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8_{217F33BE-11C0-4BB0-AFF4-76EEF016AAE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機材リスト（カメルーン国）" sheetId="3" r:id="rId1"/>
  </sheets>
  <definedNames>
    <definedName name="_xlnm.Print_Area" localSheetId="0">'機材リスト（カメルーン国）'!$A$1:$WXW$19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3" l="1"/>
  <c r="M9" i="3"/>
  <c r="M10" i="3"/>
  <c r="M11" i="3"/>
  <c r="M12" i="3"/>
  <c r="M13" i="3"/>
  <c r="M14" i="3"/>
  <c r="M15" i="3"/>
  <c r="M7" i="3"/>
  <c r="M17" i="3" l="1"/>
  <c r="M18" i="3" l="1"/>
  <c r="M19" i="3" s="1"/>
</calcChain>
</file>

<file path=xl/sharedStrings.xml><?xml version="1.0" encoding="utf-8"?>
<sst xmlns="http://schemas.openxmlformats.org/spreadsheetml/2006/main" count="85" uniqueCount="56">
  <si>
    <r>
      <rPr>
        <b/>
        <sz val="24"/>
        <rFont val="ＭＳ ゴシック"/>
        <family val="3"/>
        <charset val="128"/>
      </rPr>
      <t xml:space="preserve">購入・輸送　機材リスト   </t>
    </r>
    <r>
      <rPr>
        <sz val="24"/>
        <rFont val="ＭＳ ゴシック"/>
        <family val="3"/>
        <charset val="128"/>
      </rPr>
      <t xml:space="preserve">                                                                                                                   </t>
    </r>
    <phoneticPr fontId="3"/>
  </si>
  <si>
    <t>会社名</t>
    <rPh sb="0" eb="3">
      <t>カイシャメイ</t>
    </rPh>
    <phoneticPr fontId="20"/>
  </si>
  <si>
    <t>担当者名</t>
    <rPh sb="0" eb="4">
      <t>タントウシャメイ</t>
    </rPh>
    <phoneticPr fontId="20"/>
  </si>
  <si>
    <r>
      <rPr>
        <b/>
        <u/>
        <sz val="24"/>
        <color rgb="FF000000"/>
        <rFont val="ＭＳ ゴシック"/>
        <family val="3"/>
        <charset val="128"/>
      </rPr>
      <t xml:space="preserve">案件名：カメルーン国バリューチェーンの強化を通じたコメ振興プロジェクト向け機材　　　　　　　　　　　　　　　                             </t>
    </r>
    <r>
      <rPr>
        <u/>
        <sz val="24"/>
        <color rgb="FF000000"/>
        <rFont val="ＭＳ ゴシック"/>
        <family val="3"/>
        <charset val="128"/>
      </rPr>
      <t>　　　　　　　　　　　　　　　　</t>
    </r>
  </si>
  <si>
    <t>基礎情報</t>
    <rPh sb="0" eb="2">
      <t>キソ</t>
    </rPh>
    <rPh sb="2" eb="4">
      <t>ジョウホウ</t>
    </rPh>
    <phoneticPr fontId="3"/>
  </si>
  <si>
    <t>番号</t>
    <rPh sb="0" eb="2">
      <t>バンゴウ</t>
    </rPh>
    <phoneticPr fontId="3"/>
  </si>
  <si>
    <t>機材名</t>
    <phoneticPr fontId="3"/>
  </si>
  <si>
    <t>メーカー名①</t>
    <phoneticPr fontId="3"/>
  </si>
  <si>
    <t>型番①
(ISBN NO.)</t>
    <phoneticPr fontId="3"/>
  </si>
  <si>
    <t>メーカー名②</t>
    <phoneticPr fontId="3"/>
  </si>
  <si>
    <t>型番②
(ISBN NO.)</t>
    <phoneticPr fontId="3"/>
  </si>
  <si>
    <r>
      <t xml:space="preserve">備考
</t>
    </r>
    <r>
      <rPr>
        <sz val="16"/>
        <color theme="1"/>
        <rFont val="ＭＳ ゴシック"/>
        <family val="3"/>
        <charset val="128"/>
      </rPr>
      <t>（参考銘柄が1つの場合
その理由を記載すること）</t>
    </r>
    <rPh sb="0" eb="2">
      <t>ビコウ</t>
    </rPh>
    <rPh sb="4" eb="6">
      <t>サンコウ</t>
    </rPh>
    <rPh sb="6" eb="8">
      <t>メイガラ</t>
    </rPh>
    <rPh sb="12" eb="14">
      <t>バアイ</t>
    </rPh>
    <rPh sb="17" eb="19">
      <t>リユウ</t>
    </rPh>
    <rPh sb="20" eb="22">
      <t>キサイ</t>
    </rPh>
    <phoneticPr fontId="3"/>
  </si>
  <si>
    <r>
      <t xml:space="preserve">必要な仕様
</t>
    </r>
    <r>
      <rPr>
        <sz val="16"/>
        <color theme="1"/>
        <rFont val="ＭＳ ゴシック"/>
        <family val="3"/>
        <charset val="128"/>
      </rPr>
      <t>（例：プラグの種類、電池の種類（</t>
    </r>
    <r>
      <rPr>
        <sz val="16"/>
        <color indexed="8"/>
        <rFont val="ＭＳ ゴシック"/>
        <family val="3"/>
        <charset val="128"/>
      </rPr>
      <t>アルカリ・マンガン・リチウム他）</t>
    </r>
    <rPh sb="7" eb="8">
      <t>レイ</t>
    </rPh>
    <rPh sb="13" eb="15">
      <t>シュルイ</t>
    </rPh>
    <rPh sb="16" eb="18">
      <t>デンチ</t>
    </rPh>
    <rPh sb="19" eb="21">
      <t>シュルイ</t>
    </rPh>
    <rPh sb="36" eb="37">
      <t>ホカ</t>
    </rPh>
    <phoneticPr fontId="3"/>
  </si>
  <si>
    <t>機材の用途　　　　　　　　　　　（具体的に）</t>
    <rPh sb="17" eb="20">
      <t>グタイテキ</t>
    </rPh>
    <phoneticPr fontId="3"/>
  </si>
  <si>
    <t>数量</t>
    <phoneticPr fontId="20"/>
  </si>
  <si>
    <t>単位</t>
    <rPh sb="0" eb="2">
      <t>タンイ</t>
    </rPh>
    <phoneticPr fontId="3"/>
  </si>
  <si>
    <t>単価(税抜）
（円）</t>
    <rPh sb="3" eb="5">
      <t>ゼイヌキ</t>
    </rPh>
    <phoneticPr fontId="3"/>
  </si>
  <si>
    <t>金額(税抜）
（円）</t>
    <rPh sb="0" eb="2">
      <t>キンガク</t>
    </rPh>
    <rPh sb="3" eb="5">
      <t>ゼイヌキ</t>
    </rPh>
    <rPh sb="8" eb="9">
      <t>エン</t>
    </rPh>
    <phoneticPr fontId="3"/>
  </si>
  <si>
    <t>白米選別機</t>
    <rPh sb="0" eb="5">
      <t>ハクマイセンベツキ</t>
    </rPh>
    <phoneticPr fontId="20"/>
  </si>
  <si>
    <t>株式会社タイガーカワシマ</t>
    <rPh sb="0" eb="4">
      <t>カブシキガイシャ</t>
    </rPh>
    <phoneticPr fontId="20"/>
  </si>
  <si>
    <t>HG-300</t>
    <phoneticPr fontId="20"/>
  </si>
  <si>
    <t>現在、プロジェクトで使用しているため、必要に応じて白米選別網を相互融通できる</t>
    <rPh sb="0" eb="2">
      <t>ゲンザイ</t>
    </rPh>
    <rPh sb="10" eb="12">
      <t>シヨウ</t>
    </rPh>
    <rPh sb="19" eb="21">
      <t>ヒツヨウ</t>
    </rPh>
    <rPh sb="22" eb="23">
      <t>オウ</t>
    </rPh>
    <rPh sb="25" eb="29">
      <t>ハクマイセンベツ</t>
    </rPh>
    <rPh sb="29" eb="30">
      <t>アミ</t>
    </rPh>
    <rPh sb="31" eb="35">
      <t>ソウゴユウヅウ</t>
    </rPh>
    <phoneticPr fontId="20"/>
  </si>
  <si>
    <t>プラグC型
処理能力 300kg/h以上</t>
    <rPh sb="4" eb="5">
      <t>ガタ</t>
    </rPh>
    <rPh sb="6" eb="10">
      <t>ショリノウリョク</t>
    </rPh>
    <rPh sb="18" eb="20">
      <t>イジョウ</t>
    </rPh>
    <phoneticPr fontId="20"/>
  </si>
  <si>
    <t>白米品質の向上（しいな等の除去用）</t>
    <rPh sb="0" eb="2">
      <t>ハクマイ</t>
    </rPh>
    <rPh sb="2" eb="4">
      <t>ヒンシツ</t>
    </rPh>
    <rPh sb="5" eb="7">
      <t>コウジョウ</t>
    </rPh>
    <rPh sb="11" eb="12">
      <t>トウ</t>
    </rPh>
    <rPh sb="13" eb="15">
      <t>ジョキョ</t>
    </rPh>
    <rPh sb="15" eb="16">
      <t>ヨウ</t>
    </rPh>
    <phoneticPr fontId="20"/>
  </si>
  <si>
    <t>台</t>
    <rPh sb="0" eb="1">
      <t>ダイ</t>
    </rPh>
    <phoneticPr fontId="20"/>
  </si>
  <si>
    <t>白米選別機用網</t>
    <rPh sb="0" eb="5">
      <t>ハクマイセンベツキ</t>
    </rPh>
    <rPh sb="5" eb="6">
      <t>ヨウ</t>
    </rPh>
    <rPh sb="6" eb="7">
      <t>アミ</t>
    </rPh>
    <phoneticPr fontId="20"/>
  </si>
  <si>
    <t>MHG-1.70</t>
    <phoneticPr fontId="20"/>
  </si>
  <si>
    <t>HG-300の付属品</t>
    <rPh sb="7" eb="10">
      <t>フゾクヒン</t>
    </rPh>
    <phoneticPr fontId="20"/>
  </si>
  <si>
    <t>網目幅 1.70mm</t>
    <rPh sb="0" eb="3">
      <t>アミメハバ</t>
    </rPh>
    <phoneticPr fontId="20"/>
  </si>
  <si>
    <t>個</t>
    <rPh sb="0" eb="1">
      <t>コ</t>
    </rPh>
    <phoneticPr fontId="20"/>
  </si>
  <si>
    <t>MHG-1.75</t>
    <phoneticPr fontId="20"/>
  </si>
  <si>
    <t>網目幅 1.75mm</t>
    <rPh sb="0" eb="3">
      <t>アミメハバ</t>
    </rPh>
    <phoneticPr fontId="20"/>
  </si>
  <si>
    <t>MHG-1.80</t>
    <phoneticPr fontId="20"/>
  </si>
  <si>
    <t>網目幅 1.80mm</t>
    <rPh sb="0" eb="3">
      <t>アミメハバ</t>
    </rPh>
    <phoneticPr fontId="20"/>
  </si>
  <si>
    <t>MHG-1.85</t>
    <phoneticPr fontId="20"/>
  </si>
  <si>
    <t>網目幅 1.85mm</t>
    <rPh sb="0" eb="3">
      <t>アミメハバ</t>
    </rPh>
    <phoneticPr fontId="20"/>
  </si>
  <si>
    <t>MHG-1.90</t>
    <phoneticPr fontId="20"/>
  </si>
  <si>
    <t>網目幅 1.90mm</t>
    <rPh sb="0" eb="3">
      <t>アミメハバ</t>
    </rPh>
    <phoneticPr fontId="20"/>
  </si>
  <si>
    <t>MHG-1.95</t>
    <phoneticPr fontId="20"/>
  </si>
  <si>
    <t>網目幅 1.95mm</t>
    <rPh sb="0" eb="3">
      <t>アミメハバ</t>
    </rPh>
    <phoneticPr fontId="20"/>
  </si>
  <si>
    <t>石抜き機GA20RA用選別スクリーン</t>
    <rPh sb="10" eb="11">
      <t>ヨウ</t>
    </rPh>
    <rPh sb="11" eb="13">
      <t>センベツ</t>
    </rPh>
    <phoneticPr fontId="20"/>
  </si>
  <si>
    <t>株式会社サタケ</t>
  </si>
  <si>
    <t>GA20RA用スクリーン</t>
    <rPh sb="6" eb="7">
      <t>ヨウ</t>
    </rPh>
    <phoneticPr fontId="20"/>
  </si>
  <si>
    <t>現在設置している石抜き機 (GA20RA) 精米ユニットに適応可能なため</t>
    <rPh sb="0" eb="2">
      <t>ゲンザイ</t>
    </rPh>
    <rPh sb="2" eb="4">
      <t>セッチ</t>
    </rPh>
    <rPh sb="22" eb="24">
      <t>セイマイ</t>
    </rPh>
    <rPh sb="29" eb="31">
      <t>テキオウ</t>
    </rPh>
    <rPh sb="31" eb="33">
      <t>カノウ</t>
    </rPh>
    <phoneticPr fontId="20"/>
  </si>
  <si>
    <t>白米用
網目 2.3mm</t>
    <rPh sb="0" eb="2">
      <t>ハクマイ</t>
    </rPh>
    <rPh sb="2" eb="3">
      <t>ヨウ</t>
    </rPh>
    <rPh sb="4" eb="6">
      <t>アミメ</t>
    </rPh>
    <phoneticPr fontId="24"/>
  </si>
  <si>
    <t>精米後の石抜き・砕米除去による品質の向上</t>
    <rPh sb="0" eb="3">
      <t>セイマイゴ</t>
    </rPh>
    <rPh sb="4" eb="6">
      <t>イシヌ</t>
    </rPh>
    <rPh sb="8" eb="10">
      <t>サイマイ</t>
    </rPh>
    <rPh sb="10" eb="12">
      <t>ジョキョ</t>
    </rPh>
    <rPh sb="15" eb="17">
      <t>ヒンシツ</t>
    </rPh>
    <rPh sb="18" eb="20">
      <t>コウジョウ</t>
    </rPh>
    <phoneticPr fontId="20"/>
  </si>
  <si>
    <t>変圧器</t>
    <rPh sb="0" eb="3">
      <t>ヘンアツキ</t>
    </rPh>
    <phoneticPr fontId="20"/>
  </si>
  <si>
    <t>スワロー電気</t>
    <rPh sb="4" eb="6">
      <t>デンキ</t>
    </rPh>
    <phoneticPr fontId="20"/>
  </si>
  <si>
    <t>SU-1500G</t>
    <phoneticPr fontId="20"/>
  </si>
  <si>
    <t>Matsunaga</t>
    <phoneticPr fontId="20"/>
  </si>
  <si>
    <t>SVC-1500-ND-II</t>
    <phoneticPr fontId="20"/>
  </si>
  <si>
    <t>プラグC型
容量: 1500W
INPUT 100~240V
OUTPUT 100V</t>
    <rPh sb="4" eb="5">
      <t>ガタ</t>
    </rPh>
    <rPh sb="6" eb="8">
      <t>ヨウリョウ</t>
    </rPh>
    <phoneticPr fontId="20"/>
  </si>
  <si>
    <t>日本製機材使用時に使用</t>
    <rPh sb="0" eb="3">
      <t>ニホンセイ</t>
    </rPh>
    <rPh sb="3" eb="8">
      <t>キザイシヨウジ</t>
    </rPh>
    <rPh sb="9" eb="11">
      <t>シヨウ</t>
    </rPh>
    <phoneticPr fontId="20"/>
  </si>
  <si>
    <t>合計：</t>
    <rPh sb="0" eb="2">
      <t>ゴウケイ</t>
    </rPh>
    <phoneticPr fontId="3"/>
  </si>
  <si>
    <t>消費税：</t>
    <rPh sb="0" eb="3">
      <t>ショウヒゼイ</t>
    </rPh>
    <phoneticPr fontId="3"/>
  </si>
  <si>
    <t>総額：</t>
    <rPh sb="0" eb="2">
      <t>ソウガク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</si>
</sst>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;[Red]\(#,##0\)"/>
  </numFmts>
  <fonts count="33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6"/>
      <name val="ＭＳ ゴシック"/>
      <family val="3"/>
      <charset val="128"/>
    </font>
    <font>
      <sz val="6"/>
      <name val="Osaka"/>
      <family val="3"/>
      <charset val="128"/>
    </font>
    <font>
      <u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2"/>
      <color theme="1"/>
      <name val="HGSｺﾞｼｯｸM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b/>
      <u/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u/>
      <sz val="2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rgb="FF000000"/>
      <name val="ＭＳ Ｐ明朝"/>
      <family val="1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20"/>
      <color indexed="10"/>
      <name val="ＭＳ ゴシック"/>
      <family val="3"/>
      <charset val="128"/>
    </font>
    <font>
      <sz val="12"/>
      <color indexed="62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4"/>
      <name val="ＭＳ ゴシック"/>
      <family val="3"/>
      <charset val="128"/>
    </font>
    <font>
      <b/>
      <sz val="24"/>
      <name val="ＭＳ ゴシック"/>
      <family val="3"/>
      <charset val="128"/>
    </font>
    <font>
      <sz val="22"/>
      <name val="ＭＳ Ｐゴシック"/>
      <family val="3"/>
      <charset val="128"/>
    </font>
    <font>
      <sz val="22"/>
      <color theme="1"/>
      <name val="ＭＳ ゴシック"/>
      <family val="3"/>
      <charset val="128"/>
    </font>
    <font>
      <b/>
      <u/>
      <sz val="24"/>
      <name val="ＭＳ ゴシック"/>
      <family val="3"/>
      <charset val="128"/>
    </font>
    <font>
      <b/>
      <u/>
      <sz val="24"/>
      <color rgb="FF000000"/>
      <name val="ＭＳ ゴシック"/>
      <family val="3"/>
      <charset val="128"/>
    </font>
    <font>
      <u/>
      <sz val="24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0" fontId="19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0" fillId="0" borderId="5" xfId="0" applyBorder="1">
      <alignment vertical="center"/>
    </xf>
    <xf numFmtId="0" fontId="11" fillId="0" borderId="0" xfId="0" applyFont="1">
      <alignment vertical="center"/>
    </xf>
    <xf numFmtId="0" fontId="4" fillId="0" borderId="4" xfId="0" applyFont="1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38" fontId="9" fillId="0" borderId="0" xfId="0" applyNumberFormat="1" applyFont="1">
      <alignment vertical="center"/>
    </xf>
    <xf numFmtId="0" fontId="21" fillId="0" borderId="8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3" fontId="21" fillId="2" borderId="1" xfId="0" applyNumberFormat="1" applyFont="1" applyFill="1" applyBorder="1">
      <alignment vertical="center"/>
    </xf>
    <xf numFmtId="176" fontId="21" fillId="2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12" fillId="0" borderId="1" xfId="0" applyFont="1" applyBorder="1" applyAlignment="1">
      <alignment vertical="center" wrapText="1"/>
    </xf>
    <xf numFmtId="0" fontId="21" fillId="0" borderId="1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3" fontId="28" fillId="2" borderId="1" xfId="0" applyNumberFormat="1" applyFont="1" applyFill="1" applyBorder="1">
      <alignment vertical="center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right" vertical="center" wrapText="1"/>
    </xf>
    <xf numFmtId="38" fontId="28" fillId="0" borderId="1" xfId="1" applyFont="1" applyFill="1" applyBorder="1" applyAlignment="1">
      <alignment horizontal="right" vertical="center" wrapText="1"/>
    </xf>
    <xf numFmtId="177" fontId="28" fillId="2" borderId="1" xfId="0" applyNumberFormat="1" applyFont="1" applyFill="1" applyBorder="1" applyAlignment="1">
      <alignment horizontal="right" vertical="center"/>
    </xf>
    <xf numFmtId="3" fontId="28" fillId="0" borderId="1" xfId="2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right" vertical="center"/>
    </xf>
    <xf numFmtId="38" fontId="29" fillId="0" borderId="1" xfId="0" applyNumberFormat="1" applyFont="1" applyBorder="1">
      <alignment vertical="center"/>
    </xf>
    <xf numFmtId="0" fontId="26" fillId="0" borderId="0" xfId="0" applyFont="1" applyAlignment="1">
      <alignment horizontal="center" vertical="center" wrapText="1"/>
    </xf>
    <xf numFmtId="0" fontId="30" fillId="0" borderId="0" xfId="0" applyFont="1">
      <alignment vertical="center"/>
    </xf>
    <xf numFmtId="0" fontId="26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wrapText="1"/>
    </xf>
    <xf numFmtId="0" fontId="26" fillId="0" borderId="11" xfId="0" applyFont="1" applyBorder="1" applyAlignment="1">
      <alignment horizontal="center" wrapText="1"/>
    </xf>
    <xf numFmtId="0" fontId="12" fillId="0" borderId="11" xfId="0" applyFont="1" applyBorder="1" applyAlignment="1">
      <alignment horizontal="left" vertical="center" wrapText="1"/>
    </xf>
    <xf numFmtId="0" fontId="31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3" xr:uid="{00000000-0005-0000-0000-000003000000}"/>
    <cellStyle name="標準_携行機材等業務依頼書付属書、機材リスト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"/>
  <sheetViews>
    <sheetView showGridLines="0" tabSelected="1" topLeftCell="D1" zoomScale="40" zoomScaleNormal="40" zoomScaleSheetLayoutView="40" zoomScalePageLayoutView="40" workbookViewId="0">
      <selection sqref="A1:M1"/>
    </sheetView>
  </sheetViews>
  <sheetFormatPr defaultColWidth="0" defaultRowHeight="14.4"/>
  <cols>
    <col min="1" max="1" width="8.59765625" customWidth="1"/>
    <col min="2" max="2" width="38.59765625" customWidth="1"/>
    <col min="3" max="3" width="29.19921875" customWidth="1"/>
    <col min="4" max="4" width="41.69921875" customWidth="1"/>
    <col min="5" max="5" width="27.09765625" customWidth="1"/>
    <col min="6" max="6" width="37.09765625" customWidth="1"/>
    <col min="7" max="7" width="63.3984375" bestFit="1" customWidth="1"/>
    <col min="8" max="8" width="40.19921875" customWidth="1"/>
    <col min="9" max="9" width="23.5" customWidth="1"/>
    <col min="10" max="10" width="14.09765625" customWidth="1"/>
    <col min="11" max="11" width="15.19921875" customWidth="1"/>
    <col min="12" max="12" width="21.09765625" customWidth="1"/>
    <col min="13" max="13" width="25.09765625" customWidth="1"/>
    <col min="16383" max="16383" width="3.5" customWidth="1"/>
    <col min="16384" max="16384" width="5.19921875" customWidth="1"/>
  </cols>
  <sheetData>
    <row r="1" spans="1:14" ht="42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ht="42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6" t="s">
        <v>1</v>
      </c>
      <c r="L2" s="45"/>
      <c r="M2" s="45"/>
    </row>
    <row r="3" spans="1:14" ht="42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9" t="s">
        <v>2</v>
      </c>
      <c r="L3" s="47"/>
      <c r="M3" s="48"/>
    </row>
    <row r="4" spans="1:14" ht="45.6" customHeight="1">
      <c r="A4" s="52"/>
      <c r="B4" s="52"/>
      <c r="C4" s="52"/>
      <c r="D4" s="1"/>
      <c r="E4" s="50" t="s">
        <v>3</v>
      </c>
      <c r="F4" s="44"/>
      <c r="G4" s="44"/>
      <c r="H4" s="44"/>
      <c r="I4" s="8"/>
      <c r="J4" s="9"/>
      <c r="K4" s="9"/>
      <c r="L4" s="31"/>
      <c r="M4" s="31"/>
    </row>
    <row r="5" spans="1:14" ht="44.25" customHeight="1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6"/>
    </row>
    <row r="6" spans="1:14" ht="120" customHeight="1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16</v>
      </c>
      <c r="M6" s="10" t="s">
        <v>17</v>
      </c>
      <c r="N6" s="5"/>
    </row>
    <row r="7" spans="1:14" ht="79.95" customHeight="1">
      <c r="A7" s="15">
        <v>1</v>
      </c>
      <c r="B7" s="25" t="s">
        <v>18</v>
      </c>
      <c r="C7" s="16" t="s">
        <v>19</v>
      </c>
      <c r="D7" s="19" t="s">
        <v>20</v>
      </c>
      <c r="E7" s="19"/>
      <c r="F7" s="19"/>
      <c r="G7" s="22" t="s">
        <v>21</v>
      </c>
      <c r="H7" s="33" t="s">
        <v>22</v>
      </c>
      <c r="I7" s="34" t="s">
        <v>23</v>
      </c>
      <c r="J7" s="35">
        <v>1</v>
      </c>
      <c r="K7" s="36" t="s">
        <v>24</v>
      </c>
      <c r="L7" s="35"/>
      <c r="M7" s="38">
        <f>J7*L7</f>
        <v>0</v>
      </c>
      <c r="N7" s="7"/>
    </row>
    <row r="8" spans="1:14" ht="79.95" customHeight="1">
      <c r="A8" s="15">
        <v>2</v>
      </c>
      <c r="B8" s="25" t="s">
        <v>25</v>
      </c>
      <c r="C8" s="16" t="s">
        <v>19</v>
      </c>
      <c r="D8" s="19" t="s">
        <v>26</v>
      </c>
      <c r="E8" s="19"/>
      <c r="F8" s="19"/>
      <c r="G8" s="22" t="s">
        <v>27</v>
      </c>
      <c r="H8" s="22" t="s">
        <v>28</v>
      </c>
      <c r="I8" s="34" t="s">
        <v>23</v>
      </c>
      <c r="J8" s="35">
        <v>1</v>
      </c>
      <c r="K8" s="36" t="s">
        <v>29</v>
      </c>
      <c r="L8" s="35"/>
      <c r="M8" s="38">
        <f t="shared" ref="M8:M15" si="0">J8*L8</f>
        <v>0</v>
      </c>
      <c r="N8" s="7"/>
    </row>
    <row r="9" spans="1:14" ht="79.95" customHeight="1">
      <c r="A9" s="15">
        <v>3</v>
      </c>
      <c r="B9" s="25" t="s">
        <v>25</v>
      </c>
      <c r="C9" s="16" t="s">
        <v>19</v>
      </c>
      <c r="D9" s="19" t="s">
        <v>30</v>
      </c>
      <c r="E9" s="19"/>
      <c r="F9" s="19"/>
      <c r="G9" s="22" t="s">
        <v>27</v>
      </c>
      <c r="H9" s="22" t="s">
        <v>31</v>
      </c>
      <c r="I9" s="34" t="s">
        <v>23</v>
      </c>
      <c r="J9" s="35">
        <v>2</v>
      </c>
      <c r="K9" s="36" t="s">
        <v>29</v>
      </c>
      <c r="L9" s="35"/>
      <c r="M9" s="38">
        <f t="shared" si="0"/>
        <v>0</v>
      </c>
      <c r="N9" s="7"/>
    </row>
    <row r="10" spans="1:14" ht="79.95" customHeight="1">
      <c r="A10" s="15">
        <v>4</v>
      </c>
      <c r="B10" s="25" t="s">
        <v>25</v>
      </c>
      <c r="C10" s="16" t="s">
        <v>19</v>
      </c>
      <c r="D10" s="19" t="s">
        <v>32</v>
      </c>
      <c r="E10" s="19"/>
      <c r="F10" s="19"/>
      <c r="G10" s="22" t="s">
        <v>27</v>
      </c>
      <c r="H10" s="22" t="s">
        <v>33</v>
      </c>
      <c r="I10" s="34" t="s">
        <v>23</v>
      </c>
      <c r="J10" s="35">
        <v>2</v>
      </c>
      <c r="K10" s="36" t="s">
        <v>29</v>
      </c>
      <c r="L10" s="35"/>
      <c r="M10" s="38">
        <f t="shared" si="0"/>
        <v>0</v>
      </c>
      <c r="N10" s="7"/>
    </row>
    <row r="11" spans="1:14" ht="79.95" customHeight="1">
      <c r="A11" s="15">
        <v>5</v>
      </c>
      <c r="B11" s="25" t="s">
        <v>25</v>
      </c>
      <c r="C11" s="16" t="s">
        <v>19</v>
      </c>
      <c r="D11" s="19" t="s">
        <v>34</v>
      </c>
      <c r="E11" s="19"/>
      <c r="F11" s="19"/>
      <c r="G11" s="22" t="s">
        <v>27</v>
      </c>
      <c r="H11" s="22" t="s">
        <v>35</v>
      </c>
      <c r="I11" s="34" t="s">
        <v>23</v>
      </c>
      <c r="J11" s="35">
        <v>2</v>
      </c>
      <c r="K11" s="36" t="s">
        <v>29</v>
      </c>
      <c r="L11" s="35"/>
      <c r="M11" s="38">
        <f t="shared" si="0"/>
        <v>0</v>
      </c>
      <c r="N11" s="7"/>
    </row>
    <row r="12" spans="1:14" ht="79.95" customHeight="1">
      <c r="A12" s="15">
        <v>6</v>
      </c>
      <c r="B12" s="25" t="s">
        <v>25</v>
      </c>
      <c r="C12" s="16" t="s">
        <v>19</v>
      </c>
      <c r="D12" s="19" t="s">
        <v>36</v>
      </c>
      <c r="E12" s="19"/>
      <c r="F12" s="19"/>
      <c r="G12" s="22" t="s">
        <v>27</v>
      </c>
      <c r="H12" s="22" t="s">
        <v>37</v>
      </c>
      <c r="I12" s="34" t="s">
        <v>23</v>
      </c>
      <c r="J12" s="35">
        <v>2</v>
      </c>
      <c r="K12" s="36" t="s">
        <v>29</v>
      </c>
      <c r="L12" s="35"/>
      <c r="M12" s="38">
        <f t="shared" si="0"/>
        <v>0</v>
      </c>
      <c r="N12" s="7"/>
    </row>
    <row r="13" spans="1:14" ht="79.95" customHeight="1">
      <c r="A13" s="15">
        <v>7</v>
      </c>
      <c r="B13" s="25" t="s">
        <v>25</v>
      </c>
      <c r="C13" s="16" t="s">
        <v>19</v>
      </c>
      <c r="D13" s="19" t="s">
        <v>38</v>
      </c>
      <c r="E13" s="28"/>
      <c r="F13" s="28"/>
      <c r="G13" s="22" t="s">
        <v>27</v>
      </c>
      <c r="H13" s="22" t="s">
        <v>39</v>
      </c>
      <c r="I13" s="34" t="s">
        <v>23</v>
      </c>
      <c r="J13" s="35">
        <v>2</v>
      </c>
      <c r="K13" s="36" t="s">
        <v>29</v>
      </c>
      <c r="L13" s="35"/>
      <c r="M13" s="38">
        <f t="shared" si="0"/>
        <v>0</v>
      </c>
      <c r="N13" s="7"/>
    </row>
    <row r="14" spans="1:14" ht="79.95" customHeight="1">
      <c r="A14" s="15">
        <v>8</v>
      </c>
      <c r="B14" s="29" t="s">
        <v>40</v>
      </c>
      <c r="C14" s="29" t="s">
        <v>41</v>
      </c>
      <c r="D14" s="30" t="s">
        <v>42</v>
      </c>
      <c r="E14" s="10"/>
      <c r="F14" s="10"/>
      <c r="G14" s="26" t="s">
        <v>43</v>
      </c>
      <c r="H14" s="22" t="s">
        <v>44</v>
      </c>
      <c r="I14" s="27" t="s">
        <v>45</v>
      </c>
      <c r="J14" s="37">
        <v>10</v>
      </c>
      <c r="K14" s="36" t="s">
        <v>29</v>
      </c>
      <c r="L14" s="35"/>
      <c r="M14" s="38">
        <f t="shared" si="0"/>
        <v>0</v>
      </c>
      <c r="N14" s="7"/>
    </row>
    <row r="15" spans="1:14" ht="135.6" customHeight="1">
      <c r="A15" s="15">
        <v>9</v>
      </c>
      <c r="B15" s="25" t="s">
        <v>46</v>
      </c>
      <c r="C15" s="16" t="s">
        <v>47</v>
      </c>
      <c r="D15" s="19" t="s">
        <v>48</v>
      </c>
      <c r="E15" s="19" t="s">
        <v>49</v>
      </c>
      <c r="F15" s="19" t="s">
        <v>50</v>
      </c>
      <c r="G15" s="22"/>
      <c r="H15" s="33" t="s">
        <v>51</v>
      </c>
      <c r="I15" s="32" t="s">
        <v>52</v>
      </c>
      <c r="J15" s="35">
        <v>5</v>
      </c>
      <c r="K15" s="36" t="s">
        <v>24</v>
      </c>
      <c r="L15" s="35"/>
      <c r="M15" s="38">
        <f t="shared" si="0"/>
        <v>0</v>
      </c>
      <c r="N15" s="7"/>
    </row>
    <row r="16" spans="1:14" ht="79.95" customHeight="1">
      <c r="A16" s="15"/>
      <c r="B16" s="17"/>
      <c r="C16" s="18"/>
      <c r="D16" s="19"/>
      <c r="E16" s="19"/>
      <c r="F16" s="19"/>
      <c r="G16" s="22"/>
      <c r="H16" s="24"/>
      <c r="I16" s="22"/>
      <c r="J16" s="21"/>
      <c r="K16" s="19"/>
      <c r="L16" s="39"/>
      <c r="M16" s="40"/>
      <c r="N16" s="4"/>
    </row>
    <row r="17" spans="1:14" ht="79.95" customHeight="1">
      <c r="A17" s="15"/>
      <c r="B17" s="17"/>
      <c r="C17" s="18"/>
      <c r="D17" s="19"/>
      <c r="E17" s="2"/>
      <c r="F17" s="2"/>
      <c r="G17" s="2"/>
      <c r="H17" s="2"/>
      <c r="I17" s="23"/>
      <c r="J17" s="20"/>
      <c r="K17" s="19"/>
      <c r="L17" s="41" t="s">
        <v>53</v>
      </c>
      <c r="M17" s="42">
        <f>SUM(M7:M15)</f>
        <v>0</v>
      </c>
      <c r="N17" s="4"/>
    </row>
    <row r="18" spans="1:14" ht="79.95" customHeight="1">
      <c r="A18" s="15"/>
      <c r="B18" s="17"/>
      <c r="C18" s="18"/>
      <c r="D18" s="19"/>
      <c r="E18" s="2"/>
      <c r="F18" s="2"/>
      <c r="G18" s="2"/>
      <c r="H18" s="2"/>
      <c r="I18" s="23"/>
      <c r="J18" s="20"/>
      <c r="K18" s="19"/>
      <c r="L18" s="41" t="s">
        <v>54</v>
      </c>
      <c r="M18" s="42">
        <f>ROUNDDOWN(M17*0.1,0)</f>
        <v>0</v>
      </c>
      <c r="N18" s="4"/>
    </row>
    <row r="19" spans="1:14" ht="79.95" customHeight="1">
      <c r="A19" s="15"/>
      <c r="B19" s="17"/>
      <c r="C19" s="18"/>
      <c r="D19" s="19"/>
      <c r="E19" s="2"/>
      <c r="F19" s="2"/>
      <c r="G19" s="2"/>
      <c r="H19" s="2"/>
      <c r="I19" s="23"/>
      <c r="J19" s="21"/>
      <c r="K19" s="19"/>
      <c r="L19" s="41" t="s">
        <v>55</v>
      </c>
      <c r="M19" s="42">
        <f>M17+M18</f>
        <v>0</v>
      </c>
      <c r="N19" s="3"/>
    </row>
    <row r="20" spans="1:14" ht="36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3"/>
      <c r="M20" s="14"/>
    </row>
  </sheetData>
  <mergeCells count="3">
    <mergeCell ref="A1:M1"/>
    <mergeCell ref="A4:C4"/>
    <mergeCell ref="A5:M5"/>
  </mergeCells>
  <phoneticPr fontId="20"/>
  <pageMargins left="0.39370078740157483" right="0.39370078740157483" top="0.98425196850393704" bottom="0.15748031496062992" header="0.31496062992125984" footer="0.31496062992125984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機材リスト（カメルーン国）</vt:lpstr>
      <vt:lpstr>'機材リスト（カメルーン国）'!Print_Area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2023-04-07T06:09:18Z</dcterms:created>
  <dcterms:modified xsi:type="dcterms:W3CDTF">2023-04-07T06:09:50Z</dcterms:modified>
  <cp:category/>
  <cp:contentStatus/>
</cp:coreProperties>
</file>