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99FB8357-9DFF-490C-A228-E376BBC26D73}" xr6:coauthVersionLast="47" xr6:coauthVersionMax="47" xr10:uidLastSave="{00000000-0000-0000-0000-000000000000}"/>
  <bookViews>
    <workbookView xWindow="-108" yWindow="-108" windowWidth="23256" windowHeight="12720" xr2:uid="{00000000-000D-0000-FFFF-FFFF00000000}"/>
  </bookViews>
  <sheets>
    <sheet name="機材リスト（スリランカ国）"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3" l="1"/>
  <c r="M18" i="3"/>
  <c r="M17" i="3"/>
  <c r="M8" i="3"/>
  <c r="M9" i="3"/>
  <c r="M10" i="3"/>
  <c r="M11" i="3"/>
  <c r="M12" i="3"/>
  <c r="M13" i="3"/>
  <c r="M14" i="3"/>
  <c r="M15" i="3"/>
  <c r="M7" i="3"/>
</calcChain>
</file>

<file path=xl/sharedStrings.xml><?xml version="1.0" encoding="utf-8"?>
<sst xmlns="http://schemas.openxmlformats.org/spreadsheetml/2006/main" count="92" uniqueCount="52">
  <si>
    <t>基礎情報</t>
    <rPh sb="0" eb="2">
      <t>キソ</t>
    </rPh>
    <rPh sb="2" eb="4">
      <t>ジョウホウ</t>
    </rPh>
    <phoneticPr fontId="3"/>
  </si>
  <si>
    <t>番号</t>
    <rPh sb="0" eb="2">
      <t>バンゴウ</t>
    </rPh>
    <phoneticPr fontId="3"/>
  </si>
  <si>
    <t>型番①
(ISBN NO.)</t>
    <phoneticPr fontId="3"/>
  </si>
  <si>
    <t>型番②
(ISBN NO.)</t>
    <phoneticPr fontId="3"/>
  </si>
  <si>
    <r>
      <t xml:space="preserve">備考
</t>
    </r>
    <r>
      <rPr>
        <sz val="16"/>
        <color theme="1"/>
        <rFont val="ＭＳ ゴシック"/>
        <family val="3"/>
        <charset val="128"/>
      </rPr>
      <t>（参考銘柄が1つの場合
その理由を記載すること）</t>
    </r>
    <rPh sb="0" eb="2">
      <t>ビコウ</t>
    </rPh>
    <rPh sb="4" eb="6">
      <t>サンコウ</t>
    </rPh>
    <rPh sb="6" eb="8">
      <t>メイガラ</t>
    </rPh>
    <rPh sb="12" eb="14">
      <t>バアイ</t>
    </rPh>
    <rPh sb="17" eb="19">
      <t>リユウ</t>
    </rPh>
    <rPh sb="20" eb="22">
      <t>キサイ</t>
    </rPh>
    <phoneticPr fontId="3"/>
  </si>
  <si>
    <t>数量</t>
    <phoneticPr fontId="20"/>
  </si>
  <si>
    <t>金額(税抜）
（円）</t>
    <rPh sb="0" eb="2">
      <t>キンガク</t>
    </rPh>
    <rPh sb="3" eb="5">
      <t>ゼイヌキ</t>
    </rPh>
    <rPh sb="8" eb="9">
      <t>エン</t>
    </rPh>
    <phoneticPr fontId="3"/>
  </si>
  <si>
    <t>合計：</t>
    <rPh sb="0" eb="2">
      <t>ゴウケイ</t>
    </rPh>
    <phoneticPr fontId="3"/>
  </si>
  <si>
    <t>消費税：</t>
    <rPh sb="0" eb="3">
      <t>ショウヒゼイ</t>
    </rPh>
    <phoneticPr fontId="3"/>
  </si>
  <si>
    <t>総額：</t>
    <rPh sb="0" eb="2">
      <t>ソウガク</t>
    </rPh>
    <phoneticPr fontId="3"/>
  </si>
  <si>
    <r>
      <rPr>
        <b/>
        <sz val="24"/>
        <rFont val="ＭＳ ゴシック"/>
        <family val="3"/>
        <charset val="128"/>
      </rPr>
      <t xml:space="preserve">購入・輸送　機材リスト   </t>
    </r>
    <r>
      <rPr>
        <sz val="24"/>
        <rFont val="ＭＳ ゴシック"/>
        <family val="3"/>
        <charset val="128"/>
      </rPr>
      <t xml:space="preserve">                                                                                                                   </t>
    </r>
    <phoneticPr fontId="3"/>
  </si>
  <si>
    <t>単価(税抜）
（円）</t>
    <rPh sb="3" eb="5">
      <t>ゼイヌキ</t>
    </rPh>
    <phoneticPr fontId="3"/>
  </si>
  <si>
    <t>単位</t>
    <rPh sb="0" eb="2">
      <t>タンイ</t>
    </rPh>
    <phoneticPr fontId="3"/>
  </si>
  <si>
    <t>機材名</t>
    <phoneticPr fontId="3"/>
  </si>
  <si>
    <t>メーカー名①</t>
    <phoneticPr fontId="3"/>
  </si>
  <si>
    <t>メーカー名②</t>
    <phoneticPr fontId="3"/>
  </si>
  <si>
    <r>
      <t xml:space="preserve">必要な仕様
</t>
    </r>
    <r>
      <rPr>
        <sz val="16"/>
        <color theme="1"/>
        <rFont val="ＭＳ ゴシック"/>
        <family val="3"/>
        <charset val="128"/>
      </rPr>
      <t>（例：プラグの種類、電池の種類（</t>
    </r>
    <r>
      <rPr>
        <sz val="16"/>
        <color indexed="8"/>
        <rFont val="ＭＳ ゴシック"/>
        <family val="3"/>
        <charset val="128"/>
      </rPr>
      <t>アルカリ・マンガン・リチウム他）</t>
    </r>
    <rPh sb="7" eb="8">
      <t>レイ</t>
    </rPh>
    <rPh sb="13" eb="15">
      <t>シュルイ</t>
    </rPh>
    <rPh sb="16" eb="18">
      <t>デンチ</t>
    </rPh>
    <rPh sb="19" eb="21">
      <t>シュルイ</t>
    </rPh>
    <rPh sb="36" eb="37">
      <t>ホカ</t>
    </rPh>
    <phoneticPr fontId="3"/>
  </si>
  <si>
    <t>機材の用途　　　　　　　　　　　（具体的に）</t>
    <rPh sb="17" eb="20">
      <t>グタイテキ</t>
    </rPh>
    <phoneticPr fontId="3"/>
  </si>
  <si>
    <t>担当者名</t>
    <rPh sb="0" eb="4">
      <t>タントウシャメイ</t>
    </rPh>
    <phoneticPr fontId="20"/>
  </si>
  <si>
    <t>会社名</t>
    <rPh sb="0" eb="3">
      <t>カイシャメイ</t>
    </rPh>
    <phoneticPr fontId="20"/>
  </si>
  <si>
    <t>案件名：　　スリランカ国海洋災害対策及び海洋環境保全に係る油防除対応能力向上プロジェクト向け機材（ロット2）</t>
    <rPh sb="0" eb="2">
      <t>アンケン</t>
    </rPh>
    <rPh sb="2" eb="3">
      <t>メイ</t>
    </rPh>
    <rPh sb="11" eb="12">
      <t>コク</t>
    </rPh>
    <rPh sb="44" eb="45">
      <t>ム</t>
    </rPh>
    <rPh sb="46" eb="48">
      <t>キザイ</t>
    </rPh>
    <phoneticPr fontId="2"/>
  </si>
  <si>
    <t>1-1</t>
  </si>
  <si>
    <t>ガス検知器</t>
    <rPh sb="2" eb="5">
      <t>ケンチキ</t>
    </rPh>
    <phoneticPr fontId="4"/>
  </si>
  <si>
    <t>理研計器（株）
RIKEN KEIKI</t>
    <rPh sb="0" eb="2">
      <t>リケン</t>
    </rPh>
    <rPh sb="2" eb="4">
      <t>ケイキ</t>
    </rPh>
    <rPh sb="4" eb="7">
      <t>カブ</t>
    </rPh>
    <phoneticPr fontId="2"/>
  </si>
  <si>
    <t>ポータブルガスモニター
GX-8000
TYPE B
測定ガス:HC</t>
    <rPh sb="27" eb="29">
      <t>ソクテイ</t>
    </rPh>
    <phoneticPr fontId="4"/>
  </si>
  <si>
    <t>1-2</t>
  </si>
  <si>
    <t>ガス検知器用コンセント切替アダプター</t>
    <rPh sb="2" eb="6">
      <t>ケンチキヨウ</t>
    </rPh>
    <phoneticPr fontId="12"/>
  </si>
  <si>
    <t>コンセント切替アダプターB3型</t>
  </si>
  <si>
    <t>2-1</t>
  </si>
  <si>
    <t>ガス検知器用錘付サンプリングチューブ</t>
    <rPh sb="2" eb="6">
      <t>ケンチキヨウ</t>
    </rPh>
    <rPh sb="6" eb="7">
      <t>スイ</t>
    </rPh>
    <rPh sb="7" eb="8">
      <t>ツキ</t>
    </rPh>
    <phoneticPr fontId="4"/>
  </si>
  <si>
    <t>GX-8000型錘付サンプリングチューブ（30m）</t>
    <rPh sb="7" eb="8">
      <t>ガタ</t>
    </rPh>
    <rPh sb="8" eb="9">
      <t>スイ</t>
    </rPh>
    <rPh sb="9" eb="10">
      <t>ツキ</t>
    </rPh>
    <phoneticPr fontId="4"/>
  </si>
  <si>
    <t>2-2</t>
  </si>
  <si>
    <t>ガス検知器用フィルター管</t>
    <rPh sb="2" eb="6">
      <t>ケンチキヨウ</t>
    </rPh>
    <phoneticPr fontId="12"/>
  </si>
  <si>
    <t>フィルター管 CF-8385</t>
  </si>
  <si>
    <t>2-3</t>
  </si>
  <si>
    <t>ガス検知器用中継チューブ</t>
    <rPh sb="2" eb="6">
      <t>ケンチキヨウ</t>
    </rPh>
    <phoneticPr fontId="12"/>
  </si>
  <si>
    <t>中継チューブ （140mm）</t>
  </si>
  <si>
    <t>3</t>
  </si>
  <si>
    <t>ガス検知器用浮子付サンプリングチューブ</t>
    <rPh sb="2" eb="6">
      <t>ケンチキヨウ</t>
    </rPh>
    <rPh sb="6" eb="7">
      <t>ウ</t>
    </rPh>
    <rPh sb="7" eb="8">
      <t>コ</t>
    </rPh>
    <rPh sb="8" eb="9">
      <t>ツキ</t>
    </rPh>
    <phoneticPr fontId="4"/>
  </si>
  <si>
    <t>GX-8000型浮子付サンプリングチューブ（8m）</t>
    <rPh sb="7" eb="8">
      <t>ガタ</t>
    </rPh>
    <rPh sb="8" eb="9">
      <t>ウ</t>
    </rPh>
    <rPh sb="9" eb="10">
      <t>コ</t>
    </rPh>
    <rPh sb="10" eb="11">
      <t>ツキ</t>
    </rPh>
    <phoneticPr fontId="4"/>
  </si>
  <si>
    <t>ガス検知器用ウォータートラップ</t>
    <rPh sb="2" eb="6">
      <t>ケンチキヨウ</t>
    </rPh>
    <phoneticPr fontId="4"/>
  </si>
  <si>
    <t>GX-8000型用ウォータートラップ</t>
    <rPh sb="7" eb="9">
      <t>ガタヨウ</t>
    </rPh>
    <phoneticPr fontId="4"/>
  </si>
  <si>
    <t>ガス検知器用乾電池ユニット</t>
    <rPh sb="2" eb="6">
      <t>ケンチキヨウ</t>
    </rPh>
    <rPh sb="6" eb="9">
      <t>カンデンチ</t>
    </rPh>
    <phoneticPr fontId="4"/>
  </si>
  <si>
    <t>GX-8000型用乾電池ユニット
　BUD-8000(G)</t>
    <rPh sb="7" eb="9">
      <t>ガタヨウ</t>
    </rPh>
    <rPh sb="9" eb="12">
      <t>カンデンチ</t>
    </rPh>
    <phoneticPr fontId="4"/>
  </si>
  <si>
    <t>ガス検知器用アルミトランクケース</t>
    <rPh sb="2" eb="6">
      <t>ケンチキヨウ</t>
    </rPh>
    <phoneticPr fontId="4"/>
  </si>
  <si>
    <t>GX-8000型用アルミトランクケース</t>
    <rPh sb="7" eb="9">
      <t>ガタヨウ</t>
    </rPh>
    <phoneticPr fontId="4"/>
  </si>
  <si>
    <t>個</t>
    <rPh sb="0" eb="1">
      <t>コ</t>
    </rPh>
    <phoneticPr fontId="2"/>
  </si>
  <si>
    <t>可燃性ガス測定器具</t>
    <rPh sb="0" eb="3">
      <t>カネンセイ</t>
    </rPh>
    <rPh sb="5" eb="7">
      <t>ソクテイ</t>
    </rPh>
    <rPh sb="7" eb="9">
      <t>キグ</t>
    </rPh>
    <phoneticPr fontId="2"/>
  </si>
  <si>
    <t>可燃性ガス測定器具付属品</t>
    <rPh sb="0" eb="3">
      <t>カネンセイ</t>
    </rPh>
    <rPh sb="5" eb="7">
      <t>ソクテイ</t>
    </rPh>
    <rPh sb="7" eb="9">
      <t>キグ</t>
    </rPh>
    <rPh sb="9" eb="11">
      <t>フゾク</t>
    </rPh>
    <rPh sb="11" eb="12">
      <t>ヒン</t>
    </rPh>
    <phoneticPr fontId="2"/>
  </si>
  <si>
    <t>GX8000用</t>
    <rPh sb="6" eb="7">
      <t>ヨウ</t>
    </rPh>
    <phoneticPr fontId="2"/>
  </si>
  <si>
    <t>同上</t>
    <rPh sb="0" eb="2">
      <t>ドウジョウ</t>
    </rPh>
    <phoneticPr fontId="20"/>
  </si>
  <si>
    <t>当該機材の取扱いについて、専門的な知見を持った者よりこれまで指導を受けていることから、以前より導入されているものと同じ資機材を導入する必要があるため。</t>
    <rPh sb="5" eb="7">
      <t>トリアツカ</t>
    </rPh>
    <rPh sb="23" eb="24">
      <t>モノ</t>
    </rPh>
    <rPh sb="43" eb="45">
      <t>イゼン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</si>
</sst>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29">
    <font>
      <sz val="12"/>
      <color theme="1"/>
      <name val="ＭＳ ゴシック"/>
      <family val="2"/>
      <charset val="128"/>
    </font>
    <font>
      <sz val="12"/>
      <color theme="1"/>
      <name val="ＭＳ ゴシック"/>
      <family val="2"/>
      <charset val="128"/>
    </font>
    <font>
      <sz val="16"/>
      <name val="ＭＳ ゴシック"/>
      <family val="3"/>
      <charset val="128"/>
    </font>
    <font>
      <sz val="6"/>
      <name val="Osaka"/>
      <family val="3"/>
      <charset val="128"/>
    </font>
    <font>
      <u/>
      <sz val="12"/>
      <name val="ＭＳ ゴシック"/>
      <family val="3"/>
      <charset val="128"/>
    </font>
    <font>
      <sz val="9"/>
      <name val="ＭＳ ゴシック"/>
      <family val="3"/>
      <charset val="128"/>
    </font>
    <font>
      <sz val="10"/>
      <color theme="1"/>
      <name val="ＭＳ ゴシック"/>
      <family val="3"/>
      <charset val="128"/>
    </font>
    <font>
      <sz val="12"/>
      <color indexed="10"/>
      <name val="ＭＳ ゴシック"/>
      <family val="3"/>
      <charset val="128"/>
    </font>
    <font>
      <sz val="12"/>
      <color theme="1"/>
      <name val="HGSｺﾞｼｯｸM"/>
      <family val="3"/>
      <charset val="128"/>
    </font>
    <font>
      <sz val="12"/>
      <color theme="1"/>
      <name val="ＭＳ ゴシック"/>
      <family val="3"/>
      <charset val="128"/>
    </font>
    <font>
      <sz val="11"/>
      <name val="ＭＳ Ｐゴシック"/>
      <family val="3"/>
      <charset val="128"/>
    </font>
    <font>
      <b/>
      <u/>
      <sz val="16"/>
      <name val="ＭＳ ゴシック"/>
      <family val="3"/>
      <charset val="128"/>
    </font>
    <font>
      <sz val="18"/>
      <name val="ＭＳ ゴシック"/>
      <family val="3"/>
      <charset val="128"/>
    </font>
    <font>
      <sz val="20"/>
      <name val="ＭＳ ゴシック"/>
      <family val="3"/>
      <charset val="128"/>
    </font>
    <font>
      <u/>
      <sz val="20"/>
      <name val="ＭＳ ゴシック"/>
      <family val="3"/>
      <charset val="128"/>
    </font>
    <font>
      <sz val="20"/>
      <color theme="1"/>
      <name val="ＭＳ ゴシック"/>
      <family val="3"/>
      <charset val="128"/>
    </font>
    <font>
      <b/>
      <sz val="20"/>
      <color theme="1"/>
      <name val="ＭＳ ゴシック"/>
      <family val="3"/>
      <charset val="128"/>
    </font>
    <font>
      <sz val="16"/>
      <color theme="1"/>
      <name val="ＭＳ ゴシック"/>
      <family val="3"/>
      <charset val="128"/>
    </font>
    <font>
      <sz val="16"/>
      <color indexed="8"/>
      <name val="ＭＳ ゴシック"/>
      <family val="3"/>
      <charset val="128"/>
    </font>
    <font>
      <sz val="11"/>
      <color theme="1"/>
      <name val="游ゴシック"/>
      <family val="3"/>
      <charset val="128"/>
      <scheme val="minor"/>
    </font>
    <font>
      <sz val="10"/>
      <color rgb="FF000000"/>
      <name val="ＭＳ Ｐ明朝"/>
      <family val="1"/>
      <charset val="128"/>
    </font>
    <font>
      <sz val="20"/>
      <name val="ＭＳ Ｐゴシック"/>
      <family val="3"/>
      <charset val="128"/>
    </font>
    <font>
      <sz val="20"/>
      <color rgb="FF000000"/>
      <name val="ＭＳ Ｐゴシック"/>
      <family val="3"/>
      <charset val="128"/>
    </font>
    <font>
      <sz val="20"/>
      <color indexed="10"/>
      <name val="ＭＳ ゴシック"/>
      <family val="3"/>
      <charset val="128"/>
    </font>
    <font>
      <sz val="24"/>
      <name val="ＭＳ ゴシック"/>
      <family val="3"/>
      <charset val="128"/>
    </font>
    <font>
      <b/>
      <sz val="24"/>
      <name val="ＭＳ ゴシック"/>
      <family val="3"/>
      <charset val="128"/>
    </font>
    <font>
      <sz val="22"/>
      <name val="ＭＳ Ｐゴシック"/>
      <family val="3"/>
      <charset val="128"/>
    </font>
    <font>
      <sz val="22"/>
      <color theme="1"/>
      <name val="ＭＳ ゴシック"/>
      <family val="3"/>
      <charset val="128"/>
    </font>
    <font>
      <b/>
      <u/>
      <sz val="24"/>
      <name val="ＭＳ ゴシック"/>
      <family val="3"/>
      <charset val="128"/>
    </font>
  </fonts>
  <fills count="3">
    <fill>
      <patternFill patternType="none"/>
    </fill>
    <fill>
      <patternFill patternType="gray125"/>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xf numFmtId="0" fontId="19" fillId="0" borderId="0">
      <alignment vertical="center"/>
    </xf>
  </cellStyleXfs>
  <cellXfs count="51">
    <xf numFmtId="0" fontId="0" fillId="0" borderId="0" xfId="0">
      <alignment vertical="center"/>
    </xf>
    <xf numFmtId="0" fontId="7" fillId="0" borderId="1" xfId="0" applyFont="1" applyBorder="1" applyAlignment="1">
      <alignment vertical="center" wrapText="1"/>
    </xf>
    <xf numFmtId="0" fontId="0" fillId="0" borderId="3" xfId="0" applyBorder="1">
      <alignment vertical="center"/>
    </xf>
    <xf numFmtId="0" fontId="0" fillId="0" borderId="2" xfId="0" applyBorder="1">
      <alignment vertical="center"/>
    </xf>
    <xf numFmtId="0" fontId="6" fillId="0" borderId="3" xfId="0" applyFont="1" applyBorder="1" applyAlignment="1">
      <alignment vertical="center" wrapText="1"/>
    </xf>
    <xf numFmtId="0" fontId="5" fillId="0" borderId="3" xfId="0" applyFont="1" applyBorder="1">
      <alignment vertical="center"/>
    </xf>
    <xf numFmtId="0" fontId="0" fillId="0" borderId="5" xfId="0" applyBorder="1">
      <alignment vertical="center"/>
    </xf>
    <xf numFmtId="0" fontId="11" fillId="0" borderId="0" xfId="0" applyFont="1">
      <alignment vertical="center"/>
    </xf>
    <xf numFmtId="0" fontId="4" fillId="0" borderId="4" xfId="0" applyFont="1" applyBorder="1">
      <alignment vertical="center"/>
    </xf>
    <xf numFmtId="0" fontId="15" fillId="0" borderId="1" xfId="0" applyFont="1" applyBorder="1" applyAlignment="1">
      <alignment horizontal="center" vertical="center" wrapText="1"/>
    </xf>
    <xf numFmtId="0" fontId="7" fillId="0" borderId="0" xfId="0" applyFont="1" applyAlignment="1">
      <alignment vertical="center" wrapText="1"/>
    </xf>
    <xf numFmtId="0" fontId="8" fillId="0" borderId="0" xfId="0" applyFont="1">
      <alignment vertical="center"/>
    </xf>
    <xf numFmtId="0" fontId="16" fillId="0" borderId="0" xfId="0" applyFont="1" applyAlignment="1">
      <alignment horizontal="right" vertical="center"/>
    </xf>
    <xf numFmtId="38" fontId="9" fillId="0" borderId="0" xfId="0" applyNumberFormat="1" applyFont="1">
      <alignment vertical="center"/>
    </xf>
    <xf numFmtId="0" fontId="21" fillId="0" borderId="8" xfId="0" applyFont="1" applyBorder="1" applyAlignment="1">
      <alignment horizontal="center" vertical="center" wrapText="1"/>
    </xf>
    <xf numFmtId="0" fontId="22"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3" fontId="21" fillId="2" borderId="1" xfId="0" applyNumberFormat="1" applyFont="1" applyFill="1" applyBorder="1">
      <alignment vertical="center"/>
    </xf>
    <xf numFmtId="176" fontId="21" fillId="2" borderId="1" xfId="0" applyNumberFormat="1" applyFont="1" applyFill="1" applyBorder="1" applyAlignment="1">
      <alignment horizontal="right" vertical="center"/>
    </xf>
    <xf numFmtId="0" fontId="13" fillId="0" borderId="1" xfId="0" applyFont="1" applyBorder="1" applyAlignment="1">
      <alignment vertical="center" wrapText="1"/>
    </xf>
    <xf numFmtId="0" fontId="23" fillId="0" borderId="1" xfId="0" applyFont="1" applyBorder="1" applyAlignment="1">
      <alignment vertical="center" wrapText="1"/>
    </xf>
    <xf numFmtId="0" fontId="2" fillId="0" borderId="1" xfId="0" applyFont="1" applyBorder="1" applyAlignment="1">
      <alignment vertical="center" wrapText="1"/>
    </xf>
    <xf numFmtId="0" fontId="21" fillId="0" borderId="1" xfId="0" applyFont="1" applyBorder="1" applyAlignment="1">
      <alignment horizontal="left" vertical="center" wrapText="1"/>
    </xf>
    <xf numFmtId="0" fontId="21" fillId="0" borderId="7" xfId="0" applyFont="1" applyBorder="1" applyAlignment="1">
      <alignment horizontal="center" vertical="center" wrapText="1"/>
    </xf>
    <xf numFmtId="0" fontId="13" fillId="0" borderId="6" xfId="0" applyFont="1" applyBorder="1" applyAlignment="1">
      <alignment vertical="center" wrapText="1"/>
    </xf>
    <xf numFmtId="0" fontId="14" fillId="0" borderId="4" xfId="0" applyFont="1" applyBorder="1" applyAlignment="1">
      <alignment horizontal="left" vertical="top" wrapText="1"/>
    </xf>
    <xf numFmtId="0" fontId="21" fillId="0" borderId="10" xfId="0" applyFont="1" applyBorder="1" applyAlignment="1">
      <alignment horizontal="left" vertical="center" wrapText="1"/>
    </xf>
    <xf numFmtId="0" fontId="12" fillId="0" borderId="1" xfId="0" applyFont="1" applyBorder="1" applyAlignment="1">
      <alignment horizontal="left" vertical="center" wrapText="1"/>
    </xf>
    <xf numFmtId="3" fontId="26" fillId="2" borderId="1" xfId="0" applyNumberFormat="1" applyFont="1" applyFill="1" applyBorder="1">
      <alignment vertical="center"/>
    </xf>
    <xf numFmtId="0" fontId="26" fillId="0" borderId="1" xfId="0" applyFont="1" applyBorder="1" applyAlignment="1">
      <alignment horizontal="center" vertical="center" wrapText="1"/>
    </xf>
    <xf numFmtId="0" fontId="27" fillId="0" borderId="1" xfId="0" applyFont="1" applyBorder="1" applyAlignment="1">
      <alignment horizontal="right" vertical="center" wrapText="1"/>
    </xf>
    <xf numFmtId="38" fontId="26" fillId="0" borderId="1" xfId="1" applyFont="1" applyFill="1" applyBorder="1" applyAlignment="1">
      <alignment horizontal="right" vertical="center" wrapText="1"/>
    </xf>
    <xf numFmtId="177" fontId="26" fillId="2" borderId="1" xfId="0" applyNumberFormat="1" applyFont="1" applyFill="1" applyBorder="1" applyAlignment="1">
      <alignment horizontal="right" vertical="center"/>
    </xf>
    <xf numFmtId="3" fontId="26" fillId="0" borderId="1" xfId="2" applyNumberFormat="1" applyFont="1" applyBorder="1" applyAlignment="1">
      <alignment horizontal="right" vertical="center" wrapText="1"/>
    </xf>
    <xf numFmtId="0" fontId="27" fillId="0" borderId="1" xfId="0" applyFont="1" applyBorder="1" applyAlignment="1">
      <alignment horizontal="right" vertical="center"/>
    </xf>
    <xf numFmtId="38" fontId="27" fillId="0" borderId="1" xfId="0" applyNumberFormat="1" applyFont="1" applyBorder="1" applyAlignment="1">
      <alignment vertical="center"/>
    </xf>
    <xf numFmtId="0" fontId="24" fillId="0" borderId="0" xfId="0" applyFont="1" applyAlignment="1">
      <alignment horizontal="center" vertical="center" wrapText="1"/>
    </xf>
    <xf numFmtId="0" fontId="28" fillId="0" borderId="0" xfId="0" applyFont="1" applyAlignment="1">
      <alignment vertical="center"/>
    </xf>
    <xf numFmtId="0" fontId="24"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11" xfId="0" applyFont="1" applyBorder="1" applyAlignment="1">
      <alignment horizontal="left" wrapText="1"/>
    </xf>
    <xf numFmtId="0" fontId="24" fillId="0" borderId="11" xfId="0" applyFont="1" applyBorder="1" applyAlignment="1">
      <alignment horizontal="center" wrapText="1"/>
    </xf>
    <xf numFmtId="0" fontId="12" fillId="0" borderId="11" xfId="0" applyFont="1" applyBorder="1" applyAlignment="1">
      <alignment horizontal="left" vertical="center" wrapText="1"/>
    </xf>
    <xf numFmtId="0" fontId="13" fillId="0" borderId="1" xfId="0" applyFont="1" applyFill="1" applyBorder="1" applyAlignment="1">
      <alignment vertical="center" wrapText="1"/>
    </xf>
    <xf numFmtId="0" fontId="13" fillId="0" borderId="6" xfId="0" applyFont="1" applyBorder="1" applyAlignment="1">
      <alignment horizontal="center" vertical="center" wrapText="1"/>
    </xf>
    <xf numFmtId="0" fontId="13" fillId="0" borderId="9" xfId="0" applyFont="1" applyBorder="1" applyAlignment="1">
      <alignment horizontal="left" vertical="center" wrapText="1"/>
    </xf>
    <xf numFmtId="0" fontId="24" fillId="0" borderId="0" xfId="0" applyFont="1" applyAlignment="1">
      <alignment horizontal="center" vertical="center" wrapText="1"/>
    </xf>
    <xf numFmtId="0" fontId="11" fillId="0" borderId="0" xfId="0" applyFont="1" applyAlignment="1">
      <alignment vertical="center"/>
    </xf>
    <xf numFmtId="0" fontId="13" fillId="0" borderId="1" xfId="0" applyFont="1" applyBorder="1" applyAlignment="1">
      <alignment horizontal="center" vertical="center" wrapText="1"/>
    </xf>
  </cellXfs>
  <cellStyles count="4">
    <cellStyle name="桁区切り" xfId="1" builtinId="6"/>
    <cellStyle name="標準" xfId="0" builtinId="0"/>
    <cellStyle name="標準 2" xfId="3" xr:uid="{00000000-0005-0000-0000-000003000000}"/>
    <cellStyle name="標準_携行機材等業務依頼書付属書、機材リスト"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
  <sheetViews>
    <sheetView showGridLines="0" tabSelected="1" zoomScale="40" zoomScaleNormal="40" zoomScalePageLayoutView="40" workbookViewId="0">
      <selection activeCell="N6" sqref="N6"/>
    </sheetView>
  </sheetViews>
  <sheetFormatPr defaultColWidth="0" defaultRowHeight="14.4"/>
  <cols>
    <col min="1" max="1" width="8.59765625" customWidth="1"/>
    <col min="2" max="2" width="38.59765625" customWidth="1"/>
    <col min="3" max="3" width="29.19921875" customWidth="1"/>
    <col min="4" max="4" width="44.8984375" customWidth="1"/>
    <col min="5" max="5" width="26.3984375" customWidth="1"/>
    <col min="6" max="6" width="26.5" customWidth="1"/>
    <col min="7" max="7" width="63.3984375" bestFit="1" customWidth="1"/>
    <col min="8" max="8" width="40.296875" customWidth="1"/>
    <col min="9" max="9" width="23.5" customWidth="1"/>
    <col min="10" max="10" width="14.09765625" customWidth="1"/>
    <col min="11" max="11" width="15.19921875" customWidth="1"/>
    <col min="12" max="12" width="21.09765625" customWidth="1"/>
    <col min="13" max="13" width="25.09765625" customWidth="1"/>
    <col min="14" max="14" width="34" customWidth="1"/>
  </cols>
  <sheetData>
    <row r="1" spans="1:17" ht="42" customHeight="1">
      <c r="A1" s="48" t="s">
        <v>10</v>
      </c>
      <c r="B1" s="48"/>
      <c r="C1" s="48"/>
      <c r="D1" s="48"/>
      <c r="E1" s="48"/>
      <c r="F1" s="48"/>
      <c r="G1" s="48"/>
      <c r="H1" s="48"/>
      <c r="I1" s="48"/>
      <c r="J1" s="48"/>
      <c r="K1" s="48"/>
      <c r="L1" s="48"/>
      <c r="M1" s="48"/>
    </row>
    <row r="2" spans="1:17" ht="42" customHeight="1">
      <c r="A2" s="38"/>
      <c r="B2" s="38"/>
      <c r="C2" s="38"/>
      <c r="D2" s="38"/>
      <c r="E2" s="38"/>
      <c r="F2" s="38"/>
      <c r="G2" s="38"/>
      <c r="H2" s="38"/>
      <c r="I2" s="38"/>
      <c r="J2" s="38"/>
      <c r="K2" s="41" t="s">
        <v>19</v>
      </c>
      <c r="L2" s="40"/>
      <c r="M2" s="40"/>
    </row>
    <row r="3" spans="1:17" ht="42" customHeight="1">
      <c r="A3" s="38"/>
      <c r="B3" s="38"/>
      <c r="C3" s="38"/>
      <c r="D3" s="38"/>
      <c r="E3" s="38"/>
      <c r="F3" s="38"/>
      <c r="G3" s="38"/>
      <c r="H3" s="38"/>
      <c r="I3" s="38"/>
      <c r="J3" s="38"/>
      <c r="K3" s="44" t="s">
        <v>18</v>
      </c>
      <c r="L3" s="42"/>
      <c r="M3" s="43"/>
    </row>
    <row r="4" spans="1:17" ht="45.6" customHeight="1">
      <c r="A4" s="49"/>
      <c r="B4" s="49"/>
      <c r="C4" s="49"/>
      <c r="D4" s="39" t="s">
        <v>20</v>
      </c>
      <c r="E4" s="39"/>
      <c r="F4" s="39"/>
      <c r="G4" s="39"/>
      <c r="H4" s="39"/>
      <c r="I4" s="7"/>
      <c r="J4" s="8"/>
      <c r="K4" s="8"/>
      <c r="L4" s="27"/>
      <c r="M4" s="27"/>
      <c r="O4" t="s">
        <v>20</v>
      </c>
      <c r="P4" t="s">
        <v>20</v>
      </c>
      <c r="Q4" t="s">
        <v>20</v>
      </c>
    </row>
    <row r="5" spans="1:17" ht="44.25" customHeight="1">
      <c r="A5" s="50" t="s">
        <v>0</v>
      </c>
      <c r="B5" s="50"/>
      <c r="C5" s="50"/>
      <c r="D5" s="50"/>
      <c r="E5" s="50"/>
      <c r="F5" s="50"/>
      <c r="G5" s="50"/>
      <c r="H5" s="50"/>
      <c r="I5" s="50"/>
      <c r="J5" s="50"/>
      <c r="K5" s="50"/>
      <c r="L5" s="50"/>
      <c r="M5" s="50"/>
      <c r="O5" s="5"/>
    </row>
    <row r="6" spans="1:17" ht="120" customHeight="1">
      <c r="A6" s="9" t="s">
        <v>1</v>
      </c>
      <c r="B6" s="9" t="s">
        <v>13</v>
      </c>
      <c r="C6" s="9" t="s">
        <v>14</v>
      </c>
      <c r="D6" s="9" t="s">
        <v>2</v>
      </c>
      <c r="E6" s="9" t="s">
        <v>15</v>
      </c>
      <c r="F6" s="9" t="s">
        <v>3</v>
      </c>
      <c r="G6" s="9" t="s">
        <v>4</v>
      </c>
      <c r="H6" s="9" t="s">
        <v>16</v>
      </c>
      <c r="I6" s="9" t="s">
        <v>17</v>
      </c>
      <c r="J6" s="9" t="s">
        <v>5</v>
      </c>
      <c r="K6" s="9" t="s">
        <v>12</v>
      </c>
      <c r="L6" s="9" t="s">
        <v>11</v>
      </c>
      <c r="M6" s="9" t="s">
        <v>6</v>
      </c>
      <c r="O6" s="4"/>
    </row>
    <row r="7" spans="1:17" ht="147.6" customHeight="1">
      <c r="A7" s="14" t="s">
        <v>21</v>
      </c>
      <c r="B7" s="24" t="s">
        <v>22</v>
      </c>
      <c r="C7" s="15" t="s">
        <v>23</v>
      </c>
      <c r="D7" s="24" t="s">
        <v>24</v>
      </c>
      <c r="E7" s="18"/>
      <c r="F7" s="18"/>
      <c r="G7" s="45" t="s">
        <v>51</v>
      </c>
      <c r="H7" s="28"/>
      <c r="I7" s="29" t="s">
        <v>47</v>
      </c>
      <c r="J7" s="30">
        <v>2</v>
      </c>
      <c r="K7" s="31" t="s">
        <v>46</v>
      </c>
      <c r="L7" s="30"/>
      <c r="M7" s="33">
        <f>J7*L7</f>
        <v>0</v>
      </c>
      <c r="O7" s="6"/>
    </row>
    <row r="8" spans="1:17" ht="79.95" customHeight="1">
      <c r="A8" s="14" t="s">
        <v>25</v>
      </c>
      <c r="B8" s="24" t="s">
        <v>26</v>
      </c>
      <c r="C8" s="15" t="s">
        <v>23</v>
      </c>
      <c r="D8" s="24" t="s">
        <v>27</v>
      </c>
      <c r="E8" s="18"/>
      <c r="F8" s="18"/>
      <c r="G8" s="45" t="s">
        <v>50</v>
      </c>
      <c r="H8" s="21" t="s">
        <v>49</v>
      </c>
      <c r="I8" s="29" t="s">
        <v>48</v>
      </c>
      <c r="J8" s="30">
        <v>2</v>
      </c>
      <c r="K8" s="31" t="s">
        <v>46</v>
      </c>
      <c r="L8" s="30"/>
      <c r="M8" s="33">
        <f t="shared" ref="M8:M15" si="0">J8*L8</f>
        <v>0</v>
      </c>
      <c r="O8" s="6"/>
    </row>
    <row r="9" spans="1:17" ht="79.95" customHeight="1">
      <c r="A9" s="14" t="s">
        <v>28</v>
      </c>
      <c r="B9" s="24" t="s">
        <v>29</v>
      </c>
      <c r="C9" s="15" t="s">
        <v>23</v>
      </c>
      <c r="D9" s="24" t="s">
        <v>30</v>
      </c>
      <c r="E9" s="18"/>
      <c r="F9" s="18"/>
      <c r="G9" s="21" t="s">
        <v>50</v>
      </c>
      <c r="H9" s="21" t="s">
        <v>49</v>
      </c>
      <c r="I9" s="29" t="s">
        <v>48</v>
      </c>
      <c r="J9" s="30">
        <v>2</v>
      </c>
      <c r="K9" s="31" t="s">
        <v>46</v>
      </c>
      <c r="L9" s="30"/>
      <c r="M9" s="33">
        <f t="shared" si="0"/>
        <v>0</v>
      </c>
      <c r="O9" s="6"/>
    </row>
    <row r="10" spans="1:17" ht="79.95" customHeight="1">
      <c r="A10" s="14" t="s">
        <v>31</v>
      </c>
      <c r="B10" s="24" t="s">
        <v>32</v>
      </c>
      <c r="C10" s="15" t="s">
        <v>23</v>
      </c>
      <c r="D10" s="24" t="s">
        <v>33</v>
      </c>
      <c r="E10" s="18"/>
      <c r="F10" s="18"/>
      <c r="G10" s="21" t="s">
        <v>50</v>
      </c>
      <c r="H10" s="21" t="s">
        <v>49</v>
      </c>
      <c r="I10" s="29" t="s">
        <v>48</v>
      </c>
      <c r="J10" s="30">
        <v>2</v>
      </c>
      <c r="K10" s="31" t="s">
        <v>46</v>
      </c>
      <c r="L10" s="30"/>
      <c r="M10" s="33">
        <f t="shared" si="0"/>
        <v>0</v>
      </c>
      <c r="O10" s="6"/>
    </row>
    <row r="11" spans="1:17" ht="79.95" customHeight="1">
      <c r="A11" s="14" t="s">
        <v>34</v>
      </c>
      <c r="B11" s="24" t="s">
        <v>35</v>
      </c>
      <c r="C11" s="15" t="s">
        <v>23</v>
      </c>
      <c r="D11" s="24" t="s">
        <v>36</v>
      </c>
      <c r="E11" s="18"/>
      <c r="F11" s="18"/>
      <c r="G11" s="21" t="s">
        <v>50</v>
      </c>
      <c r="H11" s="21" t="s">
        <v>49</v>
      </c>
      <c r="I11" s="29" t="s">
        <v>48</v>
      </c>
      <c r="J11" s="30">
        <v>2</v>
      </c>
      <c r="K11" s="31" t="s">
        <v>46</v>
      </c>
      <c r="L11" s="30"/>
      <c r="M11" s="33">
        <f t="shared" si="0"/>
        <v>0</v>
      </c>
      <c r="O11" s="6"/>
    </row>
    <row r="12" spans="1:17" ht="79.95" customHeight="1">
      <c r="A12" s="14" t="s">
        <v>37</v>
      </c>
      <c r="B12" s="24" t="s">
        <v>38</v>
      </c>
      <c r="C12" s="15" t="s">
        <v>23</v>
      </c>
      <c r="D12" s="24" t="s">
        <v>39</v>
      </c>
      <c r="E12" s="18"/>
      <c r="F12" s="18"/>
      <c r="G12" s="21" t="s">
        <v>50</v>
      </c>
      <c r="H12" s="21" t="s">
        <v>49</v>
      </c>
      <c r="I12" s="29" t="s">
        <v>48</v>
      </c>
      <c r="J12" s="30">
        <v>2</v>
      </c>
      <c r="K12" s="31" t="s">
        <v>46</v>
      </c>
      <c r="L12" s="30"/>
      <c r="M12" s="33">
        <f t="shared" si="0"/>
        <v>0</v>
      </c>
      <c r="O12" s="6"/>
    </row>
    <row r="13" spans="1:17" ht="79.95" customHeight="1">
      <c r="A13" s="14">
        <v>4</v>
      </c>
      <c r="B13" s="24" t="s">
        <v>40</v>
      </c>
      <c r="C13" s="15" t="s">
        <v>23</v>
      </c>
      <c r="D13" s="24" t="s">
        <v>41</v>
      </c>
      <c r="E13" s="25"/>
      <c r="F13" s="25"/>
      <c r="G13" s="21" t="s">
        <v>50</v>
      </c>
      <c r="H13" s="21" t="s">
        <v>49</v>
      </c>
      <c r="I13" s="29" t="s">
        <v>48</v>
      </c>
      <c r="J13" s="30">
        <v>2</v>
      </c>
      <c r="K13" s="31" t="s">
        <v>46</v>
      </c>
      <c r="L13" s="30"/>
      <c r="M13" s="33">
        <f t="shared" si="0"/>
        <v>0</v>
      </c>
      <c r="O13" s="6"/>
    </row>
    <row r="14" spans="1:17" ht="79.95" customHeight="1">
      <c r="A14" s="14">
        <v>5</v>
      </c>
      <c r="B14" s="26" t="s">
        <v>42</v>
      </c>
      <c r="C14" s="46" t="s">
        <v>23</v>
      </c>
      <c r="D14" s="47" t="s">
        <v>43</v>
      </c>
      <c r="E14" s="9"/>
      <c r="F14" s="9"/>
      <c r="G14" s="21" t="s">
        <v>50</v>
      </c>
      <c r="H14" s="21" t="s">
        <v>49</v>
      </c>
      <c r="I14" s="29" t="s">
        <v>48</v>
      </c>
      <c r="J14" s="32">
        <v>2</v>
      </c>
      <c r="K14" s="31" t="s">
        <v>46</v>
      </c>
      <c r="L14" s="30"/>
      <c r="M14" s="33">
        <f t="shared" si="0"/>
        <v>0</v>
      </c>
      <c r="O14" s="6"/>
    </row>
    <row r="15" spans="1:17" ht="135.6" customHeight="1">
      <c r="A15" s="14">
        <v>6</v>
      </c>
      <c r="B15" s="24" t="s">
        <v>44</v>
      </c>
      <c r="C15" s="15" t="s">
        <v>23</v>
      </c>
      <c r="D15" s="24" t="s">
        <v>45</v>
      </c>
      <c r="E15" s="18"/>
      <c r="F15" s="18"/>
      <c r="G15" s="21" t="s">
        <v>50</v>
      </c>
      <c r="H15" s="21" t="s">
        <v>49</v>
      </c>
      <c r="I15" s="29" t="s">
        <v>48</v>
      </c>
      <c r="J15" s="30">
        <v>2</v>
      </c>
      <c r="K15" s="31" t="s">
        <v>46</v>
      </c>
      <c r="L15" s="30"/>
      <c r="M15" s="33">
        <f t="shared" si="0"/>
        <v>0</v>
      </c>
      <c r="O15" s="6"/>
    </row>
    <row r="16" spans="1:17" ht="79.95" customHeight="1">
      <c r="A16" s="14"/>
      <c r="B16" s="16"/>
      <c r="C16" s="17"/>
      <c r="D16" s="18"/>
      <c r="E16" s="18"/>
      <c r="F16" s="18"/>
      <c r="G16" s="21"/>
      <c r="H16" s="23"/>
      <c r="I16" s="21"/>
      <c r="J16" s="20"/>
      <c r="K16" s="18"/>
      <c r="L16" s="34"/>
      <c r="M16" s="35"/>
      <c r="O16" s="3"/>
    </row>
    <row r="17" spans="1:15" ht="79.95" customHeight="1">
      <c r="A17" s="14"/>
      <c r="B17" s="16"/>
      <c r="C17" s="17"/>
      <c r="D17" s="18"/>
      <c r="E17" s="1"/>
      <c r="F17" s="1"/>
      <c r="G17" s="1"/>
      <c r="H17" s="1"/>
      <c r="I17" s="22"/>
      <c r="J17" s="19"/>
      <c r="K17" s="18"/>
      <c r="L17" s="36" t="s">
        <v>7</v>
      </c>
      <c r="M17" s="37">
        <f>SUM(M7:M15)</f>
        <v>0</v>
      </c>
      <c r="O17" s="3"/>
    </row>
    <row r="18" spans="1:15" ht="79.95" customHeight="1">
      <c r="A18" s="14"/>
      <c r="B18" s="16"/>
      <c r="C18" s="17"/>
      <c r="D18" s="18"/>
      <c r="E18" s="1"/>
      <c r="F18" s="1"/>
      <c r="G18" s="1"/>
      <c r="H18" s="1"/>
      <c r="I18" s="22"/>
      <c r="J18" s="19"/>
      <c r="K18" s="18"/>
      <c r="L18" s="36" t="s">
        <v>8</v>
      </c>
      <c r="M18" s="37">
        <f>ROUNDDOWN(M17*0.1,0)</f>
        <v>0</v>
      </c>
      <c r="O18" s="3"/>
    </row>
    <row r="19" spans="1:15" ht="79.95" customHeight="1">
      <c r="A19" s="14"/>
      <c r="B19" s="16"/>
      <c r="C19" s="17"/>
      <c r="D19" s="18"/>
      <c r="E19" s="1"/>
      <c r="F19" s="1"/>
      <c r="G19" s="1"/>
      <c r="H19" s="1"/>
      <c r="I19" s="22"/>
      <c r="J19" s="20"/>
      <c r="K19" s="18"/>
      <c r="L19" s="36" t="s">
        <v>9</v>
      </c>
      <c r="M19" s="37">
        <f>M17+M18</f>
        <v>0</v>
      </c>
      <c r="O19" s="2"/>
    </row>
    <row r="20" spans="1:15" ht="36.75" customHeight="1">
      <c r="A20" s="10"/>
      <c r="B20" s="10"/>
      <c r="C20" s="10"/>
      <c r="D20" s="10"/>
      <c r="E20" s="10"/>
      <c r="F20" s="10"/>
      <c r="G20" s="10"/>
      <c r="H20" s="10"/>
      <c r="I20" s="10"/>
      <c r="J20" s="10"/>
      <c r="K20" s="11"/>
      <c r="L20" s="12"/>
      <c r="M20" s="13"/>
    </row>
  </sheetData>
  <mergeCells count="3">
    <mergeCell ref="A1:M1"/>
    <mergeCell ref="A4:C4"/>
    <mergeCell ref="A5:M5"/>
  </mergeCells>
  <phoneticPr fontId="20"/>
  <pageMargins left="0.39370078740157483" right="0.39370078740157483" top="0.98425196850393704" bottom="0.15748031496062992" header="0.31496062992125984" footer="0.31496062992125984"/>
  <pageSetup paperSize="9"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機材リスト（スリランカ国）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2023-10-31T02:31:06Z</dcterms:created>
  <dcterms:modified xsi:type="dcterms:W3CDTF">2023-10-31T02:35:06Z</dcterms:modified>
  <cp:category/>
  <cp:contentStatus/>
</cp:coreProperties>
</file>