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ate1904="1" updateLinks="never"/>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200_契約・派遣制度課/03_横断的業務/2_コンサルタント等契約/11.WS2関連/QCBSのランプサム契約化/01.説明会/03.部内説明会_2023/様式など変更案+総人月/契約1課確認依頼/業務実施/各種様式案/契約第一課確認／HP掲載/見積関係/"/>
    </mc:Choice>
  </mc:AlternateContent>
  <xr:revisionPtr revIDLastSave="21" documentId="8_{4E224BA4-78F6-497A-A0D1-45852489EC31}" xr6:coauthVersionLast="47" xr6:coauthVersionMax="47" xr10:uidLastSave="{841FD907-033B-422C-8DE8-8652CA6DB44E}"/>
  <bookViews>
    <workbookView xWindow="-110" yWindow="-110" windowWidth="19420" windowHeight="10560" tabRatio="941" xr2:uid="{00000000-000D-0000-FFFF-FFFF00000000}"/>
  </bookViews>
  <sheets>
    <sheet name="表紙" sheetId="49" r:id="rId1"/>
    <sheet name="内訳書" sheetId="33" r:id="rId2"/>
    <sheet name="内訳書 (変更契約用)" sheetId="56" r:id="rId3"/>
    <sheet name="一般業務費" sheetId="42" r:id="rId4"/>
    <sheet name="【最終見積】　合意単価分（QCBS）" sheetId="54" r:id="rId5"/>
    <sheet name="通訳傭上費・報告書作成費" sheetId="59" r:id="rId6"/>
    <sheet name="機材費" sheetId="30" r:id="rId7"/>
    <sheet name="国内再委託費" sheetId="37" r:id="rId8"/>
    <sheet name="国内業務費（定額計上用）" sheetId="60" r:id="rId9"/>
    <sheet name="直接人件費 " sheetId="57" r:id="rId10"/>
    <sheet name="その他原価_一般管理費等" sheetId="5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msocom_1" localSheetId="0">表紙!#REF!</definedName>
    <definedName name="_msocom_2" localSheetId="0">表紙!#REF!</definedName>
    <definedName name="_msocom_3" localSheetId="0">表紙!#REF!</definedName>
    <definedName name="_msocom_4" localSheetId="0">表紙!#REF!</definedName>
    <definedName name="DATA" localSheetId="8">#REF!</definedName>
    <definedName name="DATA" localSheetId="5">#REF!</definedName>
    <definedName name="DATA" localSheetId="2">#REF!</definedName>
    <definedName name="DATA">#REF!</definedName>
    <definedName name="_xlnm.Print_Area" localSheetId="4">'【最終見積】　合意単価分（QCBS）'!$A$1:$F$14</definedName>
    <definedName name="_xlnm.Print_Area" localSheetId="10">その他原価_一般管理費等!$A$1:$G$12</definedName>
    <definedName name="_xlnm.Print_Area" localSheetId="3">一般業務費!$A$1:$G$24</definedName>
    <definedName name="_xlnm.Print_Area" localSheetId="6">機材費!$A$1:$F$27</definedName>
    <definedName name="_xlnm.Print_Area" localSheetId="8">'国内業務費（定額計上用）'!$A$1:$D$8</definedName>
    <definedName name="_xlnm.Print_Area" localSheetId="7">国内再委託費!$A$1:$F$8</definedName>
    <definedName name="_xlnm.Print_Area" localSheetId="9">'直接人件費 '!$A$1:$G$19</definedName>
    <definedName name="_xlnm.Print_Area" localSheetId="5">通訳傭上費・報告書作成費!$A$1:$F$18</definedName>
    <definedName name="_xlnm.Print_Area" localSheetId="1">内訳書!$A$1:$D$25</definedName>
    <definedName name="_xlnm.Print_Area" localSheetId="2">'内訳書 (変更契約用)'!$A$1:$H$30</definedName>
    <definedName name="Z_029844B4_09DA_4569_9CFE_CD54D63E99AD_.wvu.PrintArea" localSheetId="10" hidden="1">その他原価_一般管理費等!$A$1:$G$12</definedName>
    <definedName name="Z_029844B4_09DA_4569_9CFE_CD54D63E99AD_.wvu.Rows" localSheetId="10" hidden="1">その他原価_一般管理費等!#REF!</definedName>
    <definedName name="Z_E684259E_D183_444B_AF39_26E6E4DC621D_.wvu.PrintArea" localSheetId="10" hidden="1">その他原価_一般管理費等!$A$1:$G$12</definedName>
    <definedName name="Z_E684259E_D183_444B_AF39_26E6E4DC621D_.wvu.Rows" localSheetId="10" hidden="1">その他原価_一般管理費等!#REF!</definedName>
    <definedName name="コンサルタントによる見積" localSheetId="8">#REF!</definedName>
    <definedName name="コンサルタントによる見積" localSheetId="5">#REF!</definedName>
    <definedName name="コンサルタントによる見積" localSheetId="2">#REF!</definedName>
    <definedName name="コンサルタントによる見積">#REF!</definedName>
    <definedName name="スキーム">[1]データ!$B$3:$B$5</definedName>
    <definedName name="ドルレート" localSheetId="8">#REF!</definedName>
    <definedName name="ドルレート" localSheetId="5">#REF!</definedName>
    <definedName name="ドルレート" localSheetId="2">#REF!</definedName>
    <definedName name="ドルレート">#REF!</definedName>
    <definedName name="一般業務費合計">'[2]一般業務費（２）'!$F$60</definedName>
    <definedName name="一般業務費地域分類" localSheetId="8">#REF!</definedName>
    <definedName name="一般業務費地域分類" localSheetId="5">#REF!</definedName>
    <definedName name="一般業務費地域分類" localSheetId="2">#REF!</definedName>
    <definedName name="一般業務費地域分類">#REF!</definedName>
    <definedName name="隔離" localSheetId="8">#REF!</definedName>
    <definedName name="隔離" localSheetId="5">#REF!</definedName>
    <definedName name="隔離" localSheetId="2">#REF!</definedName>
    <definedName name="隔離">#REF!</definedName>
    <definedName name="間接費合計" localSheetId="8">#REF!</definedName>
    <definedName name="間接費合計" localSheetId="5">#REF!</definedName>
    <definedName name="間接費合計" localSheetId="2">#REF!</definedName>
    <definedName name="間接費合計">#REF!</definedName>
    <definedName name="基盤整備費合計" localSheetId="8">'[3]一般業務費（２）'!#REF!</definedName>
    <definedName name="基盤整備費合計" localSheetId="5">'[3]一般業務費（２）'!#REF!</definedName>
    <definedName name="基盤整備費合計" localSheetId="2">'[3]一般業務費（２）'!#REF!</definedName>
    <definedName name="基盤整備費合計">'[3]一般業務費（２）'!#REF!</definedName>
    <definedName name="基本人件費" localSheetId="8">#REF!</definedName>
    <definedName name="基本人件費" localSheetId="5">#REF!</definedName>
    <definedName name="基本人件費" localSheetId="2">#REF!</definedName>
    <definedName name="基本人件費">#REF!</definedName>
    <definedName name="技術交換費合計" localSheetId="8">#REF!</definedName>
    <definedName name="技術交換費合計" localSheetId="5">#REF!</definedName>
    <definedName name="技術交換費合計" localSheetId="2">#REF!</definedName>
    <definedName name="技術交換費合計">#REF!</definedName>
    <definedName name="業務分類" localSheetId="8">#REF!</definedName>
    <definedName name="業務分類" localSheetId="5">#REF!</definedName>
    <definedName name="業務分類" localSheetId="2">#REF!</definedName>
    <definedName name="業務分類">#REF!</definedName>
    <definedName name="勤務地" localSheetId="4">[4]月報2!$X$2:$X$4</definedName>
    <definedName name="勤務地">[5]月報2!$X$2:$X$4</definedName>
    <definedName name="契約" localSheetId="4">[6]様式1!$O$4:$O$6</definedName>
    <definedName name="契約">[7]様式1!$O$4:$O$6</definedName>
    <definedName name="契約年度" localSheetId="8">#REF!</definedName>
    <definedName name="契約年度" localSheetId="5">#REF!</definedName>
    <definedName name="契約年度" localSheetId="2">#REF!</definedName>
    <definedName name="契約年度">#REF!</definedName>
    <definedName name="経路" localSheetId="4">[6]様式2_4旅費!$C$26:$C$29</definedName>
    <definedName name="経路">[7]様式2_4旅費!$C$26:$C$29</definedName>
    <definedName name="現地" localSheetId="2">'[3]一般業務費（１）'!#REF!</definedName>
    <definedName name="現地">'[3]一般業務費（１）'!#REF!</definedName>
    <definedName name="現地業務費合計" localSheetId="5">'[3]一般業務費（１）'!#REF!</definedName>
    <definedName name="現地業務費合計" localSheetId="2">'[3]一般業務費（１）'!#REF!</definedName>
    <definedName name="現地業務費合計">'[3]一般業務費（１）'!#REF!</definedName>
    <definedName name="現地調査人月" localSheetId="8">#REF!</definedName>
    <definedName name="現地調査人月" localSheetId="5">#REF!</definedName>
    <definedName name="現地調査人月" localSheetId="2">#REF!</definedName>
    <definedName name="現地調査人月">#REF!</definedName>
    <definedName name="現地通貨">[8]LookUp!$B$3</definedName>
    <definedName name="現地通貨レート" localSheetId="8">#REF!</definedName>
    <definedName name="現地通貨レート" localSheetId="5">#REF!</definedName>
    <definedName name="現地通貨レート" localSheetId="2">#REF!</definedName>
    <definedName name="現地通貨レート">#REF!</definedName>
    <definedName name="口座種別" localSheetId="4">[4]入力シート!$G$2:$G$4</definedName>
    <definedName name="口座種別">[5]入力シート!$G$2:$G$4</definedName>
    <definedName name="航空運賃" localSheetId="8">#REF!</definedName>
    <definedName name="航空運賃" localSheetId="5">#REF!</definedName>
    <definedName name="航空運賃" localSheetId="2">#REF!</definedName>
    <definedName name="航空運賃">#REF!</definedName>
    <definedName name="航空賃C" localSheetId="8">#REF!</definedName>
    <definedName name="航空賃C" localSheetId="5">#REF!</definedName>
    <definedName name="航空賃C" localSheetId="2">#REF!</definedName>
    <definedName name="航空賃C">#REF!</definedName>
    <definedName name="航空賃Y" localSheetId="8">#REF!</definedName>
    <definedName name="航空賃Y" localSheetId="5">#REF!</definedName>
    <definedName name="航空賃Y" localSheetId="2">#REF!</definedName>
    <definedName name="航空賃Y">#REF!</definedName>
    <definedName name="国" localSheetId="8">#N/A</definedName>
    <definedName name="国" localSheetId="5">#N/A</definedName>
    <definedName name="国">OFFSET([1]ﾃﾞｰﾀﾏｽﾀ!$AF$8,0,MATCH(!$D$5,その他原価_一般管理費等!地域,0)-1,COUNTA(OFFSET([1]ﾃﾞｰﾀﾏｽﾀ!$AF:$AF,0,MATCH(!$D$5,その他原価_一般管理費等!地域,0)-1))-1,1)</definedName>
    <definedName name="国一覧" localSheetId="8">#REF!</definedName>
    <definedName name="国一覧" localSheetId="5">#REF!</definedName>
    <definedName name="国一覧" localSheetId="2">#REF!</definedName>
    <definedName name="国一覧">#REF!</definedName>
    <definedName name="国内旅費" localSheetId="8">#REF!</definedName>
    <definedName name="国内旅費" localSheetId="5">#REF!</definedName>
    <definedName name="国内旅費" localSheetId="2">#REF!</definedName>
    <definedName name="国内旅費">#REF!</definedName>
    <definedName name="国別地域分類表" localSheetId="8">#REF!</definedName>
    <definedName name="国別地域分類表" localSheetId="5">#REF!</definedName>
    <definedName name="国別地域分類表" localSheetId="2">#REF!</definedName>
    <definedName name="国別地域分類表">#REF!</definedName>
    <definedName name="資機材費合計" localSheetId="8">#REF!</definedName>
    <definedName name="資機材費合計" localSheetId="5">#REF!</definedName>
    <definedName name="資機材費合計" localSheetId="2">#REF!</definedName>
    <definedName name="資機材費合計">#REF!</definedName>
    <definedName name="従事者基礎情報" localSheetId="4">[9]従事者基礎情報!$A$4:$G$23</definedName>
    <definedName name="従事者基礎情報">[10]従事者基礎情報!$A$4:$G$23</definedName>
    <definedName name="処理" localSheetId="4">[11]単価!$G$3:$G$6</definedName>
    <definedName name="処理">[12]単価!$G$3:$G$6</definedName>
    <definedName name="前払" localSheetId="4">'[4]別紙前払請求内訳 '!$K$2:$K$3</definedName>
    <definedName name="前払">'[5]別紙前払請求内訳 '!$K$2:$K$3</definedName>
    <definedName name="打合簿" localSheetId="4">#REF!</definedName>
    <definedName name="打合簿" localSheetId="8">#REF!</definedName>
    <definedName name="打合簿" localSheetId="5">#REF!</definedName>
    <definedName name="打合簿" localSheetId="2">#REF!</definedName>
    <definedName name="打合簿">#REF!</definedName>
    <definedName name="単価表" localSheetId="4">[9]従事者基礎情報!$I$6:$L$11</definedName>
    <definedName name="単価表">[10]従事者基礎情報!$I$6:$L$11</definedName>
    <definedName name="地域" localSheetId="10">OFFSET([1]ﾃﾞｰﾀﾏｽﾀ!$AF$7,0,0,1,COUNTA([1]ﾃﾞｰﾀﾏｽﾀ!$6:$6))</definedName>
    <definedName name="地域" localSheetId="8">#REF!</definedName>
    <definedName name="地域" localSheetId="5">#REF!</definedName>
    <definedName name="地域" localSheetId="2">#REF!</definedName>
    <definedName name="地域">#REF!</definedName>
    <definedName name="地域分類" localSheetId="8">#REF!</definedName>
    <definedName name="地域分類" localSheetId="5">#REF!</definedName>
    <definedName name="地域分類" localSheetId="2">#REF!</definedName>
    <definedName name="地域分類">#REF!</definedName>
    <definedName name="地域毎一般業務費単価" localSheetId="8">#REF!</definedName>
    <definedName name="地域毎一般業務費単価" localSheetId="5">#REF!</definedName>
    <definedName name="地域毎一般業務費単価" localSheetId="2">#REF!</definedName>
    <definedName name="地域毎一般業務費単価">#REF!</definedName>
    <definedName name="調査旅費合計" localSheetId="8">#REF!</definedName>
    <definedName name="調査旅費合計" localSheetId="5">#REF!</definedName>
    <definedName name="調査旅費合計" localSheetId="2">#REF!</definedName>
    <definedName name="調査旅費合計">#REF!</definedName>
    <definedName name="直人費コンサル" localSheetId="8">#REF!</definedName>
    <definedName name="直人費コンサル" localSheetId="5">#REF!</definedName>
    <definedName name="直人費コンサル" localSheetId="2">#REF!</definedName>
    <definedName name="直人費コンサル">#REF!</definedName>
    <definedName name="直人費合計" localSheetId="8">#REF!</definedName>
    <definedName name="直人費合計" localSheetId="5">#REF!</definedName>
    <definedName name="直人費合計" localSheetId="2">#REF!</definedName>
    <definedName name="直人費合計">#REF!</definedName>
    <definedName name="直接経費" localSheetId="8">#REF!</definedName>
    <definedName name="直接経費" localSheetId="5">#REF!</definedName>
    <definedName name="直接経費" localSheetId="2">#REF!</definedName>
    <definedName name="直接経費">#REF!</definedName>
    <definedName name="直接費" localSheetId="8">#REF!</definedName>
    <definedName name="直接費" localSheetId="5">#REF!</definedName>
    <definedName name="直接費" localSheetId="2">#REF!</definedName>
    <definedName name="直接費">#REF!</definedName>
    <definedName name="通訳単価" localSheetId="8">#REF!</definedName>
    <definedName name="通訳単価" localSheetId="5">#REF!</definedName>
    <definedName name="通訳単価" localSheetId="2">#REF!</definedName>
    <definedName name="通訳単価">#REF!</definedName>
    <definedName name="定率化" localSheetId="8">#REF!</definedName>
    <definedName name="定率化" localSheetId="5">#REF!</definedName>
    <definedName name="定率化" localSheetId="2">#REF!</definedName>
    <definedName name="定率化">#REF!</definedName>
    <definedName name="内外選択" localSheetId="4">[11]単価!$F$3:$F$4</definedName>
    <definedName name="内外選択">[12]単価!$F$3:$F$4</definedName>
    <definedName name="年度毎月額単価表">[9]従事者基礎情報!$I$14:$N$20</definedName>
    <definedName name="分類" localSheetId="4">[6]従事者明細!$K$4:$K$7</definedName>
    <definedName name="分類">[7]従事者明細!$K$4:$K$7</definedName>
    <definedName name="報告書作成費合計" localSheetId="8">#REF!</definedName>
    <definedName name="報告書作成費合計" localSheetId="5">#REF!</definedName>
    <definedName name="報告書作成費合計" localSheetId="2">#REF!</definedName>
    <definedName name="報告書作成費合計">#REF!</definedName>
    <definedName name="無償以外単価" localSheetId="8">#REF!</definedName>
    <definedName name="無償以外単価" localSheetId="5">#REF!</definedName>
    <definedName name="無償以外単価" localSheetId="2">#REF!</definedName>
    <definedName name="無償以外単価">#REF!</definedName>
    <definedName name="無償単価" localSheetId="8">#REF!</definedName>
    <definedName name="無償単価" localSheetId="5">#REF!</definedName>
    <definedName name="無償単価" localSheetId="2">#REF!</definedName>
    <definedName name="無償単価">#REF!</definedName>
    <definedName name="様式番号" localSheetId="4">#REF!</definedName>
    <definedName name="様式番号" localSheetId="8">#REF!</definedName>
    <definedName name="様式番号" localSheetId="5">#REF!</definedName>
    <definedName name="様式番号" localSheetId="2">#REF!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3" l="1"/>
  <c r="C7" i="33"/>
  <c r="G8" i="56"/>
  <c r="G13" i="56"/>
  <c r="G9" i="56"/>
  <c r="E9" i="56"/>
  <c r="E8" i="56"/>
  <c r="E5" i="54"/>
  <c r="F4" i="42"/>
  <c r="E12" i="54"/>
  <c r="E11" i="54"/>
  <c r="E10" i="54"/>
  <c r="C26" i="56" l="1"/>
  <c r="E6" i="54"/>
  <c r="C3" i="54" s="1"/>
  <c r="E13" i="54"/>
  <c r="C8" i="54" s="1"/>
  <c r="D28" i="58"/>
  <c r="F5" i="57"/>
  <c r="E19" i="57" l="1"/>
  <c r="C6" i="60" l="1"/>
  <c r="C1" i="60" s="1"/>
  <c r="E17" i="56" l="1"/>
  <c r="G17" i="56" s="1"/>
  <c r="C15" i="33"/>
  <c r="F10" i="42" l="1"/>
  <c r="F9" i="42"/>
  <c r="F8" i="42"/>
  <c r="F6" i="42"/>
  <c r="F5" i="42"/>
  <c r="C12" i="33"/>
  <c r="E17" i="59"/>
  <c r="C10" i="59" s="1"/>
  <c r="E14" i="56" s="1"/>
  <c r="E7" i="59"/>
  <c r="E6" i="59"/>
  <c r="E5" i="59"/>
  <c r="E4" i="59"/>
  <c r="E8" i="59" l="1"/>
  <c r="C1" i="59" s="1"/>
  <c r="F11" i="42"/>
  <c r="F7" i="42"/>
  <c r="E6" i="37"/>
  <c r="E5" i="37"/>
  <c r="E4" i="37"/>
  <c r="C11" i="33" l="1"/>
  <c r="E13" i="56"/>
  <c r="E25" i="30"/>
  <c r="E24" i="30"/>
  <c r="E23" i="30"/>
  <c r="E17" i="30"/>
  <c r="E16" i="30"/>
  <c r="E15" i="30"/>
  <c r="E14" i="30"/>
  <c r="E8" i="30"/>
  <c r="E7" i="30"/>
  <c r="E6" i="30"/>
  <c r="E5" i="30"/>
  <c r="F22" i="42"/>
  <c r="F21" i="42"/>
  <c r="F20" i="42"/>
  <c r="F18" i="42"/>
  <c r="F17" i="42"/>
  <c r="F16" i="42"/>
  <c r="F14" i="42"/>
  <c r="F13" i="42"/>
  <c r="F12" i="42"/>
  <c r="C8" i="56" l="1"/>
  <c r="C24" i="56" l="1"/>
  <c r="C28" i="56" l="1"/>
  <c r="E4" i="56" s="1"/>
  <c r="F18" i="57"/>
  <c r="F17" i="57"/>
  <c r="F16" i="57"/>
  <c r="F15" i="57"/>
  <c r="F14" i="57"/>
  <c r="F13" i="57"/>
  <c r="F12" i="57"/>
  <c r="F11" i="57"/>
  <c r="F10" i="57"/>
  <c r="F9" i="57"/>
  <c r="F8" i="57"/>
  <c r="F7" i="57"/>
  <c r="F6" i="57"/>
  <c r="F19" i="57" l="1"/>
  <c r="C1" i="57" s="1"/>
  <c r="E4" i="58" s="1"/>
  <c r="C17" i="33" l="1"/>
  <c r="E19" i="56"/>
  <c r="C18" i="33"/>
  <c r="E20" i="56"/>
  <c r="E7" i="37"/>
  <c r="C2" i="37" s="1"/>
  <c r="C1" i="37" s="1"/>
  <c r="F23" i="42" l="1"/>
  <c r="E26" i="30" l="1"/>
  <c r="C20" i="30" s="1"/>
  <c r="E18" i="30"/>
  <c r="C11" i="30" s="1"/>
  <c r="E9" i="30"/>
  <c r="C2" i="30" s="1"/>
  <c r="C1" i="30" l="1"/>
  <c r="F19" i="42"/>
  <c r="F15" i="42"/>
  <c r="F24" i="42" l="1"/>
  <c r="D1" i="42" s="1"/>
  <c r="G14" i="56"/>
  <c r="E10" i="56" l="1"/>
  <c r="C8" i="33"/>
  <c r="G19" i="56"/>
  <c r="C13" i="33"/>
  <c r="E15" i="56"/>
  <c r="G15" i="56" s="1"/>
  <c r="C14" i="33"/>
  <c r="E16" i="56"/>
  <c r="G16" i="56" s="1"/>
  <c r="E9" i="58" l="1"/>
  <c r="E22" i="56" s="1"/>
  <c r="E24" i="56"/>
  <c r="E26" i="56" s="1"/>
  <c r="C19" i="33" l="1"/>
  <c r="C20" i="33" s="1"/>
  <c r="G22" i="56"/>
  <c r="G20" i="56"/>
  <c r="E28" i="56"/>
  <c r="E5" i="56" s="1"/>
  <c r="G24" i="56"/>
  <c r="G26" i="56" s="1"/>
  <c r="C22" i="33" l="1"/>
  <c r="C24" i="33" s="1"/>
  <c r="B17" i="49"/>
  <c r="G28"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18" authorId="0" shapeId="0" xr:uid="{00000000-0006-0000-0000-000001000000}">
      <text>
        <r>
          <rPr>
            <sz val="9"/>
            <color indexed="81"/>
            <rFont val="MS P ゴシック"/>
            <family val="3"/>
            <charset val="128"/>
          </rPr>
          <t xml:space="preserve">
プロポーザル提出時は、消費税及び地方消費税は０円としてください。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00000000-0006-0000-0100-000002000000}">
      <text>
        <r>
          <rPr>
            <b/>
            <sz val="10"/>
            <color indexed="81"/>
            <rFont val="MS P ゴシック"/>
            <family val="3"/>
            <charset val="128"/>
          </rPr>
          <t>注２）プルダウンより以下を選択
・プロポーザル提出→見積書
・最終見積書提出時→最終見積書
・契約書提出時→附属書Ⅲ　契約金額内訳書
・ゼロ号打合簿提出時→契約金額詳細内訳書</t>
        </r>
      </text>
    </comment>
    <comment ref="D7" authorId="0" shapeId="0" xr:uid="{7093BEB0-10C4-4531-8E72-44B385353758}">
      <text>
        <r>
          <rPr>
            <b/>
            <sz val="10"/>
            <color indexed="81"/>
            <rFont val="MS P ゴシック"/>
            <family val="3"/>
            <charset val="128"/>
          </rPr>
          <t>クリーム色のセルはプルダウンより以下を選択できます。
・円
・円（定額計上）
・円（QCBS合意単価）（←対象費目のみ。QCBS案件にて合意単価とする場合は最終見積書、契約金額内訳書、契約金額詳細内訳書を提出時に「円（QCBS合意単価）」を選択してください。）</t>
        </r>
      </text>
    </comment>
    <comment ref="D8" authorId="0" shapeId="0" xr:uid="{1DCCE252-93E0-4241-82DB-BFFCD7469CD7}">
      <text>
        <r>
          <rPr>
            <b/>
            <sz val="10"/>
            <color indexed="81"/>
            <rFont val="MS P ゴシック"/>
            <family val="3"/>
            <charset val="128"/>
          </rPr>
          <t>注３）オレンジはプロポーザル提出時に入力不要です。
（契約交渉後、QCBS案件で使用します）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00000000-0006-0000-0200-000002000000}">
      <text>
        <r>
          <rPr>
            <b/>
            <sz val="10"/>
            <color indexed="81"/>
            <rFont val="MS P ゴシック"/>
            <family val="3"/>
            <charset val="128"/>
          </rPr>
          <t>注３）プルダウンより以下を選択
・打合簿提出時→変更契約金額内訳書（案）
・最終見積書提出時→最終変更見積書
・変更契約書セット提出時→変更契約金額内訳書　別紙●
（●の数字は手入力できます。）</t>
        </r>
      </text>
    </comment>
    <comment ref="C6" authorId="0" shapeId="0" xr:uid="{00000000-0006-0000-0200-000003000000}">
      <text>
        <r>
          <rPr>
            <b/>
            <sz val="9"/>
            <color indexed="81"/>
            <rFont val="MS P ゴシック"/>
            <family val="3"/>
            <charset val="128"/>
          </rPr>
          <t>注４）変更前の契約金額は手入力します。</t>
        </r>
        <r>
          <rPr>
            <sz val="9"/>
            <color indexed="81"/>
            <rFont val="MS P ゴシック"/>
            <family val="3"/>
            <charset val="128"/>
          </rPr>
          <t xml:space="preserve">
</t>
        </r>
      </text>
    </comment>
    <comment ref="H10" authorId="0" shapeId="0" xr:uid="{F1E5EDC9-5B85-41AF-87EC-1F1878CEF11C}">
      <text>
        <r>
          <rPr>
            <b/>
            <sz val="9"/>
            <color indexed="81"/>
            <rFont val="MS P ゴシック"/>
            <family val="3"/>
            <charset val="128"/>
          </rPr>
          <t>オレンジはQCBS案件対象です。（QCBS以外は削除または非表示してください）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s>
  <commentList>
    <comment ref="A2" authorId="0" shapeId="0" xr:uid="{630760C9-D755-407E-8FB6-301A4890E5A5}">
      <text>
        <r>
          <rPr>
            <b/>
            <sz val="9"/>
            <color indexed="81"/>
            <rFont val="MS P ゴシック"/>
            <family val="3"/>
            <charset val="128"/>
          </rPr>
          <t>QCBS案件で合意単価が設定された場合は、こちらのシートを活用ください。あわせて、内訳書にも反映されるように、内訳書の該当項目の数式を適宜修正の上、ご使用ください。</t>
        </r>
      </text>
    </comment>
  </commentList>
</comments>
</file>

<file path=xl/sharedStrings.xml><?xml version="1.0" encoding="utf-8"?>
<sst xmlns="http://schemas.openxmlformats.org/spreadsheetml/2006/main" count="250" uniqueCount="105">
  <si>
    <t>20●●年●月●日</t>
    <phoneticPr fontId="18"/>
  </si>
  <si>
    <t>独立行政法人国際協力機構</t>
  </si>
  <si>
    <t>　契約担当役　理事　殿</t>
  </si>
  <si>
    <t>≪競争参加者名≫</t>
  </si>
  <si>
    <t>≪代表者名≫　　印</t>
  </si>
  <si>
    <t xml:space="preserve">※押印を省略する場合、以下も記載ください
【押印省略】
本件責任者 （氏名）
 　　　　　（役職）
　　　　　（所属先）
　　　　（連絡先）電話番号及び電子メールアドレス
担当者   （氏名）
 　　　　 （役職）
　　　　（所属先）
　　　　（連絡先）電話番号及び電子メールアドレス
</t>
    <phoneticPr fontId="18"/>
  </si>
  <si>
    <t>≪案件名（業務名称）≫に係る見積書の提出について</t>
    <phoneticPr fontId="18"/>
  </si>
  <si>
    <t>　標記業務に係る見積書を下記の通り提出いたします。</t>
  </si>
  <si>
    <t>記</t>
  </si>
  <si>
    <t>１．見積金額　：</t>
    <phoneticPr fontId="18"/>
  </si>
  <si>
    <t>円</t>
    <rPh sb="0" eb="1">
      <t>エン</t>
    </rPh>
    <phoneticPr fontId="18"/>
  </si>
  <si>
    <r>
      <rPr>
        <sz val="10"/>
        <color rgb="FF000000"/>
        <rFont val="ＭＳ ゴシック"/>
        <family val="3"/>
        <charset val="128"/>
      </rPr>
      <t>（消費税及び地方消費税</t>
    </r>
    <r>
      <rPr>
        <vertAlign val="superscript"/>
        <sz val="10"/>
        <color rgb="FF000000"/>
        <rFont val="ＭＳ ゴシック"/>
        <family val="3"/>
        <charset val="128"/>
      </rPr>
      <t>注）</t>
    </r>
    <r>
      <rPr>
        <sz val="12"/>
        <color rgb="FF000000"/>
        <rFont val="ＭＳ ゴシック"/>
        <family val="3"/>
        <charset val="128"/>
      </rPr>
      <t>：</t>
    </r>
    <phoneticPr fontId="18"/>
  </si>
  <si>
    <t>円を含む）</t>
    <rPh sb="0" eb="1">
      <t>エン</t>
    </rPh>
    <rPh sb="2" eb="3">
      <t>フク</t>
    </rPh>
    <phoneticPr fontId="18"/>
  </si>
  <si>
    <t>２．見積内訳：　別紙のとおり</t>
  </si>
  <si>
    <t>以上</t>
  </si>
  <si>
    <r>
      <t>注）</t>
    </r>
    <r>
      <rPr>
        <u/>
        <sz val="10.5"/>
        <color rgb="FF000000"/>
        <rFont val="ＭＳ ゴシック"/>
        <family val="3"/>
        <charset val="128"/>
      </rPr>
      <t>プロポーザル提出時は、消費税及び地方消費税は０円</t>
    </r>
    <r>
      <rPr>
        <sz val="10.5"/>
        <color rgb="FF000000"/>
        <rFont val="ＭＳ ゴシック"/>
        <family val="3"/>
        <charset val="128"/>
      </rPr>
      <t>としてください。　
契約交渉の後に提出いただく最終見積書においては、消費税及び地方消費税を算出頂きます。</t>
    </r>
    <phoneticPr fontId="18"/>
  </si>
  <si>
    <t>適用約款：</t>
    <rPh sb="0" eb="2">
      <t>テキヨウ</t>
    </rPh>
    <rPh sb="2" eb="4">
      <t>ヤッカン</t>
    </rPh>
    <phoneticPr fontId="18"/>
  </si>
  <si>
    <t>調査業務約款</t>
  </si>
  <si>
    <t>見積書</t>
  </si>
  <si>
    <t>業務名称：●●●●●●●●●●●●●●●●●●●●●●●●</t>
  </si>
  <si>
    <t>業務地：◎◎◎◎◎◎国</t>
  </si>
  <si>
    <t>Ⅰ　業務原価</t>
    <rPh sb="2" eb="6">
      <t>ギョウムゲンカ</t>
    </rPh>
    <phoneticPr fontId="19"/>
  </si>
  <si>
    <t>（１）直接経費</t>
    <phoneticPr fontId="18"/>
  </si>
  <si>
    <t>円</t>
  </si>
  <si>
    <t>　１　一般業務費</t>
    <phoneticPr fontId="18"/>
  </si>
  <si>
    <t>　２　通訳傭上費</t>
    <rPh sb="3" eb="7">
      <t>ツウヤクヨウジョウ</t>
    </rPh>
    <rPh sb="7" eb="8">
      <t>ヒ</t>
    </rPh>
    <phoneticPr fontId="18"/>
  </si>
  <si>
    <t>　３　報告書作成費</t>
    <phoneticPr fontId="18"/>
  </si>
  <si>
    <t>　４　機材費</t>
    <phoneticPr fontId="18"/>
  </si>
  <si>
    <t>　５　国内再委託費</t>
    <rPh sb="3" eb="5">
      <t>コクナイ</t>
    </rPh>
    <phoneticPr fontId="18"/>
  </si>
  <si>
    <t>　６　国内業務費</t>
    <phoneticPr fontId="18"/>
  </si>
  <si>
    <t>（２）直接人件費</t>
    <rPh sb="3" eb="8">
      <t>チョクセツジンケンヒ</t>
    </rPh>
    <phoneticPr fontId="18"/>
  </si>
  <si>
    <t>（３）その他原価</t>
    <rPh sb="5" eb="8">
      <t>タゲンカ</t>
    </rPh>
    <phoneticPr fontId="18"/>
  </si>
  <si>
    <t>Ⅱ　一般管理費等</t>
    <rPh sb="2" eb="7">
      <t>イッパンカンリヒ</t>
    </rPh>
    <rPh sb="7" eb="8">
      <t>ナド</t>
    </rPh>
    <phoneticPr fontId="18"/>
  </si>
  <si>
    <t>Ⅲ　小計</t>
  </si>
  <si>
    <t>Ⅳ　消費税及び地方消費税　　　　　</t>
  </si>
  <si>
    <t>円</t>
    <phoneticPr fontId="18"/>
  </si>
  <si>
    <t>Ⅴ　合計</t>
  </si>
  <si>
    <t>　　　　　　　　                 変更契約金額内訳書　　　　　　　　　　  別紙●</t>
  </si>
  <si>
    <t>変更前契約金額</t>
    <rPh sb="0" eb="3">
      <t>ヘンコウマエ</t>
    </rPh>
    <rPh sb="3" eb="7">
      <t>ケイヤクキンガク</t>
    </rPh>
    <phoneticPr fontId="18"/>
  </si>
  <si>
    <t>変更後契約金額</t>
    <rPh sb="0" eb="3">
      <t>ヘンコウゴ</t>
    </rPh>
    <rPh sb="3" eb="7">
      <t>ケイヤクキンガク</t>
    </rPh>
    <phoneticPr fontId="18"/>
  </si>
  <si>
    <t>変更前</t>
    <rPh sb="0" eb="3">
      <t>ヘンコウマエ</t>
    </rPh>
    <phoneticPr fontId="18"/>
  </si>
  <si>
    <t>変更後</t>
    <rPh sb="0" eb="3">
      <t>ヘンコウゴ</t>
    </rPh>
    <phoneticPr fontId="18"/>
  </si>
  <si>
    <t>差額</t>
    <rPh sb="0" eb="2">
      <t>サガク</t>
    </rPh>
    <phoneticPr fontId="18"/>
  </si>
  <si>
    <t>（１）　直接経費</t>
    <phoneticPr fontId="18"/>
  </si>
  <si>
    <t>　６　国内業務費</t>
    <rPh sb="3" eb="5">
      <t>コクナイ</t>
    </rPh>
    <rPh sb="5" eb="8">
      <t>ギョウムヒ</t>
    </rPh>
    <phoneticPr fontId="18"/>
  </si>
  <si>
    <t>３　一般業務費</t>
    <phoneticPr fontId="18"/>
  </si>
  <si>
    <t>細　　目</t>
  </si>
  <si>
    <t>変更内容</t>
    <rPh sb="0" eb="2">
      <t>ヘンコウ</t>
    </rPh>
    <rPh sb="2" eb="4">
      <t>ナイヨウ</t>
    </rPh>
    <phoneticPr fontId="18"/>
  </si>
  <si>
    <t>単価（円）</t>
  </si>
  <si>
    <t>数量</t>
  </si>
  <si>
    <t>金額（円）</t>
  </si>
  <si>
    <t>備　考</t>
  </si>
  <si>
    <t>①車両関連費</t>
    <phoneticPr fontId="18"/>
  </si>
  <si>
    <t>小　　計</t>
  </si>
  <si>
    <t>②セミナー等
実施関連費</t>
    <phoneticPr fontId="18"/>
  </si>
  <si>
    <t>③旅費・交通費</t>
    <phoneticPr fontId="18"/>
  </si>
  <si>
    <t>④資料等翻訳費</t>
    <phoneticPr fontId="18"/>
  </si>
  <si>
    <t>⑤雑費</t>
    <phoneticPr fontId="18"/>
  </si>
  <si>
    <t>小　　計　①～⑤</t>
    <phoneticPr fontId="18"/>
  </si>
  <si>
    <t>契約金額内訳書（合意単価適用分）</t>
  </si>
  <si>
    <t>２　通訳傭上費</t>
    <phoneticPr fontId="18"/>
  </si>
  <si>
    <t>費　　目</t>
  </si>
  <si>
    <t>合意単価</t>
  </si>
  <si>
    <t>合計額</t>
  </si>
  <si>
    <t>備考</t>
    <rPh sb="0" eb="2">
      <t>ビコウ</t>
    </rPh>
    <phoneticPr fontId="18"/>
  </si>
  <si>
    <t>合　　計</t>
  </si>
  <si>
    <t>３　報告書作成費</t>
    <phoneticPr fontId="18"/>
  </si>
  <si>
    <t>一式</t>
  </si>
  <si>
    <t>変更内容</t>
    <rPh sb="0" eb="4">
      <t>ヘンコウナイヨウ</t>
    </rPh>
    <phoneticPr fontId="18"/>
  </si>
  <si>
    <t>単価
（円／日）</t>
  </si>
  <si>
    <t>数量
(日)</t>
  </si>
  <si>
    <t>数量
（一式）</t>
  </si>
  <si>
    <t>４　機材費</t>
    <phoneticPr fontId="18"/>
  </si>
  <si>
    <t>（１）機材購入費</t>
  </si>
  <si>
    <t>細　目</t>
  </si>
  <si>
    <t xml:space="preserve"> 小 計 </t>
  </si>
  <si>
    <t>（２）機材損料・借料</t>
  </si>
  <si>
    <t>（３）機材送料</t>
  </si>
  <si>
    <t>５　国内再委託費</t>
    <rPh sb="2" eb="4">
      <t>コクナイ</t>
    </rPh>
    <phoneticPr fontId="18"/>
  </si>
  <si>
    <t>小　　　　計</t>
  </si>
  <si>
    <t>６　国内業務費</t>
    <phoneticPr fontId="18"/>
  </si>
  <si>
    <t>招へい費（一式）</t>
  </si>
  <si>
    <t>国内諸雑費（一式）</t>
  </si>
  <si>
    <t>担当分野</t>
  </si>
  <si>
    <t>格付（号）</t>
    <phoneticPr fontId="18"/>
  </si>
  <si>
    <t>月額
（円）</t>
    <phoneticPr fontId="18"/>
  </si>
  <si>
    <t>変更
内容</t>
    <rPh sb="0" eb="2">
      <t>ヘンコウ</t>
    </rPh>
    <rPh sb="3" eb="5">
      <t>ナイヨウ</t>
    </rPh>
    <phoneticPr fontId="18"/>
  </si>
  <si>
    <t>業務人月</t>
    <rPh sb="0" eb="4">
      <t>ギョウムニンゲツ</t>
    </rPh>
    <phoneticPr fontId="18"/>
  </si>
  <si>
    <t>金額
（円）</t>
    <phoneticPr fontId="18"/>
  </si>
  <si>
    <t>国内</t>
    <rPh sb="0" eb="2">
      <t>コクナイ</t>
    </rPh>
    <phoneticPr fontId="18"/>
  </si>
  <si>
    <t>業務主任者／●●●計画</t>
  </si>
  <si>
    <t>合計</t>
  </si>
  <si>
    <t>２.その他原価及び３.一般管理費等</t>
    <rPh sb="7" eb="8">
      <t>オヨ</t>
    </rPh>
    <phoneticPr fontId="19"/>
  </si>
  <si>
    <t>２.　その他原価</t>
    <rPh sb="5" eb="8">
      <t>タゲンカ</t>
    </rPh>
    <phoneticPr fontId="19"/>
  </si>
  <si>
    <t>その他原価率</t>
    <rPh sb="2" eb="6">
      <t>タゲンカリツ</t>
    </rPh>
    <phoneticPr fontId="19"/>
  </si>
  <si>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19"/>
  </si>
  <si>
    <t>３.　一般管理費等</t>
    <rPh sb="3" eb="8">
      <t>イッパンカンリヒ</t>
    </rPh>
    <rPh sb="8" eb="9">
      <t>ナド</t>
    </rPh>
    <phoneticPr fontId="19"/>
  </si>
  <si>
    <r>
      <t>一般管理費等率</t>
    </r>
    <r>
      <rPr>
        <vertAlign val="superscript"/>
        <sz val="12"/>
        <rFont val="ＭＳ ゴシック"/>
        <family val="3"/>
        <charset val="128"/>
      </rPr>
      <t>（注１）</t>
    </r>
    <rPh sb="8" eb="9">
      <t>チュウ</t>
    </rPh>
    <phoneticPr fontId="19"/>
  </si>
  <si>
    <t>計算式：（直接人件費＋直接経費＋その他原価）×（一般管理費等率÷（1－一般管理費等率））</t>
    <rPh sb="0" eb="3">
      <t>ケイサンシキ</t>
    </rPh>
    <phoneticPr fontId="19"/>
  </si>
  <si>
    <t>注１）一般管理費等率は35％になります。</t>
    <rPh sb="0" eb="1">
      <t>チュウ</t>
    </rPh>
    <phoneticPr fontId="18"/>
  </si>
  <si>
    <t>通訳傭上費（日本語－〇語）</t>
    <phoneticPr fontId="18"/>
  </si>
  <si>
    <t>〇〇（○部）</t>
    <rPh sb="4" eb="5">
      <t>ブ</t>
    </rPh>
    <phoneticPr fontId="18"/>
  </si>
  <si>
    <t>△△（△部）</t>
    <rPh sb="4" eb="5">
      <t>ブ</t>
    </rPh>
    <phoneticPr fontId="18"/>
  </si>
  <si>
    <t>□□（□部）</t>
    <rPh sb="4" eb="5">
      <t>ブ</t>
    </rPh>
    <phoneticPr fontId="18"/>
  </si>
  <si>
    <t>〇語通訳</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</si>
</sst>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_ * #,##0_ ;_ * \-#,##0_ ;_ * &quot;-&quot;??_ ;_ @_ "/>
    <numFmt numFmtId="179" formatCode="0.00_);[Red]\(0.00\)"/>
  </numFmts>
  <fonts count="40">
    <font>
      <sz val="12"/>
      <name val="Osaka"/>
      <charset val="128"/>
    </font>
    <font>
      <sz val="11"/>
      <name val="ＭＳ ゴシック"/>
      <family val="3"/>
      <charset val="128"/>
    </font>
    <font>
      <sz val="11"/>
      <name val="Osaka"/>
      <charset val="128"/>
    </font>
    <font>
      <b/>
      <sz val="14"/>
      <name val="ＭＳ ゴシック"/>
      <family val="3"/>
      <charset val="128"/>
    </font>
    <font>
      <sz val="11"/>
      <color rgb="FFFF000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u/>
      <sz val="10"/>
      <name val="ＭＳ ゴシック"/>
      <family val="3"/>
      <charset val="128"/>
    </font>
    <font>
      <u/>
      <sz val="11"/>
      <name val="ＭＳ ゴシック"/>
      <family val="3"/>
      <charset val="128"/>
    </font>
    <font>
      <b/>
      <sz val="11"/>
      <name val="ＭＳ ゴシック"/>
      <family val="3"/>
      <charset val="128"/>
    </font>
    <font>
      <b/>
      <u/>
      <sz val="12"/>
      <name val="ＭＳ ゴシック"/>
      <family val="3"/>
      <charset val="128"/>
    </font>
    <font>
      <u/>
      <sz val="12"/>
      <name val="ＭＳ ゴシック"/>
      <family val="3"/>
      <charset val="128"/>
    </font>
    <font>
      <sz val="12"/>
      <color rgb="FFFF0000"/>
      <name val="ＭＳ ゴシック"/>
      <family val="3"/>
      <charset val="128"/>
    </font>
    <font>
      <sz val="12"/>
      <color theme="1"/>
      <name val="ＭＳ ゴシック"/>
      <family val="3"/>
      <charset val="128"/>
    </font>
    <font>
      <sz val="12"/>
      <color rgb="FF000000"/>
      <name val="ＭＳ ゴシック"/>
      <family val="3"/>
      <charset val="128"/>
    </font>
    <font>
      <u/>
      <sz val="12"/>
      <color rgb="FF000000"/>
      <name val="ＭＳ ゴシック"/>
      <family val="3"/>
      <charset val="128"/>
    </font>
    <font>
      <sz val="12"/>
      <name val="Osaka"/>
      <charset val="128"/>
    </font>
    <font>
      <sz val="6"/>
      <name val="Osaka"/>
      <charset val="128"/>
    </font>
    <font>
      <sz val="6"/>
      <name val="ＭＳ ゴシック"/>
      <family val="3"/>
      <charset val="128"/>
    </font>
    <font>
      <sz val="14"/>
      <name val="ＭＳ ゴシック"/>
      <family val="3"/>
      <charset val="128"/>
    </font>
    <font>
      <sz val="12"/>
      <name val="Osaka"/>
      <family val="3"/>
      <charset val="128"/>
    </font>
    <font>
      <b/>
      <sz val="16"/>
      <color rgb="FFFF0000"/>
      <name val="ＭＳ ゴシック"/>
      <family val="3"/>
      <charset val="128"/>
    </font>
    <font>
      <b/>
      <sz val="11"/>
      <color rgb="FFFF0000"/>
      <name val="ＭＳ ゴシック"/>
      <family val="3"/>
      <charset val="128"/>
    </font>
    <font>
      <b/>
      <sz val="14"/>
      <color rgb="FFFF0000"/>
      <name val="ＭＳ ゴシック"/>
      <family val="3"/>
      <charset val="128"/>
    </font>
    <font>
      <sz val="9"/>
      <color indexed="81"/>
      <name val="MS P ゴシック"/>
      <family val="3"/>
      <charset val="128"/>
    </font>
    <font>
      <b/>
      <sz val="10"/>
      <color indexed="81"/>
      <name val="MS P ゴシック"/>
      <family val="3"/>
      <charset val="128"/>
    </font>
    <font>
      <b/>
      <sz val="14"/>
      <color rgb="FF000000"/>
      <name val="ＭＳ ゴシック"/>
      <family val="3"/>
      <charset val="128"/>
    </font>
    <font>
      <sz val="14"/>
      <color theme="1"/>
      <name val="ＭＳ ゴシック"/>
      <family val="3"/>
      <charset val="128"/>
    </font>
    <font>
      <sz val="10.5"/>
      <color rgb="FF000000"/>
      <name val="ＭＳ ゴシック"/>
      <family val="3"/>
      <charset val="128"/>
    </font>
    <font>
      <u/>
      <sz val="10.5"/>
      <color rgb="FF000000"/>
      <name val="ＭＳ ゴシック"/>
      <family val="3"/>
      <charset val="128"/>
    </font>
    <font>
      <sz val="12"/>
      <color theme="1"/>
      <name val="ＭＳ Ｐゴシック"/>
      <family val="3"/>
      <charset val="128"/>
      <scheme val="minor"/>
    </font>
    <font>
      <u/>
      <sz val="12"/>
      <color theme="1"/>
      <name val="ＭＳ ゴシック"/>
      <family val="3"/>
      <charset val="128"/>
    </font>
    <font>
      <sz val="10"/>
      <color rgb="FF000000"/>
      <name val="ＭＳ ゴシック"/>
      <family val="3"/>
      <charset val="128"/>
    </font>
    <font>
      <vertAlign val="superscript"/>
      <sz val="10"/>
      <color rgb="FF000000"/>
      <name val="ＭＳ ゴシック"/>
      <family val="3"/>
      <charset val="128"/>
    </font>
    <font>
      <b/>
      <sz val="9"/>
      <color indexed="81"/>
      <name val="MS P ゴシック"/>
      <family val="3"/>
      <charset val="128"/>
    </font>
    <font>
      <sz val="14"/>
      <color rgb="FFFFFFFF"/>
      <name val="ＭＳ Ｐゴシック"/>
      <family val="3"/>
      <charset val="128"/>
    </font>
    <font>
      <vertAlign val="superscript"/>
      <sz val="12"/>
      <name val="ＭＳ ゴシック"/>
      <family val="3"/>
      <charset val="128"/>
    </font>
    <font>
      <sz val="11"/>
      <color rgb="FF444444"/>
      <name val="Meiryo UI"/>
      <family val="3"/>
      <charset val="128"/>
    </font>
    <font>
      <sz val="11"/>
      <color rgb="FF444444"/>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s>
  <borders count="58">
    <border>
      <left/>
      <right/>
      <top/>
      <bottom/>
      <diagonal/>
    </border>
    <border>
      <left/>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right style="thin">
        <color auto="1"/>
      </right>
      <top style="medium">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style="thin">
        <color auto="1"/>
      </right>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thin">
        <color auto="1"/>
      </top>
      <bottom style="double">
        <color auto="1"/>
      </bottom>
      <diagonal/>
    </border>
    <border>
      <left style="thin">
        <color indexed="64"/>
      </left>
      <right style="medium">
        <color indexed="64"/>
      </right>
      <top style="medium">
        <color indexed="64"/>
      </top>
      <bottom/>
      <diagonal/>
    </border>
    <border>
      <left style="thin">
        <color indexed="64"/>
      </left>
      <right style="medium">
        <color auto="1"/>
      </right>
      <top style="thin">
        <color auto="1"/>
      </top>
      <bottom style="double">
        <color auto="1"/>
      </bottom>
      <diagonal/>
    </border>
    <border>
      <left/>
      <right style="thin">
        <color indexed="64"/>
      </right>
      <top/>
      <bottom style="double">
        <color auto="1"/>
      </bottom>
      <diagonal/>
    </border>
    <border>
      <left/>
      <right style="thin">
        <color auto="1"/>
      </right>
      <top style="medium">
        <color indexed="64"/>
      </top>
      <bottom/>
      <diagonal/>
    </border>
    <border>
      <left/>
      <right style="thin">
        <color auto="1"/>
      </right>
      <top style="medium">
        <color indexed="64"/>
      </top>
      <bottom style="thin">
        <color auto="1"/>
      </bottom>
      <diagonal/>
    </border>
    <border>
      <left style="thin">
        <color auto="1"/>
      </left>
      <right style="medium">
        <color indexed="64"/>
      </right>
      <top/>
      <bottom style="double">
        <color auto="1"/>
      </bottom>
      <diagonal/>
    </border>
    <border>
      <left style="medium">
        <color auto="1"/>
      </left>
      <right/>
      <top/>
      <bottom/>
      <diagonal/>
    </border>
    <border>
      <left style="medium">
        <color indexed="64"/>
      </left>
      <right style="medium">
        <color indexed="64"/>
      </right>
      <top style="double">
        <color auto="1"/>
      </top>
      <bottom style="thin">
        <color indexed="64"/>
      </bottom>
      <diagonal/>
    </border>
  </borders>
  <cellStyleXfs count="12">
    <xf numFmtId="0" fontId="0" fillId="0" borderId="0"/>
    <xf numFmtId="40" fontId="17" fillId="0" borderId="0" applyFont="0" applyFill="0" applyBorder="0" applyAlignment="0" applyProtection="0"/>
    <xf numFmtId="0" fontId="14" fillId="0" borderId="0">
      <alignment vertical="center"/>
    </xf>
    <xf numFmtId="0" fontId="7" fillId="0" borderId="0">
      <alignment vertical="center"/>
    </xf>
    <xf numFmtId="0" fontId="21" fillId="0" borderId="0"/>
    <xf numFmtId="0" fontId="14" fillId="0" borderId="0">
      <alignment vertical="center"/>
    </xf>
    <xf numFmtId="38" fontId="14" fillId="0" borderId="0" applyFont="0" applyFill="0" applyBorder="0" applyAlignment="0" applyProtection="0">
      <alignment vertical="center"/>
    </xf>
    <xf numFmtId="0" fontId="14" fillId="0" borderId="0">
      <alignment vertical="center"/>
    </xf>
    <xf numFmtId="178" fontId="31" fillId="0" borderId="0" applyFont="0" applyFill="0" applyBorder="0" applyAlignment="0" applyProtection="0">
      <alignment vertical="center"/>
    </xf>
    <xf numFmtId="0" fontId="21" fillId="0" borderId="0"/>
    <xf numFmtId="0" fontId="17" fillId="0" borderId="0"/>
    <xf numFmtId="40" fontId="17" fillId="0" borderId="0" applyFont="0" applyFill="0" applyBorder="0" applyAlignment="0" applyProtection="0"/>
  </cellStyleXfs>
  <cellXfs count="25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Continuous" vertical="center"/>
    </xf>
    <xf numFmtId="0" fontId="1" fillId="0" borderId="11" xfId="0" applyFont="1" applyBorder="1" applyAlignment="1">
      <alignment vertical="center"/>
    </xf>
    <xf numFmtId="0" fontId="1" fillId="0" borderId="0" xfId="0" applyFont="1" applyAlignment="1">
      <alignment horizontal="right" vertical="center"/>
    </xf>
    <xf numFmtId="177" fontId="1" fillId="0" borderId="0" xfId="0" applyNumberFormat="1" applyFont="1" applyAlignment="1">
      <alignment vertical="center"/>
    </xf>
    <xf numFmtId="38" fontId="1" fillId="0" borderId="0" xfId="1" applyNumberFormat="1" applyFont="1" applyAlignment="1">
      <alignment vertical="center"/>
    </xf>
    <xf numFmtId="0" fontId="1" fillId="0" borderId="3" xfId="0" applyFont="1" applyBorder="1" applyAlignment="1">
      <alignment horizontal="center" vertical="center"/>
    </xf>
    <xf numFmtId="38" fontId="1" fillId="0" borderId="14" xfId="1" applyNumberFormat="1" applyFont="1" applyBorder="1" applyAlignment="1">
      <alignment horizontal="right" vertical="center"/>
    </xf>
    <xf numFmtId="38" fontId="1" fillId="0" borderId="18"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177" fontId="5" fillId="0" borderId="1" xfId="0" applyNumberFormat="1" applyFont="1" applyBorder="1" applyAlignment="1">
      <alignment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Alignment="1">
      <alignment horizontal="right" vertical="center"/>
    </xf>
    <xf numFmtId="0" fontId="6" fillId="0" borderId="25" xfId="0" applyFont="1" applyBorder="1" applyAlignment="1">
      <alignment vertical="center"/>
    </xf>
    <xf numFmtId="0" fontId="6" fillId="0" borderId="27" xfId="0" applyFont="1" applyBorder="1" applyAlignment="1">
      <alignment vertical="center"/>
    </xf>
    <xf numFmtId="177" fontId="6" fillId="0" borderId="0" xfId="0" applyNumberFormat="1" applyFont="1" applyAlignment="1">
      <alignment horizontal="right" vertical="center"/>
    </xf>
    <xf numFmtId="177" fontId="9" fillId="0" borderId="0" xfId="0" applyNumberFormat="1" applyFont="1" applyAlignment="1">
      <alignment vertical="center"/>
    </xf>
    <xf numFmtId="0" fontId="1" fillId="0" borderId="13" xfId="0" applyFont="1" applyBorder="1" applyAlignment="1">
      <alignment horizontal="center" vertical="center"/>
    </xf>
    <xf numFmtId="177" fontId="1" fillId="0" borderId="13" xfId="0" applyNumberFormat="1" applyFont="1" applyBorder="1" applyAlignment="1">
      <alignment horizontal="right" vertical="center"/>
    </xf>
    <xf numFmtId="177" fontId="1" fillId="0" borderId="13" xfId="0" applyNumberFormat="1" applyFont="1" applyBorder="1" applyAlignment="1">
      <alignment vertical="center"/>
    </xf>
    <xf numFmtId="0" fontId="1" fillId="0" borderId="28" xfId="0" applyFont="1" applyBorder="1" applyAlignment="1">
      <alignment horizontal="centerContinuous" vertical="center"/>
    </xf>
    <xf numFmtId="0" fontId="1" fillId="0" borderId="18" xfId="0" applyFont="1" applyBorder="1" applyAlignment="1">
      <alignment horizontal="centerContinuous" vertical="center"/>
    </xf>
    <xf numFmtId="177" fontId="1" fillId="0" borderId="18" xfId="0" applyNumberFormat="1" applyFont="1" applyBorder="1" applyAlignment="1">
      <alignment vertical="center"/>
    </xf>
    <xf numFmtId="0" fontId="1" fillId="0" borderId="29" xfId="0" applyFont="1" applyBorder="1" applyAlignment="1">
      <alignment horizontal="right" vertical="top"/>
    </xf>
    <xf numFmtId="0" fontId="1" fillId="0" borderId="30" xfId="0" applyFont="1" applyBorder="1" applyAlignment="1">
      <alignment vertical="center"/>
    </xf>
    <xf numFmtId="38" fontId="1" fillId="0" borderId="30" xfId="1" applyNumberFormat="1" applyFont="1" applyBorder="1" applyAlignment="1">
      <alignment vertical="center"/>
    </xf>
    <xf numFmtId="38" fontId="1" fillId="0" borderId="1" xfId="1" applyNumberFormat="1" applyFont="1" applyBorder="1" applyAlignment="1">
      <alignment horizontal="right" vertical="center"/>
    </xf>
    <xf numFmtId="0" fontId="1" fillId="0" borderId="0" xfId="0" applyFont="1" applyAlignment="1">
      <alignment horizontal="left" vertical="center"/>
    </xf>
    <xf numFmtId="38" fontId="1" fillId="0" borderId="12" xfId="1" applyNumberFormat="1" applyFont="1" applyBorder="1" applyAlignment="1">
      <alignment vertical="center"/>
    </xf>
    <xf numFmtId="0" fontId="1" fillId="0" borderId="12" xfId="0" applyFont="1" applyBorder="1" applyAlignment="1">
      <alignment horizontal="center" vertical="center"/>
    </xf>
    <xf numFmtId="0" fontId="1" fillId="0" borderId="37" xfId="0" applyFont="1" applyBorder="1" applyAlignment="1">
      <alignment horizontal="centerContinuous" vertical="center"/>
    </xf>
    <xf numFmtId="0" fontId="1" fillId="0" borderId="39" xfId="0" applyFont="1" applyBorder="1" applyAlignment="1">
      <alignment vertical="center"/>
    </xf>
    <xf numFmtId="0" fontId="1" fillId="0" borderId="37" xfId="0" applyFont="1" applyBorder="1" applyAlignment="1">
      <alignment horizontal="left" vertical="center"/>
    </xf>
    <xf numFmtId="38" fontId="10" fillId="0" borderId="38" xfId="1" applyNumberFormat="1" applyFont="1" applyBorder="1" applyAlignment="1">
      <alignment horizontal="right" vertical="center"/>
    </xf>
    <xf numFmtId="0" fontId="1" fillId="0" borderId="9" xfId="0" applyFont="1" applyBorder="1" applyAlignment="1">
      <alignment vertical="center" textRotation="255"/>
    </xf>
    <xf numFmtId="38" fontId="5" fillId="0" borderId="26" xfId="1" applyNumberFormat="1" applyFont="1" applyBorder="1" applyAlignment="1">
      <alignment horizontal="right" vertical="center"/>
    </xf>
    <xf numFmtId="0" fontId="1" fillId="0" borderId="27" xfId="0" applyFont="1" applyBorder="1" applyAlignment="1">
      <alignment vertical="center"/>
    </xf>
    <xf numFmtId="0" fontId="7" fillId="0" borderId="0" xfId="0" applyFont="1" applyAlignment="1">
      <alignment horizontal="right" vertical="center"/>
    </xf>
    <xf numFmtId="0" fontId="7" fillId="0" borderId="34" xfId="0" applyFont="1" applyBorder="1" applyAlignment="1">
      <alignment vertical="center"/>
    </xf>
    <xf numFmtId="49" fontId="7" fillId="0" borderId="13"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7" fillId="0" borderId="33" xfId="0" applyFont="1" applyBorder="1" applyAlignment="1">
      <alignment vertical="center"/>
    </xf>
    <xf numFmtId="49" fontId="7" fillId="0" borderId="14" xfId="0" applyNumberFormat="1" applyFont="1" applyBorder="1" applyAlignment="1">
      <alignment horizontal="center" vertical="center"/>
    </xf>
    <xf numFmtId="177" fontId="11" fillId="0" borderId="0" xfId="0" applyNumberFormat="1" applyFont="1" applyAlignment="1">
      <alignment vertical="center"/>
    </xf>
    <xf numFmtId="38" fontId="7" fillId="0" borderId="13" xfId="1" applyNumberFormat="1" applyFont="1" applyBorder="1" applyAlignment="1">
      <alignment horizontal="right" vertical="center"/>
    </xf>
    <xf numFmtId="38" fontId="7" fillId="0" borderId="7" xfId="1" applyNumberFormat="1" applyFont="1" applyBorder="1" applyAlignment="1">
      <alignment horizontal="right" vertical="center"/>
    </xf>
    <xf numFmtId="0" fontId="7" fillId="0" borderId="23" xfId="0" applyFont="1" applyBorder="1" applyAlignment="1">
      <alignment vertical="center"/>
    </xf>
    <xf numFmtId="2" fontId="7" fillId="0" borderId="12" xfId="0" applyNumberFormat="1" applyFont="1" applyBorder="1" applyAlignment="1">
      <alignment horizontal="center" vertical="center"/>
    </xf>
    <xf numFmtId="0" fontId="7" fillId="0" borderId="46" xfId="0" applyFont="1" applyBorder="1" applyAlignment="1">
      <alignment vertical="center"/>
    </xf>
    <xf numFmtId="49" fontId="7" fillId="0" borderId="49" xfId="0" applyNumberFormat="1" applyFont="1" applyBorder="1" applyAlignment="1">
      <alignment vertical="center"/>
    </xf>
    <xf numFmtId="0" fontId="7" fillId="0" borderId="15" xfId="0" applyFont="1" applyBorder="1" applyAlignment="1">
      <alignment horizontal="centerContinuous" vertical="center"/>
    </xf>
    <xf numFmtId="0" fontId="7" fillId="0" borderId="16" xfId="0" applyFont="1" applyBorder="1" applyAlignment="1">
      <alignment horizontal="centerContinuous" vertical="center"/>
    </xf>
    <xf numFmtId="2" fontId="7" fillId="0" borderId="26" xfId="0" applyNumberFormat="1" applyFont="1" applyBorder="1" applyAlignment="1">
      <alignment horizontal="center" vertical="center"/>
    </xf>
    <xf numFmtId="38" fontId="7" fillId="0" borderId="22" xfId="1" applyNumberFormat="1" applyFont="1" applyBorder="1" applyAlignment="1">
      <alignment vertical="center"/>
    </xf>
    <xf numFmtId="0" fontId="7" fillId="0" borderId="0" xfId="0" applyFont="1"/>
    <xf numFmtId="0" fontId="7" fillId="0" borderId="0" xfId="0" applyFont="1" applyAlignment="1">
      <alignment horizontal="left"/>
    </xf>
    <xf numFmtId="0" fontId="12" fillId="0" borderId="0" xfId="0" applyFont="1" applyAlignment="1">
      <alignment vertical="center"/>
    </xf>
    <xf numFmtId="0" fontId="7" fillId="0" borderId="0" xfId="0" applyFont="1" applyAlignment="1">
      <alignment horizontal="left" vertical="center"/>
    </xf>
    <xf numFmtId="38" fontId="3" fillId="0" borderId="0" xfId="1" applyNumberFormat="1" applyFont="1" applyBorder="1" applyAlignment="1">
      <alignment horizontal="right" vertical="center"/>
    </xf>
    <xf numFmtId="38" fontId="3" fillId="0" borderId="1" xfId="1" applyNumberFormat="1" applyFont="1" applyBorder="1" applyAlignment="1">
      <alignment vertical="center"/>
    </xf>
    <xf numFmtId="38" fontId="7" fillId="0" borderId="0" xfId="1" applyNumberFormat="1" applyFont="1" applyAlignment="1">
      <alignment vertical="center"/>
    </xf>
    <xf numFmtId="38" fontId="3" fillId="0" borderId="1" xfId="1" applyNumberFormat="1"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left" vertical="center"/>
    </xf>
    <xf numFmtId="0" fontId="14" fillId="0" borderId="0" xfId="2">
      <alignment vertical="center"/>
    </xf>
    <xf numFmtId="0" fontId="15" fillId="0" borderId="0" xfId="2" applyFont="1" applyAlignment="1">
      <alignment horizontal="justify" vertical="center"/>
    </xf>
    <xf numFmtId="0" fontId="15" fillId="0" borderId="0" xfId="2" applyFont="1" applyAlignment="1">
      <alignment horizontal="right" vertical="center"/>
    </xf>
    <xf numFmtId="0" fontId="3" fillId="0" borderId="0" xfId="0" applyFont="1" applyAlignment="1">
      <alignment vertical="center"/>
    </xf>
    <xf numFmtId="0" fontId="20" fillId="0" borderId="0" xfId="0" applyFont="1" applyAlignment="1">
      <alignment horizontal="right" vertical="center"/>
    </xf>
    <xf numFmtId="2" fontId="7" fillId="0" borderId="44" xfId="0" applyNumberFormat="1" applyFont="1" applyBorder="1" applyAlignment="1">
      <alignment horizontal="center" vertical="center"/>
    </xf>
    <xf numFmtId="0" fontId="22" fillId="0" borderId="0" xfId="0" applyFont="1" applyAlignment="1">
      <alignment vertical="top"/>
    </xf>
    <xf numFmtId="0" fontId="7" fillId="3" borderId="0" xfId="0" applyFont="1" applyFill="1" applyAlignment="1">
      <alignment horizontal="left" vertical="center"/>
    </xf>
    <xf numFmtId="0" fontId="14" fillId="0" borderId="0" xfId="2" applyAlignment="1">
      <alignment horizontal="justify" vertical="center"/>
    </xf>
    <xf numFmtId="2" fontId="7" fillId="0" borderId="35" xfId="0" applyNumberFormat="1" applyFont="1" applyBorder="1" applyAlignment="1">
      <alignment horizontal="center" vertical="center"/>
    </xf>
    <xf numFmtId="38" fontId="7" fillId="0" borderId="21" xfId="1" applyNumberFormat="1" applyFont="1" applyBorder="1" applyAlignment="1">
      <alignment horizontal="right" vertical="center"/>
    </xf>
    <xf numFmtId="38" fontId="7" fillId="0" borderId="20" xfId="1" applyNumberFormat="1" applyFont="1" applyBorder="1" applyAlignment="1">
      <alignment horizontal="right" vertical="center"/>
    </xf>
    <xf numFmtId="38" fontId="7" fillId="0" borderId="51" xfId="1" applyNumberFormat="1" applyFont="1" applyBorder="1" applyAlignment="1">
      <alignment vertical="center"/>
    </xf>
    <xf numFmtId="2" fontId="7" fillId="0" borderId="0" xfId="0" applyNumberFormat="1" applyFont="1" applyAlignment="1">
      <alignment horizontal="center" vertical="center"/>
    </xf>
    <xf numFmtId="0" fontId="7" fillId="4" borderId="0" xfId="0" applyFont="1" applyFill="1" applyAlignment="1">
      <alignment horizontal="center" vertical="center"/>
    </xf>
    <xf numFmtId="38" fontId="7" fillId="4" borderId="0" xfId="1" applyNumberFormat="1" applyFont="1" applyFill="1" applyBorder="1" applyAlignment="1">
      <alignment vertical="center"/>
    </xf>
    <xf numFmtId="0" fontId="7" fillId="4" borderId="0" xfId="0" applyFont="1" applyFill="1" applyAlignment="1">
      <alignment horizontal="left" vertical="center"/>
    </xf>
    <xf numFmtId="0" fontId="15" fillId="0" borderId="0" xfId="2" applyFont="1" applyAlignment="1">
      <alignment vertical="center" wrapText="1"/>
    </xf>
    <xf numFmtId="38" fontId="32" fillId="0" borderId="0" xfId="2" applyNumberFormat="1" applyFont="1">
      <alignment vertical="center"/>
    </xf>
    <xf numFmtId="0" fontId="15" fillId="0" borderId="0" xfId="2" applyFont="1">
      <alignment vertical="center"/>
    </xf>
    <xf numFmtId="176" fontId="1" fillId="0" borderId="31" xfId="0" applyNumberFormat="1" applyFont="1" applyBorder="1" applyAlignment="1">
      <alignment horizontal="center" vertical="center"/>
    </xf>
    <xf numFmtId="49" fontId="7" fillId="0" borderId="6" xfId="0" applyNumberFormat="1" applyFont="1" applyBorder="1" applyAlignment="1">
      <alignment horizontal="center" vertical="center"/>
    </xf>
    <xf numFmtId="38" fontId="7" fillId="0" borderId="13" xfId="1" applyNumberFormat="1" applyFont="1" applyBorder="1" applyAlignment="1">
      <alignment horizontal="center" vertical="center"/>
    </xf>
    <xf numFmtId="38" fontId="7" fillId="0" borderId="45" xfId="1" applyNumberFormat="1" applyFont="1" applyBorder="1" applyAlignment="1">
      <alignment horizontal="center" vertical="center"/>
    </xf>
    <xf numFmtId="0" fontId="7" fillId="0" borderId="14" xfId="0" applyFont="1" applyBorder="1" applyAlignment="1">
      <alignment horizontal="center" vertical="center"/>
    </xf>
    <xf numFmtId="0" fontId="7" fillId="0" borderId="45" xfId="0" applyFont="1" applyBorder="1" applyAlignment="1">
      <alignment horizontal="center" vertical="center"/>
    </xf>
    <xf numFmtId="0" fontId="7" fillId="0" borderId="49" xfId="0" applyFont="1" applyBorder="1" applyAlignment="1">
      <alignment horizontal="center" vertical="center"/>
    </xf>
    <xf numFmtId="0" fontId="1" fillId="0" borderId="57" xfId="9" applyFont="1" applyBorder="1" applyAlignment="1">
      <alignment horizontal="left" vertical="center"/>
    </xf>
    <xf numFmtId="38" fontId="3" fillId="0" borderId="0" xfId="1" applyNumberFormat="1" applyFont="1" applyBorder="1" applyAlignment="1">
      <alignment vertical="center"/>
    </xf>
    <xf numFmtId="38" fontId="7" fillId="0" borderId="0" xfId="0" applyNumberFormat="1" applyFont="1" applyAlignment="1">
      <alignment horizontal="right" vertical="center"/>
    </xf>
    <xf numFmtId="0" fontId="7" fillId="0" borderId="0" xfId="0" applyFont="1" applyAlignment="1">
      <alignment horizontal="right"/>
    </xf>
    <xf numFmtId="0" fontId="22" fillId="0" borderId="0" xfId="0" applyFont="1" applyAlignment="1">
      <alignment horizontal="right" vertical="top"/>
    </xf>
    <xf numFmtId="0" fontId="7" fillId="0" borderId="0" xfId="0" applyFont="1" applyAlignment="1">
      <alignment horizontal="center"/>
    </xf>
    <xf numFmtId="0" fontId="11" fillId="0" borderId="1" xfId="0" applyFont="1" applyBorder="1" applyAlignment="1">
      <alignment vertical="center"/>
    </xf>
    <xf numFmtId="0" fontId="5" fillId="0" borderId="1" xfId="0" applyFont="1" applyBorder="1" applyAlignment="1">
      <alignment horizontal="left" vertical="center"/>
    </xf>
    <xf numFmtId="0" fontId="5" fillId="0" borderId="36" xfId="0" applyFont="1" applyBorder="1" applyAlignment="1">
      <alignment vertical="center"/>
    </xf>
    <xf numFmtId="0" fontId="11" fillId="0" borderId="36" xfId="0" applyFont="1" applyBorder="1" applyAlignment="1">
      <alignment vertical="center"/>
    </xf>
    <xf numFmtId="0" fontId="5" fillId="0" borderId="36" xfId="0" applyFont="1" applyBorder="1" applyAlignment="1">
      <alignment horizontal="left" vertical="center"/>
    </xf>
    <xf numFmtId="38" fontId="5" fillId="0" borderId="1" xfId="0" applyNumberFormat="1" applyFont="1" applyBorder="1" applyAlignment="1">
      <alignment vertical="center"/>
    </xf>
    <xf numFmtId="38" fontId="5" fillId="0" borderId="36" xfId="0" applyNumberFormat="1" applyFont="1" applyBorder="1" applyAlignment="1">
      <alignment vertical="center"/>
    </xf>
    <xf numFmtId="38" fontId="3" fillId="0" borderId="1" xfId="0" applyNumberFormat="1" applyFont="1" applyBorder="1" applyAlignment="1">
      <alignment horizontal="right" vertical="center"/>
    </xf>
    <xf numFmtId="0" fontId="36" fillId="0" borderId="0" xfId="0" applyFont="1"/>
    <xf numFmtId="38" fontId="3" fillId="0" borderId="1" xfId="1" applyNumberFormat="1" applyFont="1" applyFill="1" applyBorder="1" applyAlignment="1">
      <alignment horizontal="right" vertical="center"/>
    </xf>
    <xf numFmtId="0" fontId="7" fillId="0" borderId="0" xfId="4" applyFont="1" applyAlignment="1">
      <alignment vertical="center"/>
    </xf>
    <xf numFmtId="0" fontId="7" fillId="0" borderId="0" xfId="10" applyFont="1" applyAlignment="1">
      <alignment vertical="center"/>
    </xf>
    <xf numFmtId="0" fontId="5" fillId="0" borderId="0" xfId="10" applyFont="1" applyAlignment="1">
      <alignment horizontal="left" vertical="center"/>
    </xf>
    <xf numFmtId="0" fontId="7" fillId="0" borderId="0" xfId="10" applyFont="1" applyAlignment="1">
      <alignment horizontal="center" vertical="center"/>
    </xf>
    <xf numFmtId="0" fontId="7" fillId="0" borderId="0" xfId="10" applyFont="1" applyAlignment="1">
      <alignment horizontal="left" vertical="center"/>
    </xf>
    <xf numFmtId="9" fontId="7" fillId="0" borderId="0" xfId="10" applyNumberFormat="1" applyFont="1" applyAlignment="1">
      <alignment vertical="center"/>
    </xf>
    <xf numFmtId="9" fontId="7" fillId="0" borderId="0" xfId="11" applyNumberFormat="1" applyFont="1" applyBorder="1" applyAlignment="1">
      <alignment horizontal="center" vertical="center"/>
    </xf>
    <xf numFmtId="38" fontId="7" fillId="0" borderId="0" xfId="11" applyNumberFormat="1" applyFont="1" applyBorder="1" applyAlignment="1">
      <alignment vertical="center"/>
    </xf>
    <xf numFmtId="38" fontId="3" fillId="0" borderId="0" xfId="11" applyNumberFormat="1" applyFont="1" applyBorder="1" applyAlignment="1">
      <alignment vertical="center"/>
    </xf>
    <xf numFmtId="0" fontId="7" fillId="0" borderId="0" xfId="10" applyFont="1"/>
    <xf numFmtId="0" fontId="13" fillId="0" borderId="0" xfId="10" applyFont="1" applyAlignment="1">
      <alignment horizontal="left" vertical="top" wrapText="1"/>
    </xf>
    <xf numFmtId="0" fontId="7" fillId="0" borderId="0" xfId="10" applyFont="1" applyAlignment="1">
      <alignment horizontal="left"/>
    </xf>
    <xf numFmtId="0" fontId="7" fillId="0" borderId="0" xfId="10" applyFont="1" applyAlignment="1">
      <alignment horizontal="center"/>
    </xf>
    <xf numFmtId="9" fontId="7" fillId="0" borderId="0" xfId="10" applyNumberFormat="1" applyFont="1" applyAlignment="1">
      <alignment horizontal="center" vertical="center"/>
    </xf>
    <xf numFmtId="0" fontId="6" fillId="0" borderId="0" xfId="10" applyFont="1" applyAlignment="1">
      <alignment horizontal="left" vertical="center"/>
    </xf>
    <xf numFmtId="38" fontId="7" fillId="0" borderId="1" xfId="1" applyNumberFormat="1" applyFont="1" applyBorder="1" applyAlignment="1">
      <alignment horizontal="center"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179" fontId="7" fillId="0" borderId="6" xfId="0" applyNumberFormat="1" applyFont="1" applyBorder="1" applyAlignment="1">
      <alignment horizontal="center" vertical="center"/>
    </xf>
    <xf numFmtId="38" fontId="1" fillId="0" borderId="12" xfId="1" applyNumberFormat="1" applyFont="1" applyBorder="1" applyAlignment="1">
      <alignment horizontal="right" vertical="center"/>
    </xf>
    <xf numFmtId="0" fontId="1" fillId="0" borderId="13" xfId="0" applyFont="1" applyBorder="1" applyAlignment="1">
      <alignment horizontal="right" vertical="center"/>
    </xf>
    <xf numFmtId="0" fontId="7" fillId="0" borderId="28" xfId="0" applyFont="1" applyBorder="1" applyAlignment="1">
      <alignment horizontal="centerContinuous" vertical="center"/>
    </xf>
    <xf numFmtId="38" fontId="7" fillId="0" borderId="47" xfId="1" applyNumberFormat="1" applyFont="1" applyBorder="1" applyAlignment="1">
      <alignment horizontal="righ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vertical="center"/>
    </xf>
    <xf numFmtId="0" fontId="7" fillId="0" borderId="27" xfId="0" applyFont="1" applyBorder="1" applyAlignment="1">
      <alignment vertical="center"/>
    </xf>
    <xf numFmtId="178" fontId="7" fillId="0" borderId="34" xfId="8" applyFont="1" applyFill="1" applyBorder="1" applyAlignment="1">
      <alignment vertical="center"/>
    </xf>
    <xf numFmtId="0" fontId="7" fillId="0" borderId="6" xfId="0" applyFont="1" applyBorder="1" applyAlignment="1">
      <alignment horizontal="center" vertical="center"/>
    </xf>
    <xf numFmtId="178" fontId="7" fillId="0" borderId="20" xfId="8" applyFont="1" applyFill="1" applyBorder="1" applyAlignment="1">
      <alignment vertical="center"/>
    </xf>
    <xf numFmtId="0" fontId="7" fillId="0" borderId="56" xfId="0" applyFont="1" applyBorder="1" applyAlignment="1">
      <alignment vertical="center"/>
    </xf>
    <xf numFmtId="178" fontId="7" fillId="0" borderId="33" xfId="8" applyFont="1" applyFill="1" applyBorder="1" applyAlignment="1">
      <alignment vertical="center"/>
    </xf>
    <xf numFmtId="0" fontId="7" fillId="0" borderId="24" xfId="0" applyFont="1" applyBorder="1" applyAlignment="1">
      <alignment horizontal="center" vertical="center"/>
    </xf>
    <xf numFmtId="178" fontId="7" fillId="0" borderId="25" xfId="8" applyFont="1" applyFill="1" applyBorder="1" applyAlignment="1">
      <alignment vertical="center"/>
    </xf>
    <xf numFmtId="0" fontId="1" fillId="2" borderId="12" xfId="2" applyFont="1" applyFill="1" applyBorder="1" applyAlignment="1">
      <alignment vertical="center" wrapText="1"/>
    </xf>
    <xf numFmtId="38" fontId="16" fillId="2" borderId="0" xfId="2" applyNumberFormat="1" applyFont="1" applyFill="1">
      <alignment vertical="center"/>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4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0" xfId="0" applyFont="1" applyBorder="1" applyAlignment="1">
      <alignment vertical="center"/>
    </xf>
    <xf numFmtId="177" fontId="3" fillId="0" borderId="1" xfId="0" applyNumberFormat="1" applyFont="1" applyBorder="1" applyAlignment="1">
      <alignment vertical="center"/>
    </xf>
    <xf numFmtId="177" fontId="1" fillId="0" borderId="6" xfId="0" applyNumberFormat="1" applyFont="1" applyBorder="1" applyAlignment="1">
      <alignment horizontal="right" vertical="center"/>
    </xf>
    <xf numFmtId="177" fontId="1" fillId="0" borderId="6" xfId="0" applyNumberFormat="1" applyFont="1" applyBorder="1" applyAlignment="1">
      <alignment vertical="center"/>
    </xf>
    <xf numFmtId="177" fontId="1" fillId="0" borderId="10" xfId="0" applyNumberFormat="1" applyFont="1" applyBorder="1" applyAlignment="1">
      <alignment vertical="center"/>
    </xf>
    <xf numFmtId="38" fontId="38" fillId="0" borderId="0" xfId="0" quotePrefix="1" applyNumberFormat="1" applyFont="1"/>
    <xf numFmtId="38" fontId="7" fillId="0" borderId="28" xfId="11" applyNumberFormat="1" applyFont="1" applyBorder="1" applyAlignment="1">
      <alignment vertical="center"/>
    </xf>
    <xf numFmtId="177" fontId="7" fillId="0" borderId="27" xfId="0" applyNumberFormat="1" applyFont="1" applyBorder="1" applyAlignment="1">
      <alignment vertical="center"/>
    </xf>
    <xf numFmtId="177" fontId="7" fillId="0" borderId="20" xfId="8" applyNumberFormat="1" applyFont="1" applyFill="1" applyBorder="1" applyAlignment="1">
      <alignment vertical="center"/>
    </xf>
    <xf numFmtId="38" fontId="7" fillId="0" borderId="34" xfId="1" applyNumberFormat="1" applyFont="1" applyFill="1" applyBorder="1" applyAlignment="1">
      <alignment vertical="center"/>
    </xf>
    <xf numFmtId="0" fontId="7" fillId="0" borderId="6" xfId="0" applyFont="1" applyBorder="1" applyAlignment="1">
      <alignment vertical="center"/>
    </xf>
    <xf numFmtId="38" fontId="7" fillId="0" borderId="20" xfId="1" applyNumberFormat="1" applyFont="1" applyFill="1" applyBorder="1" applyAlignment="1">
      <alignment vertical="center"/>
    </xf>
    <xf numFmtId="38" fontId="7" fillId="0" borderId="27" xfId="1" applyNumberFormat="1" applyFont="1" applyFill="1" applyBorder="1" applyAlignment="1">
      <alignment vertical="center"/>
    </xf>
    <xf numFmtId="38" fontId="1" fillId="0" borderId="12" xfId="1" applyNumberFormat="1" applyFont="1" applyFill="1" applyBorder="1" applyAlignment="1">
      <alignment vertical="center"/>
    </xf>
    <xf numFmtId="0" fontId="6" fillId="0" borderId="0" xfId="0" applyFont="1" applyAlignment="1">
      <alignment horizontal="left" vertical="center"/>
    </xf>
    <xf numFmtId="177" fontId="8" fillId="0" borderId="0" xfId="0" applyNumberFormat="1" applyFont="1" applyAlignment="1">
      <alignment vertical="center"/>
    </xf>
    <xf numFmtId="177" fontId="6" fillId="0" borderId="0" xfId="0" applyNumberFormat="1" applyFont="1" applyAlignment="1">
      <alignment vertical="center"/>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177" fontId="1" fillId="0" borderId="17" xfId="0" applyNumberFormat="1" applyFont="1" applyBorder="1" applyAlignment="1">
      <alignment horizontal="right" vertical="center"/>
    </xf>
    <xf numFmtId="38" fontId="6" fillId="0" borderId="12" xfId="1" applyNumberFormat="1" applyFont="1" applyFill="1" applyBorder="1" applyAlignment="1">
      <alignment vertical="center"/>
    </xf>
    <xf numFmtId="0" fontId="6" fillId="0" borderId="12" xfId="0" applyFont="1" applyBorder="1" applyAlignment="1">
      <alignment vertical="center"/>
    </xf>
    <xf numFmtId="38" fontId="6" fillId="0" borderId="6" xfId="1" applyNumberFormat="1" applyFont="1" applyFill="1" applyBorder="1" applyAlignment="1">
      <alignment vertical="center"/>
    </xf>
    <xf numFmtId="0" fontId="6" fillId="0" borderId="6" xfId="0" applyFont="1" applyBorder="1" applyAlignment="1">
      <alignment vertical="center"/>
    </xf>
    <xf numFmtId="0" fontId="6" fillId="0" borderId="23" xfId="0" applyFont="1" applyBorder="1" applyAlignment="1">
      <alignment vertical="center"/>
    </xf>
    <xf numFmtId="38" fontId="6" fillId="0" borderId="24" xfId="1" applyNumberFormat="1" applyFont="1" applyFill="1" applyBorder="1" applyAlignment="1">
      <alignment vertical="center"/>
    </xf>
    <xf numFmtId="0" fontId="6" fillId="0" borderId="24" xfId="0" applyFont="1" applyBorder="1" applyAlignment="1">
      <alignment vertical="center"/>
    </xf>
    <xf numFmtId="177" fontId="6" fillId="0" borderId="26" xfId="0" applyNumberFormat="1" applyFont="1" applyBorder="1" applyAlignment="1">
      <alignment horizontal="right" vertical="center"/>
    </xf>
    <xf numFmtId="0" fontId="6" fillId="0" borderId="14" xfId="0" applyFont="1" applyBorder="1" applyAlignment="1">
      <alignment vertical="center"/>
    </xf>
    <xf numFmtId="0" fontId="6" fillId="0" borderId="45" xfId="0" applyFont="1" applyBorder="1" applyAlignment="1">
      <alignment vertical="center"/>
    </xf>
    <xf numFmtId="177" fontId="1" fillId="0" borderId="26" xfId="0" applyNumberFormat="1" applyFont="1" applyBorder="1" applyAlignment="1">
      <alignment horizontal="right" vertical="center"/>
    </xf>
    <xf numFmtId="0" fontId="7" fillId="4" borderId="0" xfId="0" applyFont="1" applyFill="1" applyAlignment="1">
      <alignment horizontal="right" vertical="center"/>
    </xf>
    <xf numFmtId="0" fontId="14" fillId="0" borderId="0" xfId="2" applyAlignment="1">
      <alignment horizontal="right" vertical="center" wrapText="1"/>
    </xf>
    <xf numFmtId="0" fontId="14" fillId="0" borderId="0" xfId="2">
      <alignment vertical="center"/>
    </xf>
    <xf numFmtId="0" fontId="14" fillId="0" borderId="0" xfId="2" applyAlignment="1">
      <alignment horizontal="justify" vertical="center" wrapText="1"/>
    </xf>
    <xf numFmtId="0" fontId="14" fillId="0" borderId="0" xfId="2" applyAlignment="1">
      <alignment horizontal="right" vertical="center"/>
    </xf>
    <xf numFmtId="0" fontId="15" fillId="0" borderId="0" xfId="2" applyFont="1" applyAlignment="1">
      <alignment horizontal="justify" vertical="center" wrapText="1"/>
    </xf>
    <xf numFmtId="0" fontId="29" fillId="0" borderId="0" xfId="2" applyFont="1" applyAlignment="1">
      <alignment horizontal="justify" vertical="center" wrapText="1"/>
    </xf>
    <xf numFmtId="0" fontId="27" fillId="0" borderId="0" xfId="2" applyFont="1" applyAlignment="1">
      <alignment horizontal="center" vertical="center" wrapText="1"/>
    </xf>
    <xf numFmtId="0" fontId="28"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wrapText="1"/>
    </xf>
    <xf numFmtId="0" fontId="3" fillId="3" borderId="0" xfId="0" applyFont="1" applyFill="1" applyAlignment="1">
      <alignment horizontal="center" vertical="center"/>
    </xf>
    <xf numFmtId="0" fontId="24" fillId="2" borderId="0" xfId="0" applyFont="1" applyFill="1" applyAlignment="1">
      <alignment horizontal="left" vertical="top" wrapText="1"/>
    </xf>
    <xf numFmtId="176" fontId="1" fillId="0" borderId="2" xfId="0" applyNumberFormat="1" applyFont="1" applyBorder="1" applyAlignment="1">
      <alignment horizontal="center" vertical="center"/>
    </xf>
    <xf numFmtId="176" fontId="1" fillId="0" borderId="31" xfId="0" applyNumberFormat="1"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4" xfId="0" applyFont="1" applyBorder="1" applyAlignment="1">
      <alignment horizontal="center" vertical="center"/>
    </xf>
    <xf numFmtId="0" fontId="1" fillId="0" borderId="32" xfId="0" applyFont="1" applyBorder="1" applyAlignment="1">
      <alignment vertical="center" textRotation="255"/>
    </xf>
    <xf numFmtId="0" fontId="1" fillId="0" borderId="33" xfId="0" applyFont="1" applyBorder="1" applyAlignment="1">
      <alignment vertical="center" textRotation="255"/>
    </xf>
    <xf numFmtId="0" fontId="1" fillId="0" borderId="34" xfId="0" applyFont="1" applyBorder="1" applyAlignment="1">
      <alignment vertical="center" textRotation="255"/>
    </xf>
    <xf numFmtId="0" fontId="1" fillId="0" borderId="32" xfId="0" applyFont="1" applyBorder="1" applyAlignment="1">
      <alignment vertical="center" textRotation="255" wrapText="1"/>
    </xf>
    <xf numFmtId="0" fontId="23" fillId="0" borderId="0" xfId="0" applyFont="1" applyAlignment="1">
      <alignment horizontal="justify" vertical="top" wrapText="1"/>
    </xf>
    <xf numFmtId="0" fontId="23" fillId="0" borderId="0" xfId="0" applyFont="1" applyAlignment="1">
      <alignment horizontal="justify" vertical="top"/>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 fillId="0" borderId="0" xfId="0" applyFont="1" applyAlignment="1">
      <alignment horizontal="center" vertical="center"/>
    </xf>
    <xf numFmtId="0" fontId="39"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177" fontId="3" fillId="0" borderId="1" xfId="0" applyNumberFormat="1" applyFont="1" applyBorder="1" applyAlignment="1">
      <alignment horizontal="right" vertical="center"/>
    </xf>
    <xf numFmtId="0" fontId="1" fillId="0" borderId="15" xfId="0" applyFont="1" applyBorder="1" applyAlignment="1">
      <alignment horizontal="center" vertical="center"/>
    </xf>
    <xf numFmtId="0" fontId="1" fillId="0" borderId="17" xfId="0" applyFont="1" applyBorder="1" applyAlignment="1">
      <alignment vertical="center"/>
    </xf>
    <xf numFmtId="0" fontId="4" fillId="0" borderId="0" xfId="0" applyFont="1" applyAlignment="1">
      <alignment horizontal="justify" vertical="top" wrapText="1"/>
    </xf>
    <xf numFmtId="0" fontId="4" fillId="0" borderId="0" xfId="0" applyFont="1" applyAlignment="1">
      <alignment horizontal="justify" vertical="top"/>
    </xf>
    <xf numFmtId="0" fontId="1" fillId="0" borderId="0" xfId="0" applyFont="1" applyAlignment="1">
      <alignment vertical="top" wrapText="1"/>
    </xf>
    <xf numFmtId="0" fontId="24" fillId="0" borderId="0" xfId="0" applyFont="1" applyAlignment="1">
      <alignment horizontal="justify" vertical="top"/>
    </xf>
    <xf numFmtId="0" fontId="7" fillId="0" borderId="5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7" fillId="0" borderId="5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0" xfId="10" applyFont="1" applyAlignment="1">
      <alignment horizontal="left" vertical="center"/>
    </xf>
    <xf numFmtId="0" fontId="13" fillId="0" borderId="0" xfId="10" applyFont="1" applyAlignment="1">
      <alignment horizontal="left" vertical="top" wrapText="1"/>
    </xf>
    <xf numFmtId="0" fontId="7" fillId="0" borderId="0" xfId="10" applyFont="1" applyAlignment="1">
      <alignment horizontal="left" vertical="top" wrapText="1"/>
    </xf>
  </cellXfs>
  <cellStyles count="12">
    <cellStyle name="桁区切り" xfId="1" builtinId="6"/>
    <cellStyle name="桁区切り [0.00] 2" xfId="8" xr:uid="{00000000-0005-0000-0000-000001000000}"/>
    <cellStyle name="桁区切り 2" xfId="6" xr:uid="{00000000-0005-0000-0000-000002000000}"/>
    <cellStyle name="桁区切り 3" xfId="11" xr:uid="{734528FF-7AD6-4C54-9573-D80CBFE344EA}"/>
    <cellStyle name="標準" xfId="0" builtinId="0"/>
    <cellStyle name="標準 10" xfId="5" xr:uid="{00000000-0005-0000-0000-000004000000}"/>
    <cellStyle name="標準 2" xfId="3" xr:uid="{00000000-0005-0000-0000-000005000000}"/>
    <cellStyle name="標準 3" xfId="4" xr:uid="{00000000-0005-0000-0000-000006000000}"/>
    <cellStyle name="標準 3 2" xfId="10" xr:uid="{A77B202D-3B2F-478F-BF10-969D0ABDC62F}"/>
    <cellStyle name="標準 4" xfId="2" xr:uid="{00000000-0005-0000-0000-000007000000}"/>
    <cellStyle name="標準 9" xfId="7" xr:uid="{00000000-0005-0000-0000-000008000000}"/>
    <cellStyle name="標準_g05" xfId="9"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9999FF"/>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114300</xdr:colOff>
      <xdr:row>25</xdr:row>
      <xdr:rowOff>83820</xdr:rowOff>
    </xdr:from>
    <xdr:to>
      <xdr:col>3</xdr:col>
      <xdr:colOff>975360</xdr:colOff>
      <xdr:row>32</xdr:row>
      <xdr:rowOff>68580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4300" y="8229600"/>
          <a:ext cx="5791200" cy="18897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latin typeface="+mn-ea"/>
              <a:ea typeface="+mn-ea"/>
            </a:rPr>
            <a:t>※</a:t>
          </a:r>
          <a:r>
            <a:rPr kumimoji="1" lang="ja-JP" altLang="en-US" sz="1300" b="1" u="sng">
              <a:latin typeface="+mn-ea"/>
              <a:ea typeface="+mn-ea"/>
            </a:rPr>
            <a:t>提出の際、合計金額は必ず最終確認してください。</a:t>
          </a:r>
          <a:endParaRPr kumimoji="1" lang="en-US" altLang="ja-JP" sz="1300" b="1" u="sng">
            <a:latin typeface="+mn-ea"/>
            <a:ea typeface="+mn-ea"/>
          </a:endParaRPr>
        </a:p>
        <a:p>
          <a:r>
            <a:rPr kumimoji="1" lang="ja-JP" altLang="en-US" sz="1300">
              <a:latin typeface="+mn-ea"/>
              <a:ea typeface="+mn-ea"/>
            </a:rPr>
            <a:t>注１）プロポーザル提出→見積書（本シート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最終見積書提出時→最終見積書（本シート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契約書提出時→附属書</a:t>
          </a:r>
          <a:r>
            <a:rPr kumimoji="1" lang="en-US" altLang="ja-JP" sz="1300">
              <a:latin typeface="+mn-ea"/>
              <a:ea typeface="+mn-ea"/>
            </a:rPr>
            <a:t>Ⅲ</a:t>
          </a:r>
          <a:r>
            <a:rPr kumimoji="1" lang="ja-JP" altLang="en-US" sz="1300">
              <a:latin typeface="+mn-ea"/>
              <a:ea typeface="+mn-ea"/>
            </a:rPr>
            <a:t>　契約金額内訳書（本シートのみ）</a:t>
          </a:r>
        </a:p>
        <a:p>
          <a:r>
            <a:rPr kumimoji="1" lang="ja-JP" altLang="en-US" sz="1300">
              <a:latin typeface="+mn-ea"/>
              <a:ea typeface="+mn-ea"/>
            </a:rPr>
            <a:t>　　　ゼロ</a:t>
          </a:r>
          <a:r>
            <a:rPr kumimoji="1" lang="ja-JP" altLang="en-US" sz="1300"/>
            <a:t>号打合簿提出時→契約金額詳細内訳書（本シート</a:t>
          </a:r>
          <a:r>
            <a:rPr kumimoji="1" lang="en-US" altLang="ja-JP" sz="1300"/>
            <a:t>+</a:t>
          </a:r>
          <a:r>
            <a:rPr kumimoji="1" lang="ja-JP" altLang="en-US" sz="1300"/>
            <a:t>各費目別シート）</a:t>
          </a:r>
          <a:endParaRPr kumimoji="1" lang="en-US" altLang="ja-JP" sz="1300"/>
        </a:p>
        <a:p>
          <a:r>
            <a:rPr kumimoji="1" lang="ja-JP" altLang="en-US" sz="1300"/>
            <a:t>注２）オレンジはプロポーザル提出時に入力不要です（契約交渉後、</a:t>
          </a:r>
          <a:r>
            <a:rPr kumimoji="1" lang="en-US" altLang="ja-JP" sz="1300"/>
            <a:t>QCBS</a:t>
          </a:r>
          <a:r>
            <a:rPr kumimoji="1" lang="ja-JP" altLang="en-US" sz="1300"/>
            <a:t>案件で使用します。）。</a:t>
          </a:r>
        </a:p>
        <a:p>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30</xdr:row>
      <xdr:rowOff>106680</xdr:rowOff>
    </xdr:from>
    <xdr:to>
      <xdr:col>7</xdr:col>
      <xdr:colOff>550334</xdr:colOff>
      <xdr:row>37</xdr:row>
      <xdr:rowOff>101600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59927" y="9369213"/>
          <a:ext cx="7851140" cy="1916854"/>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t>※</a:t>
          </a:r>
          <a:r>
            <a:rPr kumimoji="1" lang="ja-JP" altLang="en-US" sz="1300" b="1" u="sng"/>
            <a:t>提出の際、合計金額は必ず最終確認してください。</a:t>
          </a:r>
        </a:p>
        <a:p>
          <a:r>
            <a:rPr kumimoji="1" lang="ja-JP" altLang="en-US" sz="1300"/>
            <a:t>注１）このシートは変更契約用です。</a:t>
          </a:r>
          <a:endParaRPr kumimoji="1" lang="en-US" altLang="ja-JP" sz="1300"/>
        </a:p>
        <a:p>
          <a:r>
            <a:rPr kumimoji="1" lang="ja-JP" altLang="en-US" sz="1300"/>
            <a:t>注２）・打合簿提出時→変更契約金額内訳書（案）（詳細内訳あり：本シート</a:t>
          </a:r>
          <a:r>
            <a:rPr kumimoji="1" lang="en-US" altLang="ja-JP" sz="1300"/>
            <a:t>+</a:t>
          </a:r>
          <a:r>
            <a:rPr kumimoji="1" lang="ja-JP" altLang="en-US" sz="1300"/>
            <a:t>各費目別シート）</a:t>
          </a:r>
        </a:p>
        <a:p>
          <a:r>
            <a:rPr kumimoji="1" lang="ja-JP" altLang="en-US" sz="1300"/>
            <a:t>　　　・最終見積書提出時→最終変更見積書（詳細内訳あり：本シート</a:t>
          </a:r>
          <a:r>
            <a:rPr kumimoji="1" lang="en-US" altLang="ja-JP" sz="1300"/>
            <a:t>+</a:t>
          </a:r>
          <a:r>
            <a:rPr kumimoji="1" lang="ja-JP" altLang="en-US" sz="1300"/>
            <a:t>各費目別シート）</a:t>
          </a:r>
        </a:p>
        <a:p>
          <a:r>
            <a:rPr kumimoji="1" lang="ja-JP" altLang="en-US" sz="1300"/>
            <a:t>　　　・変更契約書セット提出時→変更契約金額内訳書　別紙●（本シートのみ）</a:t>
          </a:r>
        </a:p>
        <a:p>
          <a:r>
            <a:rPr kumimoji="1" lang="ja-JP" altLang="en-US" sz="1300"/>
            <a:t>　　　（●の数字は手入力できます。）</a:t>
          </a:r>
          <a:endParaRPr kumimoji="1" lang="en-US" altLang="ja-JP" sz="1300"/>
        </a:p>
        <a:p>
          <a:r>
            <a:rPr kumimoji="1" lang="ja-JP" altLang="en-US" sz="1300"/>
            <a:t>注４）変更前の契約金額（直接経費、直接人件費、その他原価、一般管理費等）は手入力してください。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26035</xdr:colOff>
      <xdr:row>24</xdr:row>
      <xdr:rowOff>102235</xdr:rowOff>
    </xdr:from>
    <xdr:to>
      <xdr:col>7</xdr:col>
      <xdr:colOff>472440</xdr:colOff>
      <xdr:row>32</xdr:row>
      <xdr:rowOff>213360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76555" y="7265035"/>
          <a:ext cx="7380605" cy="24733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endParaRPr kumimoji="1" lang="en-US" altLang="ja-JP" sz="1400" b="1"/>
        </a:p>
        <a:p>
          <a:r>
            <a:rPr kumimoji="1" lang="ja-JP" altLang="en-US" sz="1400" b="1"/>
            <a:t>注１）④資料等翻訳費については、原則として定額での計上を求めます。　企画競争説明書を確認してください。</a:t>
          </a:r>
          <a:endParaRPr kumimoji="1" lang="en-US" altLang="ja-JP" sz="1400" b="1"/>
        </a:p>
        <a:p>
          <a:r>
            <a:rPr kumimoji="1" lang="ja-JP" altLang="en-US" sz="1400" b="1"/>
            <a:t>注２）適切に消費税を控除してください。</a:t>
          </a:r>
          <a:endParaRPr kumimoji="1" lang="en-US" altLang="ja-JP" sz="1400" b="1"/>
        </a:p>
        <a:p>
          <a:endParaRPr kumimoji="1" lang="ja-JP" altLang="en-US" sz="14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white"/>
              </a:solidFill>
              <a:effectLst/>
              <a:uLnTx/>
              <a:uFillTx/>
              <a:latin typeface="+mn-lt"/>
              <a:ea typeface="+mn-ea"/>
              <a:cs typeface="+mn-cs"/>
            </a:rPr>
            <a:t>※</a:t>
          </a:r>
          <a:r>
            <a:rPr kumimoji="1" lang="ja-JP" altLang="en-US" sz="1400" b="1" i="0" u="none" strike="noStrike" kern="0" cap="none" spc="0" normalizeH="0" baseline="0" noProof="0">
              <a:ln>
                <a:noFill/>
              </a:ln>
              <a:solidFill>
                <a:prstClr val="white"/>
              </a:solidFill>
              <a:effectLst/>
              <a:uLnTx/>
              <a:uFillTx/>
              <a:latin typeface="+mn-lt"/>
              <a:ea typeface="+mn-ea"/>
              <a:cs typeface="+mn-cs"/>
            </a:rPr>
            <a:t>エクセルにて関数を用いて自動計算する際は、端数処理に応じて</a:t>
          </a:r>
          <a:r>
            <a:rPr kumimoji="1" lang="en-US" altLang="ja-JP" sz="1400" b="1" i="0" u="none" strike="noStrike" kern="0" cap="none" spc="0" normalizeH="0" baseline="0" noProof="0">
              <a:ln>
                <a:noFill/>
              </a:ln>
              <a:solidFill>
                <a:prstClr val="white"/>
              </a:solidFill>
              <a:effectLst/>
              <a:uLnTx/>
              <a:uFillTx/>
              <a:latin typeface="+mn-lt"/>
              <a:ea typeface="+mn-ea"/>
              <a:cs typeface="+mn-cs"/>
            </a:rPr>
            <a:t>Round</a:t>
          </a:r>
          <a:r>
            <a:rPr kumimoji="1" lang="ja-JP" altLang="en-US" sz="1400" b="1" i="0" u="none" strike="noStrike" kern="0" cap="none" spc="0" normalizeH="0" baseline="0" noProof="0">
              <a:ln>
                <a:noFill/>
              </a:ln>
              <a:solidFill>
                <a:prstClr val="white"/>
              </a:solidFill>
              <a:effectLst/>
              <a:uLnTx/>
              <a:uFillTx/>
              <a:latin typeface="+mn-lt"/>
              <a:ea typeface="+mn-ea"/>
              <a:cs typeface="+mn-cs"/>
            </a:rPr>
            <a:t>関数を設定いただくようお願いします。なお、円換算時の単価の端数処理方法は問いませんので、それに応じた</a:t>
          </a:r>
          <a:r>
            <a:rPr kumimoji="1" lang="en-US" altLang="ja-JP" sz="1400" b="1" i="0" u="none" strike="noStrike" kern="0" cap="none" spc="0" normalizeH="0" baseline="0" noProof="0">
              <a:ln>
                <a:noFill/>
              </a:ln>
              <a:solidFill>
                <a:prstClr val="white"/>
              </a:solidFill>
              <a:effectLst/>
              <a:uLnTx/>
              <a:uFillTx/>
              <a:latin typeface="+mn-lt"/>
              <a:ea typeface="+mn-ea"/>
              <a:cs typeface="+mn-cs"/>
            </a:rPr>
            <a:t>Round</a:t>
          </a:r>
          <a:r>
            <a:rPr kumimoji="1" lang="ja-JP" altLang="en-US" sz="1400" b="1" i="0" u="none" strike="noStrike" kern="0" cap="none" spc="0" normalizeH="0" baseline="0" noProof="0">
              <a:ln>
                <a:noFill/>
              </a:ln>
              <a:solidFill>
                <a:prstClr val="white"/>
              </a:solidFill>
              <a:effectLst/>
              <a:uLnTx/>
              <a:uFillTx/>
              <a:latin typeface="+mn-lt"/>
              <a:ea typeface="+mn-ea"/>
              <a:cs typeface="+mn-cs"/>
            </a:rPr>
            <a:t>関数の設定をお願いします（</a:t>
          </a:r>
          <a:r>
            <a:rPr kumimoji="1" lang="en-US" altLang="ja-JP" sz="1400" b="1" i="0" u="none" strike="noStrike" kern="0" cap="none" spc="0" normalizeH="0" baseline="0" noProof="0">
              <a:ln>
                <a:noFill/>
              </a:ln>
              <a:solidFill>
                <a:prstClr val="white"/>
              </a:solidFill>
              <a:effectLst/>
              <a:uLnTx/>
              <a:uFillTx/>
              <a:latin typeface="+mn-lt"/>
              <a:ea typeface="+mn-ea"/>
              <a:cs typeface="+mn-cs"/>
            </a:rPr>
            <a:t>Round</a:t>
          </a:r>
          <a:r>
            <a:rPr kumimoji="1" lang="ja-JP" altLang="en-US" sz="1400" b="1" i="0" u="none" strike="noStrike" kern="0" cap="none" spc="0" normalizeH="0" baseline="0" noProof="0">
              <a:ln>
                <a:noFill/>
              </a:ln>
              <a:solidFill>
                <a:prstClr val="white"/>
              </a:solidFill>
              <a:effectLst/>
              <a:uLnTx/>
              <a:uFillTx/>
              <a:latin typeface="+mn-lt"/>
              <a:ea typeface="+mn-ea"/>
              <a:cs typeface="+mn-cs"/>
            </a:rPr>
            <a:t>関数を設定しないと、エクセルでは表示されていない端数も計算されてしまい、表示されている数字との計算に齟齬が生じるため）。</a:t>
          </a:r>
        </a:p>
        <a:p>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279400</xdr:colOff>
      <xdr:row>14</xdr:row>
      <xdr:rowOff>186265</xdr:rowOff>
    </xdr:from>
    <xdr:to>
      <xdr:col>5</xdr:col>
      <xdr:colOff>0</xdr:colOff>
      <xdr:row>16</xdr:row>
      <xdr:rowOff>254000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279400" y="8737598"/>
          <a:ext cx="6942667" cy="67733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ja-JP" sz="1600" b="1">
              <a:solidFill>
                <a:schemeClr val="bg1"/>
              </a:solidFill>
              <a:effectLst/>
              <a:latin typeface="+mn-lt"/>
              <a:ea typeface="+mn-ea"/>
              <a:cs typeface="+mn-cs"/>
            </a:rPr>
            <a:t>プロポーザル提出時に提出不要です。契約交渉</a:t>
          </a:r>
          <a:r>
            <a:rPr kumimoji="1" lang="ja-JP" altLang="en-US" sz="1600" b="1">
              <a:solidFill>
                <a:schemeClr val="bg1"/>
              </a:solidFill>
              <a:effectLst/>
              <a:latin typeface="+mn-lt"/>
              <a:ea typeface="+mn-ea"/>
              <a:cs typeface="+mn-cs"/>
            </a:rPr>
            <a:t>後に</a:t>
          </a:r>
          <a:r>
            <a:rPr kumimoji="1" lang="en-US" altLang="ja-JP" sz="1600" b="1">
              <a:solidFill>
                <a:schemeClr val="bg1"/>
              </a:solidFill>
              <a:effectLst/>
              <a:latin typeface="+mn-lt"/>
              <a:ea typeface="+mn-ea"/>
              <a:cs typeface="+mn-cs"/>
            </a:rPr>
            <a:t>QCBS</a:t>
          </a:r>
          <a:r>
            <a:rPr kumimoji="1" lang="ja-JP" altLang="en-US" sz="1600" b="1">
              <a:solidFill>
                <a:schemeClr val="bg1"/>
              </a:solidFill>
              <a:effectLst/>
              <a:latin typeface="+mn-lt"/>
              <a:ea typeface="+mn-ea"/>
              <a:cs typeface="+mn-cs"/>
            </a:rPr>
            <a:t>案件にて必要に応じて作成します。</a:t>
          </a:r>
          <a:endParaRPr kumimoji="1" lang="ja-JP" altLang="en-US" sz="16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18</xdr:row>
      <xdr:rowOff>68580</xdr:rowOff>
    </xdr:from>
    <xdr:to>
      <xdr:col>5</xdr:col>
      <xdr:colOff>1120140</xdr:colOff>
      <xdr:row>21</xdr:row>
      <xdr:rowOff>53340</xdr:rowOff>
    </xdr:to>
    <xdr:sp macro="" textlink="">
      <xdr:nvSpPr>
        <xdr:cNvPr id="2" name="テキスト ボックス 1">
          <a:extLst>
            <a:ext uri="{FF2B5EF4-FFF2-40B4-BE49-F238E27FC236}">
              <a16:creationId xmlns:a16="http://schemas.microsoft.com/office/drawing/2014/main" id="{23DE148B-7A25-410F-BE9A-E8A8479FC40D}"/>
            </a:ext>
          </a:extLst>
        </xdr:cNvPr>
        <xdr:cNvSpPr txBox="1"/>
      </xdr:nvSpPr>
      <xdr:spPr>
        <a:xfrm>
          <a:off x="30480" y="6088380"/>
          <a:ext cx="6758940" cy="155448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a:t>
          </a:r>
          <a:r>
            <a:rPr kumimoji="1" lang="en-US" altLang="ja-JP" sz="1400" b="1"/>
            <a:t>QCBS</a:t>
          </a:r>
          <a:r>
            <a:rPr kumimoji="1" lang="ja-JP" altLang="en-US" sz="1400" b="1"/>
            <a:t>方式の場合、通訳傭上費は、原則として「合意単価」を適用します。</a:t>
          </a:r>
        </a:p>
        <a:p>
          <a:r>
            <a:rPr kumimoji="1" lang="ja-JP" altLang="en-US" sz="1400" b="1"/>
            <a:t>注２）</a:t>
          </a:r>
          <a:r>
            <a:rPr kumimoji="1" lang="en-US" altLang="ja-JP" sz="1400" b="1"/>
            <a:t>QCBS</a:t>
          </a:r>
          <a:r>
            <a:rPr kumimoji="1" lang="ja-JP" altLang="en-US" sz="1400" b="1"/>
            <a:t>方式の場合、報告書作成費は、原則として「合意単価」を適用します。</a:t>
          </a:r>
        </a:p>
        <a:p>
          <a:r>
            <a:rPr kumimoji="1" lang="ja-JP" altLang="en-US" sz="1400" b="1"/>
            <a:t>　　見積金額は、「製本１冊」単位ではなく、最終報告書（英文〇冊）一式や中間報告書</a:t>
          </a:r>
        </a:p>
        <a:p>
          <a:r>
            <a:rPr kumimoji="1" lang="ja-JP" altLang="en-US" sz="1400" b="1"/>
            <a:t>　　（和文要約●冊）一式として、計上してください。冊数が大幅に変更された場合は、</a:t>
          </a:r>
        </a:p>
        <a:p>
          <a:r>
            <a:rPr kumimoji="1" lang="ja-JP" altLang="en-US" sz="1400" b="1"/>
            <a:t>　　単価変更の協議に応じます。注２）適切に消費税を控除してください。</a:t>
          </a:r>
        </a:p>
        <a:p>
          <a:r>
            <a:rPr kumimoji="1" lang="ja-JP" altLang="en-US" sz="1400" b="1"/>
            <a:t>注３）適切に消費税を控除してください。</a:t>
          </a:r>
        </a:p>
        <a:p>
          <a:endParaRPr kumimoji="1" lang="ja-JP" alt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121920</xdr:colOff>
      <xdr:row>27</xdr:row>
      <xdr:rowOff>91440</xdr:rowOff>
    </xdr:from>
    <xdr:to>
      <xdr:col>5</xdr:col>
      <xdr:colOff>1295400</xdr:colOff>
      <xdr:row>29</xdr:row>
      <xdr:rowOff>182880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1920" y="8778240"/>
          <a:ext cx="6385560" cy="9525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注１）特記仕様書において、供与機材や事業物品等の購入を指示する場合は、原則として機材購入費において「定額の計上」を求めます。</a:t>
          </a:r>
        </a:p>
        <a:p>
          <a:r>
            <a:rPr kumimoji="1" lang="ja-JP" altLang="en-US" sz="1400" b="1"/>
            <a:t>注２）適切に消費税を控除してください。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129540</xdr:colOff>
      <xdr:row>8</xdr:row>
      <xdr:rowOff>45720</xdr:rowOff>
    </xdr:from>
    <xdr:to>
      <xdr:col>5</xdr:col>
      <xdr:colOff>762000</xdr:colOff>
      <xdr:row>9</xdr:row>
      <xdr:rowOff>640080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29540" y="2788920"/>
          <a:ext cx="5692140" cy="8458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a:t>
          </a:r>
          <a:r>
            <a:rPr kumimoji="1" lang="en-US" altLang="ja-JP" sz="1400" b="1"/>
            <a:t>QCBS</a:t>
          </a:r>
          <a:r>
            <a:rPr kumimoji="1" lang="ja-JP" altLang="en-US" sz="1400" b="1"/>
            <a:t>方式では、再委託費を「定額計上」することを求める場合も多くなります。企画競争説明書の指示に従って見積もってください。</a:t>
          </a:r>
          <a:endParaRPr kumimoji="1" lang="en-US" altLang="ja-JP" sz="1400" b="1"/>
        </a:p>
        <a:p>
          <a:r>
            <a:rPr kumimoji="1" lang="ja-JP" altLang="en-US" sz="1400" b="1"/>
            <a:t>注２）適切に消費税を控除してください。</a:t>
          </a:r>
        </a:p>
        <a:p>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160020</xdr:colOff>
      <xdr:row>19</xdr:row>
      <xdr:rowOff>91440</xdr:rowOff>
    </xdr:from>
    <xdr:to>
      <xdr:col>5</xdr:col>
      <xdr:colOff>449580</xdr:colOff>
      <xdr:row>22</xdr:row>
      <xdr:rowOff>106680</xdr:rowOff>
    </xdr:to>
    <xdr:sp macro="" textlink="">
      <xdr:nvSpPr>
        <xdr:cNvPr id="2" name="テキスト ボックス 1">
          <a:extLst>
            <a:ext uri="{FF2B5EF4-FFF2-40B4-BE49-F238E27FC236}">
              <a16:creationId xmlns:a16="http://schemas.microsoft.com/office/drawing/2014/main" id="{DB905ABA-70FD-434D-B41C-1832E55B3782}"/>
            </a:ext>
          </a:extLst>
        </xdr:cNvPr>
        <xdr:cNvSpPr txBox="1"/>
      </xdr:nvSpPr>
      <xdr:spPr>
        <a:xfrm>
          <a:off x="160020" y="5981700"/>
          <a:ext cx="5890260" cy="7696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a:t>注１）</a:t>
          </a:r>
          <a:r>
            <a:rPr kumimoji="1" lang="ja-JP" altLang="en-US" sz="1400" b="0" i="0" u="none" strike="noStrike" kern="0" cap="none" spc="0" normalizeH="0" baseline="0" noProof="0">
              <a:ln>
                <a:noFill/>
              </a:ln>
              <a:solidFill>
                <a:prstClr val="white"/>
              </a:solidFill>
              <a:effectLst/>
              <a:uLnTx/>
              <a:uFillTx/>
              <a:latin typeface="+mn-lt"/>
              <a:ea typeface="+mn-ea"/>
              <a:cs typeface="+mn-cs"/>
            </a:rPr>
            <a:t>直接人件費及び直接経費の全シート共通</a:t>
          </a:r>
          <a:r>
            <a:rPr kumimoji="1" lang="en-US" altLang="ja-JP" sz="1400" b="0" i="0" u="none" strike="noStrike" kern="0" cap="none" spc="0" normalizeH="0" baseline="0" noProof="0">
              <a:ln>
                <a:noFill/>
              </a:ln>
              <a:solidFill>
                <a:prstClr val="white"/>
              </a:solidFill>
              <a:effectLst/>
              <a:uLnTx/>
              <a:uFillTx/>
              <a:latin typeface="+mn-lt"/>
              <a:ea typeface="+mn-ea"/>
              <a:cs typeface="+mn-cs"/>
            </a:rPr>
            <a:t>:</a:t>
          </a:r>
        </a:p>
        <a:p>
          <a:r>
            <a:rPr kumimoji="1" lang="ja-JP" altLang="en-US" sz="1400"/>
            <a:t>「＋」マークは変更契約時に開き変更内容をプルダウンより選択してください。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suda_haruka_jica_go_jp/Documents/&#12487;&#12473;&#12463;&#12488;&#12483;&#12503;/&#22269;&#20869;&#26989;&#21209;&#20027;&#20307;&#35500;&#26126;&#36039;&#26009;/&#65288;&#26696;&#65289;&#22269;&#20869;&#26989;&#21209;&#36861;&#21152;_&#31309;&#31639;&#12484;&#12540;&#12523;&#65288;&#26085;&#33521;&#20341;&#35352;&#65289;Ver1.3.2%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onedrive-opesupportdept_jica_go_jp/Documents/330_&#35519;&#36948;&#12539;&#27966;&#36963;&#26989;&#21209;&#37096;/2_&#37096;&#20869;&#20840;&#21729;/300_&#22865;&#32004;&#31532;&#19968;&#35506;/03_&#26696;&#20214;&#20849;&#36890;&#20107;&#38917;/02_&#21046;&#24230;&#35373;&#35336;/11_&#32076;&#29702;&#20966;&#29702;&#12460;&#12452;&#12489;&#12521;&#12452;&#12531;&#25913;&#35330;/&#12304;&#25913;&#35330;&#20316;&#26989;&#20013;&#12305;&#32076;&#29702;&#20966;&#29702;&#12460;&#12452;&#12489;&#12521;&#12452;&#12531;/1220&#20197;&#38477;&#12398;&#20462;&#27491;/seisan_04-20_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31934;&#31639;&#31119;&#23665;&#21830;&#20107;/&#31119;&#23665;&#21830;&#20107;&#31934;&#31639;&#12501;&#12449;&#12452;&#12523;20140325&#24335;&#12459;&#12483;&#12488;&#292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6526/Documents/13%20&#12496;&#12531;&#12464;&#12521;&#27700;&#36039;&#28304;&#65288;&#32068;&#32340;&#32946;&#25104;&#65289;/2012&#26989;&#21209;&#23455;&#26045;&#65288;&#25216;&#12503;&#12525;&#65289;&#35211;&#31309;&#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eka/OneDrive/&#12487;&#12473;&#12463;&#12488;&#12483;&#12503;/&#20181;&#20107;/&#31934;&#31639;&#22577;&#21578;&#26360;&#27096;&#24335;/&#31934;&#31639;&#22577;&#21578;&#26360;&#27096;&#24335;&#65288;QCBS&#26041;&#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Table"/>
      <sheetName val="Summary"/>
      <sheetName val="【契約基本情報】"/>
      <sheetName val="①内訳書 (国内業務主体）"/>
      <sheetName val="その他原価_一般管理費等（国内業務主体）"/>
      <sheetName val="①直接人件費 (国内業務主体)"/>
      <sheetName val="①内訳書"/>
      <sheetName val="①報酬"/>
      <sheetName val="①旅費（航空賃、日当・宿泊料、特別手当）"/>
      <sheetName val="①【別見積】戦争特約保険料"/>
      <sheetName val="①一般業務費"/>
      <sheetName val="①通訳傭上費・報告書作成費"/>
      <sheetName val="①機材費"/>
      <sheetName val="①再委託費 "/>
      <sheetName val="①国内業務費"/>
      <sheetName val="②内訳書"/>
      <sheetName val="②報酬"/>
      <sheetName val="②旅費（航空賃、日当・宿泊料、特別手当）"/>
      <sheetName val="②【別見積】戦争特約保険料"/>
      <sheetName val="②一般業務費"/>
      <sheetName val="②通訳傭上費・報告書作成費"/>
      <sheetName val="②機材費"/>
      <sheetName val="②再委託費 "/>
      <sheetName val="②国内業務費"/>
      <sheetName val="③内訳書"/>
      <sheetName val="③報酬"/>
      <sheetName val="③旅費（航空賃、日当・宿泊料、特別手当）"/>
      <sheetName val="③【別見積】戦争特約保険料"/>
      <sheetName val="③一般業務費"/>
      <sheetName val="③通訳傭上費・報告書作成費"/>
      <sheetName val="③機材費"/>
      <sheetName val="③再委託費 "/>
      <sheetName val="③国内業務費"/>
      <sheetName val="④内訳書"/>
      <sheetName val="④報酬"/>
      <sheetName val="④旅費（航空賃、日当・宿泊料、特別手当）"/>
      <sheetName val="④【別見積】戦争特約保険料"/>
      <sheetName val="④一般業務費"/>
      <sheetName val="④通訳傭上費・報告書作成費"/>
      <sheetName val="④機材費"/>
      <sheetName val="④再委託費 "/>
      <sheetName val="④国内業務費"/>
      <sheetName val="⑤内訳書"/>
      <sheetName val="⑤報酬"/>
      <sheetName val="⑤旅費（航空賃、日当・宿泊料、特別手当）"/>
      <sheetName val="⑤【別見積】戦争特約保険料"/>
      <sheetName val="⑤一般業務費"/>
      <sheetName val="⑤通訳傭上費・報告書作成費"/>
      <sheetName val="⑤機材費"/>
      <sheetName val="⑤再委託費 "/>
      <sheetName val="⑤国内業務費"/>
      <sheetName val="①単独型_内訳書"/>
      <sheetName val="①単独型_旅費（航空賃、その他）"/>
      <sheetName val="①単独型_一般業務費"/>
      <sheetName val="①単独型_機材費"/>
      <sheetName val="②単独型_内訳書"/>
      <sheetName val="②単独型_旅費（航空賃、その他）"/>
      <sheetName val="②単独型_一般業務費"/>
      <sheetName val="②単独型_機材費"/>
      <sheetName val="③単独型_内訳書"/>
      <sheetName val="③単独型_旅費（航空賃、その他）"/>
      <sheetName val="③単独型_一般業務費"/>
      <sheetName val="③単独型_機材費"/>
      <sheetName val="④単独型_内訳書"/>
      <sheetName val="④単独型_旅費（航空賃、その他）"/>
      <sheetName val="④単独型_一般業務費"/>
      <sheetName val="④単独型_機材費"/>
      <sheetName val="⑤単独型_内訳書 (国内業務主体） "/>
      <sheetName val="⑤単独型_その他原価_一般管理費等（国内業務主体） "/>
      <sheetName val="⑤単独型_直接人件費 (国内業務主体) "/>
      <sheetName val="⑤単独型_内訳書"/>
      <sheetName val="⑤単独型_旅費（航空賃、その他）"/>
      <sheetName val="⑤単独型_一般業務費"/>
      <sheetName val="⑤単独型_機材費"/>
      <sheetName val="データ"/>
      <sheetName val="ﾃﾞｰﾀﾏｽﾀ"/>
      <sheetName val="ｻﾌﾞﾃﾞｰﾀﾏｽ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航空賃"/>
      <sheetName val="様式９ 旅費(その他）"/>
      <sheetName val="様式10 合意単価適用分"/>
      <sheetName val="様式11 一般業務費"/>
      <sheetName val="様式12 一般業務費出納簿"/>
      <sheetName val="様式13 機材費"/>
      <sheetName val="様式14 再委託費"/>
      <sheetName val="様式15 国内業務費"/>
      <sheetName val="様式16 その他の直接経費"/>
      <sheetName val="【参考様式】証拠書類（航空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showGridLines="0" tabSelected="1" view="pageBreakPreview" zoomScaleNormal="100" zoomScaleSheetLayoutView="100" workbookViewId="0">
      <selection activeCell="A2" sqref="A2:C2"/>
    </sheetView>
  </sheetViews>
  <sheetFormatPr defaultColWidth="9" defaultRowHeight="14"/>
  <cols>
    <col min="1" max="1" width="22.5" style="77" customWidth="1"/>
    <col min="2" max="2" width="19" style="77" customWidth="1"/>
    <col min="3" max="3" width="48.08203125" style="77" customWidth="1"/>
    <col min="4" max="16384" width="9" style="77"/>
  </cols>
  <sheetData>
    <row r="1" spans="1:3" ht="25.4" customHeight="1">
      <c r="A1" s="199" t="s">
        <v>0</v>
      </c>
      <c r="B1" s="200"/>
      <c r="C1" s="200"/>
    </row>
    <row r="2" spans="1:3" ht="25.4" customHeight="1">
      <c r="A2" s="201" t="s">
        <v>1</v>
      </c>
      <c r="B2" s="200"/>
      <c r="C2" s="200"/>
    </row>
    <row r="3" spans="1:3" ht="25.4" customHeight="1">
      <c r="A3" s="201" t="s">
        <v>2</v>
      </c>
      <c r="B3" s="200"/>
      <c r="C3" s="200"/>
    </row>
    <row r="4" spans="1:3" ht="25.4" customHeight="1">
      <c r="A4" s="199" t="s">
        <v>3</v>
      </c>
      <c r="B4" s="202"/>
      <c r="C4" s="202"/>
    </row>
    <row r="5" spans="1:3" ht="25.4" customHeight="1">
      <c r="A5" s="199" t="s">
        <v>4</v>
      </c>
      <c r="B5" s="202"/>
      <c r="C5" s="202"/>
    </row>
    <row r="6" spans="1:3" ht="181.4" customHeight="1">
      <c r="A6" s="85"/>
      <c r="C6" s="159" t="s">
        <v>5</v>
      </c>
    </row>
    <row r="7" spans="1:3">
      <c r="A7" s="78"/>
    </row>
    <row r="8" spans="1:3" ht="34.5" customHeight="1">
      <c r="A8" s="205" t="s">
        <v>6</v>
      </c>
      <c r="B8" s="206"/>
      <c r="C8" s="206"/>
    </row>
    <row r="9" spans="1:3">
      <c r="A9" s="78"/>
    </row>
    <row r="10" spans="1:3">
      <c r="A10" s="78"/>
    </row>
    <row r="11" spans="1:3" ht="32.9" customHeight="1">
      <c r="A11" s="207" t="s">
        <v>7</v>
      </c>
      <c r="B11" s="200"/>
      <c r="C11" s="200"/>
    </row>
    <row r="12" spans="1:3">
      <c r="A12" s="78"/>
    </row>
    <row r="13" spans="1:3">
      <c r="A13" s="78"/>
    </row>
    <row r="14" spans="1:3" ht="26.15" customHeight="1">
      <c r="A14" s="208" t="s">
        <v>8</v>
      </c>
      <c r="B14" s="200"/>
      <c r="C14" s="200"/>
    </row>
    <row r="15" spans="1:3" ht="26.15" customHeight="1">
      <c r="A15" s="78"/>
    </row>
    <row r="16" spans="1:3" ht="26.15" customHeight="1">
      <c r="A16" s="78"/>
    </row>
    <row r="17" spans="1:3" ht="26.15" customHeight="1">
      <c r="A17" s="94" t="s">
        <v>9</v>
      </c>
      <c r="B17" s="95">
        <f>内訳書!C20</f>
        <v>0</v>
      </c>
      <c r="C17" s="77" t="s">
        <v>10</v>
      </c>
    </row>
    <row r="18" spans="1:3" ht="30.65" customHeight="1">
      <c r="A18" s="96" t="s">
        <v>11</v>
      </c>
      <c r="B18" s="160"/>
      <c r="C18" s="96" t="s">
        <v>12</v>
      </c>
    </row>
    <row r="19" spans="1:3" ht="26.15" customHeight="1">
      <c r="A19" s="78"/>
    </row>
    <row r="20" spans="1:3" ht="26.15" customHeight="1">
      <c r="A20" s="203" t="s">
        <v>13</v>
      </c>
      <c r="B20" s="200"/>
      <c r="C20" s="200"/>
    </row>
    <row r="21" spans="1:3" ht="86.9" customHeight="1">
      <c r="A21" s="199" t="s">
        <v>14</v>
      </c>
      <c r="B21" s="200"/>
      <c r="C21" s="200"/>
    </row>
    <row r="22" spans="1:3" ht="54.65" customHeight="1">
      <c r="A22" s="204" t="s">
        <v>15</v>
      </c>
      <c r="B22" s="200"/>
      <c r="C22" s="200"/>
    </row>
    <row r="23" spans="1:3">
      <c r="A23" s="79"/>
    </row>
  </sheetData>
  <mergeCells count="11">
    <mergeCell ref="A20:C20"/>
    <mergeCell ref="A22:C22"/>
    <mergeCell ref="A8:C8"/>
    <mergeCell ref="A11:C11"/>
    <mergeCell ref="A14:C14"/>
    <mergeCell ref="A21:C21"/>
    <mergeCell ref="A1:C1"/>
    <mergeCell ref="A2:C2"/>
    <mergeCell ref="A3:C3"/>
    <mergeCell ref="A4:C4"/>
    <mergeCell ref="A5:C5"/>
  </mergeCells>
  <phoneticPr fontId="18"/>
  <pageMargins left="0.74803149606299213" right="0.74803149606299213" top="0.98425196850393704" bottom="0.98425196850393704" header="0.51181102362204722" footer="0.51181102362204722"/>
  <pageSetup paperSize="9" scale="90" orientation="portrait" r:id="rId1"/>
  <headerFooter>
    <oddHeader>&amp;R（2023.06版）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876C-9711-42D6-AF99-D640608D5324}">
  <sheetPr>
    <pageSetUpPr fitToPage="1"/>
  </sheetPr>
  <dimension ref="A1:F21"/>
  <sheetViews>
    <sheetView view="pageBreakPreview" zoomScale="80" zoomScaleNormal="100" zoomScaleSheetLayoutView="80" workbookViewId="0">
      <selection activeCell="C5" sqref="C5:E18"/>
    </sheetView>
  </sheetViews>
  <sheetFormatPr defaultColWidth="10.58203125" defaultRowHeight="20.25" customHeight="1" outlineLevelCol="1"/>
  <cols>
    <col min="1" max="1" width="28.58203125" style="18" customWidth="1"/>
    <col min="2" max="2" width="7.08203125" style="18" customWidth="1"/>
    <col min="3" max="3" width="14.58203125" style="18" customWidth="1"/>
    <col min="4" max="4" width="7.58203125" style="18" hidden="1" customWidth="1" outlineLevel="1"/>
    <col min="5" max="5" width="9.83203125" style="18" customWidth="1" collapsed="1"/>
    <col min="6" max="6" width="14.58203125" style="18" customWidth="1"/>
    <col min="7" max="7" width="4.58203125" style="18" customWidth="1"/>
    <col min="8" max="8" width="2.58203125" style="18" customWidth="1"/>
    <col min="9" max="9" width="4.58203125" style="18" customWidth="1"/>
    <col min="10" max="10" width="2.58203125" style="18" customWidth="1"/>
    <col min="11" max="11" width="4.58203125" style="18" customWidth="1"/>
    <col min="12" max="12" width="2.58203125" style="18" customWidth="1"/>
    <col min="13" max="13" width="3.58203125" style="18" customWidth="1"/>
    <col min="14" max="14" width="10.08203125" style="18" customWidth="1"/>
    <col min="15" max="16384" width="10.58203125" style="18"/>
  </cols>
  <sheetData>
    <row r="1" spans="1:6" ht="24" customHeight="1">
      <c r="A1" s="19" t="s">
        <v>30</v>
      </c>
      <c r="B1" s="19"/>
      <c r="C1" s="56">
        <f>F19</f>
        <v>0</v>
      </c>
      <c r="D1" s="56"/>
      <c r="E1" s="19"/>
    </row>
    <row r="2" spans="1:6" ht="12" customHeight="1" thickBot="1"/>
    <row r="3" spans="1:6" ht="23.9" customHeight="1">
      <c r="A3" s="242" t="s">
        <v>83</v>
      </c>
      <c r="B3" s="244" t="s">
        <v>84</v>
      </c>
      <c r="C3" s="246" t="s">
        <v>85</v>
      </c>
      <c r="D3" s="246" t="s">
        <v>86</v>
      </c>
      <c r="E3" s="164" t="s">
        <v>87</v>
      </c>
      <c r="F3" s="240" t="s">
        <v>88</v>
      </c>
    </row>
    <row r="4" spans="1:6" ht="20.9" customHeight="1" thickBot="1">
      <c r="A4" s="243"/>
      <c r="B4" s="245"/>
      <c r="C4" s="247"/>
      <c r="D4" s="247"/>
      <c r="E4" s="163" t="s">
        <v>89</v>
      </c>
      <c r="F4" s="241"/>
    </row>
    <row r="5" spans="1:6" ht="24" customHeight="1" thickTop="1">
      <c r="A5" s="51" t="s">
        <v>90</v>
      </c>
      <c r="B5" s="52"/>
      <c r="C5" s="57"/>
      <c r="D5" s="98"/>
      <c r="E5" s="138"/>
      <c r="F5" s="58">
        <f t="shared" ref="F5:F18" si="0">(C5*E5)</f>
        <v>0</v>
      </c>
    </row>
    <row r="6" spans="1:6" ht="24" customHeight="1">
      <c r="A6" s="51"/>
      <c r="B6" s="52"/>
      <c r="C6" s="57"/>
      <c r="D6" s="99"/>
      <c r="E6" s="60"/>
      <c r="F6" s="58">
        <f t="shared" si="0"/>
        <v>0</v>
      </c>
    </row>
    <row r="7" spans="1:6" ht="24" customHeight="1">
      <c r="A7" s="51"/>
      <c r="B7" s="52"/>
      <c r="C7" s="57"/>
      <c r="D7" s="99"/>
      <c r="E7" s="60"/>
      <c r="F7" s="58">
        <f t="shared" si="0"/>
        <v>0</v>
      </c>
    </row>
    <row r="8" spans="1:6" ht="24" customHeight="1">
      <c r="A8" s="51"/>
      <c r="B8" s="52"/>
      <c r="C8" s="57"/>
      <c r="D8" s="99"/>
      <c r="E8" s="60"/>
      <c r="F8" s="58">
        <f t="shared" si="0"/>
        <v>0</v>
      </c>
    </row>
    <row r="9" spans="1:6" ht="24" customHeight="1">
      <c r="A9" s="51"/>
      <c r="B9" s="52"/>
      <c r="C9" s="57"/>
      <c r="D9" s="99"/>
      <c r="E9" s="60"/>
      <c r="F9" s="58">
        <f t="shared" si="0"/>
        <v>0</v>
      </c>
    </row>
    <row r="10" spans="1:6" ht="24" customHeight="1">
      <c r="A10" s="51"/>
      <c r="B10" s="52"/>
      <c r="C10" s="57"/>
      <c r="D10" s="99"/>
      <c r="E10" s="60"/>
      <c r="F10" s="58">
        <f t="shared" si="0"/>
        <v>0</v>
      </c>
    </row>
    <row r="11" spans="1:6" ht="24" customHeight="1">
      <c r="A11" s="51"/>
      <c r="B11" s="52"/>
      <c r="C11" s="57"/>
      <c r="D11" s="99"/>
      <c r="E11" s="60"/>
      <c r="F11" s="58">
        <f t="shared" si="0"/>
        <v>0</v>
      </c>
    </row>
    <row r="12" spans="1:6" ht="24" customHeight="1">
      <c r="A12" s="51"/>
      <c r="B12" s="52"/>
      <c r="C12" s="57"/>
      <c r="D12" s="99"/>
      <c r="E12" s="60"/>
      <c r="F12" s="58">
        <f t="shared" si="0"/>
        <v>0</v>
      </c>
    </row>
    <row r="13" spans="1:6" ht="24" customHeight="1">
      <c r="A13" s="51"/>
      <c r="B13" s="52"/>
      <c r="C13" s="57"/>
      <c r="D13" s="99"/>
      <c r="E13" s="60"/>
      <c r="F13" s="58">
        <f t="shared" si="0"/>
        <v>0</v>
      </c>
    </row>
    <row r="14" spans="1:6" ht="24" customHeight="1">
      <c r="A14" s="59"/>
      <c r="B14" s="55"/>
      <c r="C14" s="57"/>
      <c r="D14" s="99"/>
      <c r="E14" s="60"/>
      <c r="F14" s="58">
        <f t="shared" si="0"/>
        <v>0</v>
      </c>
    </row>
    <row r="15" spans="1:6" ht="24" customHeight="1">
      <c r="A15" s="54"/>
      <c r="B15" s="53"/>
      <c r="C15" s="57"/>
      <c r="D15" s="100"/>
      <c r="E15" s="60"/>
      <c r="F15" s="58">
        <f t="shared" si="0"/>
        <v>0</v>
      </c>
    </row>
    <row r="16" spans="1:6" ht="24" customHeight="1">
      <c r="A16" s="59"/>
      <c r="B16" s="55"/>
      <c r="C16" s="57"/>
      <c r="D16" s="101"/>
      <c r="E16" s="86"/>
      <c r="F16" s="87">
        <f t="shared" si="0"/>
        <v>0</v>
      </c>
    </row>
    <row r="17" spans="1:6" ht="24" customHeight="1">
      <c r="A17" s="54"/>
      <c r="B17" s="53"/>
      <c r="C17" s="57"/>
      <c r="D17" s="102"/>
      <c r="E17" s="90"/>
      <c r="F17" s="88">
        <f t="shared" si="0"/>
        <v>0</v>
      </c>
    </row>
    <row r="18" spans="1:6" ht="24" customHeight="1" thickBot="1">
      <c r="A18" s="61"/>
      <c r="B18" s="62"/>
      <c r="C18" s="142"/>
      <c r="D18" s="103"/>
      <c r="E18" s="82"/>
      <c r="F18" s="89">
        <f t="shared" si="0"/>
        <v>0</v>
      </c>
    </row>
    <row r="19" spans="1:6" ht="24" customHeight="1" thickTop="1" thickBot="1">
      <c r="A19" s="63"/>
      <c r="B19" s="64"/>
      <c r="C19" s="141" t="s">
        <v>91</v>
      </c>
      <c r="D19" s="64"/>
      <c r="E19" s="65">
        <f>SUM(E5:E18)</f>
        <v>0</v>
      </c>
      <c r="F19" s="66">
        <f>SUM(F5:F18)</f>
        <v>0</v>
      </c>
    </row>
    <row r="21" spans="1:6" ht="20.25" customHeight="1">
      <c r="A21" s="118"/>
    </row>
  </sheetData>
  <mergeCells count="5">
    <mergeCell ref="F3:F4"/>
    <mergeCell ref="A3:A4"/>
    <mergeCell ref="B3:B4"/>
    <mergeCell ref="C3:C4"/>
    <mergeCell ref="D3:D4"/>
  </mergeCells>
  <phoneticPr fontId="18"/>
  <dataValidations count="1">
    <dataValidation type="list" allowBlank="1" showInputMessage="1" showErrorMessage="1" sqref="D5:D18" xr:uid="{E01B32FF-4B6F-47D8-BAE1-4F608EC0B7FB}">
      <formula1>"変更なし,変更後,追加"</formula1>
    </dataValidation>
  </dataValidations>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D1208-D753-4760-9409-355B664DEA6F}">
  <sheetPr codeName="Sheet28">
    <pageSetUpPr fitToPage="1"/>
  </sheetPr>
  <dimension ref="A1:H28"/>
  <sheetViews>
    <sheetView view="pageBreakPreview" zoomScaleNormal="100" zoomScaleSheetLayoutView="100" workbookViewId="0">
      <selection activeCell="E9" sqref="E9"/>
    </sheetView>
  </sheetViews>
  <sheetFormatPr defaultColWidth="9" defaultRowHeight="14" outlineLevelCol="1"/>
  <cols>
    <col min="1" max="1" width="2.08203125" style="129" customWidth="1"/>
    <col min="2" max="2" width="27.5" style="129" customWidth="1"/>
    <col min="3" max="3" width="8.08203125" style="129" customWidth="1"/>
    <col min="4" max="4" width="7.58203125" style="131" hidden="1" customWidth="1" outlineLevel="1"/>
    <col min="5" max="5" width="18.58203125" style="129" customWidth="1" collapsed="1"/>
    <col min="6" max="6" width="19.58203125" style="132" bestFit="1" customWidth="1"/>
    <col min="7" max="7" width="14.08203125" style="129" customWidth="1"/>
    <col min="8" max="16384" width="9" style="129"/>
  </cols>
  <sheetData>
    <row r="1" spans="1:8" s="121" customFormat="1" ht="37.5" customHeight="1">
      <c r="B1" s="248" t="s">
        <v>92</v>
      </c>
      <c r="C1" s="248"/>
      <c r="D1" s="248"/>
      <c r="E1" s="248"/>
      <c r="F1" s="248"/>
    </row>
    <row r="2" spans="1:8" s="121" customFormat="1" ht="18" customHeight="1">
      <c r="B2" s="122"/>
      <c r="C2" s="122"/>
      <c r="D2" s="134" t="s">
        <v>47</v>
      </c>
      <c r="E2" s="122"/>
      <c r="F2" s="122"/>
    </row>
    <row r="3" spans="1:8" s="121" customFormat="1" ht="23.25" customHeight="1">
      <c r="B3" s="121" t="s">
        <v>93</v>
      </c>
      <c r="D3" s="135"/>
      <c r="E3" s="127"/>
      <c r="F3" s="123"/>
      <c r="H3" s="125"/>
    </row>
    <row r="4" spans="1:8" s="121" customFormat="1" ht="23.25" customHeight="1" thickBot="1">
      <c r="B4" s="124" t="s">
        <v>94</v>
      </c>
      <c r="C4" s="126">
        <v>0.35</v>
      </c>
      <c r="D4" s="124"/>
      <c r="E4" s="171">
        <f>ROUNDDOWN('直接人件費 '!C1*(C4/(1-C4)),0)</f>
        <v>0</v>
      </c>
      <c r="F4" s="124" t="s">
        <v>35</v>
      </c>
      <c r="H4" s="125"/>
    </row>
    <row r="5" spans="1:8" s="121" customFormat="1" ht="23.25" customHeight="1">
      <c r="B5" s="121" t="s">
        <v>95</v>
      </c>
      <c r="D5" s="124"/>
      <c r="E5" s="127"/>
      <c r="F5" s="123"/>
      <c r="H5" s="125"/>
    </row>
    <row r="6" spans="1:8" s="121" customFormat="1" ht="12" customHeight="1">
      <c r="D6" s="124"/>
      <c r="E6" s="127"/>
      <c r="F6" s="123"/>
      <c r="H6" s="125"/>
    </row>
    <row r="7" spans="1:8" s="121" customFormat="1" ht="23.25" customHeight="1">
      <c r="D7" s="134" t="s">
        <v>47</v>
      </c>
      <c r="E7" s="127"/>
      <c r="F7" s="123"/>
    </row>
    <row r="8" spans="1:8" s="121" customFormat="1" ht="23.25" customHeight="1">
      <c r="B8" s="121" t="s">
        <v>96</v>
      </c>
      <c r="D8" s="135"/>
      <c r="E8" s="127"/>
      <c r="F8" s="123"/>
      <c r="G8" s="124"/>
    </row>
    <row r="9" spans="1:8" s="121" customFormat="1" ht="23.25" customHeight="1" thickBot="1">
      <c r="B9" s="121" t="s">
        <v>97</v>
      </c>
      <c r="C9" s="133">
        <v>0.35</v>
      </c>
      <c r="D9" s="124"/>
      <c r="E9" s="171">
        <f>(ROUNDDOWN(('直接人件費 '!C1+内訳書!C6+E4)*(C9/(1-C9)),0))</f>
        <v>0</v>
      </c>
      <c r="F9" s="123"/>
      <c r="G9" s="124"/>
    </row>
    <row r="10" spans="1:8" s="121" customFormat="1" ht="27.75" customHeight="1">
      <c r="B10" s="124" t="s">
        <v>98</v>
      </c>
      <c r="C10" s="124"/>
      <c r="D10" s="124"/>
      <c r="E10" s="128"/>
      <c r="F10" s="123"/>
    </row>
    <row r="11" spans="1:8" s="121" customFormat="1" ht="27.75" customHeight="1">
      <c r="B11" s="124"/>
      <c r="C11" s="124"/>
      <c r="D11" s="124"/>
      <c r="E11" s="128"/>
      <c r="F11" s="123"/>
    </row>
    <row r="12" spans="1:8" s="121" customFormat="1" ht="64.400000000000006" customHeight="1">
      <c r="B12" s="250" t="s">
        <v>99</v>
      </c>
      <c r="C12" s="250"/>
      <c r="D12" s="250"/>
      <c r="E12" s="250"/>
      <c r="F12" s="250"/>
      <c r="G12" s="250"/>
    </row>
    <row r="13" spans="1:8">
      <c r="F13" s="130"/>
    </row>
    <row r="14" spans="1:8" ht="88.5" customHeight="1">
      <c r="A14" s="249"/>
      <c r="B14" s="249"/>
      <c r="C14" s="249"/>
      <c r="D14" s="249"/>
      <c r="E14" s="249"/>
      <c r="F14" s="249"/>
      <c r="G14" s="249"/>
    </row>
    <row r="28" spans="4:4">
      <c r="D28" s="131" t="e">
        <f>SUM(D27,D23,D19,D15,#REF!,D10,#REF!)</f>
        <v>#REF!</v>
      </c>
    </row>
  </sheetData>
  <mergeCells count="3">
    <mergeCell ref="B1:F1"/>
    <mergeCell ref="A14:G14"/>
    <mergeCell ref="B12:G12"/>
  </mergeCells>
  <phoneticPr fontId="18"/>
  <dataValidations count="1">
    <dataValidation type="list" allowBlank="1" showInputMessage="1" showErrorMessage="1" sqref="D3 D8" xr:uid="{68257AB6-F69D-43C3-9421-91372BE8558B}">
      <formula1>"変更なし,変更後,追加"</formula1>
    </dataValidation>
  </dataValidations>
  <pageMargins left="0.74803149606299213" right="0.74803149606299213" top="0.98425196850393704" bottom="0.98425196850393704" header="0.51181102362204722" footer="0.51181102362204722"/>
  <pageSetup paperSize="9" scale="90" orientation="portrait" r:id="rId1"/>
  <headerFooter>
    <oddHeader>&amp;R（2023.06版）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27"/>
  <sheetViews>
    <sheetView view="pageBreakPreview" topLeftCell="A3" zoomScaleNormal="100" zoomScaleSheetLayoutView="100" workbookViewId="0">
      <selection activeCell="C7" sqref="C7"/>
    </sheetView>
  </sheetViews>
  <sheetFormatPr defaultColWidth="9" defaultRowHeight="14"/>
  <cols>
    <col min="1" max="1" width="2.08203125" style="67" customWidth="1"/>
    <col min="2" max="2" width="42.58203125" style="67" customWidth="1"/>
    <col min="3" max="3" width="20" style="67" customWidth="1"/>
    <col min="4" max="4" width="13.5" style="68" customWidth="1"/>
    <col min="5" max="5" width="10.58203125" style="68" customWidth="1"/>
    <col min="6" max="6" width="13.58203125" style="67" customWidth="1"/>
    <col min="7" max="16383" width="9" style="67"/>
  </cols>
  <sheetData>
    <row r="1" spans="2:5" ht="32.15" customHeight="1">
      <c r="C1" s="50" t="s">
        <v>16</v>
      </c>
      <c r="D1" s="161" t="s">
        <v>17</v>
      </c>
    </row>
    <row r="2" spans="2:5" s="19" customFormat="1" ht="37.5" customHeight="1">
      <c r="B2" s="209" t="s">
        <v>18</v>
      </c>
      <c r="C2" s="209"/>
      <c r="D2" s="209"/>
      <c r="E2" s="80"/>
    </row>
    <row r="3" spans="2:5" s="19" customFormat="1" ht="30" customHeight="1">
      <c r="B3" s="69" t="s">
        <v>19</v>
      </c>
      <c r="D3" s="70"/>
      <c r="E3" s="70"/>
    </row>
    <row r="4" spans="2:5" s="19" customFormat="1" ht="30" customHeight="1">
      <c r="B4" s="19" t="s">
        <v>20</v>
      </c>
      <c r="D4" s="70"/>
      <c r="E4" s="70"/>
    </row>
    <row r="5" spans="2:5" s="19" customFormat="1" ht="18" customHeight="1">
      <c r="B5" s="120" t="s">
        <v>21</v>
      </c>
      <c r="D5" s="70"/>
      <c r="E5" s="70"/>
    </row>
    <row r="6" spans="2:5" s="19" customFormat="1" ht="27.75" customHeight="1">
      <c r="B6" s="19" t="s">
        <v>22</v>
      </c>
      <c r="C6" s="72">
        <f>SUM(C7)+SUM(C12:C14)</f>
        <v>0</v>
      </c>
      <c r="D6" s="70" t="s">
        <v>23</v>
      </c>
      <c r="E6" s="70"/>
    </row>
    <row r="7" spans="2:5" s="19" customFormat="1" ht="26.25" customHeight="1">
      <c r="B7" s="19" t="s">
        <v>24</v>
      </c>
      <c r="C7" s="170">
        <f>SUM(C8:C10)</f>
        <v>0</v>
      </c>
      <c r="D7" s="84" t="s">
        <v>23</v>
      </c>
      <c r="E7" s="70"/>
    </row>
    <row r="8" spans="2:5" s="19" customFormat="1" ht="14.15" customHeight="1">
      <c r="B8" s="91"/>
      <c r="C8" s="92">
        <f>一般業務費!D1</f>
        <v>0</v>
      </c>
      <c r="D8" s="93" t="s">
        <v>23</v>
      </c>
      <c r="E8" s="70"/>
    </row>
    <row r="9" spans="2:5" s="19" customFormat="1" ht="14.15" customHeight="1">
      <c r="B9" s="91"/>
      <c r="C9" s="92"/>
      <c r="D9" s="93"/>
      <c r="E9" s="70"/>
    </row>
    <row r="10" spans="2:5" s="19" customFormat="1">
      <c r="B10" s="91"/>
      <c r="C10" s="92"/>
      <c r="D10" s="93"/>
      <c r="E10" s="70"/>
    </row>
    <row r="11" spans="2:5" s="19" customFormat="1" ht="26.25" customHeight="1">
      <c r="B11" s="19" t="s">
        <v>25</v>
      </c>
      <c r="C11" s="73">
        <f>通訳傭上費・報告書作成費!C1</f>
        <v>0</v>
      </c>
      <c r="D11" s="84" t="s">
        <v>23</v>
      </c>
      <c r="E11" s="70"/>
    </row>
    <row r="12" spans="2:5" s="19" customFormat="1" ht="26.25" customHeight="1">
      <c r="B12" s="19" t="s">
        <v>26</v>
      </c>
      <c r="C12" s="73">
        <f>通訳傭上費・報告書作成費!C10</f>
        <v>0</v>
      </c>
      <c r="D12" s="84" t="s">
        <v>23</v>
      </c>
      <c r="E12" s="70"/>
    </row>
    <row r="13" spans="2:5" s="19" customFormat="1" ht="26.25" customHeight="1">
      <c r="B13" s="19" t="s">
        <v>27</v>
      </c>
      <c r="C13" s="73">
        <f>機材費!C1</f>
        <v>0</v>
      </c>
      <c r="D13" s="84" t="s">
        <v>23</v>
      </c>
      <c r="E13" s="70"/>
    </row>
    <row r="14" spans="2:5" s="19" customFormat="1" ht="26.25" customHeight="1">
      <c r="B14" s="19" t="s">
        <v>28</v>
      </c>
      <c r="C14" s="73">
        <f>国内再委託費!C1</f>
        <v>0</v>
      </c>
      <c r="D14" s="84" t="s">
        <v>23</v>
      </c>
      <c r="E14" s="70"/>
    </row>
    <row r="15" spans="2:5" s="19" customFormat="1" ht="26.25" customHeight="1">
      <c r="B15" s="19" t="s">
        <v>29</v>
      </c>
      <c r="C15" s="73">
        <f>'国内業務費（定額計上用）'!C1</f>
        <v>0</v>
      </c>
      <c r="D15" s="84" t="s">
        <v>23</v>
      </c>
      <c r="E15" s="70"/>
    </row>
    <row r="16" spans="2:5" s="19" customFormat="1" ht="12" customHeight="1">
      <c r="C16" s="73"/>
      <c r="D16" s="70"/>
      <c r="E16" s="70"/>
    </row>
    <row r="17" spans="2:5" s="19" customFormat="1" ht="32.25" customHeight="1">
      <c r="B17" s="19" t="s">
        <v>30</v>
      </c>
      <c r="C17" s="71">
        <f>'直接人件費 '!$C$1</f>
        <v>0</v>
      </c>
      <c r="D17" s="70" t="s">
        <v>23</v>
      </c>
      <c r="E17" s="70"/>
    </row>
    <row r="18" spans="2:5" s="19" customFormat="1" ht="32.25" customHeight="1">
      <c r="B18" s="19" t="s">
        <v>31</v>
      </c>
      <c r="C18" s="71">
        <f>その他原価_一般管理費等!E4</f>
        <v>0</v>
      </c>
      <c r="D18" s="70" t="s">
        <v>23</v>
      </c>
      <c r="E18" s="70"/>
    </row>
    <row r="19" spans="2:5" s="19" customFormat="1" ht="32.25" customHeight="1">
      <c r="B19" s="19" t="s">
        <v>32</v>
      </c>
      <c r="C19" s="71">
        <f>その他原価_一般管理費等!E9</f>
        <v>0</v>
      </c>
      <c r="D19" s="70" t="s">
        <v>23</v>
      </c>
      <c r="E19" s="70"/>
    </row>
    <row r="20" spans="2:5" s="19" customFormat="1" ht="30" customHeight="1">
      <c r="B20" s="19" t="s">
        <v>33</v>
      </c>
      <c r="C20" s="74">
        <f>C6+C17+C18+C19</f>
        <v>0</v>
      </c>
      <c r="D20" s="70" t="s">
        <v>23</v>
      </c>
      <c r="E20" s="70"/>
    </row>
    <row r="21" spans="2:5" s="19" customFormat="1" ht="12" customHeight="1">
      <c r="C21" s="73"/>
      <c r="D21" s="70"/>
      <c r="E21" s="70"/>
    </row>
    <row r="22" spans="2:5" s="19" customFormat="1" ht="26.25" customHeight="1">
      <c r="B22" s="19" t="s">
        <v>34</v>
      </c>
      <c r="C22" s="119">
        <f>ROUNDDOWN(C20*10%,0)</f>
        <v>0</v>
      </c>
      <c r="D22" s="70" t="s">
        <v>35</v>
      </c>
      <c r="E22" s="70"/>
    </row>
    <row r="23" spans="2:5" s="19" customFormat="1" ht="12" customHeight="1">
      <c r="C23" s="73"/>
      <c r="D23" s="70"/>
      <c r="E23" s="70"/>
    </row>
    <row r="24" spans="2:5" s="19" customFormat="1" ht="26.25" customHeight="1">
      <c r="B24" s="75" t="s">
        <v>36</v>
      </c>
      <c r="C24" s="72">
        <f>C20+C22</f>
        <v>0</v>
      </c>
      <c r="D24" s="76" t="s">
        <v>23</v>
      </c>
      <c r="E24" s="76"/>
    </row>
    <row r="25" spans="2:5" s="19" customFormat="1" ht="24" customHeight="1">
      <c r="D25" s="70"/>
      <c r="E25" s="70"/>
    </row>
    <row r="27" spans="2:5" ht="63.65" customHeight="1">
      <c r="B27" s="210"/>
      <c r="C27" s="210"/>
      <c r="D27" s="210"/>
      <c r="E27" s="83"/>
    </row>
  </sheetData>
  <dataConsolidate/>
  <mergeCells count="2">
    <mergeCell ref="B2:D2"/>
    <mergeCell ref="B27:D27"/>
  </mergeCells>
  <phoneticPr fontId="18"/>
  <dataValidations count="4">
    <dataValidation type="list" allowBlank="1" showInputMessage="1" showErrorMessage="1" sqref="B2:D2" xr:uid="{00000000-0002-0000-0100-000000000000}">
      <formula1>"見積書,最終見積書,【附属書Ⅲ】　　　　　　契約金額内訳書,契約金額詳細内訳書"</formula1>
    </dataValidation>
    <dataValidation type="list" allowBlank="1" showInputMessage="1" showErrorMessage="1" sqref="B8:B10" xr:uid="{00000000-0002-0000-0100-000002000000}">
      <formula1>"               ,通常積算分,合意単価適用分,定額計上分"</formula1>
    </dataValidation>
    <dataValidation type="list" allowBlank="1" showInputMessage="1" showErrorMessage="1" sqref="D7" xr:uid="{00000000-0002-0000-0100-000001000000}">
      <formula1>"円,円（定額計上）"</formula1>
    </dataValidation>
    <dataValidation type="list" allowBlank="1" showInputMessage="1" showErrorMessage="1" sqref="D8:D15" xr:uid="{BF337A09-C7B5-419B-BFA5-8F0D9E6EDFBD}">
      <formula1>"円,円（定額計上）,円（QCBS合意単価）"</formula1>
    </dataValidation>
  </dataValidations>
  <pageMargins left="0.74803149606299213" right="0.74803149606299213" top="0.98425196850393704" bottom="0.98425196850393704" header="0.51181102362204722" footer="0.51181102362204722"/>
  <pageSetup paperSize="9" orientation="portrait" r:id="rId1"/>
  <headerFooter>
    <oddHeader>&amp;R（2023.06版）</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31"/>
  <sheetViews>
    <sheetView view="pageBreakPreview" topLeftCell="A4" zoomScaleNormal="100" zoomScaleSheetLayoutView="100" workbookViewId="0">
      <selection activeCell="G9" sqref="G9"/>
    </sheetView>
  </sheetViews>
  <sheetFormatPr defaultColWidth="9" defaultRowHeight="14"/>
  <cols>
    <col min="1" max="1" width="2.08203125" style="67" customWidth="1"/>
    <col min="2" max="2" width="30.58203125" style="67" customWidth="1"/>
    <col min="3" max="3" width="17.5" style="67" customWidth="1"/>
    <col min="4" max="4" width="6.08203125" style="67" customWidth="1"/>
    <col min="5" max="5" width="17.5" style="67" customWidth="1"/>
    <col min="6" max="6" width="7.58203125" style="68" customWidth="1"/>
    <col min="7" max="7" width="17.5" style="107" customWidth="1"/>
    <col min="8" max="8" width="17.58203125" style="68" customWidth="1"/>
    <col min="9" max="16383" width="9" style="67"/>
  </cols>
  <sheetData>
    <row r="1" spans="2:8" ht="30" customHeight="1">
      <c r="F1" s="50" t="s">
        <v>16</v>
      </c>
      <c r="G1" s="162" t="s">
        <v>17</v>
      </c>
    </row>
    <row r="2" spans="2:8" s="19" customFormat="1" ht="37.5" customHeight="1">
      <c r="B2" s="209" t="s">
        <v>37</v>
      </c>
      <c r="C2" s="209"/>
      <c r="D2" s="209"/>
      <c r="E2" s="209"/>
      <c r="F2" s="209"/>
      <c r="G2" s="209"/>
      <c r="H2" s="209"/>
    </row>
    <row r="3" spans="2:8" s="19" customFormat="1" ht="30" customHeight="1">
      <c r="B3" s="69"/>
      <c r="C3" s="69"/>
      <c r="D3" s="69"/>
      <c r="F3" s="70"/>
      <c r="G3" s="50"/>
      <c r="H3" s="70"/>
    </row>
    <row r="4" spans="2:8" s="19" customFormat="1" ht="30" customHeight="1">
      <c r="B4" s="69"/>
      <c r="C4" s="75" t="s">
        <v>38</v>
      </c>
      <c r="D4" s="110"/>
      <c r="E4" s="115">
        <f>C28</f>
        <v>0</v>
      </c>
      <c r="F4" s="111" t="s">
        <v>23</v>
      </c>
      <c r="G4" s="50"/>
      <c r="H4" s="70"/>
    </row>
    <row r="5" spans="2:8" s="19" customFormat="1" ht="30" customHeight="1">
      <c r="B5" s="69"/>
      <c r="C5" s="112" t="s">
        <v>39</v>
      </c>
      <c r="D5" s="113"/>
      <c r="E5" s="116">
        <f>E28</f>
        <v>0</v>
      </c>
      <c r="F5" s="114" t="s">
        <v>23</v>
      </c>
      <c r="G5" s="50"/>
      <c r="H5" s="70"/>
    </row>
    <row r="6" spans="2:8" s="67" customFormat="1" ht="42" customHeight="1">
      <c r="C6" s="109" t="s">
        <v>40</v>
      </c>
      <c r="D6" s="109"/>
      <c r="E6" s="109" t="s">
        <v>41</v>
      </c>
      <c r="F6" s="68"/>
      <c r="G6" s="109" t="s">
        <v>42</v>
      </c>
      <c r="H6" s="68"/>
    </row>
    <row r="7" spans="2:8" s="19" customFormat="1" ht="18" customHeight="1">
      <c r="B7" s="120" t="s">
        <v>21</v>
      </c>
      <c r="D7" s="70"/>
      <c r="F7" s="70"/>
      <c r="G7" s="50"/>
      <c r="H7" s="70"/>
    </row>
    <row r="8" spans="2:8" s="19" customFormat="1" ht="27.75" customHeight="1">
      <c r="B8" s="19" t="s">
        <v>43</v>
      </c>
      <c r="C8" s="105">
        <f>SUM(C9:C9)+SUM(C14:C16)</f>
        <v>0</v>
      </c>
      <c r="D8" s="70" t="s">
        <v>23</v>
      </c>
      <c r="E8" s="105">
        <f>SUM(E9)+SUM(E13:E17)</f>
        <v>0</v>
      </c>
      <c r="F8" s="70" t="s">
        <v>23</v>
      </c>
      <c r="G8" s="137">
        <f>E8-C8</f>
        <v>0</v>
      </c>
      <c r="H8" s="70" t="s">
        <v>23</v>
      </c>
    </row>
    <row r="9" spans="2:8" s="19" customFormat="1" ht="26.25" customHeight="1">
      <c r="B9" s="19" t="s">
        <v>24</v>
      </c>
      <c r="C9" s="73"/>
      <c r="D9" s="84" t="s">
        <v>23</v>
      </c>
      <c r="E9" s="19">
        <f>SUM(E10:E12)</f>
        <v>0</v>
      </c>
      <c r="F9" s="84" t="s">
        <v>23</v>
      </c>
      <c r="G9" s="106">
        <f>E9-C9</f>
        <v>0</v>
      </c>
      <c r="H9" s="84" t="s">
        <v>23</v>
      </c>
    </row>
    <row r="10" spans="2:8" s="19" customFormat="1" ht="14.15" customHeight="1">
      <c r="B10" s="91"/>
      <c r="C10" s="92"/>
      <c r="D10" s="93"/>
      <c r="E10" s="198">
        <f>一般業務費!D1</f>
        <v>0</v>
      </c>
      <c r="F10" s="93"/>
      <c r="G10" s="92"/>
      <c r="H10" s="93"/>
    </row>
    <row r="11" spans="2:8" s="19" customFormat="1" ht="14.15" customHeight="1">
      <c r="B11" s="91"/>
      <c r="C11" s="92"/>
      <c r="D11" s="93"/>
      <c r="E11" s="92"/>
      <c r="F11" s="93"/>
      <c r="G11" s="92"/>
      <c r="H11" s="93"/>
    </row>
    <row r="12" spans="2:8" s="19" customFormat="1" ht="14.15" customHeight="1">
      <c r="B12" s="91"/>
      <c r="C12" s="92"/>
      <c r="D12" s="93"/>
      <c r="E12" s="92"/>
      <c r="F12" s="93"/>
      <c r="G12" s="92"/>
      <c r="H12" s="93"/>
    </row>
    <row r="13" spans="2:8" s="19" customFormat="1" ht="26.25" customHeight="1">
      <c r="B13" s="19" t="s">
        <v>25</v>
      </c>
      <c r="C13" s="73"/>
      <c r="D13" s="84" t="s">
        <v>23</v>
      </c>
      <c r="E13" s="73">
        <f>通訳傭上費・報告書作成費!C1</f>
        <v>0</v>
      </c>
      <c r="F13" s="84" t="s">
        <v>23</v>
      </c>
      <c r="G13" s="106">
        <f>E13-C13</f>
        <v>0</v>
      </c>
      <c r="H13" s="84" t="s">
        <v>23</v>
      </c>
    </row>
    <row r="14" spans="2:8" s="19" customFormat="1" ht="26.25" customHeight="1">
      <c r="B14" s="19" t="s">
        <v>26</v>
      </c>
      <c r="C14" s="73"/>
      <c r="D14" s="84" t="s">
        <v>23</v>
      </c>
      <c r="E14" s="73">
        <f>通訳傭上費・報告書作成費!C10</f>
        <v>0</v>
      </c>
      <c r="F14" s="84" t="s">
        <v>23</v>
      </c>
      <c r="G14" s="106">
        <f t="shared" ref="G14:G16" si="0">E14-C14</f>
        <v>0</v>
      </c>
      <c r="H14" s="84" t="s">
        <v>23</v>
      </c>
    </row>
    <row r="15" spans="2:8" s="19" customFormat="1" ht="26.25" customHeight="1">
      <c r="B15" s="19" t="s">
        <v>27</v>
      </c>
      <c r="C15" s="73"/>
      <c r="D15" s="84" t="s">
        <v>23</v>
      </c>
      <c r="E15" s="73">
        <f>機材費!C1</f>
        <v>0</v>
      </c>
      <c r="F15" s="84" t="s">
        <v>23</v>
      </c>
      <c r="G15" s="106">
        <f t="shared" si="0"/>
        <v>0</v>
      </c>
      <c r="H15" s="84" t="s">
        <v>23</v>
      </c>
    </row>
    <row r="16" spans="2:8" s="19" customFormat="1" ht="26.25" customHeight="1">
      <c r="B16" s="19" t="s">
        <v>28</v>
      </c>
      <c r="C16" s="73"/>
      <c r="D16" s="84" t="s">
        <v>23</v>
      </c>
      <c r="E16" s="73">
        <f>国内再委託費!C1</f>
        <v>0</v>
      </c>
      <c r="F16" s="84" t="s">
        <v>23</v>
      </c>
      <c r="G16" s="106">
        <f t="shared" si="0"/>
        <v>0</v>
      </c>
      <c r="H16" s="84" t="s">
        <v>23</v>
      </c>
    </row>
    <row r="17" spans="2:8 16384:16384" s="19" customFormat="1" ht="26.25" customHeight="1">
      <c r="B17" s="19" t="s">
        <v>44</v>
      </c>
      <c r="C17" s="73"/>
      <c r="D17" s="84" t="s">
        <v>23</v>
      </c>
      <c r="E17" s="73">
        <f>'国内業務費（定額計上用）'!C1</f>
        <v>0</v>
      </c>
      <c r="F17" s="84" t="s">
        <v>23</v>
      </c>
      <c r="G17" s="106">
        <f>E17-C17</f>
        <v>0</v>
      </c>
      <c r="H17" s="84" t="s">
        <v>23</v>
      </c>
    </row>
    <row r="18" spans="2:8 16384:16384" s="19" customFormat="1" ht="7.4" customHeight="1">
      <c r="D18" s="70"/>
      <c r="E18" s="73"/>
      <c r="F18" s="70"/>
      <c r="G18" s="50"/>
      <c r="H18" s="70"/>
    </row>
    <row r="19" spans="2:8 16384:16384" s="19" customFormat="1" ht="32.25" customHeight="1">
      <c r="B19" s="19" t="s">
        <v>30</v>
      </c>
      <c r="C19" s="80"/>
      <c r="D19" s="70" t="s">
        <v>23</v>
      </c>
      <c r="E19" s="71">
        <f>'直接人件費 '!C1</f>
        <v>0</v>
      </c>
      <c r="F19" s="70" t="s">
        <v>23</v>
      </c>
      <c r="G19" s="137">
        <f>E19-C19</f>
        <v>0</v>
      </c>
      <c r="H19" s="70" t="s">
        <v>23</v>
      </c>
    </row>
    <row r="20" spans="2:8 16384:16384" s="19" customFormat="1" ht="32.25" customHeight="1">
      <c r="B20" s="19" t="s">
        <v>31</v>
      </c>
      <c r="C20" s="80"/>
      <c r="D20" s="70" t="s">
        <v>23</v>
      </c>
      <c r="E20" s="71">
        <f>その他原価_一般管理費等!E4</f>
        <v>0</v>
      </c>
      <c r="F20" s="70" t="s">
        <v>23</v>
      </c>
      <c r="G20" s="137">
        <f>E20-C20</f>
        <v>0</v>
      </c>
      <c r="H20" s="70" t="s">
        <v>23</v>
      </c>
    </row>
    <row r="21" spans="2:8 16384:16384" s="19" customFormat="1" ht="6" customHeight="1">
      <c r="D21" s="70"/>
      <c r="E21" s="71"/>
      <c r="F21" s="70"/>
      <c r="G21" s="106"/>
      <c r="H21" s="70"/>
    </row>
    <row r="22" spans="2:8 16384:16384" ht="33" customHeight="1">
      <c r="B22" s="19" t="s">
        <v>32</v>
      </c>
      <c r="C22" s="80"/>
      <c r="D22" s="70" t="s">
        <v>23</v>
      </c>
      <c r="E22" s="136">
        <f>その他原価_一般管理費等!E9</f>
        <v>0</v>
      </c>
      <c r="F22" s="70" t="s">
        <v>23</v>
      </c>
      <c r="G22" s="137">
        <f>E22-C22</f>
        <v>0</v>
      </c>
      <c r="H22" s="70" t="s">
        <v>23</v>
      </c>
    </row>
    <row r="23" spans="2:8 16384:16384" s="19" customFormat="1" ht="8.9" customHeight="1">
      <c r="D23" s="70"/>
      <c r="E23" s="71"/>
      <c r="F23" s="70"/>
      <c r="G23" s="106"/>
      <c r="H23" s="70"/>
    </row>
    <row r="24" spans="2:8 16384:16384" s="19" customFormat="1" ht="30" customHeight="1">
      <c r="B24" s="19" t="s">
        <v>33</v>
      </c>
      <c r="C24" s="74">
        <f>C8+C19+C20+C22</f>
        <v>0</v>
      </c>
      <c r="D24" s="70" t="s">
        <v>23</v>
      </c>
      <c r="E24" s="74">
        <f>E8+E19</f>
        <v>0</v>
      </c>
      <c r="F24" s="70" t="s">
        <v>23</v>
      </c>
      <c r="G24" s="117">
        <f>E24-C24</f>
        <v>0</v>
      </c>
      <c r="H24" s="70" t="s">
        <v>23</v>
      </c>
    </row>
    <row r="25" spans="2:8 16384:16384" s="19" customFormat="1" ht="12" customHeight="1">
      <c r="D25" s="70"/>
      <c r="E25" s="73"/>
      <c r="F25" s="70"/>
      <c r="G25" s="50"/>
      <c r="H25" s="70"/>
    </row>
    <row r="26" spans="2:8 16384:16384" s="19" customFormat="1" ht="26.25" customHeight="1">
      <c r="B26" s="19" t="s">
        <v>34</v>
      </c>
      <c r="C26" s="119">
        <f>ROUNDDOWN(C24*10%,0)</f>
        <v>0</v>
      </c>
      <c r="D26" s="70" t="s">
        <v>35</v>
      </c>
      <c r="E26" s="119">
        <f>ROUNDDOWN(E24*10%,0)</f>
        <v>0</v>
      </c>
      <c r="F26" s="70" t="s">
        <v>35</v>
      </c>
      <c r="G26" s="119">
        <f>ROUNDDOWN(G24*10%,0)</f>
        <v>0</v>
      </c>
      <c r="H26" s="70" t="s">
        <v>35</v>
      </c>
    </row>
    <row r="27" spans="2:8 16384:16384" s="19" customFormat="1" ht="12" customHeight="1">
      <c r="D27" s="70"/>
      <c r="E27" s="73"/>
      <c r="F27" s="70"/>
      <c r="G27" s="50"/>
      <c r="H27" s="70"/>
    </row>
    <row r="28" spans="2:8 16384:16384" s="19" customFormat="1" ht="26.25" customHeight="1">
      <c r="B28" s="75" t="s">
        <v>36</v>
      </c>
      <c r="C28" s="72">
        <f>C24+C26</f>
        <v>0</v>
      </c>
      <c r="D28" s="76" t="s">
        <v>23</v>
      </c>
      <c r="E28" s="72">
        <f>E24+E26</f>
        <v>0</v>
      </c>
      <c r="F28" s="76" t="s">
        <v>23</v>
      </c>
      <c r="G28" s="72">
        <f>G24+G26</f>
        <v>0</v>
      </c>
      <c r="H28" s="76" t="s">
        <v>23</v>
      </c>
    </row>
    <row r="29" spans="2:8 16384:16384" s="19" customFormat="1" ht="24" customHeight="1">
      <c r="F29" s="70"/>
      <c r="G29" s="50"/>
      <c r="H29" s="70"/>
    </row>
    <row r="31" spans="2:8 16384:16384" s="67" customFormat="1" ht="63.65" customHeight="1">
      <c r="B31" s="210"/>
      <c r="C31" s="210"/>
      <c r="D31" s="210"/>
      <c r="E31" s="210"/>
      <c r="F31" s="210"/>
      <c r="G31" s="108"/>
      <c r="XFD31"/>
    </row>
  </sheetData>
  <dataConsolidate/>
  <mergeCells count="2">
    <mergeCell ref="B31:F31"/>
    <mergeCell ref="B2:H2"/>
  </mergeCells>
  <phoneticPr fontId="18"/>
  <dataValidations count="4">
    <dataValidation type="list" allowBlank="1" showInputMessage="1" showErrorMessage="1" sqref="B10:B12" xr:uid="{00000000-0002-0000-0200-000001000000}">
      <formula1>"               ,通常積算分,合意単価適用分,定額計上分"</formula1>
    </dataValidation>
    <dataValidation type="list" allowBlank="1" showInputMessage="1" showErrorMessage="1" sqref="D9:D17 H9 F9:F17 H15:H17" xr:uid="{00000000-0002-0000-0200-000002000000}">
      <formula1>"円,円（定額計上）"</formula1>
    </dataValidation>
    <dataValidation type="list" errorStyle="information" allowBlank="1" showInputMessage="1" showErrorMessage="1" error="変更契約セット提出時に別紙「●」は手入力できます。" sqref="B2:H2" xr:uid="{00000000-0002-0000-0200-000004000000}">
      <formula1>"変更契約金額内訳書（案),　最終変更見積書,　　　　　　　　                 変更契約金額内訳書　　　　　　　　　　  別紙●,"</formula1>
    </dataValidation>
    <dataValidation type="list" allowBlank="1" showInputMessage="1" showErrorMessage="1" sqref="H10:H14" xr:uid="{3DE12A2B-A9D3-4768-BBAC-8EBF10AB467C}">
      <formula1>"円,円（定額計上）,円（QCBS合意単価）"</formula1>
    </dataValidation>
  </dataValidations>
  <pageMargins left="0.74803149606299213" right="0.74803149606299213" top="0.98425196850393704" bottom="0.98425196850393704" header="0.51181102362204722" footer="0.51181102362204722"/>
  <pageSetup paperSize="9" scale="68" orientation="portrait" r:id="rId1"/>
  <headerFooter>
    <oddHeader>&amp;R（2023.06版）</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DY37"/>
  <sheetViews>
    <sheetView view="pageBreakPreview" zoomScaleNormal="100" zoomScaleSheetLayoutView="100" workbookViewId="0"/>
  </sheetViews>
  <sheetFormatPr defaultColWidth="10.58203125" defaultRowHeight="13" outlineLevelCol="1"/>
  <cols>
    <col min="1" max="1" width="4.58203125" style="1" customWidth="1"/>
    <col min="2" max="2" width="36.58203125" style="1" customWidth="1"/>
    <col min="3" max="3" width="10.5" style="1" hidden="1" customWidth="1" outlineLevel="1"/>
    <col min="4" max="4" width="14.58203125" style="1" customWidth="1" collapsed="1"/>
    <col min="5" max="5" width="6.58203125" style="2" customWidth="1"/>
    <col min="6" max="6" width="14.58203125" style="1" customWidth="1"/>
    <col min="7" max="7" width="18.58203125" style="1" customWidth="1"/>
    <col min="8" max="16353" width="10.58203125" style="1"/>
    <col min="16354" max="16384" width="10.58203125" style="3"/>
  </cols>
  <sheetData>
    <row r="1" spans="1:7" ht="24" customHeight="1">
      <c r="A1" s="1" t="s">
        <v>45</v>
      </c>
      <c r="D1" s="39">
        <f>F24</f>
        <v>0</v>
      </c>
      <c r="E1" s="40" t="s">
        <v>23</v>
      </c>
    </row>
    <row r="2" spans="1:7" ht="12" customHeight="1">
      <c r="D2" s="29"/>
    </row>
    <row r="3" spans="1:7" s="2" customFormat="1" ht="24" customHeight="1" thickBot="1">
      <c r="A3" s="211" t="s">
        <v>46</v>
      </c>
      <c r="B3" s="212"/>
      <c r="C3" s="97" t="s">
        <v>47</v>
      </c>
      <c r="D3" s="5" t="s">
        <v>48</v>
      </c>
      <c r="E3" s="15" t="s">
        <v>49</v>
      </c>
      <c r="F3" s="5" t="s">
        <v>50</v>
      </c>
      <c r="G3" s="6" t="s">
        <v>51</v>
      </c>
    </row>
    <row r="4" spans="1:7" s="2" customFormat="1" ht="24" customHeight="1" thickTop="1">
      <c r="A4" s="216" t="s">
        <v>52</v>
      </c>
      <c r="B4" s="45"/>
      <c r="C4" s="98"/>
      <c r="D4" s="41"/>
      <c r="E4" s="42"/>
      <c r="F4" s="41">
        <f>D4*E4</f>
        <v>0</v>
      </c>
      <c r="G4" s="44"/>
    </row>
    <row r="5" spans="1:7" s="2" customFormat="1" ht="24" customHeight="1">
      <c r="A5" s="217"/>
      <c r="B5" s="43"/>
      <c r="C5" s="98"/>
      <c r="D5" s="41"/>
      <c r="E5" s="42"/>
      <c r="F5" s="41">
        <f t="shared" ref="F5:F6" si="0">D5*E5</f>
        <v>0</v>
      </c>
      <c r="G5" s="44"/>
    </row>
    <row r="6" spans="1:7" s="2" customFormat="1" ht="24" customHeight="1">
      <c r="A6" s="217"/>
      <c r="B6" s="43"/>
      <c r="C6" s="98"/>
      <c r="D6" s="41"/>
      <c r="E6" s="42"/>
      <c r="F6" s="41">
        <f t="shared" si="0"/>
        <v>0</v>
      </c>
      <c r="G6" s="44"/>
    </row>
    <row r="7" spans="1:7" s="2" customFormat="1" ht="24" customHeight="1">
      <c r="A7" s="218"/>
      <c r="B7" s="213" t="s">
        <v>53</v>
      </c>
      <c r="C7" s="214"/>
      <c r="D7" s="214"/>
      <c r="E7" s="215"/>
      <c r="F7" s="46">
        <f>SUM(F4:F6)</f>
        <v>0</v>
      </c>
      <c r="G7" s="44"/>
    </row>
    <row r="8" spans="1:7" s="2" customFormat="1" ht="24" customHeight="1">
      <c r="A8" s="219" t="s">
        <v>54</v>
      </c>
      <c r="B8" s="45"/>
      <c r="C8" s="98"/>
      <c r="D8" s="41"/>
      <c r="E8" s="42"/>
      <c r="F8" s="41">
        <f t="shared" ref="F8:F10" si="1">D8*E8</f>
        <v>0</v>
      </c>
      <c r="G8" s="44"/>
    </row>
    <row r="9" spans="1:7" s="2" customFormat="1" ht="24" customHeight="1">
      <c r="A9" s="217"/>
      <c r="B9" s="43"/>
      <c r="C9" s="98"/>
      <c r="D9" s="41"/>
      <c r="E9" s="42"/>
      <c r="F9" s="41">
        <f t="shared" si="1"/>
        <v>0</v>
      </c>
      <c r="G9" s="44"/>
    </row>
    <row r="10" spans="1:7" s="2" customFormat="1" ht="24" customHeight="1">
      <c r="A10" s="217"/>
      <c r="B10" s="43"/>
      <c r="C10" s="98"/>
      <c r="D10" s="41"/>
      <c r="E10" s="42"/>
      <c r="F10" s="41">
        <f t="shared" si="1"/>
        <v>0</v>
      </c>
      <c r="G10" s="44"/>
    </row>
    <row r="11" spans="1:7" s="2" customFormat="1" ht="24" customHeight="1">
      <c r="A11" s="218"/>
      <c r="B11" s="213" t="s">
        <v>53</v>
      </c>
      <c r="C11" s="214"/>
      <c r="D11" s="214"/>
      <c r="E11" s="215"/>
      <c r="F11" s="46">
        <f>SUM(F8:F10)</f>
        <v>0</v>
      </c>
      <c r="G11" s="44"/>
    </row>
    <row r="12" spans="1:7" ht="24" customHeight="1">
      <c r="A12" s="216" t="s">
        <v>55</v>
      </c>
      <c r="B12" s="45"/>
      <c r="C12" s="98"/>
      <c r="D12" s="41"/>
      <c r="E12" s="42"/>
      <c r="F12" s="41">
        <f t="shared" ref="F12:F14" si="2">D12*E12</f>
        <v>0</v>
      </c>
      <c r="G12" s="44"/>
    </row>
    <row r="13" spans="1:7" ht="24" customHeight="1">
      <c r="A13" s="217"/>
      <c r="B13" s="43"/>
      <c r="C13" s="98"/>
      <c r="D13" s="41"/>
      <c r="E13" s="42"/>
      <c r="F13" s="41">
        <f t="shared" si="2"/>
        <v>0</v>
      </c>
      <c r="G13" s="44"/>
    </row>
    <row r="14" spans="1:7" ht="24" customHeight="1">
      <c r="A14" s="217"/>
      <c r="B14" s="43"/>
      <c r="C14" s="98"/>
      <c r="D14" s="41"/>
      <c r="E14" s="42"/>
      <c r="F14" s="41">
        <f t="shared" si="2"/>
        <v>0</v>
      </c>
      <c r="G14" s="44"/>
    </row>
    <row r="15" spans="1:7" ht="24" customHeight="1">
      <c r="A15" s="218"/>
      <c r="B15" s="213" t="s">
        <v>53</v>
      </c>
      <c r="C15" s="214"/>
      <c r="D15" s="214"/>
      <c r="E15" s="215"/>
      <c r="F15" s="46">
        <f>SUM(F12:F14)</f>
        <v>0</v>
      </c>
      <c r="G15" s="44"/>
    </row>
    <row r="16" spans="1:7" ht="24" customHeight="1">
      <c r="A16" s="216" t="s">
        <v>56</v>
      </c>
      <c r="B16" s="45"/>
      <c r="C16" s="98"/>
      <c r="D16" s="41"/>
      <c r="E16" s="42"/>
      <c r="F16" s="41">
        <f t="shared" ref="F16:F18" si="3">D16*E16</f>
        <v>0</v>
      </c>
      <c r="G16" s="44"/>
    </row>
    <row r="17" spans="1:7" ht="24" customHeight="1">
      <c r="A17" s="217"/>
      <c r="B17" s="43"/>
      <c r="C17" s="98"/>
      <c r="D17" s="41"/>
      <c r="E17" s="42"/>
      <c r="F17" s="41">
        <f t="shared" si="3"/>
        <v>0</v>
      </c>
      <c r="G17" s="44"/>
    </row>
    <row r="18" spans="1:7" ht="24" customHeight="1">
      <c r="A18" s="217"/>
      <c r="B18" s="43"/>
      <c r="C18" s="98"/>
      <c r="D18" s="41"/>
      <c r="E18" s="42"/>
      <c r="F18" s="41">
        <f t="shared" si="3"/>
        <v>0</v>
      </c>
      <c r="G18" s="44"/>
    </row>
    <row r="19" spans="1:7" ht="24" customHeight="1">
      <c r="A19" s="218"/>
      <c r="B19" s="213" t="s">
        <v>53</v>
      </c>
      <c r="C19" s="214"/>
      <c r="D19" s="214"/>
      <c r="E19" s="215"/>
      <c r="F19" s="46">
        <f>SUM(F16:F18)</f>
        <v>0</v>
      </c>
      <c r="G19" s="44"/>
    </row>
    <row r="20" spans="1:7" ht="24" customHeight="1">
      <c r="A20" s="216" t="s">
        <v>57</v>
      </c>
      <c r="B20" s="45"/>
      <c r="C20" s="98"/>
      <c r="D20" s="41"/>
      <c r="E20" s="42"/>
      <c r="F20" s="41">
        <f t="shared" ref="F20:F22" si="4">D20*E20</f>
        <v>0</v>
      </c>
      <c r="G20" s="44"/>
    </row>
    <row r="21" spans="1:7" ht="24" customHeight="1">
      <c r="A21" s="217"/>
      <c r="B21" s="43"/>
      <c r="C21" s="98"/>
      <c r="D21" s="41"/>
      <c r="E21" s="42"/>
      <c r="F21" s="41">
        <f t="shared" si="4"/>
        <v>0</v>
      </c>
      <c r="G21" s="44"/>
    </row>
    <row r="22" spans="1:7" ht="24" customHeight="1">
      <c r="A22" s="217"/>
      <c r="B22" s="43"/>
      <c r="C22" s="98"/>
      <c r="D22" s="41"/>
      <c r="E22" s="42"/>
      <c r="F22" s="41">
        <f t="shared" si="4"/>
        <v>0</v>
      </c>
      <c r="G22" s="44"/>
    </row>
    <row r="23" spans="1:7" ht="24" customHeight="1">
      <c r="A23" s="218"/>
      <c r="B23" s="213" t="s">
        <v>53</v>
      </c>
      <c r="C23" s="214"/>
      <c r="D23" s="214"/>
      <c r="E23" s="215"/>
      <c r="F23" s="46">
        <f>SUM(F20:F22)</f>
        <v>0</v>
      </c>
      <c r="G23" s="44"/>
    </row>
    <row r="24" spans="1:7" ht="24" customHeight="1">
      <c r="A24" s="47"/>
      <c r="B24" s="222" t="s">
        <v>58</v>
      </c>
      <c r="C24" s="222"/>
      <c r="D24" s="222"/>
      <c r="E24" s="223"/>
      <c r="F24" s="48">
        <f>SUM(F23,F19,F15,F11,F7)</f>
        <v>0</v>
      </c>
      <c r="G24" s="49"/>
    </row>
    <row r="25" spans="1:7" ht="18" customHeight="1"/>
    <row r="26" spans="1:7" ht="60" customHeight="1">
      <c r="A26" s="220"/>
      <c r="B26" s="221"/>
      <c r="C26" s="221"/>
      <c r="D26" s="221"/>
      <c r="E26" s="221"/>
      <c r="F26" s="221"/>
      <c r="G26" s="221"/>
    </row>
    <row r="27" spans="1:7" ht="18" customHeight="1"/>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sheetData>
  <mergeCells count="13">
    <mergeCell ref="A26:G26"/>
    <mergeCell ref="A12:A15"/>
    <mergeCell ref="A16:A19"/>
    <mergeCell ref="A20:A23"/>
    <mergeCell ref="B24:E24"/>
    <mergeCell ref="A3:B3"/>
    <mergeCell ref="B15:E15"/>
    <mergeCell ref="B19:E19"/>
    <mergeCell ref="B23:E23"/>
    <mergeCell ref="A4:A7"/>
    <mergeCell ref="B7:E7"/>
    <mergeCell ref="A8:A11"/>
    <mergeCell ref="B11:E11"/>
  </mergeCells>
  <phoneticPr fontId="18"/>
  <dataValidations count="1">
    <dataValidation type="list" allowBlank="1" showInputMessage="1" showErrorMessage="1" sqref="C12:C14 C16:C18 C20:C22 C4:C6 C8:C10" xr:uid="{00000000-0002-0000-0700-000000000000}">
      <formula1>"変更なし,変更後,追加"</formula1>
    </dataValidation>
  </dataValidations>
  <pageMargins left="0.74803149606299213" right="0.74803149606299213" top="0.98425196850393704" bottom="0.98425196850393704" header="0.51181102362204722" footer="0.51181102362204722"/>
  <pageSetup paperSize="9" scale="84" orientation="portrait" r:id="rId1"/>
  <headerFooter>
    <oddHeader>&amp;R（2023.06版）</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51"/>
  <sheetViews>
    <sheetView view="pageBreakPreview" zoomScaleNormal="100" zoomScaleSheetLayoutView="100" workbookViewId="0">
      <selection activeCell="A2" sqref="A2:E2"/>
    </sheetView>
  </sheetViews>
  <sheetFormatPr defaultColWidth="8" defaultRowHeight="14.25" customHeight="1" outlineLevelCol="1"/>
  <cols>
    <col min="1" max="1" width="39.58203125" style="19" customWidth="1"/>
    <col min="2" max="2" width="15.08203125" style="19" hidden="1" customWidth="1" outlineLevel="1"/>
    <col min="3" max="3" width="13" style="19" customWidth="1" collapsed="1"/>
    <col min="4" max="4" width="13" style="19" customWidth="1"/>
    <col min="5" max="5" width="16.58203125" style="19" customWidth="1"/>
    <col min="6" max="6" width="26.08203125" style="19" customWidth="1"/>
    <col min="7" max="7" width="16.58203125" style="19" customWidth="1"/>
    <col min="8" max="16384" width="8" style="19"/>
  </cols>
  <sheetData>
    <row r="1" spans="1:7" ht="18" customHeight="1">
      <c r="E1" s="81"/>
      <c r="F1" s="81"/>
      <c r="G1"/>
    </row>
    <row r="2" spans="1:7" ht="30" customHeight="1">
      <c r="A2" s="224" t="s">
        <v>59</v>
      </c>
      <c r="B2" s="224"/>
      <c r="C2" s="224"/>
      <c r="D2" s="224"/>
      <c r="E2" s="224"/>
      <c r="F2" s="143"/>
      <c r="G2"/>
    </row>
    <row r="3" spans="1:7" ht="24" customHeight="1">
      <c r="A3" s="19" t="s">
        <v>60</v>
      </c>
      <c r="C3" s="20">
        <f>E6</f>
        <v>0</v>
      </c>
      <c r="D3" s="1" t="s">
        <v>23</v>
      </c>
    </row>
    <row r="4" spans="1:7" ht="36" customHeight="1">
      <c r="A4" s="144" t="s">
        <v>61</v>
      </c>
      <c r="B4" s="145" t="s">
        <v>47</v>
      </c>
      <c r="C4" s="146" t="s">
        <v>62</v>
      </c>
      <c r="D4" s="147" t="s">
        <v>49</v>
      </c>
      <c r="E4" s="148" t="s">
        <v>63</v>
      </c>
      <c r="F4" s="149" t="s">
        <v>64</v>
      </c>
    </row>
    <row r="5" spans="1:7" ht="24" customHeight="1">
      <c r="A5" s="150" t="s">
        <v>100</v>
      </c>
      <c r="B5" s="104"/>
      <c r="C5" s="174"/>
      <c r="D5" s="175"/>
      <c r="E5" s="176">
        <f>C5*D5</f>
        <v>0</v>
      </c>
      <c r="F5" s="165"/>
    </row>
    <row r="6" spans="1:7" ht="24" customHeight="1">
      <c r="A6" s="225" t="s">
        <v>65</v>
      </c>
      <c r="B6" s="226"/>
      <c r="C6" s="226"/>
      <c r="D6" s="227"/>
      <c r="E6" s="177">
        <f>E5</f>
        <v>0</v>
      </c>
      <c r="F6" s="151"/>
    </row>
    <row r="7" spans="1:7" ht="27.75" customHeight="1"/>
    <row r="8" spans="1:7" ht="24" customHeight="1">
      <c r="A8" s="19" t="s">
        <v>66</v>
      </c>
      <c r="C8" s="20">
        <f>E13</f>
        <v>0</v>
      </c>
      <c r="D8" s="1" t="s">
        <v>23</v>
      </c>
    </row>
    <row r="9" spans="1:7" ht="36" customHeight="1">
      <c r="A9" s="144" t="s">
        <v>61</v>
      </c>
      <c r="B9" s="145" t="s">
        <v>47</v>
      </c>
      <c r="C9" s="146" t="s">
        <v>62</v>
      </c>
      <c r="D9" s="147" t="s">
        <v>49</v>
      </c>
      <c r="E9" s="148" t="s">
        <v>63</v>
      </c>
      <c r="F9" s="149" t="s">
        <v>64</v>
      </c>
    </row>
    <row r="10" spans="1:7" ht="24" customHeight="1">
      <c r="A10" s="150" t="s">
        <v>101</v>
      </c>
      <c r="B10" s="104"/>
      <c r="C10" s="152"/>
      <c r="D10" s="153" t="s">
        <v>67</v>
      </c>
      <c r="E10" s="173">
        <f>C10</f>
        <v>0</v>
      </c>
      <c r="F10" s="154"/>
    </row>
    <row r="11" spans="1:7" ht="24" customHeight="1">
      <c r="A11" s="150" t="s">
        <v>102</v>
      </c>
      <c r="B11" s="150"/>
      <c r="C11" s="152"/>
      <c r="D11" s="153" t="s">
        <v>67</v>
      </c>
      <c r="E11" s="173">
        <f>C11</f>
        <v>0</v>
      </c>
      <c r="F11" s="154"/>
    </row>
    <row r="12" spans="1:7" ht="24" customHeight="1">
      <c r="A12" s="155" t="s">
        <v>103</v>
      </c>
      <c r="B12" s="155"/>
      <c r="C12" s="156"/>
      <c r="D12" s="157" t="s">
        <v>67</v>
      </c>
      <c r="E12" s="173">
        <f>C12</f>
        <v>0</v>
      </c>
      <c r="F12" s="158"/>
    </row>
    <row r="13" spans="1:7" ht="24" customHeight="1">
      <c r="A13" s="225" t="s">
        <v>65</v>
      </c>
      <c r="B13" s="226"/>
      <c r="C13" s="226"/>
      <c r="D13" s="227"/>
      <c r="E13" s="172">
        <f>SUM(E10:E12)</f>
        <v>0</v>
      </c>
      <c r="F13" s="151"/>
    </row>
    <row r="14" spans="1:7" ht="12" customHeight="1"/>
    <row r="15" spans="1:7" ht="24" customHeight="1"/>
    <row r="16" spans="1:7"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sheetData>
  <mergeCells count="3">
    <mergeCell ref="A2:E2"/>
    <mergeCell ref="A13:D13"/>
    <mergeCell ref="A6:D6"/>
  </mergeCells>
  <phoneticPr fontId="18"/>
  <dataValidations count="1">
    <dataValidation type="list" allowBlank="1" showInputMessage="1" showErrorMessage="1" sqref="B10:B12 B5 B7" xr:uid="{00000000-0002-0000-0F00-000000000000}">
      <formula1>"変更なし,変更後,追加"</formula1>
    </dataValidation>
  </dataValidations>
  <pageMargins left="0.74803149606299213" right="0.74803149606299213" top="0.98425196850393704" bottom="0.98425196850393704" header="0.51181102362204722" footer="0.51181102362204722"/>
  <pageSetup paperSize="9" scale="74" orientation="portrait" r:id="rId1"/>
  <headerFooter>
    <oddHeader>&amp;R（2023.06版）</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98D6D-0763-4938-B00A-3EBC73ABC45E}">
  <sheetPr>
    <pageSetUpPr fitToPage="1"/>
  </sheetPr>
  <dimension ref="A1:XFD19"/>
  <sheetViews>
    <sheetView view="pageBreakPreview" zoomScaleNormal="100" zoomScaleSheetLayoutView="100" workbookViewId="0">
      <selection activeCell="G1" sqref="G1"/>
    </sheetView>
  </sheetViews>
  <sheetFormatPr defaultColWidth="10.58203125" defaultRowHeight="20.25" customHeight="1" outlineLevelCol="1"/>
  <cols>
    <col min="1" max="1" width="28.58203125" style="1" customWidth="1"/>
    <col min="2" max="2" width="11.5" style="1" hidden="1" customWidth="1" outlineLevel="1"/>
    <col min="3" max="3" width="16.58203125" style="1" customWidth="1" collapsed="1"/>
    <col min="4" max="4" width="10.58203125" style="1" customWidth="1"/>
    <col min="5" max="6" width="18.58203125" style="1" customWidth="1"/>
    <col min="7" max="16383" width="10.58203125" style="1"/>
    <col min="16384" max="16384" width="10.58203125" style="3"/>
  </cols>
  <sheetData>
    <row r="1" spans="1:6 16384:16384" s="1" customFormat="1" ht="24" customHeight="1">
      <c r="A1" s="1" t="s">
        <v>60</v>
      </c>
      <c r="C1" s="20">
        <f>E8</f>
        <v>0</v>
      </c>
      <c r="D1" s="1" t="s">
        <v>23</v>
      </c>
      <c r="E1" s="29"/>
      <c r="XFD1" s="3"/>
    </row>
    <row r="2" spans="1:6 16384:16384" s="1" customFormat="1" ht="12" customHeight="1" thickBot="1"/>
    <row r="3" spans="1:6 16384:16384" s="2" customFormat="1" ht="36" customHeight="1" thickBot="1">
      <c r="A3" s="4" t="s">
        <v>46</v>
      </c>
      <c r="B3" s="15" t="s">
        <v>68</v>
      </c>
      <c r="C3" s="5" t="s">
        <v>69</v>
      </c>
      <c r="D3" s="5" t="s">
        <v>70</v>
      </c>
      <c r="E3" s="5" t="s">
        <v>50</v>
      </c>
      <c r="F3" s="6" t="s">
        <v>51</v>
      </c>
    </row>
    <row r="4" spans="1:6 16384:16384" s="1" customFormat="1" ht="24" customHeight="1" thickTop="1">
      <c r="A4" s="7" t="s">
        <v>104</v>
      </c>
      <c r="B4" s="98"/>
      <c r="C4" s="178"/>
      <c r="D4" s="42"/>
      <c r="E4" s="31">
        <f>C4*D4</f>
        <v>0</v>
      </c>
      <c r="F4" s="8"/>
      <c r="XFD4" s="3"/>
    </row>
    <row r="5" spans="1:6 16384:16384" s="1" customFormat="1" ht="24" customHeight="1">
      <c r="A5" s="7"/>
      <c r="B5" s="98"/>
      <c r="C5" s="178"/>
      <c r="D5" s="42"/>
      <c r="E5" s="31">
        <f t="shared" ref="E5:E7" si="0">C5*D5</f>
        <v>0</v>
      </c>
      <c r="F5" s="8"/>
      <c r="XFD5" s="3"/>
    </row>
    <row r="6" spans="1:6 16384:16384" s="1" customFormat="1" ht="24" customHeight="1">
      <c r="A6" s="9"/>
      <c r="B6" s="98"/>
      <c r="C6" s="178"/>
      <c r="D6" s="42"/>
      <c r="E6" s="31">
        <f t="shared" si="0"/>
        <v>0</v>
      </c>
      <c r="F6" s="8"/>
      <c r="XFD6" s="3"/>
    </row>
    <row r="7" spans="1:6 16384:16384" s="1" customFormat="1" ht="24" customHeight="1">
      <c r="A7" s="9"/>
      <c r="B7" s="98"/>
      <c r="C7" s="178"/>
      <c r="D7" s="42"/>
      <c r="E7" s="31">
        <f t="shared" si="0"/>
        <v>0</v>
      </c>
      <c r="F7" s="8"/>
      <c r="XFD7" s="3"/>
    </row>
    <row r="8" spans="1:6 16384:16384" s="1" customFormat="1" ht="24" customHeight="1">
      <c r="A8" s="10" t="s">
        <v>65</v>
      </c>
      <c r="B8" s="33"/>
      <c r="C8" s="33"/>
      <c r="D8" s="34"/>
      <c r="E8" s="35">
        <f>SUM(E4:E7)</f>
        <v>0</v>
      </c>
      <c r="F8" s="11"/>
      <c r="XFD8" s="3"/>
    </row>
    <row r="9" spans="1:6 16384:16384" s="1" customFormat="1" ht="24" customHeight="1">
      <c r="D9" s="12"/>
      <c r="E9" s="13"/>
      <c r="XFD9" s="3"/>
    </row>
    <row r="10" spans="1:6 16384:16384" ht="24" customHeight="1">
      <c r="A10" s="1" t="s">
        <v>66</v>
      </c>
      <c r="C10" s="20">
        <f>E17</f>
        <v>0</v>
      </c>
      <c r="D10" s="1" t="s">
        <v>23</v>
      </c>
      <c r="E10" s="29"/>
    </row>
    <row r="11" spans="1:6 16384:16384" s="1" customFormat="1" ht="12" customHeight="1" thickBot="1"/>
    <row r="12" spans="1:6 16384:16384" s="2" customFormat="1" ht="36" customHeight="1" thickBot="1">
      <c r="A12" s="4" t="s">
        <v>46</v>
      </c>
      <c r="B12" s="15" t="s">
        <v>68</v>
      </c>
      <c r="C12" s="5" t="s">
        <v>48</v>
      </c>
      <c r="D12" s="5" t="s">
        <v>71</v>
      </c>
      <c r="E12" s="5" t="s">
        <v>50</v>
      </c>
      <c r="F12" s="6" t="s">
        <v>51</v>
      </c>
    </row>
    <row r="13" spans="1:6 16384:16384" ht="24" customHeight="1" thickTop="1">
      <c r="A13" s="150" t="s">
        <v>101</v>
      </c>
      <c r="B13" s="98"/>
      <c r="C13" s="36"/>
      <c r="D13" s="30" t="s">
        <v>67</v>
      </c>
      <c r="E13" s="31"/>
      <c r="F13" s="8"/>
    </row>
    <row r="14" spans="1:6 16384:16384" ht="24" customHeight="1">
      <c r="A14" s="150" t="s">
        <v>102</v>
      </c>
      <c r="B14" s="98"/>
      <c r="C14" s="37"/>
      <c r="D14" s="30" t="s">
        <v>67</v>
      </c>
      <c r="E14" s="32"/>
      <c r="F14" s="8"/>
    </row>
    <row r="15" spans="1:6 16384:16384" ht="24" customHeight="1">
      <c r="A15" s="155" t="s">
        <v>103</v>
      </c>
      <c r="B15" s="98"/>
      <c r="C15" s="38"/>
      <c r="D15" s="30" t="s">
        <v>67</v>
      </c>
      <c r="E15" s="32"/>
      <c r="F15" s="8"/>
    </row>
    <row r="16" spans="1:6 16384:16384" ht="24" customHeight="1">
      <c r="A16" s="9"/>
      <c r="B16" s="98"/>
      <c r="C16" s="37"/>
      <c r="D16" s="30"/>
      <c r="E16" s="32"/>
      <c r="F16" s="8"/>
    </row>
    <row r="17" spans="1:6" ht="24" customHeight="1">
      <c r="A17" s="10" t="s">
        <v>65</v>
      </c>
      <c r="B17" s="33"/>
      <c r="C17" s="33"/>
      <c r="D17" s="34"/>
      <c r="E17" s="35">
        <f>SUM(E13:E16)</f>
        <v>0</v>
      </c>
      <c r="F17" s="11"/>
    </row>
    <row r="18" spans="1:6" ht="18" customHeight="1">
      <c r="D18" s="12"/>
      <c r="E18" s="13"/>
    </row>
    <row r="19" spans="1:6" ht="84" customHeight="1">
      <c r="A19" s="228"/>
      <c r="B19" s="228"/>
      <c r="C19" s="229"/>
      <c r="D19" s="229"/>
      <c r="E19" s="229"/>
      <c r="F19" s="229"/>
    </row>
  </sheetData>
  <mergeCells count="1">
    <mergeCell ref="A19:F19"/>
  </mergeCells>
  <phoneticPr fontId="18"/>
  <dataValidations count="1">
    <dataValidation type="list" allowBlank="1" showInputMessage="1" showErrorMessage="1" sqref="B13:B16 B4:B7" xr:uid="{3CAAD6CA-12A6-4B45-AD5B-44DDEAE7A707}">
      <formula1>"変更なし,変更後,追加"</formula1>
    </dataValidation>
  </dataValidations>
  <pageMargins left="0.74803149606299213" right="0.74803149606299213" top="0.98425196850393704" bottom="0.98425196850393704" header="0.51181102362204722" footer="0.51181102362204722"/>
  <pageSetup paperSize="9" scale="86" orientation="portrait" r:id="rId1"/>
  <headerFooter>
    <oddHeader>&amp;R（2023.06版）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9"/>
  <sheetViews>
    <sheetView view="pageBreakPreview" zoomScaleNormal="100" zoomScaleSheetLayoutView="100" workbookViewId="0"/>
  </sheetViews>
  <sheetFormatPr defaultColWidth="10.58203125" defaultRowHeight="20.25" customHeight="1" outlineLevelCol="1"/>
  <cols>
    <col min="1" max="1" width="30.58203125" style="18" customWidth="1"/>
    <col min="2" max="2" width="11.08203125" style="18" hidden="1" customWidth="1" outlineLevel="1"/>
    <col min="3" max="3" width="15.1640625" style="18" customWidth="1" collapsed="1"/>
    <col min="4" max="4" width="8.58203125" style="18" customWidth="1"/>
    <col min="5" max="5" width="14.58203125" style="18" customWidth="1"/>
    <col min="6" max="6" width="24.58203125" style="18" customWidth="1"/>
    <col min="7" max="16384" width="10.58203125" style="18"/>
  </cols>
  <sheetData>
    <row r="1" spans="1:7" ht="24" customHeight="1">
      <c r="A1" s="19" t="s">
        <v>72</v>
      </c>
      <c r="B1" s="19"/>
      <c r="C1" s="20">
        <f>C2+C11+C20</f>
        <v>0</v>
      </c>
      <c r="D1" s="179" t="s">
        <v>23</v>
      </c>
      <c r="E1" s="180"/>
    </row>
    <row r="2" spans="1:7" ht="24" customHeight="1">
      <c r="A2" s="19" t="s">
        <v>73</v>
      </c>
      <c r="B2" s="19"/>
      <c r="C2" s="20">
        <f>E9</f>
        <v>0</v>
      </c>
      <c r="D2" s="18" t="s">
        <v>23</v>
      </c>
    </row>
    <row r="3" spans="1:7" customFormat="1" ht="12" customHeight="1">
      <c r="A3" s="18"/>
      <c r="B3" s="18"/>
      <c r="C3" s="181"/>
      <c r="D3" s="18"/>
      <c r="E3" s="18"/>
      <c r="F3" s="18"/>
      <c r="G3" s="18"/>
    </row>
    <row r="4" spans="1:7" s="2" customFormat="1" ht="24" customHeight="1">
      <c r="A4" s="182" t="s">
        <v>74</v>
      </c>
      <c r="B4" s="183" t="s">
        <v>68</v>
      </c>
      <c r="C4" s="5" t="s">
        <v>48</v>
      </c>
      <c r="D4" s="15" t="s">
        <v>49</v>
      </c>
      <c r="E4" s="5" t="s">
        <v>50</v>
      </c>
      <c r="F4" s="6" t="s">
        <v>51</v>
      </c>
    </row>
    <row r="5" spans="1:7" ht="24" customHeight="1">
      <c r="A5" s="184"/>
      <c r="B5" s="98"/>
      <c r="C5" s="178"/>
      <c r="D5" s="42"/>
      <c r="E5" s="31">
        <f>C5*D5</f>
        <v>0</v>
      </c>
      <c r="F5" s="21"/>
    </row>
    <row r="6" spans="1:7" ht="24" customHeight="1">
      <c r="A6" s="185"/>
      <c r="B6" s="98"/>
      <c r="C6" s="178"/>
      <c r="D6" s="42"/>
      <c r="E6" s="31">
        <f>C6*D6</f>
        <v>0</v>
      </c>
      <c r="F6" s="22"/>
    </row>
    <row r="7" spans="1:7" ht="24" customHeight="1">
      <c r="A7" s="185"/>
      <c r="B7" s="98"/>
      <c r="C7" s="178"/>
      <c r="D7" s="42"/>
      <c r="E7" s="31">
        <f>C7*D7</f>
        <v>0</v>
      </c>
      <c r="F7" s="22"/>
    </row>
    <row r="8" spans="1:7" ht="24" customHeight="1">
      <c r="A8" s="185"/>
      <c r="B8" s="98"/>
      <c r="C8" s="178"/>
      <c r="D8" s="42"/>
      <c r="E8" s="31">
        <f>C8*D8</f>
        <v>0</v>
      </c>
      <c r="F8" s="23"/>
    </row>
    <row r="9" spans="1:7" ht="24" customHeight="1">
      <c r="A9" s="230" t="s">
        <v>75</v>
      </c>
      <c r="B9" s="231"/>
      <c r="C9" s="231"/>
      <c r="D9" s="232"/>
      <c r="E9" s="186">
        <f>SUM(E5:E8)</f>
        <v>0</v>
      </c>
      <c r="F9" s="24"/>
    </row>
    <row r="10" spans="1:7" ht="24" customHeight="1">
      <c r="D10" s="25"/>
      <c r="E10" s="25"/>
    </row>
    <row r="11" spans="1:7" ht="24" customHeight="1">
      <c r="A11" s="19" t="s">
        <v>76</v>
      </c>
      <c r="B11" s="19"/>
      <c r="C11" s="20">
        <f>E18</f>
        <v>0</v>
      </c>
      <c r="D11" s="18" t="s">
        <v>23</v>
      </c>
    </row>
    <row r="12" spans="1:7" customFormat="1" ht="12" customHeight="1">
      <c r="A12" s="18"/>
      <c r="B12" s="18"/>
      <c r="C12" s="181"/>
      <c r="D12" s="18"/>
      <c r="E12" s="18"/>
      <c r="F12" s="18"/>
      <c r="G12" s="18"/>
    </row>
    <row r="13" spans="1:7" s="2" customFormat="1" ht="24" customHeight="1">
      <c r="A13" s="182" t="s">
        <v>74</v>
      </c>
      <c r="B13" s="183" t="s">
        <v>68</v>
      </c>
      <c r="C13" s="5" t="s">
        <v>48</v>
      </c>
      <c r="D13" s="15" t="s">
        <v>49</v>
      </c>
      <c r="E13" s="5" t="s">
        <v>50</v>
      </c>
      <c r="F13" s="6" t="s">
        <v>51</v>
      </c>
    </row>
    <row r="14" spans="1:7" ht="24" customHeight="1">
      <c r="A14" s="184"/>
      <c r="B14" s="98"/>
      <c r="C14" s="187"/>
      <c r="D14" s="188"/>
      <c r="E14" s="31">
        <f>C14*D14</f>
        <v>0</v>
      </c>
      <c r="F14" s="21"/>
    </row>
    <row r="15" spans="1:7" ht="24" customHeight="1">
      <c r="A15" s="184"/>
      <c r="B15" s="98"/>
      <c r="C15" s="189"/>
      <c r="D15" s="190"/>
      <c r="E15" s="31">
        <f>C15*D15</f>
        <v>0</v>
      </c>
      <c r="F15" s="21"/>
    </row>
    <row r="16" spans="1:7" ht="24" customHeight="1">
      <c r="A16" s="184"/>
      <c r="B16" s="98"/>
      <c r="C16" s="187"/>
      <c r="D16" s="188"/>
      <c r="E16" s="31">
        <f>C16*D16</f>
        <v>0</v>
      </c>
      <c r="F16" s="22"/>
    </row>
    <row r="17" spans="1:7" ht="24" customHeight="1">
      <c r="A17" s="191"/>
      <c r="B17" s="98"/>
      <c r="C17" s="192"/>
      <c r="D17" s="193"/>
      <c r="E17" s="31">
        <f>C17*D17</f>
        <v>0</v>
      </c>
      <c r="F17" s="26"/>
    </row>
    <row r="18" spans="1:7" ht="24" customHeight="1">
      <c r="A18" s="230" t="s">
        <v>75</v>
      </c>
      <c r="B18" s="231"/>
      <c r="C18" s="231"/>
      <c r="D18" s="232"/>
      <c r="E18" s="194">
        <f>SUM(E14:E17)</f>
        <v>0</v>
      </c>
      <c r="F18" s="24"/>
    </row>
    <row r="19" spans="1:7" ht="24" customHeight="1">
      <c r="D19" s="25"/>
      <c r="E19" s="25"/>
    </row>
    <row r="20" spans="1:7" ht="24" customHeight="1">
      <c r="A20" s="19" t="s">
        <v>77</v>
      </c>
      <c r="B20" s="19"/>
      <c r="C20" s="20">
        <f>E26</f>
        <v>0</v>
      </c>
      <c r="D20" s="18" t="s">
        <v>23</v>
      </c>
    </row>
    <row r="21" spans="1:7" customFormat="1" ht="12" customHeight="1">
      <c r="A21" s="18"/>
      <c r="B21" s="18"/>
      <c r="C21" s="181"/>
      <c r="D21" s="18"/>
      <c r="E21" s="18"/>
      <c r="F21" s="18"/>
      <c r="G21" s="18"/>
    </row>
    <row r="22" spans="1:7" s="2" customFormat="1" ht="24" customHeight="1">
      <c r="A22" s="182" t="s">
        <v>74</v>
      </c>
      <c r="B22" s="183"/>
      <c r="C22" s="5" t="s">
        <v>48</v>
      </c>
      <c r="D22" s="15" t="s">
        <v>49</v>
      </c>
      <c r="E22" s="5" t="s">
        <v>50</v>
      </c>
      <c r="F22" s="6" t="s">
        <v>51</v>
      </c>
    </row>
    <row r="23" spans="1:7" ht="24" customHeight="1">
      <c r="A23" s="191"/>
      <c r="B23" s="195"/>
      <c r="C23" s="187"/>
      <c r="D23" s="188"/>
      <c r="E23" s="31">
        <f>C23*D23</f>
        <v>0</v>
      </c>
      <c r="F23" s="23"/>
    </row>
    <row r="24" spans="1:7" ht="24" customHeight="1">
      <c r="A24" s="191"/>
      <c r="B24" s="195"/>
      <c r="C24" s="187"/>
      <c r="D24" s="188"/>
      <c r="E24" s="31">
        <f>C24*D24</f>
        <v>0</v>
      </c>
      <c r="F24" s="23"/>
    </row>
    <row r="25" spans="1:7" ht="24" customHeight="1">
      <c r="A25" s="191"/>
      <c r="B25" s="196"/>
      <c r="C25" s="192"/>
      <c r="D25" s="193"/>
      <c r="E25" s="31">
        <f>C25*D25</f>
        <v>0</v>
      </c>
      <c r="F25" s="26"/>
    </row>
    <row r="26" spans="1:7" ht="24" customHeight="1">
      <c r="A26" s="230" t="s">
        <v>75</v>
      </c>
      <c r="B26" s="231"/>
      <c r="C26" s="231"/>
      <c r="D26" s="232"/>
      <c r="E26" s="197">
        <f>SUM(E23:E25)</f>
        <v>0</v>
      </c>
      <c r="F26" s="27"/>
    </row>
    <row r="27" spans="1:7" ht="24" customHeight="1">
      <c r="D27" s="25"/>
      <c r="E27" s="28"/>
    </row>
    <row r="29" spans="1:7" ht="48" customHeight="1">
      <c r="A29" s="228"/>
      <c r="B29" s="228"/>
      <c r="C29" s="228"/>
      <c r="D29" s="228"/>
      <c r="E29" s="228"/>
      <c r="F29" s="228"/>
    </row>
  </sheetData>
  <mergeCells count="4">
    <mergeCell ref="A9:D9"/>
    <mergeCell ref="A18:D18"/>
    <mergeCell ref="A26:D26"/>
    <mergeCell ref="A29:F29"/>
  </mergeCells>
  <phoneticPr fontId="18"/>
  <dataValidations count="1">
    <dataValidation type="list" allowBlank="1" showInputMessage="1" showErrorMessage="1" sqref="B5:B8 B14:B17" xr:uid="{00000000-0002-0000-0900-000000000000}">
      <formula1>"変更なし,変更後,追加"</formula1>
    </dataValidation>
  </dataValidations>
  <pageMargins left="0.74803149606299213" right="0.74803149606299213" top="0.98425196850393704" bottom="0.98425196850393704" header="0.51181102362204722" footer="0.51181102362204722"/>
  <pageSetup paperSize="9" scale="86" orientation="portrait" r:id="rId1"/>
  <headerFooter>
    <oddHeader>&amp;R（2023.06版）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2"/>
  <sheetViews>
    <sheetView view="pageBreakPreview" zoomScaleNormal="100" zoomScaleSheetLayoutView="100" workbookViewId="0"/>
  </sheetViews>
  <sheetFormatPr defaultColWidth="10.58203125" defaultRowHeight="20.25" customHeight="1" outlineLevelCol="1"/>
  <cols>
    <col min="1" max="1" width="28.58203125" style="1" customWidth="1"/>
    <col min="2" max="2" width="10.08203125" style="1" hidden="1" customWidth="1" outlineLevel="1"/>
    <col min="3" max="3" width="14.58203125" style="1" customWidth="1" collapsed="1"/>
    <col min="4" max="4" width="8.58203125" style="1" customWidth="1"/>
    <col min="5" max="5" width="14.58203125" style="1" customWidth="1"/>
    <col min="6" max="6" width="18.58203125" style="1" customWidth="1"/>
    <col min="7" max="16384" width="10.58203125" style="1"/>
  </cols>
  <sheetData>
    <row r="1" spans="1:6" ht="24" customHeight="1">
      <c r="A1" s="1" t="s">
        <v>78</v>
      </c>
      <c r="C1" s="233">
        <f>C2</f>
        <v>0</v>
      </c>
      <c r="D1" s="233"/>
      <c r="E1" s="1" t="s">
        <v>23</v>
      </c>
    </row>
    <row r="2" spans="1:6" ht="24" customHeight="1">
      <c r="C2" s="14">
        <f>E7</f>
        <v>0</v>
      </c>
      <c r="D2" s="1" t="s">
        <v>23</v>
      </c>
    </row>
    <row r="3" spans="1:6" ht="24" customHeight="1">
      <c r="A3" s="4" t="s">
        <v>46</v>
      </c>
      <c r="B3" s="15" t="s">
        <v>68</v>
      </c>
      <c r="C3" s="5" t="s">
        <v>48</v>
      </c>
      <c r="D3" s="15" t="s">
        <v>49</v>
      </c>
      <c r="E3" s="5" t="s">
        <v>50</v>
      </c>
      <c r="F3" s="6" t="s">
        <v>51</v>
      </c>
    </row>
    <row r="4" spans="1:6" ht="24" customHeight="1">
      <c r="A4" s="7"/>
      <c r="B4" s="98"/>
      <c r="C4" s="139"/>
      <c r="D4" s="140"/>
      <c r="E4" s="16">
        <f>C4*D4</f>
        <v>0</v>
      </c>
      <c r="F4" s="8"/>
    </row>
    <row r="5" spans="1:6" ht="24" customHeight="1">
      <c r="A5" s="7"/>
      <c r="B5" s="98"/>
      <c r="C5" s="139"/>
      <c r="D5" s="140"/>
      <c r="E5" s="16">
        <f t="shared" ref="E5:E6" si="0">C5*D5</f>
        <v>0</v>
      </c>
      <c r="F5" s="8"/>
    </row>
    <row r="6" spans="1:6" ht="24" customHeight="1">
      <c r="A6" s="7"/>
      <c r="B6" s="98"/>
      <c r="C6" s="139"/>
      <c r="D6" s="140"/>
      <c r="E6" s="16">
        <f t="shared" si="0"/>
        <v>0</v>
      </c>
      <c r="F6" s="8"/>
    </row>
    <row r="7" spans="1:6" ht="24" customHeight="1">
      <c r="A7" s="234" t="s">
        <v>79</v>
      </c>
      <c r="B7" s="222"/>
      <c r="C7" s="222"/>
      <c r="D7" s="235"/>
      <c r="E7" s="17">
        <f>SUM(E4:E6)</f>
        <v>0</v>
      </c>
      <c r="F7" s="11"/>
    </row>
    <row r="8" spans="1:6" ht="24" customHeight="1"/>
    <row r="10" spans="1:6" ht="60" customHeight="1">
      <c r="A10" s="236"/>
      <c r="B10" s="236"/>
      <c r="C10" s="237"/>
      <c r="D10" s="237"/>
      <c r="E10" s="237"/>
      <c r="F10" s="237"/>
    </row>
    <row r="21" spans="1:6" ht="20.25" customHeight="1">
      <c r="A21" s="238"/>
      <c r="B21" s="238"/>
      <c r="C21" s="238"/>
      <c r="D21" s="238"/>
      <c r="E21" s="238"/>
      <c r="F21" s="238"/>
    </row>
    <row r="22" spans="1:6" ht="20.25" customHeight="1">
      <c r="A22" s="238"/>
      <c r="B22" s="238"/>
      <c r="C22" s="238"/>
      <c r="D22" s="238"/>
      <c r="E22" s="238"/>
      <c r="F22" s="238"/>
    </row>
  </sheetData>
  <mergeCells count="4">
    <mergeCell ref="C1:D1"/>
    <mergeCell ref="A7:D7"/>
    <mergeCell ref="A10:F10"/>
    <mergeCell ref="A21:F22"/>
  </mergeCells>
  <phoneticPr fontId="18"/>
  <dataValidations count="1">
    <dataValidation type="list" allowBlank="1" showInputMessage="1" showErrorMessage="1" sqref="B4:B6" xr:uid="{00000000-0002-0000-0A00-000000000000}">
      <formula1>"変更なし,変更後,追加"</formula1>
    </dataValidation>
  </dataValidations>
  <pageMargins left="0.74803149606299213" right="0.74803149606299213" top="0.98425196850393704" bottom="0.98425196850393704" header="0.51181102362204722" footer="0.51181102362204722"/>
  <pageSetup paperSize="9" scale="94" orientation="portrait" r:id="rId1"/>
  <headerFooter>
    <oddHeader>&amp;R（2023.06版）</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F0B3B-7436-48E5-9616-40BE3EDB8453}">
  <sheetPr>
    <pageSetUpPr fitToPage="1"/>
  </sheetPr>
  <dimension ref="A1:XFB16"/>
  <sheetViews>
    <sheetView view="pageBreakPreview" zoomScaleNormal="100" zoomScaleSheetLayoutView="100" workbookViewId="0">
      <selection activeCell="D4" sqref="D4"/>
    </sheetView>
  </sheetViews>
  <sheetFormatPr defaultColWidth="10.58203125" defaultRowHeight="20.25" customHeight="1" outlineLevelCol="1"/>
  <cols>
    <col min="1" max="1" width="28.58203125" style="1" customWidth="1"/>
    <col min="2" max="2" width="14" style="1" hidden="1" customWidth="1" outlineLevel="1"/>
    <col min="3" max="3" width="14.58203125" style="1" customWidth="1" collapsed="1"/>
    <col min="4" max="4" width="42.58203125" style="1" customWidth="1"/>
    <col min="5" max="5" width="5.5" style="1" customWidth="1"/>
    <col min="6" max="6" width="5.58203125" style="1" customWidth="1"/>
    <col min="7" max="7" width="1.58203125" style="1" customWidth="1"/>
    <col min="8" max="9" width="5.58203125" style="1" customWidth="1"/>
    <col min="10" max="10" width="5.5" style="1" customWidth="1"/>
    <col min="11" max="11" width="10.58203125" style="1"/>
    <col min="12" max="13" width="5.58203125" style="1" customWidth="1"/>
    <col min="14" max="16" width="10.58203125" style="1"/>
    <col min="17" max="17" width="7.08203125" style="1" customWidth="1"/>
    <col min="18" max="16381" width="10.58203125" style="1"/>
    <col min="16382" max="16384" width="10.58203125" style="3"/>
  </cols>
  <sheetData>
    <row r="1" spans="1:15 16382:16382" s="1" customFormat="1" ht="24" customHeight="1">
      <c r="A1" s="1" t="s">
        <v>80</v>
      </c>
      <c r="C1" s="166">
        <f>C6</f>
        <v>0</v>
      </c>
      <c r="D1" s="1" t="s">
        <v>23</v>
      </c>
      <c r="XFB1" s="3"/>
    </row>
    <row r="2" spans="1:15 16382:16382" s="1" customFormat="1" ht="12" customHeight="1" thickBot="1"/>
    <row r="3" spans="1:15 16382:16382" s="2" customFormat="1" ht="24" customHeight="1" thickBot="1">
      <c r="A3" s="4" t="s">
        <v>46</v>
      </c>
      <c r="B3" s="15" t="s">
        <v>68</v>
      </c>
      <c r="C3" s="5" t="s">
        <v>50</v>
      </c>
      <c r="D3" s="6" t="s">
        <v>51</v>
      </c>
    </row>
    <row r="4" spans="1:15 16382:16382" s="1" customFormat="1" ht="24" customHeight="1" thickTop="1">
      <c r="A4" s="7" t="s">
        <v>81</v>
      </c>
      <c r="B4" s="98"/>
      <c r="C4" s="167"/>
      <c r="D4" s="8"/>
      <c r="XFB4" s="3"/>
    </row>
    <row r="5" spans="1:15 16382:16382" s="1" customFormat="1" ht="24" customHeight="1">
      <c r="A5" s="9" t="s">
        <v>82</v>
      </c>
      <c r="B5" s="98"/>
      <c r="C5" s="168"/>
      <c r="D5" s="8"/>
      <c r="XFB5" s="3"/>
    </row>
    <row r="6" spans="1:15 16382:16382" s="1" customFormat="1" ht="24" customHeight="1" thickBot="1">
      <c r="A6" s="10" t="s">
        <v>65</v>
      </c>
      <c r="B6" s="33"/>
      <c r="C6" s="169">
        <f>SUM(C4:C5)</f>
        <v>0</v>
      </c>
      <c r="D6" s="11"/>
      <c r="XFB6" s="3"/>
    </row>
    <row r="7" spans="1:15 16382:16382" s="1" customFormat="1" ht="24" customHeight="1">
      <c r="C7" s="13"/>
      <c r="XFB7" s="3"/>
    </row>
    <row r="8" spans="1:15 16382:16382" ht="14.15" customHeight="1">
      <c r="A8" s="239"/>
      <c r="B8" s="239"/>
      <c r="C8" s="239"/>
      <c r="D8" s="239"/>
    </row>
    <row r="16" spans="1:15 16382:16382" s="1" customFormat="1" ht="20.25" customHeight="1">
      <c r="D16" s="2"/>
      <c r="E16" s="2"/>
      <c r="F16" s="2"/>
      <c r="G16" s="2"/>
      <c r="H16" s="2"/>
      <c r="I16" s="2"/>
      <c r="J16" s="2"/>
      <c r="K16" s="2"/>
      <c r="L16" s="2"/>
      <c r="M16" s="2"/>
      <c r="N16" s="2"/>
      <c r="O16" s="2"/>
      <c r="XFB16" s="3"/>
    </row>
  </sheetData>
  <mergeCells count="1">
    <mergeCell ref="A8:D8"/>
  </mergeCells>
  <phoneticPr fontId="18"/>
  <dataValidations count="1">
    <dataValidation type="list" allowBlank="1" showInputMessage="1" showErrorMessage="1" sqref="B4:B5" xr:uid="{AF97E3F8-D25D-43FB-A581-D2AF18510513}">
      <formula1>"変更なし,変更後,追加"</formula1>
    </dataValidation>
  </dataValidations>
  <pageMargins left="0.74803149606299213" right="0.74803149606299213" top="0.98425196850393704" bottom="0.98425196850393704" header="0.51181102362204722" footer="0.51181102362204722"/>
  <pageSetup paperSize="9" scale="94" orientation="portrait" r:id="rId1"/>
  <headerFooter>
    <oddHeader>&amp;R（2023.06版）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内訳書</vt:lpstr>
      <vt:lpstr>内訳書 (変更契約用)</vt:lpstr>
      <vt:lpstr>一般業務費</vt:lpstr>
      <vt:lpstr>【最終見積】　合意単価分（QCBS）</vt:lpstr>
      <vt:lpstr>通訳傭上費・報告書作成費</vt:lpstr>
      <vt:lpstr>機材費</vt:lpstr>
      <vt:lpstr>国内再委託費</vt:lpstr>
      <vt:lpstr>国内業務費（定額計上用）</vt:lpstr>
      <vt:lpstr>直接人件費 </vt:lpstr>
      <vt:lpstr>その他原価_一般管理費等</vt:lpstr>
      <vt:lpstr>'【最終見積】　合意単価分（QCBS）'!Print_Area</vt:lpstr>
      <vt:lpstr>その他原価_一般管理費等!Print_Area</vt:lpstr>
      <vt:lpstr>一般業務費!Print_Area</vt:lpstr>
      <vt:lpstr>機材費!Print_Area</vt:lpstr>
      <vt:lpstr>'国内業務費（定額計上用）'!Print_Area</vt:lpstr>
      <vt:lpstr>国内再委託費!Print_Area</vt:lpstr>
      <vt:lpstr>'直接人件費 '!Print_Area</vt:lpstr>
      <vt:lpstr>通訳傭上費・報告書作成費!Print_Area</vt:lpstr>
      <vt:lpstr>内訳書!Print_Area</vt:lpstr>
      <vt:lpstr>'内訳書 (変更契約用)'!Print_Area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2023-04-09T07:15:06Z</cp:lastPrinted>
  <dcterms:created xsi:type="dcterms:W3CDTF">2000-08-14T10:04:00Z</dcterms:created>
  <dcterms:modified xsi:type="dcterms:W3CDTF">2023-09-27T05:42:57Z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