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26415\Downloads\"/>
    </mc:Choice>
  </mc:AlternateContent>
  <xr:revisionPtr revIDLastSave="0" documentId="13_ncr:1_{3AF8767F-7DFF-48E4-BFB8-6C1B027E7343}" xr6:coauthVersionLast="47" xr6:coauthVersionMax="47" xr10:uidLastSave="{00000000-0000-0000-0000-000000000000}"/>
  <bookViews>
    <workbookView xWindow="-110" yWindow="-110" windowWidth="19420" windowHeight="10560" tabRatio="971" activeTab="8" xr2:uid="{00000000-000D-0000-FFFF-FFFF00000000}"/>
  </bookViews>
  <sheets>
    <sheet name="初めにお読みください" sheetId="15" r:id="rId1"/>
    <sheet name="見積書表紙（当初プロポーザル提出時）" sheetId="9" r:id="rId2"/>
    <sheet name="内訳書 (Worｄに揃えたVer)" sheetId="7" state="hidden" r:id="rId3"/>
    <sheet name="最終見積書表紙（契約交渉後提出時）" sheetId="10" r:id="rId4"/>
    <sheet name="内訳書" sheetId="17" r:id="rId5"/>
    <sheet name="一般業務費" sheetId="12" r:id="rId6"/>
    <sheet name="機材費" sheetId="11" r:id="rId7"/>
    <sheet name="直接人件費" sheetId="20" r:id="rId8"/>
    <sheet name="その他原価及び一般管理費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msocom_1" localSheetId="1">'見積書表紙（当初プロポーザル提出時）'!#REF!</definedName>
    <definedName name="_msocom_2" localSheetId="1">'見積書表紙（当初プロポーザル提出時）'!#REF!</definedName>
    <definedName name="_msocom_3" localSheetId="1">'見積書表紙（当初プロポーザル提出時）'!#REF!</definedName>
    <definedName name="_msocom_4" localSheetId="1">'見積書表紙（当初プロポーザル提出時）'!#REF!</definedName>
    <definedName name="a">#REF!</definedName>
    <definedName name="DATA" localSheetId="7">#REF!</definedName>
    <definedName name="DATA" localSheetId="2">#REF!</definedName>
    <definedName name="DATA">#REF!</definedName>
    <definedName name="_xlnm.Print_Area" localSheetId="5">一般業務費!$A$1:$G$21</definedName>
    <definedName name="_xlnm.Print_Area" localSheetId="6">機材費!$A$1:$F$23</definedName>
    <definedName name="_xlnm.Print_Area" localSheetId="1">'見積書表紙（当初プロポーザル提出時）'!$A$1:$C$27</definedName>
    <definedName name="_xlnm.Print_Area" localSheetId="3">'最終見積書表紙（契約交渉後提出時）'!$A$1:$C$27</definedName>
    <definedName name="_xlnm.Print_Area" localSheetId="0">初めにお読みください!$A$1:$P$21</definedName>
    <definedName name="_xlnm.Print_Area" localSheetId="4">内訳書!$A$1:$F$18</definedName>
    <definedName name="_xlnm.Print_Area" localSheetId="2">'内訳書 (Worｄに揃えたVer)'!$A$1:$K$30</definedName>
    <definedName name="コンサルタントによる見積" localSheetId="7">#REF!</definedName>
    <definedName name="コンサルタントによる見積" localSheetId="2">#REF!</definedName>
    <definedName name="コンサルタントによる見積">#REF!</definedName>
    <definedName name="ドルレート" localSheetId="7">#REF!</definedName>
    <definedName name="ドルレート" localSheetId="2">#REF!</definedName>
    <definedName name="ドルレート">#REF!</definedName>
    <definedName name="一般業務費合計" localSheetId="7">'[1]一般業務費（２）'!$F$60</definedName>
    <definedName name="一般業務費合計">'[1]一般業務費（２）'!$F$60</definedName>
    <definedName name="一般業務費地域分類" localSheetId="7">#REF!</definedName>
    <definedName name="一般業務費地域分類" localSheetId="2">#REF!</definedName>
    <definedName name="一般業務費地域分類">#REF!</definedName>
    <definedName name="課税区分A">#REF!</definedName>
    <definedName name="課税区分B">#REF!</definedName>
    <definedName name="間接費合計" localSheetId="7">#REF!</definedName>
    <definedName name="間接費合計" localSheetId="2">#REF!</definedName>
    <definedName name="間接費合計">#REF!</definedName>
    <definedName name="基礎情報">[2]従事者基礎情報!$A$4:$G$23</definedName>
    <definedName name="基盤整備費合計" localSheetId="7">'[3]一般業務費（２）'!#REF!</definedName>
    <definedName name="基盤整備費合計" localSheetId="2">'[3]一般業務費（２）'!#REF!</definedName>
    <definedName name="基盤整備費合計">'[3]一般業務費（２）'!#REF!</definedName>
    <definedName name="基本人件費" localSheetId="7">#REF!</definedName>
    <definedName name="基本人件費" localSheetId="2">#REF!</definedName>
    <definedName name="基本人件費">#REF!</definedName>
    <definedName name="技術交換費合計" localSheetId="7">#REF!</definedName>
    <definedName name="技術交換費合計" localSheetId="2">#REF!</definedName>
    <definedName name="技術交換費合計">#REF!</definedName>
    <definedName name="業務分類" localSheetId="7">#REF!</definedName>
    <definedName name="業務分類" localSheetId="2">#REF!</definedName>
    <definedName name="業務分類">#REF!</definedName>
    <definedName name="勤務地">[4]月報2!$X$2:$X$4</definedName>
    <definedName name="契約">[5]様式1!$O$4:$O$6</definedName>
    <definedName name="契約年度" localSheetId="7">#REF!</definedName>
    <definedName name="契約年度" localSheetId="2">#REF!</definedName>
    <definedName name="契約年度">#REF!</definedName>
    <definedName name="経路">[5]様式2_4旅費!$C$26:$C$29</definedName>
    <definedName name="現地業務費合計" localSheetId="7">'[3]一般業務費（１）'!#REF!</definedName>
    <definedName name="現地業務費合計" localSheetId="2">'[3]一般業務費（１）'!#REF!</definedName>
    <definedName name="現地業務費合計">'[3]一般業務費（１）'!#REF!</definedName>
    <definedName name="現地調査人月" localSheetId="7">#REF!</definedName>
    <definedName name="現地調査人月" localSheetId="2">#REF!</definedName>
    <definedName name="現地調査人月">#REF!</definedName>
    <definedName name="現地通貨">[6]LookUp!$B$3</definedName>
    <definedName name="現地通貨レート" localSheetId="7">#REF!</definedName>
    <definedName name="現地通貨レート" localSheetId="2">#REF!</definedName>
    <definedName name="現地通貨レート">#REF!</definedName>
    <definedName name="口座種別">[4]入力シート!$G$2:$G$4</definedName>
    <definedName name="航空運賃" localSheetId="7">#REF!</definedName>
    <definedName name="航空運賃" localSheetId="2">#REF!</definedName>
    <definedName name="航空運賃">#REF!</definedName>
    <definedName name="航空賃C" localSheetId="7">#REF!</definedName>
    <definedName name="航空賃C" localSheetId="2">#REF!</definedName>
    <definedName name="航空賃C">#REF!</definedName>
    <definedName name="航空賃Y" localSheetId="7">#REF!</definedName>
    <definedName name="航空賃Y" localSheetId="2">#REF!</definedName>
    <definedName name="航空賃Y">#REF!</definedName>
    <definedName name="国一覧" localSheetId="7">#REF!</definedName>
    <definedName name="国一覧" localSheetId="2">#REF!</definedName>
    <definedName name="国一覧">#REF!</definedName>
    <definedName name="国内旅費" localSheetId="7">#REF!</definedName>
    <definedName name="国内旅費" localSheetId="2">#REF!</definedName>
    <definedName name="国内旅費">#REF!</definedName>
    <definedName name="国別地域分類表" localSheetId="7">#REF!</definedName>
    <definedName name="国別地域分類表" localSheetId="2">#REF!</definedName>
    <definedName name="国別地域分類表">#REF!</definedName>
    <definedName name="資機材費合計" localSheetId="7">#REF!</definedName>
    <definedName name="資機材費合計" localSheetId="2">#REF!</definedName>
    <definedName name="資機材費合計">#REF!</definedName>
    <definedName name="従業員基礎情報">[7]単価表!#REF!</definedName>
    <definedName name="従事者基礎情報">[8]従事者基礎情報!$A$4:$G$23</definedName>
    <definedName name="処理">[9]単価!$G$3:$G$6</definedName>
    <definedName name="前払">'[4]別紙前払請求内訳 '!$K$2:$K$3</definedName>
    <definedName name="打合簿">#REF!</definedName>
    <definedName name="単価表">#REF!</definedName>
    <definedName name="地域" localSheetId="7">#REF!</definedName>
    <definedName name="地域" localSheetId="2">#REF!</definedName>
    <definedName name="地域">#REF!</definedName>
    <definedName name="地域分類" localSheetId="7">#REF!</definedName>
    <definedName name="地域分類" localSheetId="2">#REF!</definedName>
    <definedName name="地域分類">#REF!</definedName>
    <definedName name="地域毎一般業務費単価" localSheetId="7">#REF!</definedName>
    <definedName name="地域毎一般業務費単価" localSheetId="2">#REF!</definedName>
    <definedName name="地域毎一般業務費単価">#REF!</definedName>
    <definedName name="調査旅費合計" localSheetId="7">#REF!</definedName>
    <definedName name="調査旅費合計" localSheetId="2">#REF!</definedName>
    <definedName name="調査旅費合計">#REF!</definedName>
    <definedName name="直人費コンサル" localSheetId="7">#REF!</definedName>
    <definedName name="直人費コンサル" localSheetId="2">#REF!</definedName>
    <definedName name="直人費コンサル">#REF!</definedName>
    <definedName name="直人費合計" localSheetId="7">#REF!</definedName>
    <definedName name="直人費合計" localSheetId="2">#REF!</definedName>
    <definedName name="直人費合計">#REF!</definedName>
    <definedName name="直接経費" localSheetId="7">#REF!</definedName>
    <definedName name="直接経費" localSheetId="2">#REF!</definedName>
    <definedName name="直接経費">#REF!</definedName>
    <definedName name="直接費" localSheetId="7">#REF!</definedName>
    <definedName name="直接費" localSheetId="2">#REF!</definedName>
    <definedName name="直接費">#REF!</definedName>
    <definedName name="通訳単価" localSheetId="7">#REF!</definedName>
    <definedName name="通訳単価" localSheetId="2">#REF!</definedName>
    <definedName name="通訳単価">#REF!</definedName>
    <definedName name="定率化" localSheetId="7">#REF!</definedName>
    <definedName name="定率化" localSheetId="2">#REF!</definedName>
    <definedName name="定率化">#REF!</definedName>
    <definedName name="内外選択">[9]単価!$F$3:$F$4</definedName>
    <definedName name="年度毎月額単価表">#REF!</definedName>
    <definedName name="不要">[10]日当宿泊単価表!#REF!</definedName>
    <definedName name="不要2">[10]日当宿泊単価表!#REF!</definedName>
    <definedName name="分類">[5]従事者明細!$K$4:$K$7</definedName>
    <definedName name="報告書作成費合計" localSheetId="7">#REF!</definedName>
    <definedName name="報告書作成費合計" localSheetId="2">#REF!</definedName>
    <definedName name="報告書作成費合計">#REF!</definedName>
    <definedName name="末">#REF!</definedName>
    <definedName name="無償以外単価" localSheetId="7">#REF!</definedName>
    <definedName name="無償以外単価" localSheetId="2">#REF!</definedName>
    <definedName name="無償以外単価">#REF!</definedName>
    <definedName name="無償単価" localSheetId="7">#REF!</definedName>
    <definedName name="無償単価" localSheetId="2">#REF!</definedName>
    <definedName name="無償単価">#REF!</definedName>
    <definedName name="様式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8" l="1"/>
  <c r="C10" i="17"/>
  <c r="E7" i="20"/>
  <c r="F7" i="20"/>
  <c r="D2" i="20" s="1"/>
  <c r="D4" i="18" s="1"/>
  <c r="C12" i="17" s="1"/>
  <c r="C11" i="17" l="1"/>
  <c r="E22" i="11"/>
  <c r="E23" i="11" l="1"/>
  <c r="C19" i="11" s="1"/>
  <c r="A1" i="17"/>
  <c r="E16" i="11" l="1"/>
  <c r="E15" i="11"/>
  <c r="E9" i="11"/>
  <c r="E8" i="11"/>
  <c r="E7" i="11"/>
  <c r="E6" i="11"/>
  <c r="E17" i="11" l="1"/>
  <c r="C12" i="11" s="1"/>
  <c r="E10" i="11"/>
  <c r="C3" i="11" s="1"/>
  <c r="F18" i="12"/>
  <c r="F15" i="12"/>
  <c r="F14" i="12"/>
  <c r="F12" i="12"/>
  <c r="F11" i="12"/>
  <c r="F9" i="12"/>
  <c r="F8" i="12"/>
  <c r="F6" i="12"/>
  <c r="F5" i="12"/>
  <c r="C2" i="11" l="1"/>
  <c r="F16" i="12"/>
  <c r="F13" i="12"/>
  <c r="F10" i="12"/>
  <c r="F7" i="12"/>
  <c r="F19" i="12"/>
  <c r="F20" i="12" l="1"/>
  <c r="D2" i="12" s="1"/>
  <c r="C9" i="17" s="1"/>
  <c r="C8" i="17" s="1"/>
  <c r="C13" i="17" s="1"/>
  <c r="H23" i="7"/>
  <c r="H22" i="7"/>
  <c r="C7" i="17" l="1"/>
  <c r="C14" i="7"/>
  <c r="C5" i="7"/>
  <c r="H13" i="7" l="1"/>
  <c r="C8" i="7" l="1"/>
  <c r="H17" i="7" l="1"/>
  <c r="H12" i="7" s="1"/>
  <c r="C6" i="7" l="1"/>
  <c r="C15" i="17" l="1"/>
  <c r="C16" i="17" s="1"/>
  <c r="C10" i="7"/>
  <c r="C7" i="7"/>
  <c r="H4" i="7" s="1"/>
  <c r="H25" i="7" l="1"/>
  <c r="H27" i="7" s="1"/>
  <c r="H29" i="7" s="1"/>
  <c r="B19" i="10" l="1"/>
  <c r="C17" i="17"/>
  <c r="C9" i="7"/>
  <c r="B18" i="9" l="1"/>
  <c r="B1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JICA</author>
  </authors>
  <commentList>
    <comment ref="B4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該当する項目のみ記載ください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JICA</author>
  </authors>
  <commentList>
    <comment ref="B2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該当する項目のみ記載ください。</t>
        </r>
      </text>
    </comment>
  </commentList>
</comments>
</file>

<file path=xl/sharedStrings.xml><?xml version="1.0" encoding="utf-8"?>
<sst xmlns="http://schemas.openxmlformats.org/spreadsheetml/2006/main" count="169" uniqueCount="114">
  <si>
    <t>注１）本様式は、業務実施契約（単独型）（国内業務）に対応しています。</t>
    <rPh sb="0" eb="1">
      <t>チュウ</t>
    </rPh>
    <rPh sb="3" eb="6">
      <t>ホンヨウシキ</t>
    </rPh>
    <rPh sb="8" eb="10">
      <t>ギョウム</t>
    </rPh>
    <rPh sb="10" eb="12">
      <t>ジッシ</t>
    </rPh>
    <rPh sb="12" eb="14">
      <t>ケイヤク</t>
    </rPh>
    <rPh sb="15" eb="17">
      <t>タンドク</t>
    </rPh>
    <rPh sb="17" eb="18">
      <t>ガタ</t>
    </rPh>
    <rPh sb="20" eb="22">
      <t>コクナイ</t>
    </rPh>
    <rPh sb="22" eb="24">
      <t>ギョウム</t>
    </rPh>
    <rPh sb="26" eb="28">
      <t>タイオウ</t>
    </rPh>
    <phoneticPr fontId="4"/>
  </si>
  <si>
    <t>注２）本様式は、見積書、最終見積書、及び契約金額内訳書に対応しています。</t>
    <rPh sb="0" eb="1">
      <t>チュウ</t>
    </rPh>
    <rPh sb="3" eb="6">
      <t>ホンヨウシキ</t>
    </rPh>
    <rPh sb="8" eb="11">
      <t>ミツモリショ</t>
    </rPh>
    <rPh sb="12" eb="17">
      <t>サイシュウミツモリショ</t>
    </rPh>
    <rPh sb="18" eb="19">
      <t>オヨ</t>
    </rPh>
    <rPh sb="20" eb="24">
      <t>ケイヤクキンガク</t>
    </rPh>
    <rPh sb="24" eb="27">
      <t>ウチワケショ</t>
    </rPh>
    <rPh sb="28" eb="30">
      <t>タイオウ</t>
    </rPh>
    <phoneticPr fontId="4"/>
  </si>
  <si>
    <t>注３）プロポーザルとともに提出いただく見積書の表紙は、「見積書表紙（当初プロポーザル提出時）」を、</t>
    <rPh sb="0" eb="1">
      <t>チュウ</t>
    </rPh>
    <rPh sb="13" eb="15">
      <t>テイシュツ</t>
    </rPh>
    <rPh sb="19" eb="22">
      <t>ミツモリショ</t>
    </rPh>
    <rPh sb="23" eb="25">
      <t>ヒョウシ</t>
    </rPh>
    <rPh sb="28" eb="31">
      <t>ミツモリショ</t>
    </rPh>
    <rPh sb="31" eb="33">
      <t>ヒョウシ</t>
    </rPh>
    <rPh sb="34" eb="36">
      <t>トウショ</t>
    </rPh>
    <rPh sb="42" eb="44">
      <t>テイシュツ</t>
    </rPh>
    <rPh sb="44" eb="45">
      <t>ジ</t>
    </rPh>
    <phoneticPr fontId="4"/>
  </si>
  <si>
    <t>　　契約交渉後に最終見積書をご提出いただく際は「最終見積書表紙（契約交渉後提出時）」をご使用ください。</t>
    <phoneticPr fontId="4"/>
  </si>
  <si>
    <t>　　（表題が変わりますので、ご注意願います。）内訳書以降はいずれも同じです。</t>
    <phoneticPr fontId="4"/>
  </si>
  <si>
    <t>注４）単独型にかかる見積積算については、以下のガイドラインをご参照ください。</t>
    <rPh sb="0" eb="1">
      <t>チュウ</t>
    </rPh>
    <phoneticPr fontId="4"/>
  </si>
  <si>
    <t>https://www.jica.go.jp/announce/manual/guideline/consultant/quotation.html</t>
    <phoneticPr fontId="4"/>
  </si>
  <si>
    <t>注５）契約書の附属書Ⅱとなる契約金額内訳書は、「内訳書」以降のシートをご使用ください。</t>
    <rPh sb="0" eb="1">
      <t>チュウ</t>
    </rPh>
    <rPh sb="3" eb="6">
      <t>ケイヤクショ</t>
    </rPh>
    <rPh sb="7" eb="10">
      <t>フゾクショ</t>
    </rPh>
    <rPh sb="14" eb="16">
      <t>ケイヤク</t>
    </rPh>
    <rPh sb="16" eb="18">
      <t>キンガク</t>
    </rPh>
    <rPh sb="18" eb="21">
      <t>ウチワケショ</t>
    </rPh>
    <rPh sb="24" eb="27">
      <t>ウチワケショ</t>
    </rPh>
    <rPh sb="28" eb="30">
      <t>イコウ</t>
    </rPh>
    <rPh sb="36" eb="38">
      <t>シヨウ</t>
    </rPh>
    <phoneticPr fontId="4"/>
  </si>
  <si>
    <t>　　「内訳書」シートの２行目にある表題はプルダウンで「契約金額内訳書」を選択してください。</t>
    <rPh sb="17" eb="19">
      <t>ヒョウダイ</t>
    </rPh>
    <rPh sb="36" eb="38">
      <t>センタク</t>
    </rPh>
    <phoneticPr fontId="4"/>
  </si>
  <si>
    <t>　　「契約金額内訳書」を選択しますと、A1セルに「【附属書Ⅱ】」が自動で入力されます。</t>
    <rPh sb="3" eb="5">
      <t>ケイヤク</t>
    </rPh>
    <rPh sb="5" eb="7">
      <t>キンガク</t>
    </rPh>
    <rPh sb="7" eb="10">
      <t>ウチワケショ</t>
    </rPh>
    <rPh sb="12" eb="14">
      <t>センタク</t>
    </rPh>
    <rPh sb="26" eb="29">
      <t>フゾクショ</t>
    </rPh>
    <rPh sb="33" eb="35">
      <t>ジドウ</t>
    </rPh>
    <rPh sb="36" eb="38">
      <t>ニュウリョク</t>
    </rPh>
    <phoneticPr fontId="4"/>
  </si>
  <si>
    <t>注６）一般管理費等は法人の場合のみ計上可能です。個人の場合に計上できませんので、その際は一般管理費等率を0にしてください。</t>
    <rPh sb="0" eb="1">
      <t>チュウ</t>
    </rPh>
    <rPh sb="3" eb="5">
      <t>イッパン</t>
    </rPh>
    <rPh sb="5" eb="8">
      <t>カンリヒ</t>
    </rPh>
    <rPh sb="8" eb="9">
      <t>トウ</t>
    </rPh>
    <rPh sb="10" eb="12">
      <t>ホウジン</t>
    </rPh>
    <rPh sb="13" eb="15">
      <t>バアイ</t>
    </rPh>
    <rPh sb="17" eb="19">
      <t>ケイジョウ</t>
    </rPh>
    <rPh sb="19" eb="21">
      <t>カノウ</t>
    </rPh>
    <rPh sb="24" eb="26">
      <t>コジン</t>
    </rPh>
    <rPh sb="27" eb="29">
      <t>バアイ</t>
    </rPh>
    <rPh sb="30" eb="32">
      <t>ケイジョウ</t>
    </rPh>
    <rPh sb="42" eb="43">
      <t>サイ</t>
    </rPh>
    <rPh sb="44" eb="46">
      <t>イッパン</t>
    </rPh>
    <rPh sb="46" eb="49">
      <t>カンリヒ</t>
    </rPh>
    <rPh sb="49" eb="50">
      <t>トウ</t>
    </rPh>
    <rPh sb="50" eb="51">
      <t>リツ</t>
    </rPh>
    <phoneticPr fontId="4"/>
  </si>
  <si>
    <t>注７）一般業務費、機材費の計上がある場合は該当シートをもとにして内訳を作成ください。</t>
    <rPh sb="0" eb="1">
      <t>チュウ</t>
    </rPh>
    <phoneticPr fontId="4"/>
  </si>
  <si>
    <t>　　</t>
    <phoneticPr fontId="4"/>
  </si>
  <si>
    <t>20○○年●月◎日</t>
    <phoneticPr fontId="4"/>
  </si>
  <si>
    <t>独立行政法人国際協力機構</t>
  </si>
  <si>
    <t>　契約担当役　理事　殿</t>
  </si>
  <si>
    <t>≪競争参加者名≫</t>
  </si>
  <si>
    <t>≪代表者名≫　　印</t>
  </si>
  <si>
    <t>≪案件名（業務名称）≫に係る見積書の提出について</t>
    <phoneticPr fontId="4"/>
  </si>
  <si>
    <t>　標記業務に係る見積書を下記の通り提出いたします。</t>
  </si>
  <si>
    <t>記</t>
  </si>
  <si>
    <t>１．見積金額：</t>
    <phoneticPr fontId="4"/>
  </si>
  <si>
    <t>円</t>
    <phoneticPr fontId="4"/>
  </si>
  <si>
    <r>
      <t>（消費税及び地方消費税：</t>
    </r>
    <r>
      <rPr>
        <u/>
        <sz val="12"/>
        <color rgb="FF000000"/>
        <rFont val="ＭＳ ゴシック"/>
        <family val="3"/>
        <charset val="128"/>
      </rPr>
      <t/>
    </r>
    <phoneticPr fontId="4"/>
  </si>
  <si>
    <t>円を含む。）</t>
    <phoneticPr fontId="4"/>
  </si>
  <si>
    <t>２．見積内訳：　別紙のとおり</t>
  </si>
  <si>
    <t>以上</t>
  </si>
  <si>
    <t>見積金額内訳</t>
    <rPh sb="0" eb="2">
      <t>ミツモリ</t>
    </rPh>
    <rPh sb="2" eb="4">
      <t>キンガク</t>
    </rPh>
    <rPh sb="4" eb="6">
      <t>ウチワケ</t>
    </rPh>
    <phoneticPr fontId="8"/>
  </si>
  <si>
    <t>国名：</t>
    <phoneticPr fontId="4"/>
  </si>
  <si>
    <t>件名：</t>
    <phoneticPr fontId="4"/>
  </si>
  <si>
    <t>Ⅰ　報酬</t>
    <phoneticPr fontId="4"/>
  </si>
  <si>
    <t>円</t>
  </si>
  <si>
    <t>１．格付：</t>
    <rPh sb="2" eb="4">
      <t>カクヅケ</t>
    </rPh>
    <phoneticPr fontId="4"/>
  </si>
  <si>
    <t>２．業務人月（全体）：</t>
    <rPh sb="2" eb="4">
      <t>ギョウム</t>
    </rPh>
    <rPh sb="4" eb="6">
      <t>ニンゲツ</t>
    </rPh>
    <rPh sb="7" eb="9">
      <t>ゼンタイ</t>
    </rPh>
    <phoneticPr fontId="4"/>
  </si>
  <si>
    <t>３．報酬額：</t>
    <rPh sb="2" eb="4">
      <t>ホウシュウ</t>
    </rPh>
    <rPh sb="4" eb="5">
      <t>ガク</t>
    </rPh>
    <phoneticPr fontId="4"/>
  </si>
  <si>
    <t>４．適用算定式：</t>
    <rPh sb="2" eb="4">
      <t>テキヨウ</t>
    </rPh>
    <rPh sb="4" eb="6">
      <t>サンテイ</t>
    </rPh>
    <rPh sb="6" eb="7">
      <t>シキ</t>
    </rPh>
    <phoneticPr fontId="4"/>
  </si>
  <si>
    <t>（１）現地業務分</t>
    <rPh sb="3" eb="5">
      <t>ゲンチ</t>
    </rPh>
    <rPh sb="5" eb="7">
      <t>ギョウム</t>
    </rPh>
    <rPh sb="7" eb="8">
      <t>ブン</t>
    </rPh>
    <phoneticPr fontId="4"/>
  </si>
  <si>
    <t>（２）国内業務分</t>
    <rPh sb="3" eb="5">
      <t>コクナイ</t>
    </rPh>
    <rPh sb="5" eb="7">
      <t>ギョウム</t>
    </rPh>
    <rPh sb="7" eb="8">
      <t>ブン</t>
    </rPh>
    <phoneticPr fontId="4"/>
  </si>
  <si>
    <t>Ⅱ　直接経費</t>
  </si>
  <si>
    <t>　１　旅費（航空賃）</t>
  </si>
  <si>
    <t>≪航空賃単価（その１）≫</t>
    <rPh sb="1" eb="3">
      <t>コウクウ</t>
    </rPh>
    <rPh sb="3" eb="4">
      <t>チン</t>
    </rPh>
    <rPh sb="4" eb="6">
      <t>タンカ</t>
    </rPh>
    <phoneticPr fontId="4"/>
  </si>
  <si>
    <t>×</t>
    <phoneticPr fontId="4"/>
  </si>
  <si>
    <t>回　＝</t>
    <rPh sb="0" eb="1">
      <t>カイ</t>
    </rPh>
    <phoneticPr fontId="4"/>
  </si>
  <si>
    <t>≪航空賃単価（その２）≫</t>
    <rPh sb="1" eb="3">
      <t>コウクウ</t>
    </rPh>
    <rPh sb="3" eb="4">
      <t>チン</t>
    </rPh>
    <rPh sb="4" eb="6">
      <t>タンカ</t>
    </rPh>
    <phoneticPr fontId="4"/>
  </si>
  <si>
    <t>　２　旅費（その他）</t>
  </si>
  <si>
    <t>（１）第１回渡航</t>
    <rPh sb="3" eb="4">
      <t>ダイ</t>
    </rPh>
    <rPh sb="5" eb="6">
      <t>カイ</t>
    </rPh>
    <rPh sb="6" eb="8">
      <t>トコウ</t>
    </rPh>
    <phoneticPr fontId="4"/>
  </si>
  <si>
    <t>≪日当単価≫</t>
    <rPh sb="1" eb="3">
      <t>ニットウ</t>
    </rPh>
    <rPh sb="3" eb="5">
      <t>タンカ</t>
    </rPh>
    <phoneticPr fontId="4"/>
  </si>
  <si>
    <t>日　＝</t>
    <rPh sb="0" eb="1">
      <t>ニチ</t>
    </rPh>
    <phoneticPr fontId="4"/>
  </si>
  <si>
    <t>≪宿泊料単価≫</t>
    <rPh sb="1" eb="4">
      <t>シュクハクリョウ</t>
    </rPh>
    <rPh sb="4" eb="6">
      <t>タンカ</t>
    </rPh>
    <phoneticPr fontId="4"/>
  </si>
  <si>
    <t>泊　＝</t>
    <rPh sb="0" eb="1">
      <t>ハク</t>
    </rPh>
    <phoneticPr fontId="4"/>
  </si>
  <si>
    <t>　３　一般業務費</t>
  </si>
  <si>
    <t>内訳あり</t>
    <rPh sb="0" eb="2">
      <t>ウチワケ</t>
    </rPh>
    <phoneticPr fontId="8"/>
  </si>
  <si>
    <t>　４　機材費</t>
    <rPh sb="3" eb="5">
      <t>キザイ</t>
    </rPh>
    <rPh sb="5" eb="6">
      <t>ヒ</t>
    </rPh>
    <phoneticPr fontId="4"/>
  </si>
  <si>
    <t>Ⅲ　小計</t>
  </si>
  <si>
    <t>Ⅳ　消費税及び地方消費税　　　　　</t>
  </si>
  <si>
    <t>Ⅴ　合計</t>
  </si>
  <si>
    <t>≪案件名（業務名称）≫に係る最終見積書の提出について</t>
    <rPh sb="14" eb="16">
      <t>サイシュウ</t>
    </rPh>
    <phoneticPr fontId="4"/>
  </si>
  <si>
    <t>　標記業務に係る最終見積書を下記の通り提出いたします。</t>
    <rPh sb="8" eb="10">
      <t>サイシュウ</t>
    </rPh>
    <phoneticPr fontId="4"/>
  </si>
  <si>
    <t>適用約款：</t>
    <rPh sb="0" eb="2">
      <t>テキヨウ</t>
    </rPh>
    <rPh sb="2" eb="4">
      <t>ヤッカン</t>
    </rPh>
    <phoneticPr fontId="4"/>
  </si>
  <si>
    <t>見積金額内訳書</t>
  </si>
  <si>
    <t>業務名称：</t>
    <rPh sb="0" eb="2">
      <t>ギョウム</t>
    </rPh>
    <rPh sb="2" eb="4">
      <t>メイショウ</t>
    </rPh>
    <phoneticPr fontId="4"/>
  </si>
  <si>
    <t>Ⅰ　業務原価</t>
    <rPh sb="2" eb="6">
      <t>ギョウムゲンカ</t>
    </rPh>
    <phoneticPr fontId="4"/>
  </si>
  <si>
    <t>（１）直接経費</t>
    <rPh sb="3" eb="5">
      <t>チョクセツ</t>
    </rPh>
    <rPh sb="5" eb="7">
      <t>ケイヒ</t>
    </rPh>
    <phoneticPr fontId="4"/>
  </si>
  <si>
    <t>１　一般業務費</t>
    <phoneticPr fontId="4"/>
  </si>
  <si>
    <t>２　機材費</t>
    <rPh sb="2" eb="4">
      <t>キザイ</t>
    </rPh>
    <rPh sb="4" eb="5">
      <t>ヒ</t>
    </rPh>
    <phoneticPr fontId="4"/>
  </si>
  <si>
    <t>（２）直接人件費</t>
    <rPh sb="3" eb="8">
      <t>チョクセツジンケンヒ</t>
    </rPh>
    <phoneticPr fontId="29"/>
  </si>
  <si>
    <t>（３）その他原価</t>
    <rPh sb="5" eb="8">
      <t>タゲンカ</t>
    </rPh>
    <phoneticPr fontId="29"/>
  </si>
  <si>
    <t>Ⅱ　一般管理費等</t>
    <rPh sb="2" eb="7">
      <t>イッパンカンリヒ</t>
    </rPh>
    <rPh sb="7" eb="8">
      <t>ナド</t>
    </rPh>
    <phoneticPr fontId="29"/>
  </si>
  <si>
    <t>Ⅲ　小　　計</t>
    <rPh sb="2" eb="3">
      <t>ショウ</t>
    </rPh>
    <rPh sb="5" eb="6">
      <t>ケイ</t>
    </rPh>
    <phoneticPr fontId="8"/>
  </si>
  <si>
    <t>Ⅳ　消費税額</t>
    <rPh sb="2" eb="5">
      <t>ショウヒゼイ</t>
    </rPh>
    <rPh sb="5" eb="6">
      <t>ガク</t>
    </rPh>
    <phoneticPr fontId="8"/>
  </si>
  <si>
    <t>円</t>
    <phoneticPr fontId="29"/>
  </si>
  <si>
    <t>Ⅴ　合　　計</t>
    <phoneticPr fontId="8"/>
  </si>
  <si>
    <t>細　　目</t>
  </si>
  <si>
    <t>単　　価
（円）</t>
  </si>
  <si>
    <t>数量</t>
  </si>
  <si>
    <t>金　　額
（円）</t>
  </si>
  <si>
    <t>備　考</t>
  </si>
  <si>
    <t>①車両関連費</t>
    <rPh sb="1" eb="3">
      <t>シャリョウ</t>
    </rPh>
    <rPh sb="3" eb="5">
      <t>カンレン</t>
    </rPh>
    <rPh sb="5" eb="6">
      <t>ヒ</t>
    </rPh>
    <phoneticPr fontId="8"/>
  </si>
  <si>
    <t>小　　計</t>
  </si>
  <si>
    <t>②セミナー等
実施関連費</t>
    <phoneticPr fontId="8"/>
  </si>
  <si>
    <t>③旅費・交通費</t>
    <phoneticPr fontId="8"/>
  </si>
  <si>
    <t>小　　計</t>
    <phoneticPr fontId="4"/>
  </si>
  <si>
    <t>④資料等翻訳費</t>
    <phoneticPr fontId="8"/>
  </si>
  <si>
    <t>⑤雑費</t>
    <phoneticPr fontId="8"/>
  </si>
  <si>
    <t>合　　計　①～⑤</t>
  </si>
  <si>
    <t>２　機材費</t>
    <phoneticPr fontId="4"/>
  </si>
  <si>
    <t>（１）機材購入費</t>
  </si>
  <si>
    <t>細　目</t>
  </si>
  <si>
    <t>単価（円）</t>
  </si>
  <si>
    <t>金額（円）</t>
  </si>
  <si>
    <t xml:space="preserve"> 小 計 </t>
  </si>
  <si>
    <t>（２）機材損料・借料</t>
  </si>
  <si>
    <t>（３）機材送料</t>
  </si>
  <si>
    <t>（２）直接人件費</t>
    <rPh sb="3" eb="8">
      <t>チョクセツジンケンヒ</t>
    </rPh>
    <phoneticPr fontId="8"/>
  </si>
  <si>
    <t>担当分野</t>
  </si>
  <si>
    <t>格付（号）</t>
    <phoneticPr fontId="8"/>
  </si>
  <si>
    <t>月額
（円）</t>
    <phoneticPr fontId="8"/>
  </si>
  <si>
    <t>業務人月</t>
    <rPh sb="2" eb="4">
      <t>ニンゲツ</t>
    </rPh>
    <phoneticPr fontId="8"/>
  </si>
  <si>
    <t>金額
（円）</t>
    <phoneticPr fontId="8"/>
  </si>
  <si>
    <t>国内</t>
    <rPh sb="0" eb="2">
      <t>コクナイ</t>
    </rPh>
    <phoneticPr fontId="8"/>
  </si>
  <si>
    <t>合計</t>
  </si>
  <si>
    <t>２.その他原価及び３.一般管理費等</t>
    <rPh sb="7" eb="8">
      <t>オヨ</t>
    </rPh>
    <phoneticPr fontId="29"/>
  </si>
  <si>
    <t>２.　その他原価</t>
    <rPh sb="5" eb="8">
      <t>タゲンカ</t>
    </rPh>
    <phoneticPr fontId="29"/>
  </si>
  <si>
    <t>その他原価率</t>
    <rPh sb="2" eb="6">
      <t>タゲンカリツ</t>
    </rPh>
    <phoneticPr fontId="29"/>
  </si>
  <si>
    <t>計算式：直接人件費×（その他原価率÷（1－その他原価率））　</t>
    <rPh sb="0" eb="2">
      <t>ケイサン</t>
    </rPh>
    <rPh sb="2" eb="3">
      <t>シキ</t>
    </rPh>
    <rPh sb="4" eb="6">
      <t>チョクセツ</t>
    </rPh>
    <rPh sb="13" eb="16">
      <t>タゲンカ</t>
    </rPh>
    <rPh sb="16" eb="17">
      <t>リツ</t>
    </rPh>
    <rPh sb="23" eb="26">
      <t>タゲンカ</t>
    </rPh>
    <rPh sb="26" eb="27">
      <t>リツ</t>
    </rPh>
    <phoneticPr fontId="29"/>
  </si>
  <si>
    <r>
      <t>３.　一般管理費等</t>
    </r>
    <r>
      <rPr>
        <vertAlign val="superscript"/>
        <sz val="12"/>
        <rFont val="ＭＳ ゴシック"/>
        <family val="3"/>
        <charset val="128"/>
      </rPr>
      <t>（注１）</t>
    </r>
    <rPh sb="3" eb="8">
      <t>イッパンカンリヒ</t>
    </rPh>
    <rPh sb="8" eb="9">
      <t>ナド</t>
    </rPh>
    <rPh sb="10" eb="11">
      <t>チュウ</t>
    </rPh>
    <phoneticPr fontId="29"/>
  </si>
  <si>
    <r>
      <t>一般管理費等率</t>
    </r>
    <r>
      <rPr>
        <vertAlign val="superscript"/>
        <sz val="12"/>
        <rFont val="ＭＳ ゴシック"/>
        <family val="3"/>
        <charset val="128"/>
      </rPr>
      <t>（注２）</t>
    </r>
    <rPh sb="8" eb="9">
      <t>チュウ</t>
    </rPh>
    <phoneticPr fontId="29"/>
  </si>
  <si>
    <t>計算式：（直接人件費＋直接経費＋その他原価）×（一般管理費等率÷（1－一般管理費等率））</t>
    <rPh sb="0" eb="3">
      <t>ケイサンシキ</t>
    </rPh>
    <phoneticPr fontId="29"/>
  </si>
  <si>
    <t>注１）一般管理費等は法人の場合のみ計上可能です。個人の場合に計上できません。
注２）一般管理費等率は35％になります。</t>
    <rPh sb="0" eb="1">
      <t>チュウ</t>
    </rPh>
    <rPh sb="24" eb="26">
      <t>コジン</t>
    </rPh>
    <rPh sb="27" eb="29">
      <t>バアイ</t>
    </rPh>
    <rPh sb="30" eb="32">
      <t>ケイジョウ</t>
    </rPh>
    <rPh sb="42" eb="47">
      <t>イッパンカンリヒ</t>
    </rPh>
    <rPh sb="47" eb="48">
      <t>ナド</t>
    </rPh>
    <rPh sb="48" eb="49">
      <t>リツ</t>
    </rPh>
    <phoneticPr fontId="4"/>
  </si>
  <si>
    <t>調査業務約款</t>
    <phoneticPr fontId="4"/>
  </si>
  <si>
    <t>　精算時は小数点第一位を切捨てで計上してください。</t>
    <rPh sb="5" eb="8">
      <t>ショウスウテン</t>
    </rPh>
    <rPh sb="8" eb="9">
      <t>ダイ</t>
    </rPh>
    <rPh sb="9" eb="10">
      <t>イチ</t>
    </rPh>
    <rPh sb="10" eb="11">
      <t>イ</t>
    </rPh>
    <rPh sb="12" eb="14">
      <t>キリス</t>
    </rPh>
    <rPh sb="16" eb="18">
      <t>ケイジョウ</t>
    </rPh>
    <phoneticPr fontId="4"/>
  </si>
  <si>
    <t>注８）外貨から円貨に換算した際の端数処理ですが、見積金額、契約金額においては小数点第一位の切捨て、切り上げ、四捨五入のいずれでも結構です。</t>
    <rPh sb="0" eb="1">
      <t>チュウ</t>
    </rPh>
    <rPh sb="3" eb="5">
      <t>ガイカ</t>
    </rPh>
    <rPh sb="7" eb="9">
      <t>エンカ</t>
    </rPh>
    <rPh sb="10" eb="12">
      <t>カンサン</t>
    </rPh>
    <rPh sb="14" eb="15">
      <t>サイ</t>
    </rPh>
    <rPh sb="16" eb="18">
      <t>ハスウ</t>
    </rPh>
    <rPh sb="18" eb="20">
      <t>ショリ</t>
    </rPh>
    <rPh sb="24" eb="26">
      <t>ミツモリ</t>
    </rPh>
    <rPh sb="26" eb="28">
      <t>キンガク</t>
    </rPh>
    <rPh sb="29" eb="31">
      <t>ケイヤク</t>
    </rPh>
    <rPh sb="31" eb="33">
      <t>キンガク</t>
    </rPh>
    <rPh sb="38" eb="41">
      <t>ショウスウテン</t>
    </rPh>
    <rPh sb="41" eb="44">
      <t>ダイイチイ</t>
    </rPh>
    <rPh sb="45" eb="47">
      <t>キリス</t>
    </rPh>
    <rPh sb="49" eb="50">
      <t>キ</t>
    </rPh>
    <rPh sb="51" eb="52">
      <t>ア</t>
    </rPh>
    <rPh sb="54" eb="58">
      <t>シシャゴニュウ</t>
    </rPh>
    <rPh sb="64" eb="66">
      <t>ケッコウ</t>
    </rPh>
    <phoneticPr fontId="4"/>
  </si>
  <si>
    <t>単価（円）</t>
    <phoneticPr fontId="4"/>
  </si>
  <si>
    <t>円(税抜）</t>
    <rPh sb="2" eb="4">
      <t>ゼイヌ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</si>
</sst>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.00_);[Red]\(#,##0.00\)"/>
  </numFmts>
  <fonts count="34">
    <font>
      <sz val="12"/>
      <name val="Osaka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HGPｺﾞｼｯｸE"/>
      <family val="3"/>
      <charset val="128"/>
    </font>
    <font>
      <sz val="12"/>
      <name val="Osaka"/>
      <charset val="128"/>
    </font>
    <font>
      <sz val="12"/>
      <name val="ＭＳ ゴシック"/>
      <family val="3"/>
      <charset val="128"/>
    </font>
    <font>
      <sz val="6"/>
      <name val="Osaka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i/>
      <sz val="10.5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trike/>
      <sz val="12"/>
      <color rgb="FFFF0000"/>
      <name val="ＭＳ ゴシック"/>
      <family val="3"/>
      <charset val="128"/>
    </font>
    <font>
      <strike/>
      <u/>
      <sz val="12"/>
      <color rgb="FFFF0000"/>
      <name val="ＭＳ ゴシック"/>
      <family val="3"/>
      <charset val="128"/>
    </font>
    <font>
      <sz val="14"/>
      <color rgb="FFFFFFFF"/>
      <name val="ＭＳ Ｐゴシック"/>
      <family val="3"/>
      <charset val="128"/>
    </font>
    <font>
      <vertAlign val="superscript"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6" fillId="0" borderId="0"/>
    <xf numFmtId="40" fontId="6" fillId="0" borderId="0" applyFon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6" fillId="0" borderId="0"/>
    <xf numFmtId="40" fontId="6" fillId="0" borderId="0" applyFont="0" applyFill="0" applyBorder="0" applyAlignment="0" applyProtection="0"/>
  </cellStyleXfs>
  <cellXfs count="197">
    <xf numFmtId="0" fontId="0" fillId="0" borderId="0" xfId="0"/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38" fontId="12" fillId="0" borderId="0" xfId="5" applyNumberFormat="1" applyFont="1" applyBorder="1" applyAlignment="1">
      <alignment horizontal="right" vertical="center"/>
    </xf>
    <xf numFmtId="38" fontId="12" fillId="0" borderId="3" xfId="5" applyNumberFormat="1" applyFont="1" applyBorder="1" applyAlignment="1">
      <alignment vertical="center"/>
    </xf>
    <xf numFmtId="38" fontId="7" fillId="0" borderId="0" xfId="5" applyNumberFormat="1" applyFont="1" applyAlignment="1">
      <alignment vertical="center"/>
    </xf>
    <xf numFmtId="38" fontId="7" fillId="0" borderId="0" xfId="5" applyNumberFormat="1" applyFont="1" applyBorder="1" applyAlignment="1">
      <alignment vertical="center"/>
    </xf>
    <xf numFmtId="38" fontId="12" fillId="0" borderId="3" xfId="5" applyNumberFormat="1" applyFont="1" applyFill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3" fillId="0" borderId="0" xfId="4" applyFont="1" applyAlignment="1">
      <alignment horizontal="left" vertical="top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2" fontId="7" fillId="0" borderId="0" xfId="4" applyNumberFormat="1" applyFont="1" applyAlignment="1">
      <alignment vertical="center"/>
    </xf>
    <xf numFmtId="38" fontId="7" fillId="0" borderId="0" xfId="4" applyNumberFormat="1" applyFont="1" applyAlignment="1">
      <alignment vertical="center"/>
    </xf>
    <xf numFmtId="38" fontId="5" fillId="0" borderId="0" xfId="1" applyFont="1" applyBorder="1" applyAlignment="1">
      <alignment horizontal="center"/>
    </xf>
    <xf numFmtId="0" fontId="2" fillId="0" borderId="0" xfId="6">
      <alignment vertical="center"/>
    </xf>
    <xf numFmtId="0" fontId="15" fillId="0" borderId="0" xfId="6" applyFont="1" applyAlignment="1">
      <alignment horizontal="justify" vertical="center"/>
    </xf>
    <xf numFmtId="0" fontId="16" fillId="0" borderId="0" xfId="6" applyFont="1" applyAlignment="1">
      <alignment horizontal="justify" vertical="center"/>
    </xf>
    <xf numFmtId="0" fontId="16" fillId="0" borderId="0" xfId="6" applyFont="1" applyAlignment="1">
      <alignment horizontal="right" vertical="center"/>
    </xf>
    <xf numFmtId="0" fontId="16" fillId="0" borderId="0" xfId="6" applyFont="1" applyAlignment="1">
      <alignment vertical="center" wrapText="1"/>
    </xf>
    <xf numFmtId="38" fontId="2" fillId="0" borderId="0" xfId="6" applyNumberFormat="1">
      <alignment vertical="center"/>
    </xf>
    <xf numFmtId="0" fontId="1" fillId="0" borderId="0" xfId="6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38" fontId="9" fillId="0" borderId="2" xfId="5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38" fontId="9" fillId="0" borderId="2" xfId="5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38" fontId="9" fillId="0" borderId="5" xfId="5" applyNumberFormat="1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38" fontId="9" fillId="0" borderId="5" xfId="5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9" fillId="0" borderId="25" xfId="0" applyFont="1" applyBorder="1" applyAlignment="1">
      <alignment horizontal="left" vertical="center"/>
    </xf>
    <xf numFmtId="38" fontId="9" fillId="0" borderId="24" xfId="5" applyNumberFormat="1" applyFont="1" applyBorder="1" applyAlignment="1">
      <alignment horizontal="right" vertical="center"/>
    </xf>
    <xf numFmtId="0" fontId="9" fillId="0" borderId="27" xfId="0" applyFont="1" applyBorder="1" applyAlignment="1">
      <alignment vertical="center" wrapText="1"/>
    </xf>
    <xf numFmtId="0" fontId="9" fillId="0" borderId="0" xfId="0" applyFont="1"/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textRotation="255"/>
    </xf>
    <xf numFmtId="0" fontId="9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10" fillId="0" borderId="32" xfId="5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 wrapText="1"/>
    </xf>
    <xf numFmtId="176" fontId="10" fillId="0" borderId="3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76" fontId="9" fillId="0" borderId="30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176" fontId="9" fillId="0" borderId="32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justify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6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4" applyFont="1" applyAlignment="1">
      <alignment vertical="top"/>
    </xf>
    <xf numFmtId="0" fontId="10" fillId="0" borderId="0" xfId="4" applyFont="1"/>
    <xf numFmtId="0" fontId="6" fillId="0" borderId="0" xfId="4"/>
    <xf numFmtId="0" fontId="6" fillId="0" borderId="0" xfId="4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0" fontId="30" fillId="0" borderId="0" xfId="4" applyFont="1" applyAlignment="1">
      <alignment horizontal="left" vertical="top" wrapText="1"/>
    </xf>
    <xf numFmtId="0" fontId="30" fillId="0" borderId="0" xfId="4" applyFont="1" applyAlignment="1">
      <alignment vertical="top"/>
    </xf>
    <xf numFmtId="0" fontId="30" fillId="2" borderId="0" xfId="4" applyFont="1" applyFill="1" applyAlignment="1">
      <alignment vertical="top"/>
    </xf>
    <xf numFmtId="0" fontId="30" fillId="2" borderId="0" xfId="4" applyFont="1" applyFill="1" applyAlignment="1">
      <alignment horizontal="left" vertical="top"/>
    </xf>
    <xf numFmtId="0" fontId="13" fillId="0" borderId="0" xfId="4" applyFont="1" applyAlignment="1">
      <alignment horizontal="right"/>
    </xf>
    <xf numFmtId="0" fontId="7" fillId="0" borderId="0" xfId="4" applyFont="1" applyAlignment="1">
      <alignment horizontal="left" vertical="top"/>
    </xf>
    <xf numFmtId="0" fontId="7" fillId="2" borderId="0" xfId="4" applyFont="1" applyFill="1" applyAlignment="1">
      <alignment vertical="top" wrapText="1"/>
    </xf>
    <xf numFmtId="0" fontId="30" fillId="0" borderId="0" xfId="0" applyFont="1" applyAlignment="1">
      <alignment horizontal="left" vertical="top"/>
    </xf>
    <xf numFmtId="0" fontId="30" fillId="0" borderId="0" xfId="4" applyFont="1"/>
    <xf numFmtId="0" fontId="30" fillId="0" borderId="0" xfId="4" applyFont="1" applyAlignment="1">
      <alignment horizontal="right" vertical="top"/>
    </xf>
    <xf numFmtId="0" fontId="30" fillId="0" borderId="0" xfId="4" applyFont="1" applyAlignment="1">
      <alignment vertical="center"/>
    </xf>
    <xf numFmtId="0" fontId="31" fillId="0" borderId="0" xfId="7" applyFont="1"/>
    <xf numFmtId="38" fontId="7" fillId="0" borderId="0" xfId="5" applyNumberFormat="1" applyFont="1" applyAlignment="1">
      <alignment horizontal="right" vertical="center"/>
    </xf>
    <xf numFmtId="38" fontId="12" fillId="0" borderId="3" xfId="5" applyNumberFormat="1" applyFont="1" applyBorder="1" applyAlignment="1">
      <alignment horizontal="right" vertical="center"/>
    </xf>
    <xf numFmtId="9" fontId="7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38" fontId="12" fillId="0" borderId="0" xfId="5" applyNumberFormat="1" applyFont="1" applyBorder="1" applyAlignment="1">
      <alignment vertical="center"/>
    </xf>
    <xf numFmtId="0" fontId="13" fillId="0" borderId="0" xfId="4" applyFont="1" applyAlignment="1">
      <alignment horizontal="left" vertical="top" wrapText="1"/>
    </xf>
    <xf numFmtId="9" fontId="7" fillId="0" borderId="0" xfId="5" applyNumberFormat="1" applyFont="1" applyBorder="1" applyAlignment="1">
      <alignment horizontal="center" vertical="center"/>
    </xf>
    <xf numFmtId="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right"/>
    </xf>
    <xf numFmtId="0" fontId="28" fillId="0" borderId="0" xfId="4" applyFont="1" applyAlignment="1">
      <alignment horizontal="left" vertical="top" wrapText="1"/>
    </xf>
    <xf numFmtId="0" fontId="14" fillId="0" borderId="0" xfId="7" applyFont="1"/>
    <xf numFmtId="0" fontId="28" fillId="0" borderId="0" xfId="4" applyFont="1" applyAlignment="1">
      <alignment vertical="top"/>
    </xf>
    <xf numFmtId="0" fontId="28" fillId="2" borderId="0" xfId="4" applyFont="1" applyFill="1" applyAlignment="1">
      <alignment vertical="top"/>
    </xf>
    <xf numFmtId="0" fontId="28" fillId="2" borderId="0" xfId="4" applyFont="1" applyFill="1" applyAlignment="1">
      <alignment horizontal="left" vertical="top"/>
    </xf>
    <xf numFmtId="38" fontId="12" fillId="0" borderId="4" xfId="5" applyNumberFormat="1" applyFont="1" applyBorder="1" applyAlignment="1">
      <alignment horizontal="right" vertical="center"/>
    </xf>
    <xf numFmtId="38" fontId="12" fillId="0" borderId="3" xfId="4" applyNumberFormat="1" applyFont="1" applyBorder="1" applyAlignment="1">
      <alignment vertical="center"/>
    </xf>
    <xf numFmtId="38" fontId="2" fillId="0" borderId="0" xfId="6" applyNumberFormat="1" applyAlignment="1">
      <alignment horizontal="right" vertical="center"/>
    </xf>
    <xf numFmtId="0" fontId="7" fillId="0" borderId="0" xfId="4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13" applyFont="1" applyAlignment="1">
      <alignment vertical="center"/>
    </xf>
    <xf numFmtId="0" fontId="9" fillId="0" borderId="0" xfId="13" applyFont="1" applyAlignment="1">
      <alignment vertical="center"/>
    </xf>
    <xf numFmtId="0" fontId="7" fillId="0" borderId="41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7" fillId="0" borderId="1" xfId="13" applyFont="1" applyBorder="1" applyAlignment="1">
      <alignment vertical="center"/>
    </xf>
    <xf numFmtId="49" fontId="7" fillId="0" borderId="8" xfId="13" applyNumberFormat="1" applyFont="1" applyBorder="1" applyAlignment="1">
      <alignment horizontal="center" vertical="center"/>
    </xf>
    <xf numFmtId="38" fontId="7" fillId="0" borderId="8" xfId="14" applyNumberFormat="1" applyFont="1" applyBorder="1" applyAlignment="1">
      <alignment horizontal="right" vertical="center"/>
    </xf>
    <xf numFmtId="40" fontId="7" fillId="0" borderId="8" xfId="14" applyFont="1" applyBorder="1" applyAlignment="1">
      <alignment horizontal="right" vertical="center"/>
    </xf>
    <xf numFmtId="38" fontId="7" fillId="0" borderId="13" xfId="14" applyNumberFormat="1" applyFont="1" applyBorder="1" applyAlignment="1">
      <alignment horizontal="right" vertical="center"/>
    </xf>
    <xf numFmtId="0" fontId="7" fillId="0" borderId="29" xfId="13" applyFont="1" applyBorder="1" applyAlignment="1">
      <alignment horizontal="centerContinuous" vertical="center"/>
    </xf>
    <xf numFmtId="0" fontId="7" fillId="0" borderId="40" xfId="13" applyFont="1" applyBorder="1" applyAlignment="1">
      <alignment horizontal="centerContinuous" vertical="center"/>
    </xf>
    <xf numFmtId="38" fontId="7" fillId="0" borderId="43" xfId="14" applyNumberFormat="1" applyFont="1" applyBorder="1" applyAlignment="1">
      <alignment vertical="center"/>
    </xf>
    <xf numFmtId="0" fontId="32" fillId="0" borderId="0" xfId="13" applyFont="1"/>
    <xf numFmtId="176" fontId="10" fillId="0" borderId="3" xfId="13" applyNumberFormat="1" applyFont="1" applyBorder="1" applyAlignment="1">
      <alignment vertical="center"/>
    </xf>
    <xf numFmtId="38" fontId="7" fillId="0" borderId="40" xfId="5" applyNumberFormat="1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ont="1"/>
    <xf numFmtId="38" fontId="9" fillId="0" borderId="5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vertical="center"/>
    </xf>
    <xf numFmtId="38" fontId="9" fillId="0" borderId="38" xfId="1" applyFont="1" applyFill="1" applyBorder="1" applyAlignment="1">
      <alignment vertical="center"/>
    </xf>
    <xf numFmtId="178" fontId="7" fillId="0" borderId="42" xfId="13" applyNumberFormat="1" applyFont="1" applyBorder="1" applyAlignment="1">
      <alignment horizontal="center" vertical="center"/>
    </xf>
    <xf numFmtId="0" fontId="25" fillId="0" borderId="0" xfId="6" applyFont="1" applyAlignment="1">
      <alignment horizontal="left" vertical="center" wrapText="1"/>
    </xf>
    <xf numFmtId="0" fontId="19" fillId="0" borderId="0" xfId="6" applyFont="1" applyAlignment="1">
      <alignment horizontal="center" vertical="center" wrapText="1"/>
    </xf>
    <xf numFmtId="0" fontId="15" fillId="0" borderId="0" xfId="6" applyFont="1" applyAlignment="1">
      <alignment vertical="center"/>
    </xf>
    <xf numFmtId="0" fontId="15" fillId="0" borderId="0" xfId="6" applyFont="1" applyAlignment="1">
      <alignment horizontal="right" vertical="center" wrapText="1"/>
    </xf>
    <xf numFmtId="0" fontId="2" fillId="0" borderId="0" xfId="6" applyAlignment="1">
      <alignment vertical="center"/>
    </xf>
    <xf numFmtId="0" fontId="15" fillId="0" borderId="0" xfId="6" applyFont="1" applyAlignment="1">
      <alignment horizontal="justify" vertical="center" wrapText="1"/>
    </xf>
    <xf numFmtId="0" fontId="2" fillId="0" borderId="0" xfId="6" applyAlignment="1">
      <alignment horizontal="right" vertical="center"/>
    </xf>
    <xf numFmtId="0" fontId="18" fillId="0" borderId="0" xfId="6" applyFont="1" applyAlignment="1">
      <alignment horizontal="justify" vertical="center" wrapText="1"/>
    </xf>
    <xf numFmtId="0" fontId="16" fillId="0" borderId="0" xfId="6" applyFont="1" applyAlignment="1">
      <alignment vertical="center" wrapText="1"/>
    </xf>
    <xf numFmtId="0" fontId="16" fillId="0" borderId="0" xfId="6" applyFont="1" applyAlignment="1">
      <alignment horizontal="center" vertical="center" wrapText="1"/>
    </xf>
    <xf numFmtId="0" fontId="16" fillId="0" borderId="0" xfId="6" applyFont="1" applyAlignment="1">
      <alignment horizontal="justify" vertical="center" wrapText="1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justify" vertical="top" wrapText="1"/>
    </xf>
    <xf numFmtId="0" fontId="13" fillId="0" borderId="0" xfId="4" applyFont="1" applyAlignment="1">
      <alignment horizontal="justify" vertical="top"/>
    </xf>
    <xf numFmtId="0" fontId="30" fillId="0" borderId="0" xfId="4" applyFont="1" applyAlignment="1">
      <alignment horizontal="right" vertical="top"/>
    </xf>
    <xf numFmtId="0" fontId="30" fillId="0" borderId="0" xfId="4" applyFont="1" applyAlignment="1">
      <alignment horizontal="left" vertical="top" wrapText="1"/>
    </xf>
    <xf numFmtId="0" fontId="14" fillId="3" borderId="0" xfId="4" applyFont="1" applyFill="1" applyAlignment="1">
      <alignment horizontal="left" vertic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/>
    </xf>
    <xf numFmtId="0" fontId="9" fillId="0" borderId="20" xfId="0" applyFont="1" applyBorder="1" applyAlignment="1">
      <alignment vertical="center" textRotation="255" wrapText="1"/>
    </xf>
    <xf numFmtId="0" fontId="9" fillId="0" borderId="20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9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9" fillId="0" borderId="20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 textRotation="255" wrapText="1"/>
    </xf>
    <xf numFmtId="0" fontId="7" fillId="0" borderId="1" xfId="0" applyFont="1" applyBorder="1" applyAlignment="1">
      <alignment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9" xfId="13" applyFont="1" applyBorder="1" applyAlignment="1">
      <alignment horizontal="center" vertical="center"/>
    </xf>
    <xf numFmtId="0" fontId="7" fillId="0" borderId="11" xfId="13" applyFont="1" applyBorder="1" applyAlignment="1">
      <alignment horizontal="center" vertical="center"/>
    </xf>
    <xf numFmtId="0" fontId="7" fillId="0" borderId="46" xfId="13" applyFont="1" applyBorder="1" applyAlignment="1">
      <alignment horizontal="center" vertical="center" wrapText="1"/>
    </xf>
    <xf numFmtId="0" fontId="7" fillId="0" borderId="47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7" fillId="0" borderId="44" xfId="13" applyFont="1" applyBorder="1" applyAlignment="1">
      <alignment horizontal="center" vertical="center" wrapText="1"/>
    </xf>
    <xf numFmtId="0" fontId="7" fillId="0" borderId="45" xfId="13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13" fillId="0" borderId="0" xfId="4" applyFont="1" applyAlignment="1">
      <alignment horizontal="left" vertical="top" wrapText="1"/>
    </xf>
  </cellXfs>
  <cellStyles count="15">
    <cellStyle name="ハイパーリンク" xfId="7" builtinId="8"/>
    <cellStyle name="桁区切り" xfId="1" builtinId="6"/>
    <cellStyle name="桁区切り 2" xfId="3" xr:uid="{00000000-0005-0000-0000-000002000000}"/>
    <cellStyle name="桁区切り 2 2" xfId="12" xr:uid="{A4F5D1E9-FCCA-4849-8BD0-BD57740697B6}"/>
    <cellStyle name="桁区切り 3" xfId="5" xr:uid="{00000000-0005-0000-0000-000003000000}"/>
    <cellStyle name="桁区切り 3 2" xfId="14" xr:uid="{38E08DFA-B770-46EE-8ABA-49728A0FF088}"/>
    <cellStyle name="標準" xfId="0" builtinId="0"/>
    <cellStyle name="標準 10" xfId="8" xr:uid="{3C522FB3-0F90-4CA0-8501-F964D5CBC600}"/>
    <cellStyle name="標準 2" xfId="2" xr:uid="{00000000-0005-0000-0000-000005000000}"/>
    <cellStyle name="標準 3" xfId="4" xr:uid="{00000000-0005-0000-0000-000006000000}"/>
    <cellStyle name="標準 3 2" xfId="11" xr:uid="{B7CFE941-813B-4C9E-8620-A6160BFCD3BD}"/>
    <cellStyle name="標準 3 2 2" xfId="13" xr:uid="{FDC986D7-3EB8-4650-97C6-D2C029381E57}"/>
    <cellStyle name="標準 4" xfId="6" xr:uid="{00000000-0005-0000-0000-000007000000}"/>
    <cellStyle name="標準 4 2" xfId="10" xr:uid="{0B324A27-54E6-4E67-9536-48FB58D4D8A3}"/>
    <cellStyle name="標準 9" xfId="9" xr:uid="{35797CE9-A8F6-4F67-9307-D1FE80FB15CF}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22</xdr:row>
      <xdr:rowOff>66675</xdr:rowOff>
    </xdr:from>
    <xdr:to>
      <xdr:col>12</xdr:col>
      <xdr:colOff>228599</xdr:colOff>
      <xdr:row>24</xdr:row>
      <xdr:rowOff>266700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10650" y="7381875"/>
          <a:ext cx="1600199" cy="685800"/>
        </a:xfrm>
        <a:prstGeom prst="wedgeRoundRectCallout">
          <a:avLst>
            <a:gd name="adj1" fmla="val -80983"/>
            <a:gd name="adj2" fmla="val 8425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消費税は最終見積のみ計上。</a:t>
          </a:r>
          <a:endParaRPr kumimoji="1" lang="en-US" altLang="ja-JP" sz="1050"/>
        </a:p>
      </xdr:txBody>
    </xdr:sp>
    <xdr:clientData/>
  </xdr:twoCellAnchor>
  <xdr:twoCellAnchor>
    <xdr:from>
      <xdr:col>10</xdr:col>
      <xdr:colOff>349546</xdr:colOff>
      <xdr:row>11</xdr:row>
      <xdr:rowOff>94142</xdr:rowOff>
    </xdr:from>
    <xdr:to>
      <xdr:col>16</xdr:col>
      <xdr:colOff>88605</xdr:colOff>
      <xdr:row>13</xdr:row>
      <xdr:rowOff>94806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708412" y="3749084"/>
          <a:ext cx="3526908" cy="687350"/>
        </a:xfrm>
        <a:prstGeom prst="wedgeRoundRectCallout">
          <a:avLst>
            <a:gd name="adj1" fmla="val -168824"/>
            <a:gd name="adj2" fmla="val 61695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手入力してください。</a:t>
          </a:r>
          <a:endParaRPr kumimoji="1" lang="en-US" altLang="ja-JP" sz="1050"/>
        </a:p>
      </xdr:txBody>
    </xdr:sp>
    <xdr:clientData/>
  </xdr:twoCellAnchor>
  <xdr:twoCellAnchor>
    <xdr:from>
      <xdr:col>11</xdr:col>
      <xdr:colOff>44302</xdr:colOff>
      <xdr:row>16</xdr:row>
      <xdr:rowOff>110757</xdr:rowOff>
    </xdr:from>
    <xdr:to>
      <xdr:col>16</xdr:col>
      <xdr:colOff>137780</xdr:colOff>
      <xdr:row>18</xdr:row>
      <xdr:rowOff>133572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757587" y="5449187"/>
          <a:ext cx="3526908" cy="687350"/>
        </a:xfrm>
        <a:prstGeom prst="wedgeRoundRectCallout">
          <a:avLst>
            <a:gd name="adj1" fmla="val -168824"/>
            <a:gd name="adj2" fmla="val 61695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手入力してください。</a:t>
          </a:r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26526\Documents\13%20&#12496;&#12531;&#12464;&#12521;&#27700;&#36039;&#28304;&#65288;&#32068;&#32340;&#32946;&#25104;&#65289;\2012&#26989;&#21209;&#23455;&#26045;&#65288;&#25216;&#12503;&#12525;&#65289;&#35211;&#31309;&#12481;&#12455;&#12483;&#12463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30822/Downloads/seisan_04-20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DOCUME~1\a05127\LOCALS~1\Temp\notesFFF692\2008&#26989;&#21209;&#23455;&#26045;&#65288;&#25216;&#12503;&#12525;&#65289;&#35211;&#31309;&#20869;&#3537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jica.go.jp/Users/28996/Documents/&#35519;&#36948;&#37096;&#36039;&#26009;/8_&#31934;&#31639;&#38306;&#20418;&#12501;&#12449;&#12452;&#12523;/2_&#26032;&#26360;&#24335;&#12377;&#12409;&#12390;&#12398;&#12473;&#12461;&#12540;&#12512;/2_&#20013;&#23567;&#25903;&#25588;&#65288;&#23455;&#35388;&#12539;&#26696;&#20214;&#21270;&#65289;/2_&#26989;&#21209;&#23455;&#26045;/&#26368;&#26032;&#29256;/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jica.go.jp/Users/28996/Documents/&#35519;&#36948;&#37096;&#36039;&#26009;/8_&#31934;&#31639;&#38306;&#20418;&#12501;&#12449;&#12452;&#12523;/2_&#26032;&#26360;&#24335;&#12377;&#12409;&#12390;&#12398;&#12473;&#12461;&#12540;&#12512;/1_&#20419;&#36914;/1_&#35211;&#31309;/&#31532;&#65299;&#22238;&#12304;2014&#31532;&#65297;&#22238;&#12305;&#20197;&#38477;/&#20419;&#36914;&#35352;&#36617;&#20363;_&#9679;&#27096;&#24335;1.2._&#35211;&#31309;&#37329;&#38989;&#20869;&#35379;&#26360;&#12539;&#20869;&#35379;&#26126;&#32048;&#26360;11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a13582\Documents\&#20061;&#37326;\&#21336;&#29420;&#22411;\&#31934;&#31639;&#22577;&#21578;&#26360;\&#27096;&#24335;3-9&#12288;&#28040;&#36027;&#31246;&#23550;&#24540;&#65288;&#21336;&#29420;&#22411;&#65289;&#31934;&#31639;&#22577;&#21578;&#26360;&#27096;&#24335;03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270_&#35519;&#36948;&#37096;\2_&#37096;&#20869;&#20840;&#21729;\100_&#35336;&#30011;&#12539;&#21046;&#24230;&#35506;\03_&#21046;&#24230;&#26989;&#21209;&#9312;&#20840;&#33324;\&#28040;&#36027;&#31246;&#31561;&#31246;&#21209;\05_&#19968;&#33324;_&#12467;&#12531;&#12469;&#12523;_&#27665;&#36899;&#12395;&#12362;&#12369;&#12427;&#28040;&#36027;&#31246;\&#12467;&#12531;&#12469;&#12523;&#22865;&#32004;&#19981;&#35506;&#31246;&#21270;&#26908;&#35342;2017-2018\30_&#21644;&#30000;&#20316;&#26989;&#20013;\&#22865;&#32004;&#26360;\&#20061;&#37326;&#12373;&#12435;\&#12456;&#12463;&#12475;&#12523;&#12501;&#12457;&#12540;&#12510;&#12483;&#12488;\2-&#9312;&#12288;&#31934;&#31639;&#22577;&#21578;&#26360;&#65288;&#26989;&#21209;&#65289;\&#12424;&#36861;&#35352;&#65289;2-&#9312;%20&#31934;&#31639;&#22577;&#21578;&#26126;&#32048;&#26360;&#65288;&#26989;&#21209;&#23455;&#26045;&#65289;0420&#20877;&#22996;&#35351;&#36027;&#20462;&#27491;&#37096;&#20998;&#25173;&#12356;&#32047;&#3533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jica.go.jp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2_&#37096;&#20869;&#20840;&#21729;/200_&#22865;&#32004;&#12539;&#27966;&#36963;&#21046;&#24230;&#35506;/03_&#27178;&#26029;&#30340;&#26989;&#21209;/2_&#12467;&#12531;&#12469;&#12523;&#12479;&#12531;&#12488;&#31561;&#22865;&#32004;/05.&#26032;&#21046;&#24230;&#65288;&#22269;&#20869;&#26989;&#21209;&#20027;&#20307;&#22411;&#65289;/09.&#27096;&#24335;&#65288;&#22269;&#20869;&#26989;&#21209;&#65289;/03_&#21336;&#29420;&#22411;_&#31934;&#31639;&#22577;&#21578;&#26360;_&#22269;&#20869;&#26989;&#21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>
        <row r="60">
          <cell r="F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様式３_契約金額精算報告書内訳書元"/>
      <sheetName val="様式３_契約金額精算報告書内訳書"/>
      <sheetName val="様式３_契約金額精算報告書内訳書 (2)"/>
      <sheetName val="様式４_（旅費）"/>
      <sheetName val="様式４（旅費宿泊費－１）"/>
      <sheetName val="様式５_事例１"/>
      <sheetName val="様式５_事例2"/>
      <sheetName val="様式６_証書張付台紙"/>
      <sheetName val="様式７_証拠書類附属書（航空賃）"/>
      <sheetName val="様式８（直接人件費）"/>
      <sheetName val="様式９ その他原価及び一般管理費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直接人件費明細書 "/>
      <sheetName val="様式７ 業務従事者名簿 "/>
      <sheetName val="様式８ その他原価及び管理費等"/>
      <sheetName val="様式９ 航空賃"/>
      <sheetName val="様式10 証拠書類（航空賃）"/>
      <sheetName val="様式11 旅費(その他）"/>
      <sheetName val="様式11 旅費(その他）特例"/>
      <sheetName val="様式12 戦争特約保険料"/>
      <sheetName val="様式13 一般業務費"/>
      <sheetName val="様式14 一般業務費出納簿"/>
      <sheetName val="様式15 定率化"/>
      <sheetName val="様式16 報告書作成費"/>
      <sheetName val="様式17 機材費"/>
      <sheetName val="様式18 再委託費"/>
      <sheetName val="様式19 国内業務費（技術研修費）"/>
      <sheetName val="様式20 国内業務費（招へい費）"/>
      <sheetName val="【参考】様式21 証書添付台紙"/>
      <sheetName val="【参考】様式22 定率化報告"/>
      <sheetName val="様式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　契約金額精算報告書内訳書"/>
      <sheetName val="様式４（旅費宿泊費－１）"/>
      <sheetName val="様式４（旅費）"/>
      <sheetName val="様式４（旅費） (特例 様式内の注4参照)"/>
      <sheetName val="様式５　事例１（3人月以下）"/>
      <sheetName val="様式５　事例2（3人月超）"/>
      <sheetName val="様式６ 直接人件費明細書 "/>
      <sheetName val="様式８ その他原価及び管理費等"/>
      <sheetName val="様式7 一般業務費（国内業務の契約）"/>
      <sheetName val="様式7 一般業務費（国内業務主体の契約）"/>
      <sheetName val="様式８一般業務費出納簿（国内業務の契約） "/>
      <sheetName val="様式8　一般業務費出納簿（国内業務主体の契約） "/>
      <sheetName val="様式９ 機材費"/>
      <sheetName val="　様式10　現地一時隔離関連費(国内業務主体の契約)　"/>
      <sheetName val="様式11　本邦一時隔離関連費(国内業務主体の契約)　 "/>
      <sheetName val=" 証書添付台紙"/>
      <sheetName val="証拠書類附属書（航空賃）"/>
      <sheetName val="変更内容"/>
      <sheetName val="日当宿泊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ica.go.jp/announce/manual/guideline/consultant/quotatio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962F-5F5B-4448-AC49-586337FCBB16}">
  <sheetPr>
    <pageSetUpPr fitToPage="1"/>
  </sheetPr>
  <dimension ref="A1:XFB22"/>
  <sheetViews>
    <sheetView workbookViewId="0"/>
  </sheetViews>
  <sheetFormatPr defaultColWidth="8.58203125" defaultRowHeight="14"/>
  <cols>
    <col min="11" max="11" width="9.83203125" customWidth="1"/>
    <col min="16" max="16" width="11.58203125" customWidth="1"/>
  </cols>
  <sheetData>
    <row r="1" spans="1:16382">
      <c r="A1" t="s">
        <v>0</v>
      </c>
    </row>
    <row r="3" spans="1:16382">
      <c r="A3" t="s">
        <v>1</v>
      </c>
    </row>
    <row r="5" spans="1:16382">
      <c r="A5" t="s">
        <v>2</v>
      </c>
    </row>
    <row r="6" spans="1:16382">
      <c r="A6" t="s">
        <v>3</v>
      </c>
    </row>
    <row r="7" spans="1:16382">
      <c r="A7" t="s">
        <v>4</v>
      </c>
    </row>
    <row r="9" spans="1:16382" s="82" customFormat="1">
      <c r="A9" s="93" t="s">
        <v>5</v>
      </c>
      <c r="B9" s="1"/>
      <c r="C9" s="1"/>
      <c r="D9" s="1"/>
      <c r="E9" s="109"/>
      <c r="F9" s="109"/>
      <c r="G9" s="109"/>
      <c r="H9" s="109"/>
      <c r="I9" s="7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pans="1:16382" s="81" customFormat="1">
      <c r="A10" s="14"/>
      <c r="B10" s="110" t="s">
        <v>6</v>
      </c>
      <c r="C10" s="110"/>
      <c r="D10" s="14"/>
      <c r="E10" s="111"/>
      <c r="F10" s="112"/>
      <c r="G10" s="113"/>
      <c r="H10" s="113"/>
      <c r="I10" s="7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</row>
    <row r="11" spans="1:16382" s="81" customFormat="1">
      <c r="A11" s="14"/>
      <c r="B11" s="110"/>
      <c r="C11" s="110"/>
      <c r="D11" s="14"/>
      <c r="E11" s="111"/>
      <c r="F11" s="112"/>
      <c r="G11" s="113"/>
      <c r="H11" s="113"/>
      <c r="I11" s="7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</row>
    <row r="12" spans="1:16382">
      <c r="A12" t="s">
        <v>7</v>
      </c>
    </row>
    <row r="13" spans="1:16382">
      <c r="A13" t="s">
        <v>8</v>
      </c>
    </row>
    <row r="14" spans="1:16382">
      <c r="A14" t="s">
        <v>9</v>
      </c>
    </row>
    <row r="17" spans="1:16382" s="28" customFormat="1">
      <c r="A17" t="s">
        <v>10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6382" s="28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6382" s="81" customFormat="1" ht="18" customHeight="1">
      <c r="A19" s="79" t="s">
        <v>11</v>
      </c>
      <c r="B19" s="94"/>
      <c r="C19" s="94"/>
      <c r="D19" s="94"/>
      <c r="E19" s="94"/>
      <c r="F19" s="94"/>
      <c r="G19" s="94"/>
      <c r="H19" s="94"/>
      <c r="I19" s="11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</row>
    <row r="20" spans="1:16382" s="81" customFormat="1">
      <c r="A20" s="79" t="s">
        <v>12</v>
      </c>
      <c r="B20" s="94"/>
      <c r="C20" s="94"/>
      <c r="D20" s="94"/>
      <c r="E20" s="94"/>
      <c r="F20" s="94"/>
      <c r="G20" s="94"/>
      <c r="H20" s="94"/>
      <c r="I20" s="11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</row>
    <row r="21" spans="1:16382">
      <c r="A21" s="138" t="s">
        <v>111</v>
      </c>
    </row>
    <row r="22" spans="1:16382">
      <c r="A22" s="138" t="s">
        <v>110</v>
      </c>
    </row>
  </sheetData>
  <phoneticPr fontId="4"/>
  <hyperlinks>
    <hyperlink ref="B10" r:id="rId1" xr:uid="{9F06F70D-AE6C-42F5-8C8E-E9BAD9AB5AFF}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2"/>
  <headerFooter>
    <oddHeader>&amp;R（2023.06版）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view="pageBreakPreview" zoomScaleNormal="100" zoomScaleSheetLayoutView="100" workbookViewId="0">
      <selection activeCell="C19" sqref="C19"/>
    </sheetView>
  </sheetViews>
  <sheetFormatPr defaultColWidth="9" defaultRowHeight="14"/>
  <cols>
    <col min="1" max="1" width="29" style="20" customWidth="1"/>
    <col min="2" max="3" width="26.83203125" style="20" customWidth="1"/>
    <col min="4" max="16384" width="9" style="20"/>
  </cols>
  <sheetData>
    <row r="1" spans="1:3" ht="19.5" customHeight="1">
      <c r="A1" s="146" t="s">
        <v>13</v>
      </c>
      <c r="B1" s="147"/>
      <c r="C1" s="147"/>
    </row>
    <row r="2" spans="1:3" ht="19.5" customHeight="1">
      <c r="A2" s="148" t="s">
        <v>14</v>
      </c>
      <c r="B2" s="147"/>
      <c r="C2" s="147"/>
    </row>
    <row r="3" spans="1:3" ht="19.5" customHeight="1">
      <c r="A3" s="148" t="s">
        <v>15</v>
      </c>
      <c r="B3" s="147"/>
      <c r="C3" s="147"/>
    </row>
    <row r="4" spans="1:3" ht="19.5" customHeight="1">
      <c r="A4" s="21"/>
    </row>
    <row r="5" spans="1:3" ht="19.5" customHeight="1">
      <c r="A5" s="146" t="s">
        <v>16</v>
      </c>
      <c r="B5" s="149"/>
      <c r="C5" s="149"/>
    </row>
    <row r="6" spans="1:3" ht="19.5" customHeight="1">
      <c r="A6" s="146" t="s">
        <v>17</v>
      </c>
      <c r="B6" s="149"/>
      <c r="C6" s="149"/>
    </row>
    <row r="7" spans="1:3" ht="19.5" customHeight="1">
      <c r="A7" s="21"/>
    </row>
    <row r="8" spans="1:3" ht="19.5" customHeight="1">
      <c r="A8" s="22"/>
    </row>
    <row r="9" spans="1:3" ht="19.5" customHeight="1">
      <c r="A9" s="144" t="s">
        <v>18</v>
      </c>
      <c r="B9" s="145"/>
      <c r="C9" s="145"/>
    </row>
    <row r="10" spans="1:3" ht="19.5" customHeight="1">
      <c r="A10" s="22"/>
    </row>
    <row r="11" spans="1:3" ht="19.5" customHeight="1">
      <c r="A11" s="22"/>
    </row>
    <row r="12" spans="1:3" ht="19.5" customHeight="1">
      <c r="A12" s="151" t="s">
        <v>19</v>
      </c>
      <c r="B12" s="147"/>
      <c r="C12" s="147"/>
    </row>
    <row r="13" spans="1:3" ht="19.5" customHeight="1">
      <c r="A13" s="22"/>
    </row>
    <row r="14" spans="1:3" ht="19.5" customHeight="1">
      <c r="A14" s="22"/>
    </row>
    <row r="15" spans="1:3" ht="19.5" customHeight="1">
      <c r="A15" s="152" t="s">
        <v>20</v>
      </c>
      <c r="B15" s="147"/>
      <c r="C15" s="147"/>
    </row>
    <row r="16" spans="1:3" ht="19.5" customHeight="1">
      <c r="A16" s="22"/>
    </row>
    <row r="17" spans="1:11" ht="19.5" customHeight="1">
      <c r="A17" s="22"/>
    </row>
    <row r="18" spans="1:11" ht="19.5" customHeight="1">
      <c r="A18" s="24" t="s">
        <v>21</v>
      </c>
      <c r="B18" s="25">
        <f>内訳書!C17</f>
        <v>0</v>
      </c>
      <c r="C18" s="26" t="s">
        <v>113</v>
      </c>
      <c r="D18" s="143"/>
      <c r="E18" s="143"/>
      <c r="F18" s="143"/>
      <c r="G18" s="143"/>
      <c r="H18" s="143"/>
      <c r="I18" s="143"/>
      <c r="J18" s="143"/>
      <c r="K18" s="143"/>
    </row>
    <row r="19" spans="1:11" ht="19.5" customHeight="1">
      <c r="A19" s="24"/>
      <c r="B19" s="116"/>
      <c r="C19" s="26"/>
      <c r="D19" s="143"/>
      <c r="E19" s="143"/>
      <c r="F19" s="143"/>
      <c r="G19" s="143"/>
      <c r="H19" s="143"/>
      <c r="I19" s="143"/>
      <c r="J19" s="143"/>
      <c r="K19" s="143"/>
    </row>
    <row r="20" spans="1:11" ht="19.5" customHeight="1">
      <c r="A20" s="22"/>
      <c r="B20" s="25"/>
    </row>
    <row r="21" spans="1:11" ht="19.5" customHeight="1">
      <c r="A21" s="153" t="s">
        <v>25</v>
      </c>
      <c r="B21" s="147"/>
      <c r="C21" s="147"/>
    </row>
    <row r="22" spans="1:11" ht="19.5" customHeight="1">
      <c r="A22" s="22"/>
    </row>
    <row r="23" spans="1:11" ht="19.5" customHeight="1">
      <c r="A23" s="150"/>
      <c r="B23" s="147"/>
      <c r="C23" s="147"/>
    </row>
    <row r="24" spans="1:11" ht="19.5" customHeight="1">
      <c r="A24" s="150"/>
      <c r="B24" s="147"/>
      <c r="C24" s="147"/>
    </row>
    <row r="25" spans="1:11" ht="19.5" customHeight="1">
      <c r="A25" s="150"/>
      <c r="B25" s="147"/>
      <c r="C25" s="147"/>
    </row>
    <row r="26" spans="1:11" ht="19.5" customHeight="1">
      <c r="A26" s="22"/>
    </row>
    <row r="27" spans="1:11" ht="19.5" customHeight="1">
      <c r="A27" s="146" t="s">
        <v>26</v>
      </c>
      <c r="B27" s="147"/>
      <c r="C27" s="147"/>
    </row>
    <row r="28" spans="1:11">
      <c r="A28" s="23"/>
    </row>
  </sheetData>
  <mergeCells count="14">
    <mergeCell ref="A24:C24"/>
    <mergeCell ref="A27:C27"/>
    <mergeCell ref="A12:C12"/>
    <mergeCell ref="A15:C15"/>
    <mergeCell ref="A21:C21"/>
    <mergeCell ref="A23:C23"/>
    <mergeCell ref="A25:C25"/>
    <mergeCell ref="D18:K19"/>
    <mergeCell ref="A9:C9"/>
    <mergeCell ref="A1:C1"/>
    <mergeCell ref="A2:C2"/>
    <mergeCell ref="A3:C3"/>
    <mergeCell ref="A5:C5"/>
    <mergeCell ref="A6:C6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&amp;R（2023.06版）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view="pageBreakPreview" topLeftCell="A6" zoomScale="86" zoomScaleNormal="100" zoomScaleSheetLayoutView="86" workbookViewId="0">
      <selection activeCell="A33" sqref="A33"/>
    </sheetView>
  </sheetViews>
  <sheetFormatPr defaultColWidth="9" defaultRowHeight="14"/>
  <cols>
    <col min="1" max="1" width="3.58203125" style="14" customWidth="1"/>
    <col min="2" max="2" width="29.58203125" style="14" customWidth="1"/>
    <col min="3" max="3" width="19.58203125" style="14" customWidth="1"/>
    <col min="4" max="4" width="3" style="14" customWidth="1"/>
    <col min="5" max="5" width="8.58203125" style="14" customWidth="1"/>
    <col min="6" max="6" width="6.5" style="14" customWidth="1"/>
    <col min="7" max="8" width="18.08203125" style="14" customWidth="1"/>
    <col min="9" max="9" width="4.58203125" style="15" customWidth="1"/>
    <col min="10" max="10" width="10.58203125" style="16" customWidth="1"/>
    <col min="11" max="11" width="4.58203125" style="14" customWidth="1"/>
    <col min="12" max="16384" width="9" style="14"/>
  </cols>
  <sheetData>
    <row r="1" spans="1:10" s="1" customFormat="1" ht="37.5" customHeight="1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1" customFormat="1" ht="30" customHeight="1">
      <c r="A2" s="1" t="s">
        <v>28</v>
      </c>
      <c r="I2" s="2"/>
      <c r="J2" s="3"/>
    </row>
    <row r="3" spans="1:10" s="1" customFormat="1" ht="30" customHeight="1">
      <c r="A3" s="1" t="s">
        <v>29</v>
      </c>
      <c r="B3" s="4"/>
      <c r="C3" s="4"/>
      <c r="D3" s="4"/>
      <c r="E3" s="4"/>
      <c r="F3" s="4"/>
      <c r="G3" s="4"/>
      <c r="I3" s="2"/>
      <c r="J3" s="3"/>
    </row>
    <row r="4" spans="1:10" s="1" customFormat="1" ht="32.25" customHeight="1">
      <c r="A4" s="1" t="s">
        <v>30</v>
      </c>
      <c r="H4" s="5" t="e">
        <f>C7</f>
        <v>#REF!</v>
      </c>
      <c r="I4" s="2" t="s">
        <v>31</v>
      </c>
      <c r="J4" s="3"/>
    </row>
    <row r="5" spans="1:10" s="1" customFormat="1" ht="24" customHeight="1">
      <c r="B5" s="1" t="s">
        <v>32</v>
      </c>
      <c r="C5" s="1" t="e">
        <f>#REF!</f>
        <v>#REF!</v>
      </c>
      <c r="H5" s="5"/>
      <c r="I5" s="2"/>
      <c r="J5" s="3"/>
    </row>
    <row r="6" spans="1:10" s="1" customFormat="1" ht="24" customHeight="1">
      <c r="B6" s="1" t="s">
        <v>33</v>
      </c>
      <c r="C6" s="17" t="e">
        <f>#REF!</f>
        <v>#REF!</v>
      </c>
      <c r="H6" s="5"/>
      <c r="I6" s="2"/>
      <c r="J6" s="3"/>
    </row>
    <row r="7" spans="1:10" s="1" customFormat="1" ht="24" customHeight="1">
      <c r="B7" s="1" t="s">
        <v>34</v>
      </c>
      <c r="C7" s="18" t="e">
        <f>#REF!</f>
        <v>#REF!</v>
      </c>
      <c r="H7" s="5"/>
      <c r="I7" s="2"/>
      <c r="J7" s="3"/>
    </row>
    <row r="8" spans="1:10" s="1" customFormat="1" ht="24" customHeight="1">
      <c r="B8" s="1" t="s">
        <v>35</v>
      </c>
      <c r="C8" s="1" t="e">
        <f>#REF!</f>
        <v>#REF!</v>
      </c>
      <c r="H8" s="5"/>
      <c r="I8" s="2"/>
      <c r="J8" s="3"/>
    </row>
    <row r="9" spans="1:10" s="1" customFormat="1" ht="24" customHeight="1">
      <c r="B9" s="1" t="s">
        <v>36</v>
      </c>
      <c r="C9" s="1" t="e">
        <f>#REF!</f>
        <v>#REF!</v>
      </c>
      <c r="H9" s="5"/>
      <c r="I9" s="2"/>
      <c r="J9" s="3"/>
    </row>
    <row r="10" spans="1:10" s="1" customFormat="1" ht="24" customHeight="1">
      <c r="B10" s="1" t="s">
        <v>37</v>
      </c>
      <c r="C10" s="1" t="e">
        <f>#REF!</f>
        <v>#REF!</v>
      </c>
      <c r="H10" s="5"/>
      <c r="I10" s="2"/>
      <c r="J10" s="3"/>
    </row>
    <row r="11" spans="1:10" s="1" customFormat="1" ht="12" customHeight="1">
      <c r="I11" s="2"/>
      <c r="J11" s="3"/>
    </row>
    <row r="12" spans="1:10" s="1" customFormat="1" ht="27.75" customHeight="1">
      <c r="A12" s="1" t="s">
        <v>38</v>
      </c>
      <c r="H12" s="6" t="e">
        <f>SUM(H13:H23)</f>
        <v>#REF!</v>
      </c>
      <c r="I12" s="2" t="s">
        <v>31</v>
      </c>
      <c r="J12" s="3"/>
    </row>
    <row r="13" spans="1:10" s="1" customFormat="1" ht="26.25" customHeight="1">
      <c r="B13" s="1" t="s">
        <v>39</v>
      </c>
      <c r="H13" s="7" t="e">
        <f>#REF!</f>
        <v>#REF!</v>
      </c>
      <c r="I13" s="2" t="s">
        <v>31</v>
      </c>
      <c r="J13" s="3"/>
    </row>
    <row r="14" spans="1:10" s="1" customFormat="1" ht="26.25" customHeight="1">
      <c r="B14" s="1" t="s">
        <v>40</v>
      </c>
      <c r="C14" s="18" t="e">
        <f>#REF!</f>
        <v>#REF!</v>
      </c>
      <c r="D14" s="1" t="s">
        <v>41</v>
      </c>
      <c r="F14" s="1" t="s">
        <v>42</v>
      </c>
      <c r="H14" s="7"/>
      <c r="I14" s="2"/>
      <c r="J14" s="3"/>
    </row>
    <row r="15" spans="1:10" s="1" customFormat="1" ht="26.25" customHeight="1">
      <c r="B15" s="1" t="s">
        <v>43</v>
      </c>
      <c r="D15" s="1" t="s">
        <v>41</v>
      </c>
      <c r="F15" s="1" t="s">
        <v>42</v>
      </c>
      <c r="H15" s="7"/>
      <c r="I15" s="2"/>
      <c r="J15" s="3"/>
    </row>
    <row r="16" spans="1:10" s="1" customFormat="1" ht="26.25" customHeight="1">
      <c r="H16" s="7"/>
      <c r="I16" s="2"/>
      <c r="J16" s="3"/>
    </row>
    <row r="17" spans="1:10" s="1" customFormat="1" ht="26.25" customHeight="1">
      <c r="B17" s="1" t="s">
        <v>44</v>
      </c>
      <c r="H17" s="7" t="e">
        <f>#REF!</f>
        <v>#REF!</v>
      </c>
      <c r="I17" s="2" t="s">
        <v>31</v>
      </c>
      <c r="J17" s="3"/>
    </row>
    <row r="18" spans="1:10" s="1" customFormat="1" ht="26.25" customHeight="1">
      <c r="B18" s="1" t="s">
        <v>45</v>
      </c>
      <c r="H18" s="7"/>
      <c r="I18" s="2"/>
      <c r="J18" s="3"/>
    </row>
    <row r="19" spans="1:10" s="1" customFormat="1" ht="26.25" customHeight="1">
      <c r="B19" s="1" t="s">
        <v>46</v>
      </c>
      <c r="D19" s="1" t="s">
        <v>41</v>
      </c>
      <c r="F19" s="1" t="s">
        <v>47</v>
      </c>
      <c r="H19" s="7"/>
      <c r="I19" s="2"/>
      <c r="J19" s="3"/>
    </row>
    <row r="20" spans="1:10" s="1" customFormat="1" ht="26.25" customHeight="1">
      <c r="B20" s="1" t="s">
        <v>48</v>
      </c>
      <c r="D20" s="1" t="s">
        <v>41</v>
      </c>
      <c r="F20" s="1" t="s">
        <v>49</v>
      </c>
      <c r="H20" s="7"/>
      <c r="I20" s="2"/>
      <c r="J20" s="3"/>
    </row>
    <row r="21" spans="1:10" s="1" customFormat="1" ht="26.25" customHeight="1">
      <c r="H21" s="7"/>
      <c r="I21" s="2"/>
      <c r="J21" s="3"/>
    </row>
    <row r="22" spans="1:10" s="1" customFormat="1" ht="26.25" customHeight="1">
      <c r="B22" s="1" t="s">
        <v>50</v>
      </c>
      <c r="H22" s="8" t="e">
        <f>#REF!</f>
        <v>#REF!</v>
      </c>
      <c r="I22" s="2" t="s">
        <v>31</v>
      </c>
      <c r="J22" s="3" t="s">
        <v>51</v>
      </c>
    </row>
    <row r="23" spans="1:10" s="1" customFormat="1" ht="26.25" customHeight="1">
      <c r="B23" s="1" t="s">
        <v>52</v>
      </c>
      <c r="H23" s="7" t="e">
        <f>#REF!</f>
        <v>#REF!</v>
      </c>
      <c r="I23" s="2" t="s">
        <v>31</v>
      </c>
      <c r="J23" s="3"/>
    </row>
    <row r="24" spans="1:10" s="1" customFormat="1" ht="12" customHeight="1">
      <c r="H24" s="7"/>
      <c r="I24" s="2"/>
      <c r="J24" s="3"/>
    </row>
    <row r="25" spans="1:10" s="1" customFormat="1" ht="30" customHeight="1">
      <c r="B25" s="1" t="s">
        <v>53</v>
      </c>
      <c r="H25" s="9" t="e">
        <f>H12+H4</f>
        <v>#REF!</v>
      </c>
      <c r="I25" s="2" t="s">
        <v>31</v>
      </c>
      <c r="J25" s="3"/>
    </row>
    <row r="26" spans="1:10" s="1" customFormat="1" ht="12" customHeight="1">
      <c r="H26" s="7"/>
      <c r="I26" s="2"/>
      <c r="J26" s="3"/>
    </row>
    <row r="27" spans="1:10" s="1" customFormat="1" ht="26.25" customHeight="1">
      <c r="B27" s="1" t="s">
        <v>54</v>
      </c>
      <c r="H27" s="9" t="e">
        <f>H25*10%</f>
        <v>#REF!</v>
      </c>
      <c r="I27" s="2" t="s">
        <v>31</v>
      </c>
      <c r="J27" s="3"/>
    </row>
    <row r="28" spans="1:10" s="1" customFormat="1" ht="12" customHeight="1">
      <c r="H28" s="7"/>
      <c r="I28" s="2"/>
      <c r="J28" s="3"/>
    </row>
    <row r="29" spans="1:10" s="1" customFormat="1" ht="26.25" customHeight="1">
      <c r="B29" s="10" t="s">
        <v>55</v>
      </c>
      <c r="C29" s="10"/>
      <c r="D29" s="10"/>
      <c r="E29" s="10"/>
      <c r="F29" s="10"/>
      <c r="G29" s="10"/>
      <c r="H29" s="6" t="e">
        <f>H25+H27</f>
        <v>#REF!</v>
      </c>
      <c r="I29" s="11" t="s">
        <v>31</v>
      </c>
      <c r="J29" s="12"/>
    </row>
    <row r="30" spans="1:10" s="1" customFormat="1" ht="24" customHeight="1">
      <c r="I30" s="2"/>
      <c r="J30" s="3"/>
    </row>
    <row r="32" spans="1:10" ht="60" customHeight="1">
      <c r="A32" s="155"/>
      <c r="B32" s="156"/>
      <c r="C32" s="156"/>
      <c r="D32" s="156"/>
      <c r="E32" s="156"/>
      <c r="F32" s="156"/>
      <c r="G32" s="156"/>
      <c r="H32" s="156"/>
      <c r="I32" s="156"/>
      <c r="J32" s="13"/>
    </row>
  </sheetData>
  <mergeCells count="2">
    <mergeCell ref="A1:J1"/>
    <mergeCell ref="A32:I32"/>
  </mergeCells>
  <phoneticPr fontId="4"/>
  <printOptions horizontalCentered="1"/>
  <pageMargins left="0.59055118110236227" right="0.59055118110236227" top="0.74803149606299213" bottom="0.6692913385826772" header="0.51181102362204722" footer="0.5118110236220472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showGridLines="0" view="pageBreakPreview" zoomScaleNormal="100" zoomScaleSheetLayoutView="100" workbookViewId="0">
      <selection activeCell="A15" sqref="A15:C15"/>
    </sheetView>
  </sheetViews>
  <sheetFormatPr defaultColWidth="9" defaultRowHeight="14"/>
  <cols>
    <col min="1" max="2" width="27" style="20" customWidth="1"/>
    <col min="3" max="3" width="28.83203125" style="20" customWidth="1"/>
    <col min="4" max="16384" width="9" style="20"/>
  </cols>
  <sheetData>
    <row r="1" spans="1:4" ht="22.5" customHeight="1">
      <c r="A1" s="146" t="s">
        <v>13</v>
      </c>
      <c r="B1" s="147"/>
      <c r="C1" s="147"/>
      <c r="D1" s="77"/>
    </row>
    <row r="2" spans="1:4" ht="22.5" customHeight="1">
      <c r="A2" s="148" t="s">
        <v>14</v>
      </c>
      <c r="B2" s="147"/>
      <c r="C2" s="147"/>
    </row>
    <row r="3" spans="1:4" ht="22.5" customHeight="1">
      <c r="A3" s="148" t="s">
        <v>15</v>
      </c>
      <c r="B3" s="147"/>
      <c r="C3" s="147"/>
    </row>
    <row r="4" spans="1:4" ht="22.5" customHeight="1">
      <c r="A4" s="21"/>
    </row>
    <row r="5" spans="1:4" ht="22.5" customHeight="1">
      <c r="A5" s="146" t="s">
        <v>16</v>
      </c>
      <c r="B5" s="149"/>
      <c r="C5" s="149"/>
    </row>
    <row r="6" spans="1:4" ht="22.5" customHeight="1">
      <c r="A6" s="146" t="s">
        <v>17</v>
      </c>
      <c r="B6" s="149"/>
      <c r="C6" s="149"/>
    </row>
    <row r="7" spans="1:4" ht="22.5" customHeight="1">
      <c r="A7" s="21"/>
    </row>
    <row r="8" spans="1:4" ht="22.5" customHeight="1">
      <c r="A8" s="22"/>
    </row>
    <row r="9" spans="1:4" ht="22.5" customHeight="1">
      <c r="A9" s="144" t="s">
        <v>56</v>
      </c>
      <c r="B9" s="145"/>
      <c r="C9" s="145"/>
    </row>
    <row r="10" spans="1:4" ht="22.5" customHeight="1">
      <c r="A10" s="22"/>
    </row>
    <row r="11" spans="1:4" ht="22.5" customHeight="1">
      <c r="A11" s="22"/>
    </row>
    <row r="12" spans="1:4" ht="22.5" customHeight="1">
      <c r="A12" s="151" t="s">
        <v>57</v>
      </c>
      <c r="B12" s="147"/>
      <c r="C12" s="147"/>
    </row>
    <row r="13" spans="1:4" ht="22.5" customHeight="1">
      <c r="A13" s="22"/>
    </row>
    <row r="14" spans="1:4" ht="22.5" customHeight="1">
      <c r="A14" s="22"/>
    </row>
    <row r="15" spans="1:4" ht="22.5" customHeight="1">
      <c r="A15" s="152" t="s">
        <v>20</v>
      </c>
      <c r="B15" s="147"/>
      <c r="C15" s="147"/>
    </row>
    <row r="16" spans="1:4" ht="22.5" customHeight="1">
      <c r="A16" s="22"/>
    </row>
    <row r="17" spans="1:11" ht="22.5" customHeight="1">
      <c r="A17" s="22"/>
    </row>
    <row r="18" spans="1:11" ht="22.5" customHeight="1">
      <c r="A18" s="24" t="s">
        <v>21</v>
      </c>
      <c r="B18" s="25">
        <f>内訳書!C17</f>
        <v>0</v>
      </c>
      <c r="C18" s="26" t="s">
        <v>22</v>
      </c>
    </row>
    <row r="19" spans="1:11" ht="22.5" customHeight="1">
      <c r="A19" s="24" t="s">
        <v>23</v>
      </c>
      <c r="B19" s="116">
        <f>内訳書!C16</f>
        <v>0</v>
      </c>
      <c r="C19" s="26" t="s">
        <v>24</v>
      </c>
      <c r="D19" s="143"/>
      <c r="E19" s="143"/>
      <c r="F19" s="143"/>
      <c r="G19" s="143"/>
      <c r="H19" s="143"/>
      <c r="I19" s="143"/>
      <c r="J19" s="143"/>
      <c r="K19" s="143"/>
    </row>
    <row r="20" spans="1:11" ht="22.5" customHeight="1">
      <c r="A20" s="22"/>
      <c r="D20" s="143"/>
      <c r="E20" s="143"/>
      <c r="F20" s="143"/>
      <c r="G20" s="143"/>
      <c r="H20" s="143"/>
      <c r="I20" s="143"/>
      <c r="J20" s="143"/>
      <c r="K20" s="143"/>
    </row>
    <row r="21" spans="1:11" ht="22.5" customHeight="1">
      <c r="A21" s="153" t="s">
        <v>25</v>
      </c>
      <c r="B21" s="147"/>
      <c r="C21" s="147"/>
    </row>
    <row r="22" spans="1:11" ht="22.5" customHeight="1">
      <c r="A22" s="22"/>
    </row>
    <row r="23" spans="1:11" ht="22.5" customHeight="1">
      <c r="A23" s="150"/>
      <c r="B23" s="147"/>
      <c r="C23" s="147"/>
    </row>
    <row r="24" spans="1:11" ht="22.5" customHeight="1">
      <c r="A24" s="150"/>
      <c r="B24" s="147"/>
      <c r="C24" s="147"/>
    </row>
    <row r="25" spans="1:11" ht="22.5" customHeight="1">
      <c r="A25" s="150"/>
      <c r="B25" s="147"/>
      <c r="C25" s="147"/>
    </row>
    <row r="26" spans="1:11" ht="22.5" customHeight="1">
      <c r="A26" s="22"/>
    </row>
    <row r="27" spans="1:11" ht="22.5" customHeight="1">
      <c r="A27" s="146" t="s">
        <v>26</v>
      </c>
      <c r="B27" s="147"/>
      <c r="C27" s="147"/>
    </row>
    <row r="28" spans="1:11">
      <c r="A28" s="23"/>
    </row>
  </sheetData>
  <mergeCells count="14">
    <mergeCell ref="A9:C9"/>
    <mergeCell ref="A1:C1"/>
    <mergeCell ref="A2:C2"/>
    <mergeCell ref="A3:C3"/>
    <mergeCell ref="A5:C5"/>
    <mergeCell ref="A6:C6"/>
    <mergeCell ref="D19:K20"/>
    <mergeCell ref="A27:C27"/>
    <mergeCell ref="A12:C12"/>
    <mergeCell ref="A15:C15"/>
    <mergeCell ref="A21:C21"/>
    <mergeCell ref="A23:C23"/>
    <mergeCell ref="A24:C24"/>
    <mergeCell ref="A25:C25"/>
  </mergeCells>
  <phoneticPr fontId="4"/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Header>&amp;R（2023.06版）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947B-E48F-48F6-8E8D-7621E737DF85}">
  <sheetPr>
    <pageSetUpPr fitToPage="1"/>
  </sheetPr>
  <dimension ref="A1:XEX23"/>
  <sheetViews>
    <sheetView view="pageBreakPreview" zoomScaleNormal="70" zoomScaleSheetLayoutView="100" workbookViewId="0">
      <selection activeCell="C14" sqref="C14"/>
    </sheetView>
  </sheetViews>
  <sheetFormatPr defaultColWidth="9" defaultRowHeight="14"/>
  <cols>
    <col min="1" max="1" width="11.08203125" style="14" bestFit="1" customWidth="1"/>
    <col min="2" max="2" width="25.08203125" style="14" customWidth="1"/>
    <col min="3" max="3" width="22.58203125" style="14" customWidth="1"/>
    <col min="4" max="4" width="5.83203125" style="14" customWidth="1"/>
    <col min="5" max="5" width="11.83203125" style="14" customWidth="1"/>
    <col min="6" max="6" width="24.08203125" style="15" customWidth="1"/>
    <col min="7" max="7" width="107.83203125" style="14" customWidth="1"/>
    <col min="8" max="16378" width="9" style="14"/>
    <col min="16379" max="16384" width="9" style="81"/>
  </cols>
  <sheetData>
    <row r="1" spans="1:15" ht="18" customHeight="1">
      <c r="A1" s="81" t="str">
        <f>IF(A3="契約金額内訳書","【附属書Ⅱ】","")</f>
        <v/>
      </c>
      <c r="B1" s="81"/>
      <c r="C1" s="81"/>
      <c r="D1" s="81"/>
      <c r="E1" s="108" t="s">
        <v>58</v>
      </c>
      <c r="F1" s="118" t="s">
        <v>109</v>
      </c>
    </row>
    <row r="2" spans="1:15" ht="18" customHeight="1">
      <c r="A2" s="81"/>
      <c r="B2" s="81"/>
      <c r="C2" s="81"/>
      <c r="D2" s="81"/>
      <c r="E2" s="92"/>
      <c r="F2" s="16"/>
    </row>
    <row r="3" spans="1:15" s="1" customFormat="1" ht="33" customHeight="1">
      <c r="A3" s="154" t="s">
        <v>59</v>
      </c>
      <c r="B3" s="154"/>
      <c r="C3" s="154"/>
      <c r="D3" s="154"/>
      <c r="E3" s="154"/>
      <c r="F3" s="154"/>
      <c r="G3" s="80"/>
    </row>
    <row r="4" spans="1:15" ht="18" customHeight="1">
      <c r="A4" s="81"/>
      <c r="B4" s="81"/>
      <c r="C4" s="81"/>
      <c r="D4" s="81"/>
      <c r="E4" s="92"/>
      <c r="F4" s="16"/>
    </row>
    <row r="5" spans="1:15" s="1" customFormat="1" ht="25" customHeight="1">
      <c r="A5" s="1" t="s">
        <v>60</v>
      </c>
      <c r="B5" s="159"/>
      <c r="C5" s="159"/>
      <c r="D5" s="159"/>
      <c r="E5" s="159"/>
      <c r="F5" s="159"/>
    </row>
    <row r="6" spans="1:15" ht="25" customHeight="1">
      <c r="A6" s="81"/>
      <c r="B6" s="81"/>
      <c r="C6" s="81"/>
      <c r="D6" s="81"/>
      <c r="E6" s="92"/>
      <c r="F6" s="16"/>
    </row>
    <row r="7" spans="1:15" s="1" customFormat="1" ht="25" customHeight="1">
      <c r="B7" s="1" t="s">
        <v>61</v>
      </c>
      <c r="C7" s="115">
        <f>C8+C11+C12</f>
        <v>0</v>
      </c>
      <c r="D7" s="3" t="s">
        <v>31</v>
      </c>
      <c r="H7" s="19"/>
      <c r="I7" s="19"/>
      <c r="J7" s="19"/>
      <c r="K7" s="19"/>
      <c r="L7" s="19"/>
      <c r="M7" s="19"/>
      <c r="N7" s="19"/>
      <c r="O7" s="19"/>
    </row>
    <row r="8" spans="1:15" s="1" customFormat="1" ht="25" customHeight="1">
      <c r="B8" s="1" t="s">
        <v>62</v>
      </c>
      <c r="C8" s="101">
        <f>SUM(C9:C10)</f>
        <v>0</v>
      </c>
      <c r="D8" s="3" t="s">
        <v>31</v>
      </c>
      <c r="H8" s="19"/>
      <c r="I8" s="19"/>
      <c r="J8" s="19"/>
      <c r="K8" s="19"/>
      <c r="L8" s="19"/>
      <c r="M8" s="19"/>
      <c r="N8" s="19"/>
      <c r="O8" s="19"/>
    </row>
    <row r="9" spans="1:15" s="1" customFormat="1" ht="25" customHeight="1">
      <c r="B9" s="1" t="s">
        <v>63</v>
      </c>
      <c r="C9" s="100">
        <f>一般業務費!D2</f>
        <v>0</v>
      </c>
      <c r="D9" s="3" t="s">
        <v>31</v>
      </c>
    </row>
    <row r="10" spans="1:15" s="1" customFormat="1" ht="25" customHeight="1">
      <c r="B10" s="1" t="s">
        <v>64</v>
      </c>
      <c r="C10" s="100">
        <f>機材費!C2</f>
        <v>0</v>
      </c>
      <c r="D10" s="3" t="s">
        <v>31</v>
      </c>
    </row>
    <row r="11" spans="1:15" s="1" customFormat="1" ht="25" customHeight="1">
      <c r="B11" s="1" t="s">
        <v>65</v>
      </c>
      <c r="C11" s="101">
        <f>直接人件費!D2</f>
        <v>0</v>
      </c>
      <c r="D11" s="3" t="s">
        <v>31</v>
      </c>
    </row>
    <row r="12" spans="1:15" s="1" customFormat="1" ht="25" customHeight="1">
      <c r="B12" s="1" t="s">
        <v>66</v>
      </c>
      <c r="C12" s="114">
        <f>その他原価及び一般管理費!D4</f>
        <v>0</v>
      </c>
      <c r="D12" s="3" t="s">
        <v>31</v>
      </c>
      <c r="F12" s="102"/>
    </row>
    <row r="13" spans="1:15" s="1" customFormat="1" ht="25" customHeight="1">
      <c r="B13" s="1" t="s">
        <v>67</v>
      </c>
      <c r="C13" s="101">
        <f>その他原価及び一般管理費!D9</f>
        <v>0</v>
      </c>
      <c r="D13" s="3" t="s">
        <v>31</v>
      </c>
    </row>
    <row r="14" spans="1:15" s="1" customFormat="1" ht="25" customHeight="1">
      <c r="D14" s="3"/>
      <c r="E14" s="7"/>
      <c r="F14" s="2"/>
    </row>
    <row r="15" spans="1:15" s="1" customFormat="1" ht="25" customHeight="1">
      <c r="B15" s="3" t="s">
        <v>68</v>
      </c>
      <c r="C15" s="101">
        <f>C7+C13</f>
        <v>0</v>
      </c>
      <c r="D15" s="3" t="s">
        <v>31</v>
      </c>
      <c r="F15" s="2"/>
    </row>
    <row r="16" spans="1:15" s="1" customFormat="1" ht="25" customHeight="1">
      <c r="B16" s="3" t="s">
        <v>69</v>
      </c>
      <c r="C16" s="114">
        <f>ROUNDDOWN(C15*0.1,0)</f>
        <v>0</v>
      </c>
      <c r="D16" s="3" t="s">
        <v>70</v>
      </c>
    </row>
    <row r="17" spans="1:16378" s="1" customFormat="1" ht="25" customHeight="1">
      <c r="B17" s="10" t="s">
        <v>71</v>
      </c>
      <c r="C17" s="114">
        <f>SUM(C15:C16)</f>
        <v>0</v>
      </c>
      <c r="D17" s="3" t="s">
        <v>70</v>
      </c>
      <c r="E17" s="2"/>
    </row>
    <row r="18" spans="1:16378" s="14" customFormat="1" ht="15.75" customHeight="1">
      <c r="A18" s="95"/>
      <c r="B18" s="96"/>
      <c r="C18" s="89"/>
      <c r="D18" s="89"/>
      <c r="E18" s="89"/>
      <c r="F18" s="89"/>
    </row>
    <row r="19" spans="1:16378" ht="61" customHeight="1">
      <c r="A19" s="97"/>
      <c r="B19" s="88"/>
      <c r="C19" s="88"/>
      <c r="D19" s="88"/>
      <c r="E19" s="88"/>
      <c r="F19" s="88"/>
      <c r="G19" s="79"/>
    </row>
    <row r="20" spans="1:16378" s="82" customFormat="1">
      <c r="A20" s="97"/>
      <c r="B20" s="98"/>
      <c r="C20" s="88"/>
      <c r="D20" s="88"/>
      <c r="E20" s="88"/>
      <c r="F20" s="8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</row>
    <row r="21" spans="1:16378">
      <c r="A21" s="96"/>
      <c r="B21" s="99"/>
      <c r="C21" s="89"/>
      <c r="D21" s="89"/>
      <c r="E21" s="90"/>
      <c r="F21" s="91"/>
    </row>
    <row r="22" spans="1:16378" ht="18" customHeight="1">
      <c r="A22" s="157"/>
      <c r="B22" s="158"/>
      <c r="C22" s="158"/>
      <c r="D22" s="158"/>
      <c r="E22" s="158"/>
      <c r="F22" s="158"/>
    </row>
    <row r="23" spans="1:16378" ht="31.5" customHeight="1">
      <c r="A23" s="157"/>
      <c r="B23" s="158"/>
      <c r="C23" s="158"/>
      <c r="D23" s="158"/>
      <c r="E23" s="158"/>
      <c r="F23" s="158"/>
    </row>
  </sheetData>
  <mergeCells count="4">
    <mergeCell ref="A22:A23"/>
    <mergeCell ref="B22:F23"/>
    <mergeCell ref="A3:F3"/>
    <mergeCell ref="B5:F5"/>
  </mergeCells>
  <phoneticPr fontId="4"/>
  <dataValidations count="1">
    <dataValidation type="list" allowBlank="1" showInputMessage="1" showErrorMessage="1" sqref="A3:F3" xr:uid="{3A15B939-3CF7-43C5-BC91-B9D997AAC1C1}">
      <formula1>"見積金額内訳書,契約金額内訳書"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&amp;R（2023.06版）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XDZ32"/>
  <sheetViews>
    <sheetView showGridLines="0" view="pageBreakPreview" topLeftCell="A6" zoomScaleNormal="100" zoomScaleSheetLayoutView="100" workbookViewId="0">
      <selection activeCell="G14" sqref="G14"/>
    </sheetView>
  </sheetViews>
  <sheetFormatPr defaultColWidth="10.58203125" defaultRowHeight="14"/>
  <cols>
    <col min="1" max="1" width="3.83203125" customWidth="1"/>
    <col min="2" max="2" width="4.58203125" style="29" customWidth="1"/>
    <col min="3" max="3" width="29.08203125" style="29" bestFit="1" customWidth="1"/>
    <col min="4" max="4" width="14.5" style="29" customWidth="1"/>
    <col min="5" max="5" width="5.58203125" style="29" bestFit="1" customWidth="1"/>
    <col min="6" max="6" width="14.58203125" style="29" customWidth="1"/>
    <col min="7" max="7" width="35.08203125" style="29" customWidth="1"/>
    <col min="8" max="8" width="4.83203125" style="29" customWidth="1"/>
    <col min="9" max="16354" width="10.58203125" style="29"/>
  </cols>
  <sheetData>
    <row r="2" spans="2:16354" s="28" customFormat="1" ht="24" customHeight="1">
      <c r="B2" s="27" t="s">
        <v>63</v>
      </c>
      <c r="C2" s="27"/>
      <c r="D2" s="57">
        <f>F20</f>
        <v>0</v>
      </c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</row>
    <row r="3" spans="2:16354" ht="14.5" thickBot="1">
      <c r="D3" s="30"/>
    </row>
    <row r="4" spans="2:16354" s="34" customFormat="1" ht="24.5" thickBot="1">
      <c r="B4" s="179" t="s">
        <v>72</v>
      </c>
      <c r="C4" s="180"/>
      <c r="D4" s="31" t="s">
        <v>73</v>
      </c>
      <c r="E4" s="32" t="s">
        <v>74</v>
      </c>
      <c r="F4" s="31" t="s">
        <v>75</v>
      </c>
      <c r="G4" s="33" t="s">
        <v>76</v>
      </c>
      <c r="I4" s="75"/>
    </row>
    <row r="5" spans="2:16354" ht="30.75" customHeight="1" thickTop="1">
      <c r="B5" s="174" t="s">
        <v>77</v>
      </c>
      <c r="C5" s="44"/>
      <c r="D5" s="36"/>
      <c r="E5" s="37"/>
      <c r="F5" s="41">
        <f>D5*E5</f>
        <v>0</v>
      </c>
      <c r="G5" s="42"/>
      <c r="H5" s="78"/>
    </row>
    <row r="6" spans="2:16354" ht="30.75" customHeight="1">
      <c r="B6" s="181"/>
      <c r="C6" s="44"/>
      <c r="D6" s="36"/>
      <c r="E6" s="37"/>
      <c r="F6" s="41">
        <f>D6*E6</f>
        <v>0</v>
      </c>
      <c r="G6" s="42"/>
      <c r="H6" s="78"/>
    </row>
    <row r="7" spans="2:16354" ht="30.75" customHeight="1">
      <c r="B7" s="182"/>
      <c r="C7" s="165" t="s">
        <v>78</v>
      </c>
      <c r="D7" s="177"/>
      <c r="E7" s="178"/>
      <c r="F7" s="43">
        <f>SUM(F5:F6)</f>
        <v>0</v>
      </c>
      <c r="G7" s="42"/>
      <c r="H7" s="78"/>
    </row>
    <row r="8" spans="2:16354" ht="30.75" customHeight="1">
      <c r="B8" s="174" t="s">
        <v>79</v>
      </c>
      <c r="C8" s="45"/>
      <c r="D8" s="36"/>
      <c r="E8" s="37"/>
      <c r="F8" s="41">
        <f>D8*E8</f>
        <v>0</v>
      </c>
      <c r="G8" s="42"/>
      <c r="H8" s="78"/>
    </row>
    <row r="9" spans="2:16354" ht="30.75" customHeight="1">
      <c r="B9" s="175"/>
      <c r="C9" s="40"/>
      <c r="D9" s="36"/>
      <c r="E9" s="37"/>
      <c r="F9" s="41">
        <f t="shared" ref="F9" si="0">D9*E9</f>
        <v>0</v>
      </c>
      <c r="G9" s="42"/>
      <c r="H9" s="78"/>
    </row>
    <row r="10" spans="2:16354" ht="30.75" customHeight="1">
      <c r="B10" s="176"/>
      <c r="C10" s="165" t="s">
        <v>78</v>
      </c>
      <c r="D10" s="177"/>
      <c r="E10" s="178"/>
      <c r="F10" s="43">
        <f>SUM(F8:F9)</f>
        <v>0</v>
      </c>
      <c r="G10" s="42"/>
      <c r="H10" s="78"/>
    </row>
    <row r="11" spans="2:16354" ht="30.75" customHeight="1">
      <c r="B11" s="162" t="s">
        <v>80</v>
      </c>
      <c r="C11" s="46"/>
      <c r="D11" s="36"/>
      <c r="E11" s="37"/>
      <c r="F11" s="47">
        <f t="shared" ref="F11:F18" si="1">D11*E11</f>
        <v>0</v>
      </c>
      <c r="G11" s="48"/>
      <c r="H11" s="78"/>
    </row>
    <row r="12" spans="2:16354" ht="30.75" customHeight="1">
      <c r="B12" s="163"/>
      <c r="C12" s="46"/>
      <c r="D12" s="36"/>
      <c r="E12" s="37"/>
      <c r="F12" s="47">
        <f t="shared" si="1"/>
        <v>0</v>
      </c>
      <c r="G12" s="48"/>
      <c r="H12" s="78"/>
    </row>
    <row r="13" spans="2:16354" ht="30.75" customHeight="1">
      <c r="B13" s="164"/>
      <c r="C13" s="165" t="s">
        <v>81</v>
      </c>
      <c r="D13" s="166"/>
      <c r="E13" s="167"/>
      <c r="F13" s="47">
        <f>SUM(F11:F12)</f>
        <v>0</v>
      </c>
      <c r="G13" s="48"/>
      <c r="H13" s="78"/>
    </row>
    <row r="14" spans="2:16354" ht="30.75" customHeight="1">
      <c r="B14" s="168" t="s">
        <v>82</v>
      </c>
      <c r="C14" s="44"/>
      <c r="D14" s="85"/>
      <c r="E14" s="37"/>
      <c r="F14" s="47">
        <f t="shared" si="1"/>
        <v>0</v>
      </c>
      <c r="G14" s="48"/>
      <c r="H14" s="78"/>
    </row>
    <row r="15" spans="2:16354" ht="30.75" customHeight="1">
      <c r="B15" s="169"/>
      <c r="C15" s="40"/>
      <c r="D15" s="85"/>
      <c r="E15" s="37"/>
      <c r="F15" s="47">
        <f t="shared" si="1"/>
        <v>0</v>
      </c>
      <c r="G15" s="48"/>
      <c r="H15" s="78"/>
    </row>
    <row r="16" spans="2:16354" ht="30.75" customHeight="1">
      <c r="B16" s="170"/>
      <c r="C16" s="165" t="s">
        <v>78</v>
      </c>
      <c r="D16" s="166"/>
      <c r="E16" s="167"/>
      <c r="F16" s="86">
        <f>SUM(F14:F15)</f>
        <v>0</v>
      </c>
      <c r="G16" s="42"/>
      <c r="H16" s="78"/>
    </row>
    <row r="17" spans="2:16354" ht="30.75" customHeight="1">
      <c r="B17" s="171" t="s">
        <v>83</v>
      </c>
      <c r="C17" s="35"/>
      <c r="D17" s="85"/>
      <c r="E17" s="37"/>
      <c r="F17" s="47">
        <v>0</v>
      </c>
      <c r="G17" s="39"/>
      <c r="H17" s="78"/>
      <c r="I17" s="4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</row>
    <row r="18" spans="2:16354" ht="30.75" customHeight="1">
      <c r="B18" s="172"/>
      <c r="C18" s="40"/>
      <c r="D18" s="85"/>
      <c r="E18" s="37"/>
      <c r="F18" s="47">
        <f t="shared" si="1"/>
        <v>0</v>
      </c>
      <c r="G18" s="42"/>
      <c r="H18" s="7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</row>
    <row r="19" spans="2:16354" ht="30.75" customHeight="1">
      <c r="B19" s="173"/>
      <c r="C19" s="165" t="s">
        <v>81</v>
      </c>
      <c r="D19" s="166"/>
      <c r="E19" s="167"/>
      <c r="F19" s="87">
        <f>SUM(F17:F18)</f>
        <v>0</v>
      </c>
      <c r="G19" s="50"/>
      <c r="H19" s="7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</row>
    <row r="20" spans="2:16354" ht="24" customHeight="1">
      <c r="B20" s="51"/>
      <c r="C20" s="52" t="s">
        <v>84</v>
      </c>
      <c r="D20" s="53"/>
      <c r="E20" s="54"/>
      <c r="F20" s="55">
        <f>SUM(F16,F13,F10,F7,F19)</f>
        <v>0</v>
      </c>
      <c r="G20" s="56"/>
      <c r="H20" s="78"/>
    </row>
    <row r="21" spans="2:16354" ht="22.5" customHeight="1">
      <c r="B21" s="160"/>
      <c r="C21" s="161"/>
      <c r="D21" s="161"/>
      <c r="E21" s="161"/>
      <c r="F21" s="161"/>
      <c r="G21" s="161"/>
      <c r="H21" s="74"/>
    </row>
    <row r="22" spans="2:16354" ht="18" customHeight="1"/>
    <row r="23" spans="2:16354" ht="18" customHeight="1"/>
    <row r="24" spans="2:16354" ht="18" customHeight="1"/>
    <row r="25" spans="2:16354" ht="18" customHeight="1"/>
    <row r="26" spans="2:16354" ht="18" customHeight="1"/>
    <row r="27" spans="2:16354" ht="18" customHeight="1"/>
    <row r="28" spans="2:16354" ht="18" customHeight="1"/>
    <row r="29" spans="2:16354" ht="18" customHeight="1"/>
    <row r="30" spans="2:16354" ht="18" customHeight="1"/>
    <row r="31" spans="2:16354" ht="18" customHeight="1"/>
    <row r="32" spans="2:16354" ht="18" customHeight="1"/>
  </sheetData>
  <mergeCells count="12">
    <mergeCell ref="B8:B10"/>
    <mergeCell ref="C10:E10"/>
    <mergeCell ref="B4:C4"/>
    <mergeCell ref="B5:B7"/>
    <mergeCell ref="C7:E7"/>
    <mergeCell ref="B21:G21"/>
    <mergeCell ref="B11:B13"/>
    <mergeCell ref="C13:E13"/>
    <mergeCell ref="B14:B16"/>
    <mergeCell ref="C16:E16"/>
    <mergeCell ref="B17:B19"/>
    <mergeCell ref="C19:E19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headerFooter>
    <oddHeader>&amp;R（2023.06版）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6"/>
  <sheetViews>
    <sheetView showGridLines="0" view="pageBreakPreview" zoomScaleNormal="100" zoomScaleSheetLayoutView="100" workbookViewId="0">
      <selection activeCell="I17" sqref="I17"/>
    </sheetView>
  </sheetViews>
  <sheetFormatPr defaultColWidth="10.58203125" defaultRowHeight="20.25" customHeight="1"/>
  <cols>
    <col min="1" max="1" width="2.83203125" style="29" customWidth="1"/>
    <col min="2" max="2" width="22.08203125" style="29" customWidth="1"/>
    <col min="3" max="3" width="15.58203125" style="29" customWidth="1"/>
    <col min="4" max="4" width="7.33203125" style="134" customWidth="1"/>
    <col min="5" max="5" width="14.58203125" style="29" customWidth="1"/>
    <col min="6" max="6" width="18.83203125" style="29" customWidth="1"/>
    <col min="7" max="7" width="5.83203125" style="29" customWidth="1"/>
    <col min="8" max="16384" width="10.58203125" style="29"/>
  </cols>
  <sheetData>
    <row r="1" spans="2:8" ht="15.65" customHeight="1"/>
    <row r="2" spans="2:8" ht="24" customHeight="1">
      <c r="B2" s="27" t="s">
        <v>85</v>
      </c>
      <c r="C2" s="57">
        <f>C3+C19+C12</f>
        <v>0</v>
      </c>
      <c r="D2" s="135" t="s">
        <v>31</v>
      </c>
      <c r="E2" s="30"/>
    </row>
    <row r="3" spans="2:8" ht="24" customHeight="1">
      <c r="B3" s="27" t="s">
        <v>86</v>
      </c>
      <c r="C3" s="57">
        <f>E10</f>
        <v>0</v>
      </c>
      <c r="D3" s="134" t="s">
        <v>31</v>
      </c>
      <c r="H3" s="75"/>
    </row>
    <row r="4" spans="2:8" customFormat="1" ht="14.5" thickBot="1">
      <c r="B4" s="29"/>
      <c r="C4" s="58"/>
      <c r="D4" s="134"/>
      <c r="E4" s="29"/>
      <c r="F4" s="29"/>
      <c r="G4" s="29"/>
      <c r="H4" s="29"/>
    </row>
    <row r="5" spans="2:8" s="62" customFormat="1" ht="13.5" thickBot="1">
      <c r="B5" s="59" t="s">
        <v>87</v>
      </c>
      <c r="C5" s="60" t="s">
        <v>88</v>
      </c>
      <c r="D5" s="136" t="s">
        <v>74</v>
      </c>
      <c r="E5" s="60" t="s">
        <v>89</v>
      </c>
      <c r="F5" s="61" t="s">
        <v>76</v>
      </c>
    </row>
    <row r="6" spans="2:8" ht="23.25" customHeight="1" thickTop="1">
      <c r="B6" s="63"/>
      <c r="C6" s="83"/>
      <c r="D6" s="139"/>
      <c r="E6" s="38">
        <f>C6*D6</f>
        <v>0</v>
      </c>
      <c r="F6" s="39"/>
      <c r="G6" s="78"/>
      <c r="H6" s="76"/>
    </row>
    <row r="7" spans="2:8" ht="23.25" customHeight="1">
      <c r="B7" s="64"/>
      <c r="C7" s="83"/>
      <c r="D7" s="140"/>
      <c r="E7" s="38">
        <f t="shared" ref="E7:E9" si="0">C7*D7</f>
        <v>0</v>
      </c>
      <c r="F7" s="42"/>
      <c r="G7" s="78"/>
    </row>
    <row r="8" spans="2:8" ht="23.25" customHeight="1">
      <c r="B8" s="64"/>
      <c r="C8" s="83"/>
      <c r="D8" s="140"/>
      <c r="E8" s="38">
        <f t="shared" si="0"/>
        <v>0</v>
      </c>
      <c r="F8" s="42"/>
      <c r="G8" s="78"/>
    </row>
    <row r="9" spans="2:8" ht="23.25" customHeight="1">
      <c r="B9" s="64"/>
      <c r="C9" s="83"/>
      <c r="D9" s="140"/>
      <c r="E9" s="38">
        <f t="shared" si="0"/>
        <v>0</v>
      </c>
      <c r="F9" s="65"/>
      <c r="G9" s="78"/>
    </row>
    <row r="10" spans="2:8" ht="23.25" customHeight="1" thickBot="1">
      <c r="B10" s="183" t="s">
        <v>90</v>
      </c>
      <c r="C10" s="184"/>
      <c r="D10" s="185"/>
      <c r="E10" s="66">
        <f>SUM(E6:E9)</f>
        <v>0</v>
      </c>
      <c r="F10" s="67"/>
    </row>
    <row r="11" spans="2:8" ht="12">
      <c r="D11" s="137"/>
      <c r="E11" s="68"/>
    </row>
    <row r="12" spans="2:8" ht="24" customHeight="1">
      <c r="B12" s="27" t="s">
        <v>91</v>
      </c>
      <c r="C12" s="57">
        <f>E17</f>
        <v>0</v>
      </c>
      <c r="D12" s="134" t="s">
        <v>31</v>
      </c>
    </row>
    <row r="13" spans="2:8" customFormat="1" ht="14.5" thickBot="1">
      <c r="B13" s="29"/>
      <c r="C13" s="58"/>
      <c r="D13" s="134"/>
      <c r="E13" s="29"/>
      <c r="F13" s="29"/>
      <c r="G13" s="29"/>
      <c r="H13" s="29"/>
    </row>
    <row r="14" spans="2:8" s="62" customFormat="1" ht="22.5" customHeight="1" thickBot="1">
      <c r="B14" s="59" t="s">
        <v>87</v>
      </c>
      <c r="C14" s="60" t="s">
        <v>88</v>
      </c>
      <c r="D14" s="136" t="s">
        <v>74</v>
      </c>
      <c r="E14" s="60" t="s">
        <v>89</v>
      </c>
      <c r="F14" s="61" t="s">
        <v>76</v>
      </c>
    </row>
    <row r="15" spans="2:8" ht="22.5" customHeight="1" thickTop="1">
      <c r="B15" s="63"/>
      <c r="C15" s="83"/>
      <c r="D15" s="140"/>
      <c r="E15" s="38">
        <f t="shared" ref="E15:E16" si="1">C15*D15</f>
        <v>0</v>
      </c>
      <c r="F15" s="39"/>
      <c r="G15" s="78"/>
    </row>
    <row r="16" spans="2:8" ht="22.5" customHeight="1">
      <c r="B16" s="69"/>
      <c r="C16" s="84"/>
      <c r="D16" s="141"/>
      <c r="E16" s="38">
        <f t="shared" si="1"/>
        <v>0</v>
      </c>
      <c r="F16" s="70"/>
      <c r="G16" s="78"/>
    </row>
    <row r="17" spans="2:8" ht="22.5" customHeight="1" thickBot="1">
      <c r="B17" s="183" t="s">
        <v>90</v>
      </c>
      <c r="C17" s="184"/>
      <c r="D17" s="185"/>
      <c r="E17" s="71">
        <f>SUM(E15:E16)</f>
        <v>0</v>
      </c>
      <c r="F17" s="67"/>
    </row>
    <row r="18" spans="2:8" ht="12">
      <c r="D18" s="137"/>
      <c r="E18" s="68"/>
    </row>
    <row r="19" spans="2:8" ht="24" customHeight="1">
      <c r="B19" s="27" t="s">
        <v>92</v>
      </c>
      <c r="C19" s="57">
        <f>E23</f>
        <v>0</v>
      </c>
      <c r="D19" s="134" t="s">
        <v>31</v>
      </c>
    </row>
    <row r="20" spans="2:8" customFormat="1" ht="14.5" thickBot="1">
      <c r="B20" s="29"/>
      <c r="C20" s="58"/>
      <c r="D20" s="134"/>
      <c r="E20" s="29"/>
      <c r="F20" s="29"/>
      <c r="G20" s="29"/>
      <c r="H20" s="29"/>
    </row>
    <row r="21" spans="2:8" s="62" customFormat="1" ht="13.5" thickBot="1">
      <c r="B21" s="59" t="s">
        <v>87</v>
      </c>
      <c r="C21" s="60" t="s">
        <v>112</v>
      </c>
      <c r="D21" s="136" t="s">
        <v>74</v>
      </c>
      <c r="E21" s="60" t="s">
        <v>89</v>
      </c>
      <c r="F21" s="61" t="s">
        <v>76</v>
      </c>
    </row>
    <row r="22" spans="2:8" ht="28.5" customHeight="1" thickTop="1">
      <c r="B22" s="69"/>
      <c r="C22" s="83"/>
      <c r="D22" s="140"/>
      <c r="E22" s="38">
        <f>C22*D22</f>
        <v>0</v>
      </c>
      <c r="F22" s="65"/>
      <c r="G22" s="78"/>
    </row>
    <row r="23" spans="2:8" ht="28.5" customHeight="1" thickBot="1">
      <c r="B23" s="183" t="s">
        <v>90</v>
      </c>
      <c r="C23" s="184"/>
      <c r="D23" s="185"/>
      <c r="E23" s="71">
        <f>SUM(E22:E22)</f>
        <v>0</v>
      </c>
      <c r="F23" s="72"/>
    </row>
    <row r="24" spans="2:8" ht="12">
      <c r="D24" s="137"/>
      <c r="E24" s="73"/>
    </row>
    <row r="26" spans="2:8" ht="12"/>
  </sheetData>
  <mergeCells count="3">
    <mergeCell ref="B10:D10"/>
    <mergeCell ref="B17:D17"/>
    <mergeCell ref="B23:D2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&amp;R（2023.06版）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8672-0F25-49AE-993A-80A1DF987092}">
  <sheetPr>
    <pageSetUpPr fitToPage="1"/>
  </sheetPr>
  <dimension ref="B2:F9"/>
  <sheetViews>
    <sheetView workbookViewId="0">
      <selection activeCell="I17" sqref="I17"/>
    </sheetView>
  </sheetViews>
  <sheetFormatPr defaultColWidth="10.58203125" defaultRowHeight="12"/>
  <cols>
    <col min="1" max="1" width="2.33203125" style="120" customWidth="1"/>
    <col min="2" max="2" width="28.58203125" style="120" customWidth="1"/>
    <col min="3" max="3" width="7.08203125" style="120" customWidth="1"/>
    <col min="4" max="4" width="14.58203125" style="120" customWidth="1"/>
    <col min="5" max="5" width="11.33203125" style="120" customWidth="1"/>
    <col min="6" max="6" width="16.58203125" style="120" customWidth="1"/>
    <col min="7" max="7" width="2.5" style="120" customWidth="1"/>
    <col min="8" max="8" width="2.58203125" style="120" customWidth="1"/>
    <col min="9" max="9" width="4.58203125" style="120" customWidth="1"/>
    <col min="10" max="10" width="2.58203125" style="120" customWidth="1"/>
    <col min="11" max="11" width="4.58203125" style="120" customWidth="1"/>
    <col min="12" max="12" width="2.58203125" style="120" customWidth="1"/>
    <col min="13" max="13" width="3.58203125" style="120" customWidth="1"/>
    <col min="14" max="14" width="10.08203125" style="120" customWidth="1"/>
    <col min="15" max="16384" width="10.58203125" style="120"/>
  </cols>
  <sheetData>
    <row r="2" spans="2:6" ht="24" customHeight="1">
      <c r="B2" s="119" t="s">
        <v>93</v>
      </c>
      <c r="C2" s="119"/>
      <c r="D2" s="132">
        <f>F7</f>
        <v>0</v>
      </c>
      <c r="E2" s="119" t="s">
        <v>31</v>
      </c>
    </row>
    <row r="3" spans="2:6" ht="12.5" thickBot="1"/>
    <row r="4" spans="2:6" ht="23.5" customHeight="1">
      <c r="B4" s="186" t="s">
        <v>94</v>
      </c>
      <c r="C4" s="188" t="s">
        <v>95</v>
      </c>
      <c r="D4" s="190" t="s">
        <v>96</v>
      </c>
      <c r="E4" s="121" t="s">
        <v>97</v>
      </c>
      <c r="F4" s="192" t="s">
        <v>98</v>
      </c>
    </row>
    <row r="5" spans="2:6" ht="14.5" thickBot="1">
      <c r="B5" s="187"/>
      <c r="C5" s="189"/>
      <c r="D5" s="191"/>
      <c r="E5" s="122" t="s">
        <v>99</v>
      </c>
      <c r="F5" s="193"/>
    </row>
    <row r="6" spans="2:6" ht="24" customHeight="1" thickTop="1">
      <c r="B6" s="123"/>
      <c r="C6" s="124"/>
      <c r="D6" s="125"/>
      <c r="E6" s="126"/>
      <c r="F6" s="127"/>
    </row>
    <row r="7" spans="2:6" ht="21" customHeight="1">
      <c r="B7" s="128"/>
      <c r="C7" s="129"/>
      <c r="D7" s="129" t="s">
        <v>100</v>
      </c>
      <c r="E7" s="142">
        <f>SUM(E6:E6)</f>
        <v>0</v>
      </c>
      <c r="F7" s="130">
        <f>F6</f>
        <v>0</v>
      </c>
    </row>
    <row r="9" spans="2:6" ht="16.5">
      <c r="B9" s="131"/>
    </row>
  </sheetData>
  <mergeCells count="4">
    <mergeCell ref="B4:B5"/>
    <mergeCell ref="C4:C5"/>
    <mergeCell ref="D4:D5"/>
    <mergeCell ref="F4:F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&amp;R（2023.06版）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1794-FC42-40AC-B7FB-AAE31093358A}">
  <sheetPr>
    <pageSetUpPr fitToPage="1"/>
  </sheetPr>
  <dimension ref="A2:G16"/>
  <sheetViews>
    <sheetView tabSelected="1" workbookViewId="0">
      <selection activeCell="G7" sqref="G7"/>
    </sheetView>
  </sheetViews>
  <sheetFormatPr defaultColWidth="9" defaultRowHeight="14"/>
  <cols>
    <col min="1" max="1" width="2.08203125" style="14" customWidth="1"/>
    <col min="2" max="2" width="27.5" style="14" customWidth="1"/>
    <col min="3" max="3" width="8.33203125" style="14" customWidth="1"/>
    <col min="4" max="4" width="18.58203125" style="14" customWidth="1"/>
    <col min="5" max="5" width="5" style="15" customWidth="1"/>
    <col min="6" max="6" width="26.58203125" style="14" customWidth="1"/>
    <col min="7" max="7" width="24.5" style="14" customWidth="1"/>
    <col min="8" max="16384" width="9" style="14"/>
  </cols>
  <sheetData>
    <row r="2" spans="1:7" s="1" customFormat="1" ht="37.5" customHeight="1">
      <c r="B2" s="194" t="s">
        <v>101</v>
      </c>
      <c r="C2" s="194"/>
      <c r="D2" s="194"/>
      <c r="E2" s="194"/>
    </row>
    <row r="3" spans="1:7" s="1" customFormat="1" ht="19.75" customHeight="1">
      <c r="B3" s="12"/>
      <c r="C3" s="12"/>
      <c r="D3" s="12"/>
      <c r="E3" s="12"/>
    </row>
    <row r="4" spans="1:7" s="1" customFormat="1" ht="23.25" customHeight="1" thickBot="1">
      <c r="B4" s="1" t="s">
        <v>102</v>
      </c>
      <c r="D4" s="133">
        <f>ROUNDDOWN(直接人件費!D2*(C6/(1-C6)),0)</f>
        <v>0</v>
      </c>
      <c r="E4" s="3" t="s">
        <v>31</v>
      </c>
      <c r="G4" s="102"/>
    </row>
    <row r="5" spans="1:7" s="1" customFormat="1" ht="23.25" customHeight="1">
      <c r="D5" s="8"/>
      <c r="E5" s="2"/>
      <c r="G5" s="102"/>
    </row>
    <row r="6" spans="1:7" s="1" customFormat="1" ht="23.25" customHeight="1">
      <c r="B6" s="3" t="s">
        <v>103</v>
      </c>
      <c r="C6" s="106">
        <v>0.35</v>
      </c>
      <c r="D6" s="106"/>
      <c r="E6" s="2"/>
      <c r="G6" s="102"/>
    </row>
    <row r="7" spans="1:7" s="1" customFormat="1" ht="23.25" customHeight="1">
      <c r="B7" s="1" t="s">
        <v>104</v>
      </c>
      <c r="D7" s="8"/>
      <c r="E7" s="2"/>
      <c r="G7" s="102"/>
    </row>
    <row r="8" spans="1:7" s="1" customFormat="1" ht="23.25" customHeight="1">
      <c r="D8" s="8"/>
      <c r="E8" s="2"/>
    </row>
    <row r="9" spans="1:7" s="1" customFormat="1" ht="17" thickBot="1">
      <c r="B9" s="1" t="s">
        <v>105</v>
      </c>
      <c r="D9" s="133">
        <f>ROUNDDOWN((直接人件費!D2+内訳書!C8+内訳書!C12)*(C11/(1-C11)),0)</f>
        <v>0</v>
      </c>
      <c r="E9" s="2" t="s">
        <v>31</v>
      </c>
      <c r="F9" s="3"/>
      <c r="G9" s="103"/>
    </row>
    <row r="10" spans="1:7" s="1" customFormat="1">
      <c r="D10" s="8"/>
      <c r="E10" s="2"/>
      <c r="F10" s="3"/>
      <c r="G10" s="103"/>
    </row>
    <row r="11" spans="1:7" s="1" customFormat="1" ht="16.5">
      <c r="B11" s="1" t="s">
        <v>106</v>
      </c>
      <c r="C11" s="107">
        <v>0.35</v>
      </c>
      <c r="D11" s="8"/>
      <c r="E11" s="2"/>
      <c r="F11" s="3"/>
    </row>
    <row r="12" spans="1:7" s="1" customFormat="1" ht="16.5">
      <c r="B12" s="3" t="s">
        <v>107</v>
      </c>
      <c r="C12" s="3"/>
      <c r="D12" s="104"/>
      <c r="E12" s="2"/>
    </row>
    <row r="13" spans="1:7" s="1" customFormat="1" ht="16.5">
      <c r="B13" s="3"/>
      <c r="C13" s="3"/>
      <c r="D13" s="104"/>
      <c r="E13" s="2"/>
    </row>
    <row r="14" spans="1:7" s="1" customFormat="1" ht="71.5" customHeight="1">
      <c r="B14" s="195" t="s">
        <v>108</v>
      </c>
      <c r="C14" s="195"/>
      <c r="D14" s="195"/>
      <c r="E14" s="195"/>
      <c r="F14" s="195"/>
    </row>
    <row r="15" spans="1:7" ht="22.4" customHeight="1">
      <c r="E15" s="105"/>
    </row>
    <row r="16" spans="1:7" ht="22.4" customHeight="1">
      <c r="A16" s="196"/>
      <c r="B16" s="196"/>
      <c r="C16" s="196"/>
      <c r="D16" s="196"/>
      <c r="E16" s="196"/>
      <c r="F16" s="196"/>
    </row>
  </sheetData>
  <mergeCells count="3">
    <mergeCell ref="B2:E2"/>
    <mergeCell ref="B14:F14"/>
    <mergeCell ref="A16:F1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&amp;R（2023.06版）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44612B749DA843A58A5B6EF5958D0F" ma:contentTypeVersion="14" ma:contentTypeDescription="新しいドキュメントを作成します。" ma:contentTypeScope="" ma:versionID="491c4d81449856380a9b9aff2a50e37e">
  <xsd:schema xmlns:xsd="http://www.w3.org/2001/XMLSchema" xmlns:xs="http://www.w3.org/2001/XMLSchema" xmlns:p="http://schemas.microsoft.com/office/2006/metadata/properties" xmlns:ns3="9f7ad151-f813-4cf2-b65f-12034e3a9bca" xmlns:ns4="ad8f79b2-322d-4c43-bfc0-b69f9f82a610" targetNamespace="http://schemas.microsoft.com/office/2006/metadata/properties" ma:root="true" ma:fieldsID="ffc57f2c0eecd06e65d9079f8f980226" ns3:_="" ns4:_="">
    <xsd:import namespace="9f7ad151-f813-4cf2-b65f-12034e3a9bca"/>
    <xsd:import namespace="ad8f79b2-322d-4c43-bfc0-b69f9f82a6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d151-f813-4cf2-b65f-12034e3a9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f79b2-322d-4c43-bfc0-b69f9f82a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4344E-D1F4-4A70-A191-F8838D16B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ad151-f813-4cf2-b65f-12034e3a9bca"/>
    <ds:schemaRef ds:uri="ad8f79b2-322d-4c43-bfc0-b69f9f82a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620AF-8190-4A48-8894-FBC892F98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9D2162-5F9C-4E8B-A802-9CFE60FCA8AD}">
  <ds:schemaRefs>
    <ds:schemaRef ds:uri="9f7ad151-f813-4cf2-b65f-12034e3a9bca"/>
    <ds:schemaRef ds:uri="ad8f79b2-322d-4c43-bfc0-b69f9f82a61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初めにお読みください</vt:lpstr>
      <vt:lpstr>見積書表紙（当初プロポーザル提出時）</vt:lpstr>
      <vt:lpstr>内訳書 (Worｄに揃えたVer)</vt:lpstr>
      <vt:lpstr>最終見積書表紙（契約交渉後提出時）</vt:lpstr>
      <vt:lpstr>内訳書</vt:lpstr>
      <vt:lpstr>一般業務費</vt:lpstr>
      <vt:lpstr>機材費</vt:lpstr>
      <vt:lpstr>直接人件費</vt:lpstr>
      <vt:lpstr>その他原価及び一般管理費</vt:lpstr>
      <vt:lpstr>一般業務費!Print_Area</vt:lpstr>
      <vt:lpstr>機材費!Print_Area</vt:lpstr>
      <vt:lpstr>'見積書表紙（当初プロポーザル提出時）'!Print_Area</vt:lpstr>
      <vt:lpstr>'最終見積書表紙（契約交渉後提出時）'!Print_Area</vt:lpstr>
      <vt:lpstr>初めにお読みください!Print_Area</vt:lpstr>
      <vt:lpstr>内訳書!Print_Area</vt:lpstr>
      <vt:lpstr>'内訳書 (Worｄに揃えたVer)'!Print_Area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Kawai, Nami[川合 奈美]</cp:lastModifiedBy>
  <cp:revision/>
  <cp:lastPrinted>2023-04-09T07:32:42Z</cp:lastPrinted>
  <dcterms:created xsi:type="dcterms:W3CDTF">2020-04-15T13:48:39Z</dcterms:created>
  <dcterms:modified xsi:type="dcterms:W3CDTF">2024-10-11T05:10:09Z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0x0101001E44612B749DA843A58A5B6EF5958D0F</vt:lpwstr>
  </property>
</Properties>
</file>