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33338\Desktop\伺い作成！！240613には課内から制度課、次長まで事前協議でいい？２１〆、本協議２６〆、ウェブ依頼２６→２アップ３適用！　既存の２パターンは24.7以降も対象外のままBut継続契約打合せ簿７月以降は新ルール！_240509業務内容標準化にかかる研修・招へいGL改定\240514改訂案\●●●決裁一式\"/>
    </mc:Choice>
  </mc:AlternateContent>
  <xr:revisionPtr revIDLastSave="0" documentId="13_ncr:1_{43774505-38B7-4B9F-9BBE-73F91D6E398C}" xr6:coauthVersionLast="47" xr6:coauthVersionMax="47" xr10:uidLastSave="{00000000-0000-0000-0000-000000000000}"/>
  <bookViews>
    <workbookView xWindow="28680" yWindow="-120" windowWidth="29040" windowHeight="15990" tabRatio="855" firstSheet="6" activeTab="9" xr2:uid="{0B666AC6-119D-4E9C-804F-8B6BD5E3CA39}"/>
  </bookViews>
  <sheets>
    <sheet name="打合簿事例一覧（技術研修契約）" sheetId="1" r:id="rId1"/>
    <sheet name="事例１ (研修１回・変更契約なし)" sheetId="117" r:id="rId2"/>
    <sheet name="事例２ (研修１回・変更契約あり) " sheetId="119" r:id="rId3"/>
    <sheet name="事例3（研修複数回あり・変更契約なし）" sheetId="104" r:id="rId4"/>
    <sheet name="事例4（研修複数回あり・変更契約あり） " sheetId="118" r:id="rId5"/>
    <sheet name="事例５" sheetId="120" r:id="rId6"/>
    <sheet name="事例１ (研修１回・変更契約なし) (24年7月公示以降）" sheetId="121" r:id="rId7"/>
    <sheet name="事例２ (研修１回・変更契約あり)  (24年７月公示以降）" sheetId="124" r:id="rId8"/>
    <sheet name="事例3（研修複数回あり・変更契約なし)(24年7月公示以降)" sheetId="123" r:id="rId9"/>
    <sheet name="事例4（研修複数回あり・変更契約あり）(24年7月公示以降）" sheetId="122" r:id="rId10"/>
  </sheets>
  <externalReferences>
    <externalReference r:id="rId11"/>
  </externalReferences>
  <definedNames>
    <definedName name="_Fill" hidden="1">[1]レンタカー!$D$3:$AK$3</definedName>
    <definedName name="_xlnm._FilterDatabase" localSheetId="0" hidden="1">'打合簿事例一覧（技術研修契約）'!$C$4:$F$9</definedName>
    <definedName name="_xlnm.Print_Area" localSheetId="1">'事例１ (研修１回・変更契約なし)'!$A$2:$G$22</definedName>
    <definedName name="_xlnm.Print_Area" localSheetId="6">'事例１ (研修１回・変更契約なし) (24年7月公示以降）'!$A$1:$I$21</definedName>
    <definedName name="_xlnm.Print_Area" localSheetId="2">'事例２ (研修１回・変更契約あり) '!$B$2:$G$34</definedName>
    <definedName name="_xlnm.Print_Area" localSheetId="7">'事例２ (研修１回・変更契約あり)  (24年７月公示以降）'!$B$2:$G$33</definedName>
    <definedName name="_xlnm.Print_Area" localSheetId="3">'事例3（研修複数回あり・変更契約なし）'!$B$2:$G$26</definedName>
    <definedName name="_xlnm.Print_Area" localSheetId="8">'事例3（研修複数回あり・変更契約なし)(24年7月公示以降)'!$B$2:$G$25</definedName>
    <definedName name="_xlnm.Print_Area" localSheetId="4">'事例4（研修複数回あり・変更契約あり） '!$B$2:$G$37</definedName>
    <definedName name="_xlnm.Print_Area" localSheetId="9">'事例4（研修複数回あり・変更契約あり）(24年7月公示以降）'!$B$2:$G$36</definedName>
    <definedName name="_xlnm.Print_Area" localSheetId="5">事例５!$B$2:$G$22</definedName>
    <definedName name="_xlnm.Print_Area" localSheetId="0">'打合簿事例一覧（技術研修契約）'!$B$2:$F$9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24" l="1"/>
  <c r="E19" i="124" s="1"/>
  <c r="K1" i="124"/>
  <c r="E17" i="123"/>
  <c r="K1" i="123"/>
  <c r="E19" i="122"/>
  <c r="E20" i="122" s="1"/>
  <c r="K1" i="122"/>
  <c r="K1" i="117"/>
  <c r="K1" i="121"/>
  <c r="K1" i="120" l="1"/>
  <c r="E18" i="119"/>
  <c r="E19" i="119" s="1"/>
  <c r="K1" i="119"/>
  <c r="E19" i="118"/>
  <c r="E20" i="118" s="1"/>
  <c r="K1" i="118"/>
  <c r="E17" i="104"/>
  <c r="K1" i="104" l="1"/>
</calcChain>
</file>

<file path=xl/sharedStrings.xml><?xml version="1.0" encoding="utf-8"?>
<sst xmlns="http://schemas.openxmlformats.org/spreadsheetml/2006/main" count="453" uniqueCount="99">
  <si>
    <t>参考資料　打合簿等事例集（技術研修契約）</t>
    <rPh sb="0" eb="4">
      <t>サンコウシリョウ</t>
    </rPh>
    <rPh sb="5" eb="7">
      <t>ウチアワ</t>
    </rPh>
    <rPh sb="7" eb="8">
      <t>ボ</t>
    </rPh>
    <rPh sb="8" eb="9">
      <t>トウ</t>
    </rPh>
    <rPh sb="9" eb="12">
      <t>ジレイシュウ</t>
    </rPh>
    <rPh sb="13" eb="15">
      <t>ギジュツ</t>
    </rPh>
    <rPh sb="15" eb="17">
      <t>ケンシュウ</t>
    </rPh>
    <rPh sb="17" eb="19">
      <t>ケイヤク</t>
    </rPh>
    <phoneticPr fontId="1"/>
  </si>
  <si>
    <r>
      <t>★</t>
    </r>
    <r>
      <rPr>
        <sz val="9"/>
        <color rgb="FF000000"/>
        <rFont val="HG丸ｺﾞｼｯｸM-PRO"/>
        <family val="3"/>
        <charset val="128"/>
      </rPr>
      <t>契約担当課長も確認する打合簿</t>
    </r>
  </si>
  <si>
    <t>No</t>
    <phoneticPr fontId="1"/>
  </si>
  <si>
    <t>大区分</t>
    <rPh sb="0" eb="3">
      <t>ダイクブン</t>
    </rPh>
    <phoneticPr fontId="1"/>
  </si>
  <si>
    <t>打合せ内容</t>
  </si>
  <si>
    <t>内容区分</t>
  </si>
  <si>
    <t>事例</t>
  </si>
  <si>
    <r>
      <t>本邦研修員受入れに係る 研修詳細計画について（研修１回、変更契約なし）</t>
    </r>
    <r>
      <rPr>
        <sz val="11"/>
        <color rgb="FFFF0000"/>
        <rFont val="HG丸ｺﾞｼｯｸM-PRO"/>
        <family val="3"/>
        <charset val="128"/>
      </rPr>
      <t>★</t>
    </r>
    <rPh sb="0" eb="2">
      <t>ホンポウ</t>
    </rPh>
    <rPh sb="2" eb="4">
      <t>ケンシュウ</t>
    </rPh>
    <rPh sb="4" eb="5">
      <t>イン</t>
    </rPh>
    <rPh sb="5" eb="7">
      <t>ウケイ</t>
    </rPh>
    <rPh sb="9" eb="10">
      <t>カカ</t>
    </rPh>
    <rPh sb="12" eb="14">
      <t>ケンシュウ</t>
    </rPh>
    <rPh sb="14" eb="16">
      <t>ショウサイ</t>
    </rPh>
    <rPh sb="16" eb="18">
      <t>ケイカク</t>
    </rPh>
    <rPh sb="23" eb="25">
      <t>ケンシュウ</t>
    </rPh>
    <rPh sb="26" eb="27">
      <t>カイ</t>
    </rPh>
    <rPh sb="28" eb="30">
      <t>ヘンコウ</t>
    </rPh>
    <rPh sb="30" eb="32">
      <t>ケイヤク</t>
    </rPh>
    <phoneticPr fontId="1"/>
  </si>
  <si>
    <t>定額計上していた技術研修について、研修詳細計画を確定したことに伴い金額を確定する（研修は１回、変更契約なし）。</t>
    <rPh sb="41" eb="43">
      <t>ケンシュウ</t>
    </rPh>
    <rPh sb="45" eb="46">
      <t>カイ</t>
    </rPh>
    <rPh sb="47" eb="51">
      <t>ヘンコウケイヤク</t>
    </rPh>
    <phoneticPr fontId="1"/>
  </si>
  <si>
    <t xml:space="preserve">研修・招へい詳細計画書
研修日程表
招へい日程表
見積金額内訳書（積算根拠付）
</t>
    <phoneticPr fontId="1"/>
  </si>
  <si>
    <t>事例１</t>
    <rPh sb="0" eb="2">
      <t>ジレイ</t>
    </rPh>
    <phoneticPr fontId="1"/>
  </si>
  <si>
    <r>
      <t>本邦研修員受入れに係る 研修詳細計画について（研修１回、変更契約あり）</t>
    </r>
    <r>
      <rPr>
        <sz val="11"/>
        <color rgb="FFFF0000"/>
        <rFont val="HG丸ｺﾞｼｯｸM-PRO"/>
        <family val="3"/>
        <charset val="128"/>
      </rPr>
      <t>★</t>
    </r>
    <rPh sb="0" eb="2">
      <t>ホンポウ</t>
    </rPh>
    <rPh sb="2" eb="4">
      <t>ケンシュウ</t>
    </rPh>
    <rPh sb="4" eb="5">
      <t>イン</t>
    </rPh>
    <rPh sb="5" eb="7">
      <t>ウケイ</t>
    </rPh>
    <rPh sb="9" eb="10">
      <t>カカ</t>
    </rPh>
    <rPh sb="12" eb="14">
      <t>ケンシュウ</t>
    </rPh>
    <rPh sb="14" eb="16">
      <t>ショウサイ</t>
    </rPh>
    <rPh sb="16" eb="18">
      <t>ケイカク</t>
    </rPh>
    <rPh sb="23" eb="25">
      <t>ケンシュウ</t>
    </rPh>
    <rPh sb="26" eb="27">
      <t>カイ</t>
    </rPh>
    <rPh sb="28" eb="30">
      <t>ヘンコウ</t>
    </rPh>
    <rPh sb="30" eb="32">
      <t>ケイヤク</t>
    </rPh>
    <phoneticPr fontId="1"/>
  </si>
  <si>
    <t>定額計上していた技術研修について、研修詳細計画を確定したことに伴い金額を確定・増額する（研修は１回、変更契約あり）。</t>
    <rPh sb="39" eb="41">
      <t>ゾウガク</t>
    </rPh>
    <rPh sb="44" eb="46">
      <t>ケンシュウ</t>
    </rPh>
    <rPh sb="48" eb="49">
      <t>カイ</t>
    </rPh>
    <rPh sb="50" eb="54">
      <t>ヘンコウケイヤク</t>
    </rPh>
    <phoneticPr fontId="1"/>
  </si>
  <si>
    <t>事例２</t>
    <phoneticPr fontId="1"/>
  </si>
  <si>
    <r>
      <t>本邦研修員受入れに係る 研修詳細計画について（研修複数回あり、変更契約なし）</t>
    </r>
    <r>
      <rPr>
        <sz val="11"/>
        <color rgb="FFFF0000"/>
        <rFont val="HG丸ｺﾞｼｯｸM-PRO"/>
        <family val="3"/>
        <charset val="128"/>
      </rPr>
      <t>★</t>
    </r>
    <rPh sb="23" eb="25">
      <t>ケンシュウ</t>
    </rPh>
    <rPh sb="25" eb="28">
      <t>フクスウカイ</t>
    </rPh>
    <phoneticPr fontId="1"/>
  </si>
  <si>
    <t>定額計上していた技術研修のうち、第●回技術研修について詳細計画を確定したことに伴い金額を確定する。（研修は複数回あり、契約変更なし）</t>
    <rPh sb="50" eb="52">
      <t>ケンシュウ</t>
    </rPh>
    <rPh sb="53" eb="56">
      <t>フクスウカイ</t>
    </rPh>
    <rPh sb="59" eb="61">
      <t>ケイヤク</t>
    </rPh>
    <rPh sb="61" eb="63">
      <t>ヘンコウ</t>
    </rPh>
    <phoneticPr fontId="1"/>
  </si>
  <si>
    <t>研修・招へい詳細計画書
研修日程表
招へい日程表
見積金額内訳書（積算根拠付）
別添２：国内業務費内訳書</t>
    <phoneticPr fontId="1"/>
  </si>
  <si>
    <t>事例３</t>
    <rPh sb="0" eb="2">
      <t>ジレイ</t>
    </rPh>
    <phoneticPr fontId="1"/>
  </si>
  <si>
    <r>
      <t>本邦研修員受入れに係る 研修詳細計画について（研修複数回あり、変更契約あり）</t>
    </r>
    <r>
      <rPr>
        <sz val="11"/>
        <color rgb="FFFF0000"/>
        <rFont val="HG丸ｺﾞｼｯｸM-PRO"/>
        <family val="3"/>
        <charset val="128"/>
      </rPr>
      <t>★</t>
    </r>
    <rPh sb="23" eb="25">
      <t>ケンシュウ</t>
    </rPh>
    <rPh sb="25" eb="28">
      <t>フクスウカイ</t>
    </rPh>
    <phoneticPr fontId="1"/>
  </si>
  <si>
    <t>定額計上していた技術研修のうち、第●回研修詳細計画を確定したことに伴い金額を確定・増額する（研修は複数回あり、変更契約あり）。</t>
    <rPh sb="16" eb="17">
      <t>ダイ</t>
    </rPh>
    <rPh sb="18" eb="19">
      <t>カイ</t>
    </rPh>
    <rPh sb="38" eb="40">
      <t>カクテイ</t>
    </rPh>
    <rPh sb="46" eb="48">
      <t>ケンシュウ</t>
    </rPh>
    <rPh sb="49" eb="52">
      <t>フクスウカイ</t>
    </rPh>
    <rPh sb="55" eb="57">
      <t>ヘンコウ</t>
    </rPh>
    <phoneticPr fontId="1"/>
  </si>
  <si>
    <t>事例４</t>
    <rPh sb="0" eb="2">
      <t>ジレイ</t>
    </rPh>
    <phoneticPr fontId="1"/>
  </si>
  <si>
    <t>その他</t>
    <rPh sb="2" eb="3">
      <t>タ</t>
    </rPh>
    <phoneticPr fontId="1"/>
  </si>
  <si>
    <t>業務管理上、合意事項を記録することが必要と判断する場合には打合簿を交わす。</t>
    <rPh sb="0" eb="5">
      <t>ギョウムカンリジョウ</t>
    </rPh>
    <rPh sb="6" eb="10">
      <t>ゴウイジコウ</t>
    </rPh>
    <rPh sb="11" eb="13">
      <t>キロク</t>
    </rPh>
    <rPh sb="18" eb="20">
      <t>ヒツヨウ</t>
    </rPh>
    <rPh sb="21" eb="23">
      <t>ハンダン</t>
    </rPh>
    <rPh sb="25" eb="27">
      <t>バアイ</t>
    </rPh>
    <rPh sb="29" eb="32">
      <t>ウチアワセボ</t>
    </rPh>
    <rPh sb="33" eb="34">
      <t>カ</t>
    </rPh>
    <phoneticPr fontId="1"/>
  </si>
  <si>
    <t>適宜添付</t>
    <rPh sb="0" eb="2">
      <t>テキギ</t>
    </rPh>
    <rPh sb="2" eb="4">
      <t>テンプ</t>
    </rPh>
    <phoneticPr fontId="1"/>
  </si>
  <si>
    <t>事例５</t>
    <rPh sb="0" eb="2">
      <t>ジレイ</t>
    </rPh>
    <phoneticPr fontId="1"/>
  </si>
  <si>
    <t>事例１</t>
    <phoneticPr fontId="1"/>
  </si>
  <si>
    <t>←チェック用（※削除不可）</t>
    <rPh sb="5" eb="6">
      <t>ヨウ</t>
    </rPh>
    <rPh sb="8" eb="12">
      <t>サクジョフカ</t>
    </rPh>
    <phoneticPr fontId="8"/>
  </si>
  <si>
    <t>打合簿</t>
    <rPh sb="0" eb="3">
      <t>ウチアワセボ</t>
    </rPh>
    <phoneticPr fontId="1"/>
  </si>
  <si>
    <t>（研修１回、契約変更なし）</t>
    <rPh sb="1" eb="3">
      <t>ケンシュウ</t>
    </rPh>
    <rPh sb="4" eb="5">
      <t>カイ</t>
    </rPh>
    <rPh sb="6" eb="8">
      <t>ケイヤク</t>
    </rPh>
    <rPh sb="8" eb="10">
      <t>ヘンコウ</t>
    </rPh>
    <phoneticPr fontId="1"/>
  </si>
  <si>
    <t>打合簿番号</t>
    <rPh sb="0" eb="2">
      <t>ウチアワ</t>
    </rPh>
    <rPh sb="2" eb="3">
      <t>ボ</t>
    </rPh>
    <rPh sb="3" eb="5">
      <t>バンゴウ</t>
    </rPh>
    <phoneticPr fontId="9"/>
  </si>
  <si>
    <t>承認日</t>
    <rPh sb="0" eb="3">
      <t>ショウニンビ</t>
    </rPh>
    <phoneticPr fontId="9"/>
  </si>
  <si>
    <t>監督職員</t>
    <rPh sb="0" eb="4">
      <t>カントクショクイン</t>
    </rPh>
    <phoneticPr fontId="9"/>
  </si>
  <si>
    <t>印</t>
    <rPh sb="0" eb="1">
      <t>イン</t>
    </rPh>
    <phoneticPr fontId="9"/>
  </si>
  <si>
    <t>調達管理番号：</t>
    <rPh sb="0" eb="6">
      <t>チョウタツカンリバンゴウ</t>
    </rPh>
    <phoneticPr fontId="8"/>
  </si>
  <si>
    <t>ｘｘaｘｘｘｘｘ</t>
    <phoneticPr fontId="1"/>
  </si>
  <si>
    <t>業務主任者</t>
    <rPh sb="0" eb="5">
      <t>ギョウムシュニンシャ</t>
    </rPh>
    <phoneticPr fontId="8"/>
  </si>
  <si>
    <t>案件名：</t>
    <phoneticPr fontId="9"/>
  </si>
  <si>
    <t>◇◇◇◇国△△△△△プロジェクト（技術研修）</t>
    <phoneticPr fontId="1"/>
  </si>
  <si>
    <t>契約担当課長</t>
    <phoneticPr fontId="1"/>
  </si>
  <si>
    <t>監督職員と業務主任者は次の内容につき、合意した。</t>
    <rPh sb="0" eb="4">
      <t>カントクショクイン</t>
    </rPh>
    <rPh sb="5" eb="7">
      <t>ギョウム</t>
    </rPh>
    <rPh sb="7" eb="10">
      <t>シュニンシャ</t>
    </rPh>
    <rPh sb="11" eb="12">
      <t>ツギ</t>
    </rPh>
    <rPh sb="13" eb="15">
      <t>ナイヨウ</t>
    </rPh>
    <rPh sb="19" eb="21">
      <t>ゴウイ</t>
    </rPh>
    <phoneticPr fontId="8"/>
  </si>
  <si>
    <t>番号</t>
    <rPh sb="0" eb="1">
      <t>バン</t>
    </rPh>
    <rPh sb="1" eb="2">
      <t>ゴウ</t>
    </rPh>
    <phoneticPr fontId="8"/>
  </si>
  <si>
    <t>内容区分</t>
    <rPh sb="0" eb="2">
      <t>ナイヨウ</t>
    </rPh>
    <rPh sb="2" eb="4">
      <t>クブン</t>
    </rPh>
    <phoneticPr fontId="8"/>
  </si>
  <si>
    <t>合意内容</t>
    <rPh sb="0" eb="2">
      <t>ゴウイ</t>
    </rPh>
    <phoneticPr fontId="8"/>
  </si>
  <si>
    <t>確定金額（円）</t>
    <rPh sb="0" eb="2">
      <t>カクテイキンガク2</t>
    </rPh>
    <phoneticPr fontId="8"/>
  </si>
  <si>
    <t>備　考</t>
    <rPh sb="0" eb="1">
      <t>ビ</t>
    </rPh>
    <rPh sb="2" eb="3">
      <t>コウ</t>
    </rPh>
    <phoneticPr fontId="8"/>
  </si>
  <si>
    <t>本邦研修員受入れに係る 研修詳細計画について（変更契約なし）</t>
    <phoneticPr fontId="1"/>
  </si>
  <si>
    <t>ー</t>
    <phoneticPr fontId="1"/>
  </si>
  <si>
    <t>別添：
①研修・招へい詳細計画書、②研修日程表</t>
    <rPh sb="0" eb="2">
      <t>ベッテン</t>
    </rPh>
    <rPh sb="5" eb="7">
      <t>ケンシュウ</t>
    </rPh>
    <rPh sb="8" eb="9">
      <t>ショウ</t>
    </rPh>
    <rPh sb="11" eb="13">
      <t>ショウサイ</t>
    </rPh>
    <rPh sb="13" eb="16">
      <t>ケイカクショ</t>
    </rPh>
    <rPh sb="18" eb="20">
      <t>ケンシュウ</t>
    </rPh>
    <rPh sb="20" eb="22">
      <t>ニッテイ</t>
    </rPh>
    <rPh sb="22" eb="23">
      <t>ヒョウ</t>
    </rPh>
    <phoneticPr fontId="1"/>
  </si>
  <si>
    <t>実施経費について</t>
    <rPh sb="0" eb="2">
      <t>ジッシ</t>
    </rPh>
    <rPh sb="2" eb="4">
      <t>ケイヒ</t>
    </rPh>
    <phoneticPr fontId="1"/>
  </si>
  <si>
    <t>研修実施経費の金額を右記のとおり確定する（契約金額の範囲内である）。</t>
    <rPh sb="0" eb="2">
      <t>ケンシュウ</t>
    </rPh>
    <rPh sb="2" eb="4">
      <t>ジッシ</t>
    </rPh>
    <rPh sb="4" eb="6">
      <t>ケイヒ</t>
    </rPh>
    <rPh sb="10" eb="12">
      <t>ウキ</t>
    </rPh>
    <rPh sb="21" eb="23">
      <t>ケイヤク</t>
    </rPh>
    <rPh sb="23" eb="25">
      <t>キンガク</t>
    </rPh>
    <rPh sb="26" eb="29">
      <t>ハンイナイ</t>
    </rPh>
    <phoneticPr fontId="1"/>
  </si>
  <si>
    <t>添付：見積金額内訳書</t>
    <rPh sb="0" eb="2">
      <t>テンプ</t>
    </rPh>
    <rPh sb="3" eb="5">
      <t>ミツモリ</t>
    </rPh>
    <rPh sb="5" eb="7">
      <t>キンガク</t>
    </rPh>
    <rPh sb="7" eb="10">
      <t>ウチワケショ</t>
    </rPh>
    <phoneticPr fontId="1"/>
  </si>
  <si>
    <t>（他に合意事項がなければ削除）</t>
    <rPh sb="1" eb="2">
      <t>タ</t>
    </rPh>
    <rPh sb="3" eb="5">
      <t>ゴウイ</t>
    </rPh>
    <rPh sb="5" eb="7">
      <t>ジコウ</t>
    </rPh>
    <rPh sb="12" eb="14">
      <t>サクジョ</t>
    </rPh>
    <phoneticPr fontId="1"/>
  </si>
  <si>
    <t>添付書類</t>
    <rPh sb="0" eb="2">
      <t>テンプ</t>
    </rPh>
    <rPh sb="2" eb="4">
      <t>ショルイ</t>
    </rPh>
    <phoneticPr fontId="8"/>
  </si>
  <si>
    <t>□</t>
  </si>
  <si>
    <t>□</t>
    <phoneticPr fontId="8"/>
  </si>
  <si>
    <t>研修・招へい日程表</t>
    <rPh sb="3" eb="4">
      <t>ショウ</t>
    </rPh>
    <rPh sb="6" eb="9">
      <t>ニッテイヒョウ</t>
    </rPh>
    <phoneticPr fontId="1"/>
  </si>
  <si>
    <t>見積金額内訳書（積算根拠付）</t>
    <rPh sb="8" eb="13">
      <t>セキサンコンキョツキ</t>
    </rPh>
    <phoneticPr fontId="1"/>
  </si>
  <si>
    <t>その他（　　　　　　　　　　　　　　　　　　　　　　　）</t>
    <rPh sb="2" eb="3">
      <t>タ</t>
    </rPh>
    <phoneticPr fontId="1"/>
  </si>
  <si>
    <t>（研修１回、契約変更あり）</t>
    <rPh sb="1" eb="3">
      <t>ケンシュウ</t>
    </rPh>
    <rPh sb="4" eb="5">
      <t>カイ</t>
    </rPh>
    <rPh sb="6" eb="8">
      <t>ケイヤク</t>
    </rPh>
    <rPh sb="8" eb="10">
      <t>ヘンコウ</t>
    </rPh>
    <phoneticPr fontId="1"/>
  </si>
  <si>
    <t>監督職員と業務主任者は次の内容につき合意し、契約担当課長は速やかに契約変更手続きを行う。</t>
  </si>
  <si>
    <t>■</t>
  </si>
  <si>
    <t>業務内容または契約金額に変更がある場合</t>
    <phoneticPr fontId="8"/>
  </si>
  <si>
    <t>業務内容または契約金額を次のとおり変更する。</t>
    <phoneticPr fontId="8"/>
  </si>
  <si>
    <t xml:space="preserve">定額計上していた技術研修について、研修詳細計画を確定する。
研修名：○○研修
業務完了届・実施報告書の提出期限：202●/●/●
</t>
    <rPh sb="0" eb="2">
      <t>テイガク</t>
    </rPh>
    <rPh sb="2" eb="4">
      <t>ケイジョウ</t>
    </rPh>
    <rPh sb="8" eb="10">
      <t>ギジュツ</t>
    </rPh>
    <rPh sb="10" eb="12">
      <t>ケンシュウ</t>
    </rPh>
    <rPh sb="19" eb="21">
      <t>ケンシュウ</t>
    </rPh>
    <rPh sb="21" eb="22">
      <t>メイ</t>
    </rPh>
    <rPh sb="33" eb="37">
      <t>ギョウムカンリョウ</t>
    </rPh>
    <rPh sb="37" eb="38">
      <t>トド</t>
    </rPh>
    <rPh sb="40" eb="41">
      <t>ゲツ</t>
    </rPh>
    <rPh sb="42" eb="43">
      <t>ニチ</t>
    </rPh>
    <phoneticPr fontId="1"/>
  </si>
  <si>
    <t>研修実施経費の金額を右記のとおり確定する。確定した金額は契約金額を超過するため、以下のとおり増額する。</t>
    <rPh sb="0" eb="2">
      <t>ケンシュウ</t>
    </rPh>
    <rPh sb="2" eb="4">
      <t>ジッシ</t>
    </rPh>
    <rPh sb="4" eb="6">
      <t>ケイヒ</t>
    </rPh>
    <rPh sb="10" eb="12">
      <t>ウキ</t>
    </rPh>
    <rPh sb="21" eb="23">
      <t>カクテイ</t>
    </rPh>
    <rPh sb="25" eb="27">
      <t>キンガク</t>
    </rPh>
    <rPh sb="28" eb="30">
      <t>ケイヤク</t>
    </rPh>
    <rPh sb="30" eb="32">
      <t>キンガク</t>
    </rPh>
    <rPh sb="33" eb="35">
      <t>チョウカ</t>
    </rPh>
    <rPh sb="40" eb="42">
      <t>イカ</t>
    </rPh>
    <rPh sb="46" eb="48">
      <t>ゾウガク</t>
    </rPh>
    <phoneticPr fontId="1"/>
  </si>
  <si>
    <t>契約金額（定額計上額）</t>
    <rPh sb="0" eb="2">
      <t>ケイヤク</t>
    </rPh>
    <rPh sb="2" eb="4">
      <t>キンガク</t>
    </rPh>
    <rPh sb="5" eb="7">
      <t>テイガク</t>
    </rPh>
    <rPh sb="7" eb="9">
      <t>ケイジョウ</t>
    </rPh>
    <rPh sb="9" eb="10">
      <t>ガク</t>
    </rPh>
    <phoneticPr fontId="1"/>
  </si>
  <si>
    <t>確定金額</t>
    <rPh sb="0" eb="4">
      <t>カクテイキンガク</t>
    </rPh>
    <phoneticPr fontId="1"/>
  </si>
  <si>
    <t>差額</t>
    <rPh sb="0" eb="2">
      <t>サガク</t>
    </rPh>
    <phoneticPr fontId="1"/>
  </si>
  <si>
    <t>変更後契約金額</t>
    <rPh sb="0" eb="3">
      <t>ヘンコウゴ</t>
    </rPh>
    <rPh sb="3" eb="5">
      <t>ケイヤク</t>
    </rPh>
    <rPh sb="5" eb="7">
      <t>キンガク</t>
    </rPh>
    <phoneticPr fontId="1"/>
  </si>
  <si>
    <t>履行期間の変更がある場合</t>
  </si>
  <si>
    <t>履行期間を次のとおり変更する。　</t>
  </si>
  <si>
    <t>変更前履行期限</t>
  </si>
  <si>
    <t>変更前</t>
    <rPh sb="0" eb="3">
      <t>ヘンコウマエ</t>
    </rPh>
    <phoneticPr fontId="8"/>
  </si>
  <si>
    <t>変更後</t>
    <rPh sb="0" eb="3">
      <t>ヘンコウゴ</t>
    </rPh>
    <phoneticPr fontId="8"/>
  </si>
  <si>
    <t>変更理由</t>
    <phoneticPr fontId="1"/>
  </si>
  <si>
    <t>ｘｘｘｘ</t>
    <phoneticPr fontId="1"/>
  </si>
  <si>
    <t>事例３</t>
    <phoneticPr fontId="1"/>
  </si>
  <si>
    <t>（複数回研修あり、契約変更なし）</t>
    <rPh sb="1" eb="4">
      <t>フクスウカイ</t>
    </rPh>
    <rPh sb="4" eb="6">
      <t>ケンシュウ</t>
    </rPh>
    <rPh sb="9" eb="11">
      <t>ケイヤク</t>
    </rPh>
    <rPh sb="11" eb="13">
      <t>ヘンコウ</t>
    </rPh>
    <phoneticPr fontId="1"/>
  </si>
  <si>
    <t xml:space="preserve">定額計上していた技術研修について、第●回研修の詳細計画を確定する。
研修回数：第●回目
研修名：○○研修
業務完了届・実施報告書の提出期限：202●/●/●
</t>
    <rPh sb="0" eb="2">
      <t>テイガク</t>
    </rPh>
    <rPh sb="2" eb="4">
      <t>ケイジョウ</t>
    </rPh>
    <rPh sb="8" eb="10">
      <t>ギジュツ</t>
    </rPh>
    <rPh sb="10" eb="12">
      <t>ケンシュウ</t>
    </rPh>
    <rPh sb="17" eb="18">
      <t>ダイ</t>
    </rPh>
    <rPh sb="19" eb="20">
      <t>カイ</t>
    </rPh>
    <rPh sb="23" eb="25">
      <t>ケンシュウ</t>
    </rPh>
    <rPh sb="25" eb="26">
      <t>メイ</t>
    </rPh>
    <rPh sb="35" eb="37">
      <t>ケンシュウ</t>
    </rPh>
    <rPh sb="37" eb="39">
      <t>カイスウ</t>
    </rPh>
    <rPh sb="40" eb="41">
      <t>ダイ</t>
    </rPh>
    <rPh sb="42" eb="43">
      <t>カイ</t>
    </rPh>
    <rPh sb="43" eb="44">
      <t>メ</t>
    </rPh>
    <rPh sb="47" eb="51">
      <t>ギョウムカンリョウ</t>
    </rPh>
    <rPh sb="51" eb="52">
      <t>トド</t>
    </rPh>
    <rPh sb="54" eb="55">
      <t>ゲツ</t>
    </rPh>
    <rPh sb="56" eb="57">
      <t>ニチ</t>
    </rPh>
    <phoneticPr fontId="1"/>
  </si>
  <si>
    <t>上記研修詳細計画を確定したことに伴い金額を確定する（変更契約なし）。</t>
    <rPh sb="0" eb="2">
      <t>ジョウキ</t>
    </rPh>
    <phoneticPr fontId="1"/>
  </si>
  <si>
    <t>支払済額</t>
    <rPh sb="0" eb="2">
      <t>シハラ</t>
    </rPh>
    <rPh sb="2" eb="3">
      <t>スミ</t>
    </rPh>
    <rPh sb="3" eb="4">
      <t>ガク</t>
    </rPh>
    <phoneticPr fontId="1"/>
  </si>
  <si>
    <t>今回確定金額</t>
    <rPh sb="0" eb="2">
      <t>コンカイ</t>
    </rPh>
    <rPh sb="2" eb="6">
      <t>カクテイキンガク</t>
    </rPh>
    <phoneticPr fontId="1"/>
  </si>
  <si>
    <t>残額</t>
    <rPh sb="0" eb="2">
      <t>ザンガク</t>
    </rPh>
    <phoneticPr fontId="1"/>
  </si>
  <si>
    <t>事例４</t>
    <phoneticPr fontId="1"/>
  </si>
  <si>
    <t>（複数回研修あり、契約変更あり）</t>
    <rPh sb="1" eb="4">
      <t>フクスウカイ</t>
    </rPh>
    <rPh sb="4" eb="6">
      <t>ケンシュウ</t>
    </rPh>
    <rPh sb="9" eb="11">
      <t>ケイヤク</t>
    </rPh>
    <rPh sb="11" eb="13">
      <t>ヘンコウ</t>
    </rPh>
    <phoneticPr fontId="1"/>
  </si>
  <si>
    <t xml:space="preserve">定額計上していた技術研修について、第●回研修の詳細計画を確定する。
研修名：○○研修
業務完了届・実施報告書の提出期限：202●/●/●
</t>
    <rPh sb="0" eb="2">
      <t>テイガク</t>
    </rPh>
    <rPh sb="2" eb="4">
      <t>ケイジョウ</t>
    </rPh>
    <rPh sb="8" eb="10">
      <t>ギジュツ</t>
    </rPh>
    <rPh sb="10" eb="12">
      <t>ケンシュウ</t>
    </rPh>
    <rPh sb="17" eb="18">
      <t>ダイ</t>
    </rPh>
    <rPh sb="19" eb="20">
      <t>カイ</t>
    </rPh>
    <rPh sb="23" eb="25">
      <t>ケンシュウ</t>
    </rPh>
    <rPh sb="25" eb="26">
      <t>メイ</t>
    </rPh>
    <rPh sb="37" eb="41">
      <t>ギョウムカンリョウ</t>
    </rPh>
    <rPh sb="41" eb="42">
      <t>トド</t>
    </rPh>
    <rPh sb="44" eb="45">
      <t>ゲツ</t>
    </rPh>
    <rPh sb="46" eb="47">
      <t>ニチ</t>
    </rPh>
    <phoneticPr fontId="1"/>
  </si>
  <si>
    <t>ｘｘ</t>
    <phoneticPr fontId="1"/>
  </si>
  <si>
    <t>□</t>
    <phoneticPr fontId="1"/>
  </si>
  <si>
    <t>■</t>
    <phoneticPr fontId="1"/>
  </si>
  <si>
    <t>研修・招へい詳細計画書</t>
    <phoneticPr fontId="1"/>
  </si>
  <si>
    <t>研修・招へい詳細計画書</t>
  </si>
  <si>
    <t>左記に同じ</t>
    <rPh sb="0" eb="2">
      <t>サキ</t>
    </rPh>
    <rPh sb="3" eb="4">
      <t>オナ</t>
    </rPh>
    <phoneticPr fontId="1"/>
  </si>
  <si>
    <t>別添：
研修日程表</t>
    <rPh sb="0" eb="2">
      <t>ベッテン</t>
    </rPh>
    <rPh sb="4" eb="6">
      <t>ケンシュウ</t>
    </rPh>
    <rPh sb="6" eb="8">
      <t>ニッテイ</t>
    </rPh>
    <rPh sb="8" eb="9">
      <t>ヒョウ</t>
    </rPh>
    <phoneticPr fontId="1"/>
  </si>
  <si>
    <t xml:space="preserve">定額計上していた技術研修について、研修詳細計画を確定する。
研修名：○○研修
目的・内容：
日程：202●/●/●～202●/●/●
参加者名：
業務完了届・日程表（実績版）の提出期限：202●/●/●
</t>
    <rPh sb="0" eb="2">
      <t>テイガク</t>
    </rPh>
    <rPh sb="2" eb="4">
      <t>ケイジョウ</t>
    </rPh>
    <rPh sb="8" eb="10">
      <t>ギジュツ</t>
    </rPh>
    <rPh sb="10" eb="12">
      <t>ケンシュウ</t>
    </rPh>
    <rPh sb="19" eb="21">
      <t>ケンシュウ</t>
    </rPh>
    <rPh sb="21" eb="22">
      <t>メイ</t>
    </rPh>
    <rPh sb="33" eb="37">
      <t>ギョウムカンリョウ</t>
    </rPh>
    <rPh sb="37" eb="38">
      <t>トド</t>
    </rPh>
    <rPh sb="73" eb="74">
      <t>ゲツ</t>
    </rPh>
    <rPh sb="75" eb="76">
      <t>ニチ</t>
    </rPh>
    <phoneticPr fontId="1"/>
  </si>
  <si>
    <t xml:space="preserve">定額計上していた技術研修について、第●回研修の詳細計画を確定する。
研修回数：第●回目
研修名：○○研修
目的・内容：
日程：202●/●/●～202●/●/●
参加者名：
業務完了届・日程表（実績版）の提出期限：202●/●/●
</t>
    <rPh sb="0" eb="2">
      <t>テイガク</t>
    </rPh>
    <rPh sb="2" eb="4">
      <t>ケイジョウ</t>
    </rPh>
    <rPh sb="8" eb="10">
      <t>ギジュツ</t>
    </rPh>
    <rPh sb="10" eb="12">
      <t>ケンシュウ</t>
    </rPh>
    <rPh sb="17" eb="18">
      <t>ダイ</t>
    </rPh>
    <rPh sb="19" eb="20">
      <t>カイ</t>
    </rPh>
    <rPh sb="23" eb="25">
      <t>ケンシュウ</t>
    </rPh>
    <rPh sb="25" eb="26">
      <t>メイ</t>
    </rPh>
    <rPh sb="35" eb="37">
      <t>ケンシュウ</t>
    </rPh>
    <rPh sb="37" eb="39">
      <t>カイスウ</t>
    </rPh>
    <rPh sb="40" eb="41">
      <t>ダイ</t>
    </rPh>
    <rPh sb="42" eb="43">
      <t>カイ</t>
    </rPh>
    <rPh sb="43" eb="44">
      <t>メ</t>
    </rPh>
    <rPh sb="47" eb="51">
      <t>ギョウムカンリョウ</t>
    </rPh>
    <rPh sb="51" eb="52">
      <t>トド</t>
    </rPh>
    <rPh sb="87" eb="88">
      <t>ゲツ</t>
    </rPh>
    <rPh sb="89" eb="90">
      <t>ニチ</t>
    </rPh>
    <phoneticPr fontId="1"/>
  </si>
  <si>
    <t>本邦研修員受入れに係る 研修詳細計画について（変更契約あり）</t>
    <phoneticPr fontId="1"/>
  </si>
  <si>
    <t xml:space="preserve">定額計上していた技術研修について、第●回研修の詳細計画を確定する。
研修名：○○研修
目的・内容：
日程：202●/●/●～202●/●/●
参加者名：
業務完了届・日程表（実績版）の提出期限：202●/●/●
</t>
    <rPh sb="0" eb="2">
      <t>テイガク</t>
    </rPh>
    <rPh sb="2" eb="4">
      <t>ケイジョウ</t>
    </rPh>
    <rPh sb="8" eb="10">
      <t>ギジュツ</t>
    </rPh>
    <rPh sb="10" eb="12">
      <t>ケンシュウ</t>
    </rPh>
    <rPh sb="17" eb="18">
      <t>ダイ</t>
    </rPh>
    <rPh sb="19" eb="20">
      <t>カイ</t>
    </rPh>
    <rPh sb="23" eb="25">
      <t>ケンシュウ</t>
    </rPh>
    <rPh sb="25" eb="26">
      <t>メイ</t>
    </rPh>
    <rPh sb="37" eb="41">
      <t>ギョウムカンリョウ</t>
    </rPh>
    <rPh sb="41" eb="42">
      <t>トド</t>
    </rPh>
    <rPh sb="77" eb="78">
      <t>ゲツ</t>
    </rPh>
    <rPh sb="79" eb="80">
      <t>ニチ</t>
    </rPh>
    <phoneticPr fontId="1"/>
  </si>
  <si>
    <t>2024年７月公示以降の契約の事例</t>
    <rPh sb="4" eb="5">
      <t>ネン</t>
    </rPh>
    <rPh sb="6" eb="7">
      <t>ガツ</t>
    </rPh>
    <rPh sb="7" eb="9">
      <t>コウジ</t>
    </rPh>
    <rPh sb="9" eb="11">
      <t>イコウ</t>
    </rPh>
    <rPh sb="12" eb="14">
      <t>ケイヤク</t>
    </rPh>
    <phoneticPr fontId="1"/>
  </si>
  <si>
    <t xml:space="preserve">定額計上していた技術研修について、研修詳細計画を確定する。
研修名：○○研修
目的・内容：
日程：202●/●/●～202●/●/●
参加者名：
業務完了届・日程表（実績版）の提出期限：
202●/●/●
</t>
    <rPh sb="0" eb="2">
      <t>テイガク</t>
    </rPh>
    <rPh sb="2" eb="4">
      <t>ケイジョウ</t>
    </rPh>
    <rPh sb="8" eb="10">
      <t>ギジュツ</t>
    </rPh>
    <rPh sb="10" eb="12">
      <t>ケンシュウ</t>
    </rPh>
    <rPh sb="19" eb="21">
      <t>ケンシュウ</t>
    </rPh>
    <rPh sb="21" eb="22">
      <t>メイ</t>
    </rPh>
    <rPh sb="33" eb="37">
      <t>ギョウムカンリョウ</t>
    </rPh>
    <rPh sb="37" eb="38">
      <t>トド</t>
    </rPh>
    <rPh sb="40" eb="42">
      <t>モクテキ</t>
    </rPh>
    <rPh sb="43" eb="45">
      <t>ナイヨウ</t>
    </rPh>
    <rPh sb="47" eb="49">
      <t>ニッテイ</t>
    </rPh>
    <rPh sb="68" eb="71">
      <t>サンカシャ</t>
    </rPh>
    <rPh sb="71" eb="72">
      <t>メイ</t>
    </rPh>
    <rPh sb="73" eb="74">
      <t>ゲツ</t>
    </rPh>
    <rPh sb="75" eb="7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</si>
</sst>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6" formatCode="[$-F800]dddd\,\ mmmm\ dd\,\ yyyy"/>
  </numFmts>
  <fonts count="26">
    <font>
      <sz val="12"/>
      <color theme="1"/>
      <name val="MS ゴシック"/>
      <family val="2"/>
      <charset val="128"/>
    </font>
    <font>
      <sz val="6"/>
      <name val="MS ゴシック"/>
      <family val="2"/>
      <charset val="128"/>
    </font>
    <font>
      <sz val="12"/>
      <color theme="1"/>
      <name val="HG丸ｺﾞｼｯｸM-PRO"/>
      <family val="3"/>
      <charset val="128"/>
    </font>
    <font>
      <sz val="11"/>
      <color theme="1"/>
      <name val="HG丸ｺﾞｼｯｸM-PRO"/>
      <family val="3"/>
      <charset val="128"/>
    </font>
    <font>
      <sz val="11"/>
      <color rgb="FF000000"/>
      <name val="HG丸ｺﾞｼｯｸM-PRO"/>
      <family val="3"/>
      <charset val="128"/>
    </font>
    <font>
      <sz val="11"/>
      <color rgb="FFFF0000"/>
      <name val="HG丸ｺﾞｼｯｸM-PRO"/>
      <family val="3"/>
      <charset val="128"/>
    </font>
    <font>
      <sz val="10"/>
      <color rgb="FF000000"/>
      <name val="HG丸ｺﾞｼｯｸM-PRO"/>
      <family val="3"/>
      <charset val="128"/>
    </font>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sz val="12"/>
      <color theme="1"/>
      <name val="MS ゴシック"/>
      <family val="2"/>
      <charset val="128"/>
    </font>
    <font>
      <sz val="12"/>
      <color theme="1"/>
      <name val="ＭＳ ゴシック"/>
      <family val="2"/>
      <charset val="128"/>
    </font>
    <font>
      <sz val="10"/>
      <name val="Geneva"/>
      <family val="2"/>
    </font>
    <font>
      <sz val="12"/>
      <name val="HG丸ｺﾞｼｯｸM-PRO"/>
      <family val="3"/>
      <charset val="128"/>
    </font>
    <font>
      <b/>
      <sz val="12"/>
      <color theme="1"/>
      <name val="HG丸ｺﾞｼｯｸM-PRO"/>
      <family val="3"/>
      <charset val="128"/>
    </font>
    <font>
      <sz val="10"/>
      <color theme="1"/>
      <name val="HG丸ｺﾞｼｯｸM-PRO"/>
      <family val="3"/>
      <charset val="128"/>
    </font>
    <font>
      <sz val="10"/>
      <name val="HG丸ｺﾞｼｯｸM-PRO"/>
      <family val="3"/>
      <charset val="128"/>
    </font>
    <font>
      <sz val="14"/>
      <color theme="1"/>
      <name val="HG丸ｺﾞｼｯｸM-PRO"/>
      <family val="3"/>
      <charset val="128"/>
    </font>
    <font>
      <sz val="12"/>
      <color rgb="FF000000"/>
      <name val="HG丸ｺﾞｼｯｸM-PRO"/>
      <family val="3"/>
      <charset val="128"/>
    </font>
    <font>
      <u/>
      <sz val="12"/>
      <color theme="10"/>
      <name val="MS ゴシック"/>
      <family val="2"/>
      <charset val="128"/>
    </font>
    <font>
      <sz val="9"/>
      <color rgb="FFFF0000"/>
      <name val="HG丸ｺﾞｼｯｸM-PRO"/>
      <family val="3"/>
      <charset val="128"/>
    </font>
    <font>
      <sz val="9"/>
      <color rgb="FF000000"/>
      <name val="HG丸ｺﾞｼｯｸM-PRO"/>
      <family val="3"/>
      <charset val="128"/>
    </font>
    <font>
      <u/>
      <sz val="10"/>
      <name val="HG丸ｺﾞｼｯｸM-PRO"/>
      <family val="3"/>
      <charset val="128"/>
    </font>
    <font>
      <sz val="14"/>
      <color rgb="FF000000"/>
      <name val="HG丸ｺﾞｼｯｸM-PRO"/>
      <family val="3"/>
      <charset val="128"/>
    </font>
    <font>
      <sz val="9"/>
      <name val="HG丸ｺﾞｼｯｸM-PRO"/>
      <family val="3"/>
      <charset val="128"/>
    </font>
  </fonts>
  <fills count="7">
    <fill>
      <patternFill patternType="none"/>
    </fill>
    <fill>
      <patternFill patternType="gray125"/>
    </fill>
    <fill>
      <patternFill patternType="solid">
        <fgColor rgb="FFCCFFFF"/>
        <bgColor indexed="64"/>
      </patternFill>
    </fill>
    <fill>
      <patternFill patternType="solid">
        <fgColor theme="8" tint="0.59999389629810485"/>
        <bgColor indexed="64"/>
      </patternFill>
    </fill>
    <fill>
      <patternFill patternType="solid">
        <fgColor rgb="FFDEEBF7"/>
        <bgColor indexed="64"/>
      </patternFill>
    </fill>
    <fill>
      <patternFill patternType="solid">
        <fgColor theme="8" tint="0.79998168889431442"/>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bottom/>
      <diagonal/>
    </border>
  </borders>
  <cellStyleXfs count="11">
    <xf numFmtId="0" fontId="0" fillId="0" borderId="0">
      <alignment vertical="center"/>
    </xf>
    <xf numFmtId="0" fontId="7" fillId="0" borderId="0">
      <alignment vertical="center"/>
    </xf>
    <xf numFmtId="0" fontId="10" fillId="0" borderId="0"/>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0" fontId="12" fillId="0" borderId="0">
      <alignment vertical="center"/>
    </xf>
    <xf numFmtId="0" fontId="13" fillId="0" borderId="0"/>
    <xf numFmtId="8" fontId="13" fillId="0" borderId="0" applyFont="0" applyFill="0" applyBorder="0" applyAlignment="0" applyProtection="0"/>
    <xf numFmtId="38" fontId="1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0" xfId="1" applyFont="1" applyAlignment="1">
      <alignment horizontal="left" vertical="center" readingOrder="1"/>
    </xf>
    <xf numFmtId="0" fontId="16" fillId="0" borderId="0" xfId="1" applyFont="1">
      <alignment vertical="center"/>
    </xf>
    <xf numFmtId="0" fontId="16" fillId="0" borderId="0" xfId="1" applyFont="1" applyAlignment="1">
      <alignment horizontal="right" vertical="center"/>
    </xf>
    <xf numFmtId="0" fontId="16" fillId="0" borderId="0" xfId="1" applyFont="1" applyAlignment="1">
      <alignment horizontal="center" vertical="center"/>
    </xf>
    <xf numFmtId="0" fontId="16" fillId="0" borderId="0" xfId="2" applyFont="1" applyAlignment="1">
      <alignment horizontal="left" vertical="center"/>
    </xf>
    <xf numFmtId="0" fontId="16" fillId="0" borderId="0" xfId="1" applyFont="1" applyAlignment="1">
      <alignment horizontal="right" vertical="top"/>
    </xf>
    <xf numFmtId="0" fontId="6" fillId="0" borderId="0" xfId="1" applyFont="1" applyAlignment="1">
      <alignment horizontal="center" vertical="center" readingOrder="1"/>
    </xf>
    <xf numFmtId="0" fontId="17"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1" xfId="0" applyFont="1" applyFill="1" applyBorder="1" applyAlignment="1">
      <alignment vertical="center" wrapText="1"/>
    </xf>
    <xf numFmtId="0" fontId="21" fillId="0" borderId="0" xfId="0" applyFont="1" applyAlignment="1">
      <alignment horizontal="right" vertical="center"/>
    </xf>
    <xf numFmtId="0" fontId="2" fillId="0" borderId="0" xfId="0" applyFont="1" applyAlignment="1">
      <alignment horizontal="centerContinuous" vertical="center"/>
    </xf>
    <xf numFmtId="0" fontId="16" fillId="0" borderId="0" xfId="1" applyFont="1" applyAlignment="1" applyProtection="1">
      <alignment horizontal="center" vertical="center"/>
      <protection locked="0"/>
    </xf>
    <xf numFmtId="0" fontId="15" fillId="0" borderId="0" xfId="0" applyFont="1" applyAlignment="1">
      <alignment horizontal="centerContinuous" vertical="center"/>
    </xf>
    <xf numFmtId="0" fontId="2" fillId="0" borderId="0" xfId="1" applyFont="1" applyAlignment="1">
      <alignment horizontal="center" vertical="center"/>
    </xf>
    <xf numFmtId="0" fontId="2" fillId="0" borderId="0" xfId="1" applyFont="1" applyAlignment="1">
      <alignment horizontal="right" vertical="center"/>
    </xf>
    <xf numFmtId="0" fontId="18" fillId="0" borderId="0" xfId="1" applyFont="1">
      <alignment vertical="center"/>
    </xf>
    <xf numFmtId="176" fontId="16" fillId="0" borderId="0" xfId="1" applyNumberFormat="1" applyFont="1" applyAlignment="1">
      <alignment horizontal="center" vertical="center"/>
    </xf>
    <xf numFmtId="0" fontId="18" fillId="0" borderId="0" xfId="1" applyFont="1" applyAlignment="1">
      <alignment horizontal="right" vertical="center"/>
    </xf>
    <xf numFmtId="0" fontId="19" fillId="0" borderId="0" xfId="1" applyFont="1">
      <alignment vertical="center"/>
    </xf>
    <xf numFmtId="0" fontId="16" fillId="0" borderId="0" xfId="1" applyFont="1" applyAlignment="1">
      <alignment horizontal="left" vertical="center"/>
    </xf>
    <xf numFmtId="0" fontId="3" fillId="0" borderId="1" xfId="0" applyFont="1" applyBorder="1" applyAlignment="1">
      <alignment horizontal="center" vertical="center"/>
    </xf>
    <xf numFmtId="0" fontId="3" fillId="6"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0" borderId="6" xfId="1" applyFont="1" applyBorder="1" applyAlignment="1">
      <alignment horizontal="center" vertical="top" wrapText="1"/>
    </xf>
    <xf numFmtId="0" fontId="17" fillId="0" borderId="6" xfId="1" applyFont="1" applyBorder="1" applyAlignment="1">
      <alignment horizontal="left" vertical="top" wrapText="1"/>
    </xf>
    <xf numFmtId="0" fontId="17"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5" xfId="1" applyFont="1" applyBorder="1" applyAlignment="1">
      <alignment horizontal="left" vertical="center" wrapText="1"/>
    </xf>
    <xf numFmtId="0" fontId="17" fillId="0" borderId="10" xfId="1" applyFont="1" applyBorder="1" applyAlignment="1">
      <alignment horizontal="center" vertical="center" wrapText="1"/>
    </xf>
    <xf numFmtId="0" fontId="17" fillId="0" borderId="10" xfId="1" applyFont="1" applyBorder="1" applyAlignment="1">
      <alignment horizontal="left" vertical="center" wrapText="1"/>
    </xf>
    <xf numFmtId="0" fontId="17" fillId="0" borderId="3" xfId="1" applyFont="1" applyBorder="1" applyAlignment="1">
      <alignment horizontal="center" vertical="center" wrapText="1"/>
    </xf>
    <xf numFmtId="0" fontId="17" fillId="0" borderId="3" xfId="1" applyFont="1" applyBorder="1" applyAlignment="1">
      <alignment horizontal="left" vertical="center" wrapText="1"/>
    </xf>
    <xf numFmtId="0" fontId="17" fillId="0" borderId="5" xfId="1" applyFont="1" applyBorder="1" applyAlignment="1">
      <alignment horizontal="center" vertical="center" wrapText="1"/>
    </xf>
    <xf numFmtId="0" fontId="17" fillId="0" borderId="0" xfId="1" applyFont="1" applyAlignment="1">
      <alignment horizontal="left" vertical="center" readingOrder="1"/>
    </xf>
    <xf numFmtId="0" fontId="14" fillId="0" borderId="0" xfId="0" applyFont="1">
      <alignment vertical="center"/>
    </xf>
    <xf numFmtId="0" fontId="24" fillId="0" borderId="0" xfId="1" applyFont="1" applyAlignment="1">
      <alignment horizontal="center" vertical="center"/>
    </xf>
    <xf numFmtId="0" fontId="23" fillId="0" borderId="0" xfId="2" applyFont="1" applyAlignment="1">
      <alignment horizontal="left" vertical="center"/>
    </xf>
    <xf numFmtId="0" fontId="17" fillId="0" borderId="8" xfId="1" applyFont="1" applyBorder="1" applyAlignment="1">
      <alignment horizontal="left" vertical="center" wrapText="1"/>
    </xf>
    <xf numFmtId="0" fontId="17" fillId="0" borderId="9" xfId="1" applyFont="1" applyBorder="1" applyAlignment="1">
      <alignment horizontal="left" vertical="center"/>
    </xf>
    <xf numFmtId="0" fontId="17" fillId="0" borderId="4" xfId="1" applyFont="1" applyBorder="1" applyAlignment="1">
      <alignment horizontal="left" vertical="center"/>
    </xf>
    <xf numFmtId="0" fontId="17" fillId="0" borderId="8" xfId="1" applyFont="1" applyBorder="1" applyAlignment="1">
      <alignment vertical="top" wrapText="1"/>
    </xf>
    <xf numFmtId="0" fontId="17" fillId="0" borderId="8" xfId="1" applyFont="1" applyBorder="1" applyAlignment="1">
      <alignment horizontal="center" vertical="center" wrapText="1"/>
    </xf>
    <xf numFmtId="0" fontId="17" fillId="0" borderId="2" xfId="1" applyFont="1" applyBorder="1" applyAlignment="1">
      <alignment horizontal="left" vertical="center" wrapText="1"/>
    </xf>
    <xf numFmtId="0" fontId="17" fillId="0" borderId="4" xfId="1" applyFont="1" applyBorder="1" applyAlignment="1">
      <alignment vertical="center" wrapText="1"/>
    </xf>
    <xf numFmtId="38" fontId="17" fillId="0" borderId="7" xfId="4" applyFont="1" applyBorder="1" applyAlignment="1">
      <alignment vertical="center" wrapText="1"/>
    </xf>
    <xf numFmtId="38" fontId="17" fillId="0" borderId="3" xfId="4" applyFont="1" applyBorder="1" applyAlignment="1">
      <alignment vertical="center" wrapText="1"/>
    </xf>
    <xf numFmtId="0" fontId="17" fillId="0" borderId="7" xfId="1" applyFont="1" applyBorder="1" applyAlignment="1">
      <alignment vertical="center" wrapText="1"/>
    </xf>
    <xf numFmtId="0" fontId="17" fillId="0" borderId="1" xfId="1" applyFont="1" applyBorder="1" applyAlignment="1">
      <alignment horizontal="left" vertical="center" wrapText="1"/>
    </xf>
    <xf numFmtId="0" fontId="17" fillId="0" borderId="1" xfId="1" applyFont="1" applyBorder="1" applyAlignment="1">
      <alignment vertical="center" wrapText="1"/>
    </xf>
    <xf numFmtId="38" fontId="17" fillId="0" borderId="1" xfId="4" applyFont="1" applyBorder="1" applyAlignment="1">
      <alignment vertical="center" wrapText="1"/>
    </xf>
    <xf numFmtId="0" fontId="16" fillId="0" borderId="0" xfId="1" applyFont="1" applyAlignment="1">
      <alignment horizontal="left" vertical="top"/>
    </xf>
    <xf numFmtId="0" fontId="17" fillId="0" borderId="6" xfId="1" applyFont="1" applyBorder="1" applyAlignment="1">
      <alignment horizontal="left" vertical="center" wrapText="1"/>
    </xf>
    <xf numFmtId="0" fontId="17" fillId="0" borderId="2" xfId="1" applyFont="1" applyBorder="1" applyAlignment="1">
      <alignment horizontal="center" vertical="center" wrapText="1"/>
    </xf>
    <xf numFmtId="0" fontId="20" fillId="0" borderId="5" xfId="10" applyFill="1" applyBorder="1" applyAlignment="1">
      <alignment horizontal="center" vertical="center"/>
    </xf>
    <xf numFmtId="0" fontId="20" fillId="0" borderId="1" xfId="10" applyFill="1" applyBorder="1" applyAlignment="1">
      <alignment horizontal="center" vertical="center"/>
    </xf>
    <xf numFmtId="0" fontId="16" fillId="5" borderId="1" xfId="1" applyFont="1" applyFill="1" applyBorder="1">
      <alignment vertical="center"/>
    </xf>
    <xf numFmtId="0" fontId="6" fillId="4" borderId="1" xfId="1" applyFont="1" applyFill="1" applyBorder="1" applyAlignment="1">
      <alignment horizontal="center" vertical="center" wrapText="1" readingOrder="1"/>
    </xf>
    <xf numFmtId="0" fontId="16" fillId="0" borderId="1" xfId="1" applyFont="1" applyBorder="1" applyAlignment="1">
      <alignment horizontal="center" vertical="center"/>
    </xf>
    <xf numFmtId="0" fontId="6" fillId="0" borderId="1" xfId="1" applyFont="1" applyBorder="1" applyAlignment="1">
      <alignment horizontal="center" vertical="center" wrapText="1" readingOrder="1"/>
    </xf>
    <xf numFmtId="176" fontId="6" fillId="0" borderId="1" xfId="1" applyNumberFormat="1" applyFont="1" applyBorder="1" applyAlignment="1">
      <alignment horizontal="left" vertical="center" wrapText="1" readingOrder="1"/>
    </xf>
    <xf numFmtId="0" fontId="25" fillId="0" borderId="1" xfId="1" applyFont="1" applyBorder="1" applyAlignment="1">
      <alignment vertical="center" wrapText="1"/>
    </xf>
    <xf numFmtId="0" fontId="16" fillId="0" borderId="0" xfId="1" applyFont="1" applyAlignment="1">
      <alignment horizontal="center" vertical="top"/>
    </xf>
    <xf numFmtId="0" fontId="16" fillId="0" borderId="0" xfId="1" applyFont="1" applyAlignment="1">
      <alignment horizontal="left" vertical="center"/>
    </xf>
    <xf numFmtId="0" fontId="24" fillId="0" borderId="0" xfId="1" applyFont="1" applyAlignment="1">
      <alignment horizontal="center" vertical="center"/>
    </xf>
    <xf numFmtId="0" fontId="16" fillId="0" borderId="0" xfId="1" applyFont="1" applyAlignment="1">
      <alignment horizontal="left" vertical="center"/>
    </xf>
    <xf numFmtId="0" fontId="23" fillId="0" borderId="0" xfId="2" applyFont="1" applyAlignment="1">
      <alignment horizontal="left" vertical="center" wrapText="1"/>
    </xf>
    <xf numFmtId="0" fontId="24" fillId="0" borderId="0" xfId="1" applyFont="1" applyAlignment="1">
      <alignment horizontal="center" vertical="center"/>
    </xf>
    <xf numFmtId="0" fontId="24" fillId="0" borderId="0" xfId="1" applyFont="1" applyAlignment="1">
      <alignment horizontal="center"/>
    </xf>
  </cellXfs>
  <cellStyles count="11">
    <cellStyle name="ハイパーリンク" xfId="10" builtinId="8"/>
    <cellStyle name="桁区切り" xfId="4" builtinId="6"/>
    <cellStyle name="桁区切り 2" xfId="3" xr:uid="{7C59BF7A-86CD-45D6-B270-944483372EF7}"/>
    <cellStyle name="桁区切り 3" xfId="9" xr:uid="{275C9D4E-23F7-4AC9-B047-955759F6FB8F}"/>
    <cellStyle name="通貨 2" xfId="8" xr:uid="{C2A505CC-CACC-4A99-B250-D894AE449AC1}"/>
    <cellStyle name="標準" xfId="0" builtinId="0"/>
    <cellStyle name="標準 2" xfId="1" xr:uid="{39F183B1-8F64-4247-A884-D2CD55388FA9}"/>
    <cellStyle name="標準 2 2" xfId="2" xr:uid="{E911644C-6687-4589-8E28-24A1BBD665E2}"/>
    <cellStyle name="標準 2 3" xfId="7" xr:uid="{EE19A9CE-75D2-484B-92F8-501ED8721AC6}"/>
    <cellStyle name="標準 3" xfId="5" xr:uid="{8D09965C-FA5D-4F9C-B942-2A0A96D20700}"/>
    <cellStyle name="標準 4" xfId="6" xr:uid="{F1AE5CAD-6E51-4E1A-BBB2-BC814E1C585C}"/>
  </cellStyles>
  <dxfs count="90">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0"/>
        <color auto="1"/>
        <name val="HG丸ｺﾞｼｯｸM-PRO"/>
        <family val="3"/>
        <charset val="128"/>
        <scheme val="none"/>
      </font>
      <protection locked="1" hidden="0"/>
    </dxf>
    <dxf>
      <border>
        <bottom style="thin">
          <color rgb="FF000000"/>
        </bottom>
      </border>
    </dxf>
    <dxf>
      <font>
        <b val="0"/>
        <i val="0"/>
        <strike val="0"/>
        <condense val="0"/>
        <extend val="0"/>
        <outline val="0"/>
        <shadow val="0"/>
        <u val="none"/>
        <vertAlign val="baseline"/>
        <sz val="10"/>
        <color auto="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191190</xdr:colOff>
      <xdr:row>0</xdr:row>
      <xdr:rowOff>103534</xdr:rowOff>
    </xdr:from>
    <xdr:to>
      <xdr:col>20</xdr:col>
      <xdr:colOff>265043</xdr:colOff>
      <xdr:row>18</xdr:row>
      <xdr:rowOff>139070</xdr:rowOff>
    </xdr:to>
    <xdr:sp macro="" textlink="">
      <xdr:nvSpPr>
        <xdr:cNvPr id="2" name="四角形: 角を丸くする 4">
          <a:extLst>
            <a:ext uri="{FF2B5EF4-FFF2-40B4-BE49-F238E27FC236}">
              <a16:creationId xmlns:a16="http://schemas.microsoft.com/office/drawing/2014/main" id="{7599F6BA-6238-40D4-BFE0-9CC3B4DE83B1}"/>
            </a:ext>
            <a:ext uri="{147F2762-F138-4A5C-976F-8EAC2B608ADB}">
              <a16:predDERef xmlns:a16="http://schemas.microsoft.com/office/drawing/2014/main" pred="{CE893CA7-2D47-43BB-86F1-5AAB22B65AF0}"/>
            </a:ext>
          </a:extLst>
        </xdr:cNvPr>
        <xdr:cNvSpPr/>
      </xdr:nvSpPr>
      <xdr:spPr>
        <a:xfrm>
          <a:off x="8838233" y="103534"/>
          <a:ext cx="6583984" cy="608184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191190</xdr:colOff>
      <xdr:row>0</xdr:row>
      <xdr:rowOff>103534</xdr:rowOff>
    </xdr:from>
    <xdr:to>
      <xdr:col>20</xdr:col>
      <xdr:colOff>265043</xdr:colOff>
      <xdr:row>19</xdr:row>
      <xdr:rowOff>139070</xdr:rowOff>
    </xdr:to>
    <xdr:sp macro="" textlink="">
      <xdr:nvSpPr>
        <xdr:cNvPr id="5" name="四角形: 角を丸くする 4">
          <a:extLst>
            <a:ext uri="{FF2B5EF4-FFF2-40B4-BE49-F238E27FC236}">
              <a16:creationId xmlns:a16="http://schemas.microsoft.com/office/drawing/2014/main" id="{C8B6B440-3CD7-45BF-8F99-5E72A16F7895}"/>
            </a:ext>
            <a:ext uri="{147F2762-F138-4A5C-976F-8EAC2B608ADB}">
              <a16:predDERef xmlns:a16="http://schemas.microsoft.com/office/drawing/2014/main" pred="{CE893CA7-2D47-43BB-86F1-5AAB22B65AF0}"/>
            </a:ext>
          </a:extLst>
        </xdr:cNvPr>
        <xdr:cNvSpPr/>
      </xdr:nvSpPr>
      <xdr:spPr>
        <a:xfrm>
          <a:off x="8830365" y="106709"/>
          <a:ext cx="6569903" cy="587436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191190</xdr:colOff>
      <xdr:row>0</xdr:row>
      <xdr:rowOff>103534</xdr:rowOff>
    </xdr:from>
    <xdr:to>
      <xdr:col>20</xdr:col>
      <xdr:colOff>265043</xdr:colOff>
      <xdr:row>19</xdr:row>
      <xdr:rowOff>139070</xdr:rowOff>
    </xdr:to>
    <xdr:sp macro="" textlink="">
      <xdr:nvSpPr>
        <xdr:cNvPr id="6" name="四角形: 角を丸くする 4">
          <a:extLst>
            <a:ext uri="{FF2B5EF4-FFF2-40B4-BE49-F238E27FC236}">
              <a16:creationId xmlns:a16="http://schemas.microsoft.com/office/drawing/2014/main" id="{6132BBFE-DEA1-4EDC-9D1B-09849724BDF0}"/>
            </a:ext>
            <a:ext uri="{147F2762-F138-4A5C-976F-8EAC2B608ADB}">
              <a16:predDERef xmlns:a16="http://schemas.microsoft.com/office/drawing/2014/main" pred="{CE893CA7-2D47-43BB-86F1-5AAB22B65AF0}"/>
            </a:ext>
          </a:extLst>
        </xdr:cNvPr>
        <xdr:cNvSpPr/>
      </xdr:nvSpPr>
      <xdr:spPr>
        <a:xfrm>
          <a:off x="8830365" y="106709"/>
          <a:ext cx="6569903" cy="587436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191190</xdr:colOff>
      <xdr:row>0</xdr:row>
      <xdr:rowOff>103534</xdr:rowOff>
    </xdr:from>
    <xdr:to>
      <xdr:col>20</xdr:col>
      <xdr:colOff>265043</xdr:colOff>
      <xdr:row>19</xdr:row>
      <xdr:rowOff>139070</xdr:rowOff>
    </xdr:to>
    <xdr:sp macro="" textlink="">
      <xdr:nvSpPr>
        <xdr:cNvPr id="7" name="四角形: 角を丸くする 4">
          <a:extLst>
            <a:ext uri="{FF2B5EF4-FFF2-40B4-BE49-F238E27FC236}">
              <a16:creationId xmlns:a16="http://schemas.microsoft.com/office/drawing/2014/main" id="{59FE93EC-B35E-4366-B2F7-8734AAD1F7DC}"/>
            </a:ext>
            <a:ext uri="{147F2762-F138-4A5C-976F-8EAC2B608ADB}">
              <a16:predDERef xmlns:a16="http://schemas.microsoft.com/office/drawing/2014/main" pred="{CE893CA7-2D47-43BB-86F1-5AAB22B65AF0}"/>
            </a:ext>
          </a:extLst>
        </xdr:cNvPr>
        <xdr:cNvSpPr/>
      </xdr:nvSpPr>
      <xdr:spPr>
        <a:xfrm>
          <a:off x="8830365" y="106709"/>
          <a:ext cx="6569903" cy="587436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746124</xdr:colOff>
      <xdr:row>3</xdr:row>
      <xdr:rowOff>45556</xdr:rowOff>
    </xdr:from>
    <xdr:to>
      <xdr:col>18</xdr:col>
      <xdr:colOff>190500</xdr:colOff>
      <xdr:row>21</xdr:row>
      <xdr:rowOff>0</xdr:rowOff>
    </xdr:to>
    <xdr:sp macro="" textlink="">
      <xdr:nvSpPr>
        <xdr:cNvPr id="2" name="四角形: 角を丸くする 4">
          <a:extLst>
            <a:ext uri="{FF2B5EF4-FFF2-40B4-BE49-F238E27FC236}">
              <a16:creationId xmlns:a16="http://schemas.microsoft.com/office/drawing/2014/main" id="{261499CF-E1B5-4958-9FAA-C90B7E6D7412}"/>
            </a:ext>
            <a:ext uri="{147F2762-F138-4A5C-976F-8EAC2B608ADB}">
              <a16:predDERef xmlns:a16="http://schemas.microsoft.com/office/drawing/2014/main" pred="{CE893CA7-2D47-43BB-86F1-5AAB22B65AF0}"/>
            </a:ext>
          </a:extLst>
        </xdr:cNvPr>
        <xdr:cNvSpPr/>
      </xdr:nvSpPr>
      <xdr:spPr>
        <a:xfrm>
          <a:off x="7761494" y="940078"/>
          <a:ext cx="6211267" cy="577711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1252331</xdr:colOff>
      <xdr:row>1</xdr:row>
      <xdr:rowOff>390525</xdr:rowOff>
    </xdr:from>
    <xdr:to>
      <xdr:col>19</xdr:col>
      <xdr:colOff>17257</xdr:colOff>
      <xdr:row>23</xdr:row>
      <xdr:rowOff>74818</xdr:rowOff>
    </xdr:to>
    <xdr:sp macro="" textlink="">
      <xdr:nvSpPr>
        <xdr:cNvPr id="4" name="四角形: 角を丸くする 4">
          <a:extLst>
            <a:ext uri="{FF2B5EF4-FFF2-40B4-BE49-F238E27FC236}">
              <a16:creationId xmlns:a16="http://schemas.microsoft.com/office/drawing/2014/main" id="{8FA96005-3B95-46AA-B00E-951376202B1C}"/>
            </a:ext>
            <a:ext uri="{147F2762-F138-4A5C-976F-8EAC2B608ADB}">
              <a16:predDERef xmlns:a16="http://schemas.microsoft.com/office/drawing/2014/main" pred="{CE893CA7-2D47-43BB-86F1-5AAB22B65AF0}"/>
            </a:ext>
          </a:extLst>
        </xdr:cNvPr>
        <xdr:cNvSpPr/>
      </xdr:nvSpPr>
      <xdr:spPr>
        <a:xfrm>
          <a:off x="8643731" y="571500"/>
          <a:ext cx="6203951" cy="577076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716583</xdr:colOff>
      <xdr:row>2</xdr:row>
      <xdr:rowOff>28024</xdr:rowOff>
    </xdr:from>
    <xdr:to>
      <xdr:col>18</xdr:col>
      <xdr:colOff>167309</xdr:colOff>
      <xdr:row>32</xdr:row>
      <xdr:rowOff>79788</xdr:rowOff>
    </xdr:to>
    <xdr:sp macro="" textlink="">
      <xdr:nvSpPr>
        <xdr:cNvPr id="2" name="四角形: 角を丸くする 4">
          <a:extLst>
            <a:ext uri="{FF2B5EF4-FFF2-40B4-BE49-F238E27FC236}">
              <a16:creationId xmlns:a16="http://schemas.microsoft.com/office/drawing/2014/main" id="{165AACC1-9DA7-4142-BBB1-D9A06336DDF6}"/>
            </a:ext>
            <a:ext uri="{147F2762-F138-4A5C-976F-8EAC2B608ADB}">
              <a16:predDERef xmlns:a16="http://schemas.microsoft.com/office/drawing/2014/main" pred="{CE893CA7-2D47-43BB-86F1-5AAB22B65AF0}"/>
            </a:ext>
          </a:extLst>
        </xdr:cNvPr>
        <xdr:cNvSpPr/>
      </xdr:nvSpPr>
      <xdr:spPr>
        <a:xfrm>
          <a:off x="8107983" y="704299"/>
          <a:ext cx="6203951" cy="573818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182907</xdr:colOff>
      <xdr:row>21</xdr:row>
      <xdr:rowOff>20710</xdr:rowOff>
    </xdr:from>
    <xdr:to>
      <xdr:col>20</xdr:col>
      <xdr:colOff>256760</xdr:colOff>
      <xdr:row>54</xdr:row>
      <xdr:rowOff>89376</xdr:rowOff>
    </xdr:to>
    <xdr:sp macro="" textlink="">
      <xdr:nvSpPr>
        <xdr:cNvPr id="2" name="四角形: 角を丸くする 4">
          <a:extLst>
            <a:ext uri="{FF2B5EF4-FFF2-40B4-BE49-F238E27FC236}">
              <a16:creationId xmlns:a16="http://schemas.microsoft.com/office/drawing/2014/main" id="{81D4E0AF-9B6D-4916-9CE8-5C83B9120471}"/>
            </a:ext>
            <a:ext uri="{147F2762-F138-4A5C-976F-8EAC2B608ADB}">
              <a16:predDERef xmlns:a16="http://schemas.microsoft.com/office/drawing/2014/main" pred="{CE893CA7-2D47-43BB-86F1-5AAB22B65AF0}"/>
            </a:ext>
          </a:extLst>
        </xdr:cNvPr>
        <xdr:cNvSpPr/>
      </xdr:nvSpPr>
      <xdr:spPr>
        <a:xfrm>
          <a:off x="8829950" y="6431449"/>
          <a:ext cx="6583984" cy="608184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33129</xdr:colOff>
      <xdr:row>4</xdr:row>
      <xdr:rowOff>190498</xdr:rowOff>
    </xdr:from>
    <xdr:to>
      <xdr:col>19</xdr:col>
      <xdr:colOff>426732</xdr:colOff>
      <xdr:row>19</xdr:row>
      <xdr:rowOff>128624</xdr:rowOff>
    </xdr:to>
    <xdr:sp macro="" textlink="">
      <xdr:nvSpPr>
        <xdr:cNvPr id="3" name="四角形: 角を丸くする 2">
          <a:extLst>
            <a:ext uri="{FF2B5EF4-FFF2-40B4-BE49-F238E27FC236}">
              <a16:creationId xmlns:a16="http://schemas.microsoft.com/office/drawing/2014/main" id="{5378F3BA-F47F-4E77-84C3-7300E7968CBA}"/>
            </a:ext>
          </a:extLst>
        </xdr:cNvPr>
        <xdr:cNvSpPr/>
      </xdr:nvSpPr>
      <xdr:spPr>
        <a:xfrm>
          <a:off x="9003194" y="1300368"/>
          <a:ext cx="5893255" cy="487456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2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１．業務主任者が打合簿（案）（</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２．業務主任者と監督職員・案件担当の間で、打合簿（案）について協議・合意する。合意後、監督職員が承認日を入力し、監督職員（または案件担当）から業務主任者に打合簿をメール送付する。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３．業務主任者が合意済の打合簿に押印（</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４．監督職員が業務主任者押印済の打合簿（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）に押印し、打合簿を最終化する。最終版の打合簿を監督職員（または案件担当）から業務主任者にメール送付する。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191190</xdr:colOff>
      <xdr:row>0</xdr:row>
      <xdr:rowOff>103534</xdr:rowOff>
    </xdr:from>
    <xdr:to>
      <xdr:col>20</xdr:col>
      <xdr:colOff>265043</xdr:colOff>
      <xdr:row>18</xdr:row>
      <xdr:rowOff>139070</xdr:rowOff>
    </xdr:to>
    <xdr:sp macro="" textlink="">
      <xdr:nvSpPr>
        <xdr:cNvPr id="2" name="四角形: 角を丸くする 4">
          <a:extLst>
            <a:ext uri="{FF2B5EF4-FFF2-40B4-BE49-F238E27FC236}">
              <a16:creationId xmlns:a16="http://schemas.microsoft.com/office/drawing/2014/main" id="{2D6FA3D0-2CB6-48A7-8594-5DF74985D114}"/>
            </a:ext>
            <a:ext uri="{147F2762-F138-4A5C-976F-8EAC2B608ADB}">
              <a16:predDERef xmlns:a16="http://schemas.microsoft.com/office/drawing/2014/main" pred="{CE893CA7-2D47-43BB-86F1-5AAB22B65AF0}"/>
            </a:ext>
          </a:extLst>
        </xdr:cNvPr>
        <xdr:cNvSpPr/>
      </xdr:nvSpPr>
      <xdr:spPr>
        <a:xfrm>
          <a:off x="8814490" y="103534"/>
          <a:ext cx="6569903" cy="612518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2451653</xdr:colOff>
      <xdr:row>6</xdr:row>
      <xdr:rowOff>397565</xdr:rowOff>
    </xdr:from>
    <xdr:to>
      <xdr:col>5</xdr:col>
      <xdr:colOff>523462</xdr:colOff>
      <xdr:row>9</xdr:row>
      <xdr:rowOff>13252</xdr:rowOff>
    </xdr:to>
    <xdr:sp macro="" textlink="">
      <xdr:nvSpPr>
        <xdr:cNvPr id="3" name="四角形: 角を丸くする 2">
          <a:extLst>
            <a:ext uri="{FF2B5EF4-FFF2-40B4-BE49-F238E27FC236}">
              <a16:creationId xmlns:a16="http://schemas.microsoft.com/office/drawing/2014/main" id="{181FA00C-9E6A-4D26-8ABB-58A7609D8E03}"/>
            </a:ext>
          </a:extLst>
        </xdr:cNvPr>
        <xdr:cNvSpPr/>
      </xdr:nvSpPr>
      <xdr:spPr>
        <a:xfrm>
          <a:off x="4020103" y="1775515"/>
          <a:ext cx="2288209" cy="5364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2024</a:t>
          </a:r>
          <a:r>
            <a:rPr kumimoji="1" lang="ja-JP" altLang="en-US" sz="1100">
              <a:latin typeface="HG丸ｺﾞｼｯｸM-PRO" panose="020F0600000000000000" pitchFamily="50" charset="-128"/>
              <a:ea typeface="HG丸ｺﾞｼｯｸM-PRO" panose="020F0600000000000000" pitchFamily="50" charset="-128"/>
            </a:rPr>
            <a:t>年</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月公示以降の場合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746124</xdr:colOff>
      <xdr:row>3</xdr:row>
      <xdr:rowOff>45556</xdr:rowOff>
    </xdr:from>
    <xdr:to>
      <xdr:col>18</xdr:col>
      <xdr:colOff>190500</xdr:colOff>
      <xdr:row>21</xdr:row>
      <xdr:rowOff>0</xdr:rowOff>
    </xdr:to>
    <xdr:sp macro="" textlink="">
      <xdr:nvSpPr>
        <xdr:cNvPr id="2" name="四角形: 角を丸くする 4">
          <a:extLst>
            <a:ext uri="{FF2B5EF4-FFF2-40B4-BE49-F238E27FC236}">
              <a16:creationId xmlns:a16="http://schemas.microsoft.com/office/drawing/2014/main" id="{379E551B-DCD2-4EAB-A9BB-B119930E02EE}"/>
            </a:ext>
            <a:ext uri="{147F2762-F138-4A5C-976F-8EAC2B608ADB}">
              <a16:predDERef xmlns:a16="http://schemas.microsoft.com/office/drawing/2014/main" pred="{CE893CA7-2D47-43BB-86F1-5AAB22B65AF0}"/>
            </a:ext>
          </a:extLst>
        </xdr:cNvPr>
        <xdr:cNvSpPr/>
      </xdr:nvSpPr>
      <xdr:spPr>
        <a:xfrm>
          <a:off x="7839074" y="725006"/>
          <a:ext cx="6194426" cy="575199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2147956</xdr:colOff>
      <xdr:row>9</xdr:row>
      <xdr:rowOff>77304</xdr:rowOff>
    </xdr:from>
    <xdr:to>
      <xdr:col>5</xdr:col>
      <xdr:colOff>232603</xdr:colOff>
      <xdr:row>11</xdr:row>
      <xdr:rowOff>127966</xdr:rowOff>
    </xdr:to>
    <xdr:sp macro="" textlink="">
      <xdr:nvSpPr>
        <xdr:cNvPr id="3" name="四角形: 角を丸くする 2">
          <a:extLst>
            <a:ext uri="{FF2B5EF4-FFF2-40B4-BE49-F238E27FC236}">
              <a16:creationId xmlns:a16="http://schemas.microsoft.com/office/drawing/2014/main" id="{EA8C040B-498D-41F2-AFF3-C1351136C5C3}"/>
            </a:ext>
          </a:extLst>
        </xdr:cNvPr>
        <xdr:cNvSpPr/>
      </xdr:nvSpPr>
      <xdr:spPr>
        <a:xfrm>
          <a:off x="3721652" y="2363304"/>
          <a:ext cx="2297734" cy="431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2024</a:t>
          </a:r>
          <a:r>
            <a:rPr kumimoji="1" lang="ja-JP" altLang="en-US" sz="1100">
              <a:latin typeface="HG丸ｺﾞｼｯｸM-PRO" panose="020F0600000000000000" pitchFamily="50" charset="-128"/>
              <a:ea typeface="HG丸ｺﾞｼｯｸM-PRO" panose="020F0600000000000000" pitchFamily="50" charset="-128"/>
            </a:rPr>
            <a:t>年</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月公示以降の場合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1252331</xdr:colOff>
      <xdr:row>1</xdr:row>
      <xdr:rowOff>390525</xdr:rowOff>
    </xdr:from>
    <xdr:to>
      <xdr:col>19</xdr:col>
      <xdr:colOff>17257</xdr:colOff>
      <xdr:row>22</xdr:row>
      <xdr:rowOff>74818</xdr:rowOff>
    </xdr:to>
    <xdr:sp macro="" textlink="">
      <xdr:nvSpPr>
        <xdr:cNvPr id="2" name="四角形: 角を丸くする 4">
          <a:extLst>
            <a:ext uri="{FF2B5EF4-FFF2-40B4-BE49-F238E27FC236}">
              <a16:creationId xmlns:a16="http://schemas.microsoft.com/office/drawing/2014/main" id="{CAC76CE9-6248-46FB-A389-89092D093F83}"/>
            </a:ext>
            <a:ext uri="{147F2762-F138-4A5C-976F-8EAC2B608ADB}">
              <a16:predDERef xmlns:a16="http://schemas.microsoft.com/office/drawing/2014/main" pred="{CE893CA7-2D47-43BB-86F1-5AAB22B65AF0}"/>
            </a:ext>
          </a:extLst>
        </xdr:cNvPr>
        <xdr:cNvSpPr/>
      </xdr:nvSpPr>
      <xdr:spPr>
        <a:xfrm>
          <a:off x="8675481" y="466725"/>
          <a:ext cx="6200776" cy="600254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1998869</xdr:colOff>
      <xdr:row>6</xdr:row>
      <xdr:rowOff>358914</xdr:rowOff>
    </xdr:from>
    <xdr:to>
      <xdr:col>5</xdr:col>
      <xdr:colOff>39342</xdr:colOff>
      <xdr:row>8</xdr:row>
      <xdr:rowOff>183184</xdr:rowOff>
    </xdr:to>
    <xdr:sp macro="" textlink="">
      <xdr:nvSpPr>
        <xdr:cNvPr id="3" name="四角形: 角を丸くする 2">
          <a:extLst>
            <a:ext uri="{FF2B5EF4-FFF2-40B4-BE49-F238E27FC236}">
              <a16:creationId xmlns:a16="http://schemas.microsoft.com/office/drawing/2014/main" id="{C4803F4B-DD84-4DA5-ACF5-09CDFF25295F}"/>
            </a:ext>
          </a:extLst>
        </xdr:cNvPr>
        <xdr:cNvSpPr/>
      </xdr:nvSpPr>
      <xdr:spPr>
        <a:xfrm>
          <a:off x="3837608" y="1766957"/>
          <a:ext cx="2297734" cy="431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2024</a:t>
          </a:r>
          <a:r>
            <a:rPr kumimoji="1" lang="ja-JP" altLang="en-US" sz="1100">
              <a:latin typeface="HG丸ｺﾞｼｯｸM-PRO" panose="020F0600000000000000" pitchFamily="50" charset="-128"/>
              <a:ea typeface="HG丸ｺﾞｼｯｸM-PRO" panose="020F0600000000000000" pitchFamily="50" charset="-128"/>
            </a:rPr>
            <a:t>年</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月公示以降の場合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716583</xdr:colOff>
      <xdr:row>2</xdr:row>
      <xdr:rowOff>28024</xdr:rowOff>
    </xdr:from>
    <xdr:to>
      <xdr:col>18</xdr:col>
      <xdr:colOff>167309</xdr:colOff>
      <xdr:row>31</xdr:row>
      <xdr:rowOff>79788</xdr:rowOff>
    </xdr:to>
    <xdr:sp macro="" textlink="">
      <xdr:nvSpPr>
        <xdr:cNvPr id="2" name="四角形: 角を丸くする 4">
          <a:extLst>
            <a:ext uri="{FF2B5EF4-FFF2-40B4-BE49-F238E27FC236}">
              <a16:creationId xmlns:a16="http://schemas.microsoft.com/office/drawing/2014/main" id="{AD0F2B74-38BD-4CC1-8409-786FC29D81A4}"/>
            </a:ext>
            <a:ext uri="{147F2762-F138-4A5C-976F-8EAC2B608ADB}">
              <a16:predDERef xmlns:a16="http://schemas.microsoft.com/office/drawing/2014/main" pred="{CE893CA7-2D47-43BB-86F1-5AAB22B65AF0}"/>
            </a:ext>
          </a:extLst>
        </xdr:cNvPr>
        <xdr:cNvSpPr/>
      </xdr:nvSpPr>
      <xdr:spPr>
        <a:xfrm>
          <a:off x="8095283" y="586824"/>
          <a:ext cx="6200776" cy="779241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1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1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業務主任者と監督職員・案件担当の間で、打合簿（案）について協議・合意する。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案件担当から業務主任者に、承認日入力済の打合簿を送付する。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業務主任者が承認日入力済打合簿に押印（※）し、案件担当（</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副業務主任者が代理押印する場合は、必ずｃｃで業務主任者を入れてください。</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監督職員が業務主任者押印済の打合簿（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副監督職員が代理押印する場合もあります。</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契約担当課長が業務主任者・監督職員押印済の打合簿（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05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案件担当から業務主任者に最終版打合簿（</a:t>
          </a:r>
          <a:r>
            <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05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2335696</xdr:colOff>
      <xdr:row>9</xdr:row>
      <xdr:rowOff>71783</xdr:rowOff>
    </xdr:from>
    <xdr:to>
      <xdr:col>5</xdr:col>
      <xdr:colOff>420343</xdr:colOff>
      <xdr:row>11</xdr:row>
      <xdr:rowOff>100358</xdr:rowOff>
    </xdr:to>
    <xdr:sp macro="" textlink="">
      <xdr:nvSpPr>
        <xdr:cNvPr id="3" name="四角形: 角を丸くする 2">
          <a:extLst>
            <a:ext uri="{FF2B5EF4-FFF2-40B4-BE49-F238E27FC236}">
              <a16:creationId xmlns:a16="http://schemas.microsoft.com/office/drawing/2014/main" id="{1C0B2111-F6CB-44E7-A3D9-2DF4BE42CB5C}"/>
            </a:ext>
          </a:extLst>
        </xdr:cNvPr>
        <xdr:cNvSpPr/>
      </xdr:nvSpPr>
      <xdr:spPr>
        <a:xfrm>
          <a:off x="4174435" y="2401957"/>
          <a:ext cx="2297734" cy="43166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2024</a:t>
          </a:r>
          <a:r>
            <a:rPr kumimoji="1" lang="ja-JP" altLang="en-US" sz="1100">
              <a:latin typeface="HG丸ｺﾞｼｯｸM-PRO" panose="020F0600000000000000" pitchFamily="50" charset="-128"/>
              <a:ea typeface="HG丸ｺﾞｼｯｸM-PRO" panose="020F0600000000000000" pitchFamily="50" charset="-128"/>
            </a:rPr>
            <a:t>年</a:t>
          </a:r>
          <a:r>
            <a:rPr kumimoji="1" lang="en-US" altLang="ja-JP" sz="1100">
              <a:latin typeface="HG丸ｺﾞｼｯｸM-PRO" panose="020F0600000000000000" pitchFamily="50" charset="-128"/>
              <a:ea typeface="HG丸ｺﾞｼｯｸM-PRO" panose="020F0600000000000000" pitchFamily="50" charset="-128"/>
            </a:rPr>
            <a:t>7</a:t>
          </a:r>
          <a:r>
            <a:rPr kumimoji="1" lang="ja-JP" altLang="en-US" sz="1100">
              <a:latin typeface="HG丸ｺﾞｼｯｸM-PRO" panose="020F0600000000000000" pitchFamily="50" charset="-128"/>
              <a:ea typeface="HG丸ｺﾞｼｯｸM-PRO" panose="020F0600000000000000" pitchFamily="50" charset="-128"/>
            </a:rPr>
            <a:t>月公示以降の場合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ンタカー"/>
      <sheetName val="全体カバー"/>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98737D-AB3C-4123-8A29-44CA6A3A6371}" name="テーブル33456251367" displayName="テーブル33456251367" ref="B11:F14" totalsRowShown="0" headerRowDxfId="89" dataDxfId="87" headerRowBorderDxfId="88" tableBorderDxfId="86" totalsRowBorderDxfId="85">
  <tableColumns count="5">
    <tableColumn id="1" xr3:uid="{6A79C5C1-680E-4F8B-8C3D-B1FB1F1D69B9}" name="番号" dataDxfId="84"/>
    <tableColumn id="2" xr3:uid="{29DCBA80-99E8-4628-ACEE-BAB161DB4DC4}" name="内容区分" dataDxfId="83" dataCellStyle="標準 2"/>
    <tableColumn id="3" xr3:uid="{B0A8960E-B8C9-47E2-9F7E-19A0FA3B5A63}" name="合意内容" dataDxfId="82"/>
    <tableColumn id="5" xr3:uid="{EC522334-3E1D-4119-8D70-9D83A6218873}" name="確定金額（円）" dataDxfId="81"/>
    <tableColumn id="6" xr3:uid="{F12D2257-1554-42B8-BA13-736B763A52E0}" name="備　考" dataDxfId="8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E6F7414-6E5D-4417-8F26-0933D24C1C94}" name="テーブル334562513618" displayName="テーブル334562513618" ref="B13:F20" totalsRowShown="0" headerRowDxfId="79" dataDxfId="77" headerRowBorderDxfId="78" tableBorderDxfId="76" totalsRowBorderDxfId="75">
  <tableColumns count="5">
    <tableColumn id="1" xr3:uid="{85B77057-B870-4F94-82CF-0CA477902A04}" name="番号" dataDxfId="74"/>
    <tableColumn id="2" xr3:uid="{D40C4420-FC6B-4B75-ACE7-09F081F19584}" name="内容区分" dataDxfId="73" dataCellStyle="標準 2"/>
    <tableColumn id="3" xr3:uid="{F913776F-DC95-45B2-A551-487410EC460A}" name="合意内容" dataDxfId="72"/>
    <tableColumn id="5" xr3:uid="{AAE73C40-B0E3-4A90-93D1-B1259B1FF20F}" name="確定金額（円）" dataDxfId="71"/>
    <tableColumn id="6" xr3:uid="{D4BBAFF4-4836-46BB-BF63-97FFE108F3C7}" name="備　考" dataDxfId="7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3E6618-7772-4710-89CC-29914607FBBD}" name="テーブル334562513" displayName="テーブル334562513" ref="B11:F18" totalsRowShown="0" headerRowDxfId="69" dataDxfId="67" headerRowBorderDxfId="68" tableBorderDxfId="66" totalsRowBorderDxfId="65">
  <tableColumns count="5">
    <tableColumn id="1" xr3:uid="{E0290018-8A84-4AAF-B33B-164DE1386F75}" name="番号" dataDxfId="64"/>
    <tableColumn id="2" xr3:uid="{8105EF93-DE3A-4666-8053-F5249847154C}" name="内容区分" dataDxfId="63" dataCellStyle="標準 2"/>
    <tableColumn id="3" xr3:uid="{3BEFA2A1-9764-4184-B96C-40875EF9BCF0}" name="合意内容" dataDxfId="62"/>
    <tableColumn id="5" xr3:uid="{0F34D667-2DB5-46DB-A390-A7A15343FEAE}" name="確定金額（円）" dataDxfId="61"/>
    <tableColumn id="6" xr3:uid="{215F528C-647C-4497-9D00-3F930663CAA5}" name="備　考"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F9A22AB-47FC-45A5-B134-A331BC628968}" name="テーブル33456251317" displayName="テーブル33456251317" ref="B13:F21" totalsRowShown="0" headerRowDxfId="59" dataDxfId="57" headerRowBorderDxfId="58" tableBorderDxfId="56" totalsRowBorderDxfId="55">
  <tableColumns count="5">
    <tableColumn id="1" xr3:uid="{7428BFDB-1B96-4408-8198-478A74B5E472}" name="番号" dataDxfId="54"/>
    <tableColumn id="2" xr3:uid="{927FF486-9856-4457-857F-1E786509508E}" name="内容区分" dataDxfId="53" dataCellStyle="標準 2"/>
    <tableColumn id="3" xr3:uid="{A35B4D86-08D4-40F6-98D4-72A8E78FDCAF}" name="合意内容" dataDxfId="52"/>
    <tableColumn id="5" xr3:uid="{CEBEF683-9FFD-4E79-BAB7-AC5AB5501CC3}" name="確定金額（円）" dataDxfId="51"/>
    <tableColumn id="6" xr3:uid="{B59DE7DD-01C2-4C49-B17F-C138EE1B6172}" name="備　考" dataDxfId="5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88C967F-B080-4660-A511-9EB4F247380C}" name="テーブル334562513619" displayName="テーブル334562513619" ref="B11:F14" totalsRowShown="0" headerRowDxfId="49" dataDxfId="47" headerRowBorderDxfId="48" tableBorderDxfId="46" totalsRowBorderDxfId="45">
  <tableColumns count="5">
    <tableColumn id="1" xr3:uid="{559D15F3-F615-49E0-B142-70AD629CB262}" name="番号" dataDxfId="44"/>
    <tableColumn id="2" xr3:uid="{1368C0A4-F5F7-4916-A058-CD73B922F57F}" name="内容区分" dataDxfId="43" dataCellStyle="標準 2"/>
    <tableColumn id="3" xr3:uid="{D59CFEB2-C20B-4F7E-A73E-59FCF8718364}" name="合意内容" dataDxfId="42"/>
    <tableColumn id="5" xr3:uid="{5E2400F4-9D96-4392-8F06-02AD76E7BABA}" name="確定金額（円）" dataDxfId="41"/>
    <tableColumn id="6" xr3:uid="{262E595E-F709-460C-B03C-4247F033972F}" name="備　考"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327858-649D-4B18-9982-E4990CC21F98}" name="テーブル33456251362" displayName="テーブル33456251362" ref="B11:F14" totalsRowShown="0" headerRowDxfId="39" dataDxfId="37" headerRowBorderDxfId="38" tableBorderDxfId="36" totalsRowBorderDxfId="35">
  <tableColumns count="5">
    <tableColumn id="1" xr3:uid="{DF79E64D-75C8-4222-B129-7CF3B94CD0D6}" name="番号" dataDxfId="34"/>
    <tableColumn id="2" xr3:uid="{20CE5BAA-1D9F-4EA3-9950-7957D3D4399E}" name="内容区分" dataDxfId="33" dataCellStyle="標準 2"/>
    <tableColumn id="3" xr3:uid="{F55E6D88-7300-4E1D-AA18-0C8D57898787}" name="合意内容" dataDxfId="32"/>
    <tableColumn id="5" xr3:uid="{24DBB2D9-BDFA-4151-A6AC-7378E4BA418B}" name="確定金額（円）" dataDxfId="31"/>
    <tableColumn id="6" xr3:uid="{F0CA31CA-C0E9-43F7-8EA7-42E01468612F}" name="備　考" dataDxfId="3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F2C78D-27E1-4891-AF2E-D867C138384D}" name="テーブル33456251361810" displayName="テーブル33456251361810" ref="B13:F20" totalsRowShown="0" headerRowDxfId="29" dataDxfId="27" headerRowBorderDxfId="28" tableBorderDxfId="26" totalsRowBorderDxfId="25">
  <tableColumns count="5">
    <tableColumn id="1" xr3:uid="{51DC3313-8D2D-411B-8404-BA0EEF8808D6}" name="番号" dataDxfId="24"/>
    <tableColumn id="2" xr3:uid="{97D603D6-C525-43CE-A04D-ECD29F2925B8}" name="内容区分" dataDxfId="23" dataCellStyle="標準 2"/>
    <tableColumn id="3" xr3:uid="{F8C9FC81-0DDF-4707-8C17-1F6E99C944C7}" name="合意内容" dataDxfId="22"/>
    <tableColumn id="5" xr3:uid="{13D9381D-DBCB-4C3B-B00A-AC9894B181C6}" name="確定金額（円）" dataDxfId="21"/>
    <tableColumn id="6" xr3:uid="{14951E49-0FCA-4493-B849-7297A25C0D98}" name="備　考" dataDxfId="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98A94A-6B9D-4BCE-9AD8-DEBA95C809FF}" name="テーブル3345625139" displayName="テーブル3345625139" ref="B11:F18" totalsRowShown="0" headerRowDxfId="19" dataDxfId="17" headerRowBorderDxfId="18" tableBorderDxfId="16" totalsRowBorderDxfId="15">
  <tableColumns count="5">
    <tableColumn id="1" xr3:uid="{C244076C-54A2-4FD3-81D5-CD0A6D71F9DA}" name="番号" dataDxfId="14"/>
    <tableColumn id="2" xr3:uid="{D3738CEC-8523-4E73-98A5-E28412B0743F}" name="内容区分" dataDxfId="13" dataCellStyle="標準 2"/>
    <tableColumn id="3" xr3:uid="{DD18AF6B-C798-4ABC-B5A3-EB3F574D426C}" name="合意内容" dataDxfId="12"/>
    <tableColumn id="5" xr3:uid="{9AFDF374-1E00-4901-A01F-C4EF4A37724E}" name="確定金額（円）" dataDxfId="11"/>
    <tableColumn id="6" xr3:uid="{61DA71D4-E38B-4373-96DE-43BE9E2D8C47}" name="備　考" dataDxfId="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45D544-EEB1-4E6A-AF80-9D587AA9A8A3}" name="テーブル334562513178" displayName="テーブル334562513178" ref="B13:F21" totalsRowShown="0" headerRowDxfId="9" dataDxfId="7" headerRowBorderDxfId="8" tableBorderDxfId="6" totalsRowBorderDxfId="5">
  <tableColumns count="5">
    <tableColumn id="1" xr3:uid="{95649AD5-B2A8-46E7-AD8B-B1357B685EB7}" name="番号" dataDxfId="4"/>
    <tableColumn id="2" xr3:uid="{11C3C9C5-0F48-4278-A73D-972055ADE2F8}" name="内容区分" dataDxfId="3" dataCellStyle="標準 2"/>
    <tableColumn id="3" xr3:uid="{7B089F57-364A-458F-AA9A-5A61732CD516}" name="合意内容" dataDxfId="2"/>
    <tableColumn id="5" xr3:uid="{25F776A1-D126-4BEA-9513-72BFD4E8C264}" name="確定金額（円）" dataDxfId="1"/>
    <tableColumn id="6" xr3:uid="{5396D62C-B5CA-4BCD-8247-42D2A3253B37}"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7C5C-59D4-48F8-B3D5-37BBDF2E2556}">
  <sheetPr codeName="Sheet4">
    <tabColor rgb="FF00B050"/>
  </sheetPr>
  <dimension ref="B1:G11"/>
  <sheetViews>
    <sheetView showGridLines="0" topLeftCell="A5" zoomScaleNormal="100" zoomScaleSheetLayoutView="100" workbookViewId="0">
      <selection activeCell="J7" sqref="J7"/>
    </sheetView>
  </sheetViews>
  <sheetFormatPr defaultColWidth="8.58203125" defaultRowHeight="13"/>
  <cols>
    <col min="1" max="1" width="8.58203125" style="1"/>
    <col min="2" max="2" width="5.08203125" style="17" customWidth="1"/>
    <col min="3" max="3" width="21.5" style="3" customWidth="1"/>
    <col min="4" max="4" width="36.08203125" style="1" customWidth="1"/>
    <col min="5" max="5" width="30.08203125" style="3" customWidth="1"/>
    <col min="6" max="7" width="12.25" style="17" customWidth="1"/>
    <col min="8" max="8" width="11.5" style="1" customWidth="1"/>
    <col min="9" max="16384" width="8.58203125" style="1"/>
  </cols>
  <sheetData>
    <row r="1" spans="2:7" ht="14">
      <c r="D1" s="21"/>
    </row>
    <row r="2" spans="2:7" ht="14">
      <c r="C2" s="23" t="s">
        <v>0</v>
      </c>
      <c r="E2" s="21"/>
      <c r="F2" s="21"/>
      <c r="G2" s="21"/>
    </row>
    <row r="3" spans="2:7" ht="37.5" customHeight="1">
      <c r="B3" s="18"/>
      <c r="F3" s="20" t="s">
        <v>1</v>
      </c>
      <c r="G3" s="20"/>
    </row>
    <row r="4" spans="2:7" ht="39">
      <c r="B4" s="16" t="s">
        <v>2</v>
      </c>
      <c r="C4" s="19" t="s">
        <v>3</v>
      </c>
      <c r="D4" s="4" t="s">
        <v>4</v>
      </c>
      <c r="E4" s="4" t="s">
        <v>5</v>
      </c>
      <c r="F4" s="5" t="s">
        <v>6</v>
      </c>
      <c r="G4" s="4" t="s">
        <v>97</v>
      </c>
    </row>
    <row r="5" spans="2:7" ht="81.75" customHeight="1">
      <c r="B5" s="31">
        <v>1</v>
      </c>
      <c r="C5" s="32" t="s">
        <v>7</v>
      </c>
      <c r="D5" s="2" t="s">
        <v>8</v>
      </c>
      <c r="E5" s="34" t="s">
        <v>9</v>
      </c>
      <c r="F5" s="68" t="s">
        <v>10</v>
      </c>
      <c r="G5" s="68" t="s">
        <v>10</v>
      </c>
    </row>
    <row r="6" spans="2:7" ht="81.75" customHeight="1">
      <c r="B6" s="31"/>
      <c r="C6" s="32" t="s">
        <v>11</v>
      </c>
      <c r="D6" s="2" t="s">
        <v>12</v>
      </c>
      <c r="E6" s="34" t="s">
        <v>9</v>
      </c>
      <c r="F6" s="69" t="s">
        <v>13</v>
      </c>
      <c r="G6" s="69" t="s">
        <v>13</v>
      </c>
    </row>
    <row r="7" spans="2:7" ht="110" customHeight="1">
      <c r="B7" s="31">
        <v>2</v>
      </c>
      <c r="C7" s="32" t="s">
        <v>14</v>
      </c>
      <c r="D7" s="33" t="s">
        <v>15</v>
      </c>
      <c r="E7" s="34" t="s">
        <v>16</v>
      </c>
      <c r="F7" s="69" t="s">
        <v>17</v>
      </c>
      <c r="G7" s="69" t="s">
        <v>17</v>
      </c>
    </row>
    <row r="8" spans="2:7" ht="106.5" customHeight="1">
      <c r="B8" s="31">
        <v>3</v>
      </c>
      <c r="C8" s="32" t="s">
        <v>18</v>
      </c>
      <c r="D8" s="33" t="s">
        <v>19</v>
      </c>
      <c r="E8" s="34" t="s">
        <v>16</v>
      </c>
      <c r="F8" s="69" t="s">
        <v>20</v>
      </c>
      <c r="G8" s="69" t="s">
        <v>20</v>
      </c>
    </row>
    <row r="9" spans="2:7" ht="60" customHeight="1">
      <c r="B9" s="31">
        <v>4</v>
      </c>
      <c r="C9" s="32" t="s">
        <v>21</v>
      </c>
      <c r="D9" s="33" t="s">
        <v>22</v>
      </c>
      <c r="E9" s="33" t="s">
        <v>23</v>
      </c>
      <c r="F9" s="69" t="s">
        <v>24</v>
      </c>
      <c r="G9" s="69" t="s">
        <v>91</v>
      </c>
    </row>
    <row r="11" spans="2:7" ht="14">
      <c r="C11"/>
      <c r="D11"/>
      <c r="E11"/>
    </row>
  </sheetData>
  <sheetProtection formatCells="0" formatColumns="0" formatRows="0" insertColumns="0" insertRows="0" insertHyperlinks="0" deleteColumns="0" deleteRows="0" sort="0" autoFilter="0" pivotTables="0"/>
  <phoneticPr fontId="1"/>
  <hyperlinks>
    <hyperlink ref="F5" location="'事例１ (研修１回・変更契約なし)'!A1" display="事例１" xr:uid="{BE8C0D8E-D39F-4DAB-97D3-21F3D3A50E19}"/>
    <hyperlink ref="F6" location="'事例２ (研修１回・変更契約あり) '!A1" display="事例２" xr:uid="{D60BE04B-3137-40B1-8D08-0C3942804049}"/>
    <hyperlink ref="F7" location="'事例3（研修複数回あり・変更契約なし）'!A1" display="事例３" xr:uid="{681E16C1-CC42-4B3E-90D6-E22F943D28FE}"/>
    <hyperlink ref="F8" location="'事例4（研修複数回あり・変更契約あり） '!A1" display="事例４" xr:uid="{AE892B7B-B83B-4EB8-B86E-3AD254B4B142}"/>
    <hyperlink ref="F9" location="事例５!A1" display="事例５" xr:uid="{AAD931FA-6C13-47F0-93DF-2FCEADB9DA17}"/>
    <hyperlink ref="G5" location="'事例１ (研修１回・変更契約なし) (24年7月公示以降）'!A1" display="事例１" xr:uid="{3EAAC504-CAE9-4371-893E-15D180CB7979}"/>
    <hyperlink ref="G6" location="'事例２ (研修１回・変更契約あり)  (24年７月公示以降）'!A1" display="事例２" xr:uid="{E6CEA05C-DEFE-468B-ACFB-666D99340E4D}"/>
    <hyperlink ref="G7" location="'事例3（研修複数回あり・変更契約なし)(24年7月公示以降)'!A1" display="事例３" xr:uid="{673F09F7-5AC0-48B0-B892-BE0F51C34A34}"/>
    <hyperlink ref="G8" location="'事例4（研修複数回あり・変更契約あり）(24年7月公示以降）'!A1" display="事例４" xr:uid="{285C6711-C887-4737-A0E5-7C4278F9F050}"/>
    <hyperlink ref="G9" location="事例５!A1" display="左記に同じ" xr:uid="{05439B12-6FCB-45E7-A4FF-EF87EAF425C1}"/>
  </hyperlinks>
  <pageMargins left="0.7" right="0.7" top="0.75" bottom="0.75" header="0.3" footer="0.3"/>
  <pageSetup paperSize="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A4F6-78C1-4152-A155-FE65363F2254}">
  <sheetPr>
    <tabColor theme="8" tint="0.39997558519241921"/>
    <pageSetUpPr fitToPage="1"/>
  </sheetPr>
  <dimension ref="A1:L35"/>
  <sheetViews>
    <sheetView showGridLines="0" tabSelected="1" view="pageBreakPreview" topLeftCell="A7" zoomScale="115" zoomScaleNormal="115" zoomScaleSheetLayoutView="115" workbookViewId="0"/>
  </sheetViews>
  <sheetFormatPr defaultColWidth="9" defaultRowHeight="14"/>
  <cols>
    <col min="1" max="1" width="4.75" style="14" customWidth="1"/>
    <col min="2" max="2" width="7.75" style="14" customWidth="1"/>
    <col min="3" max="3" width="11.58203125" style="14" customWidth="1"/>
    <col min="4" max="4" width="41.83203125" style="15" customWidth="1"/>
    <col min="5" max="5" width="13.5" style="24" customWidth="1"/>
    <col min="6" max="6" width="13.5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83</v>
      </c>
      <c r="K1" s="25" t="e">
        <f>COUNTIF(#REF!,"*★*")</f>
        <v>#REF!</v>
      </c>
      <c r="L1" s="14" t="s">
        <v>26</v>
      </c>
    </row>
    <row r="2" spans="1:12" ht="30" customHeight="1">
      <c r="B2" s="82" t="s">
        <v>27</v>
      </c>
      <c r="C2" s="82"/>
      <c r="D2" s="82"/>
      <c r="E2" s="82"/>
      <c r="F2" s="82"/>
      <c r="G2"/>
      <c r="H2"/>
      <c r="I2" s="29"/>
    </row>
    <row r="3" spans="1:12" s="26" customFormat="1" ht="16.5">
      <c r="B3" s="7"/>
      <c r="C3" s="9"/>
      <c r="D3" s="9" t="s">
        <v>84</v>
      </c>
      <c r="E3" s="8" t="s">
        <v>29</v>
      </c>
      <c r="F3" s="9"/>
      <c r="H3" s="79"/>
      <c r="I3" s="79"/>
    </row>
    <row r="4" spans="1:12" s="26" customFormat="1" ht="16.5">
      <c r="B4" s="7"/>
      <c r="C4" s="7"/>
      <c r="D4" s="9"/>
      <c r="E4" s="8" t="s">
        <v>30</v>
      </c>
      <c r="F4" s="9"/>
      <c r="H4" s="27"/>
      <c r="I4" s="7"/>
    </row>
    <row r="5" spans="1:12" s="26" customFormat="1" ht="16.5">
      <c r="B5" s="7"/>
      <c r="C5" s="7"/>
      <c r="D5" s="7"/>
      <c r="E5" s="8" t="s">
        <v>31</v>
      </c>
      <c r="F5" s="9"/>
      <c r="G5" s="77" t="s">
        <v>32</v>
      </c>
      <c r="H5" s="7"/>
    </row>
    <row r="6" spans="1:12" s="26" customFormat="1" ht="24.75" customHeight="1">
      <c r="B6" s="77" t="s">
        <v>33</v>
      </c>
      <c r="D6" s="51" t="s">
        <v>34</v>
      </c>
      <c r="E6" s="8" t="s">
        <v>35</v>
      </c>
      <c r="F6" s="9"/>
      <c r="G6" s="77" t="s">
        <v>32</v>
      </c>
      <c r="H6" s="7"/>
    </row>
    <row r="7" spans="1:12" s="26" customFormat="1" ht="29.25" customHeight="1">
      <c r="B7" s="77"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59</v>
      </c>
      <c r="D9" s="7"/>
      <c r="E9" s="7"/>
      <c r="F9" s="7"/>
      <c r="G9" s="7"/>
      <c r="H9" s="7"/>
      <c r="I9" s="7"/>
    </row>
    <row r="10" spans="1:12" s="26" customFormat="1" ht="14.25" customHeight="1">
      <c r="B10" s="7"/>
      <c r="D10" s="7"/>
      <c r="E10" s="7"/>
      <c r="F10" s="7"/>
      <c r="G10" s="7"/>
      <c r="H10" s="7"/>
      <c r="I10" s="7"/>
    </row>
    <row r="11" spans="1:12" s="26" customFormat="1" ht="18" customHeight="1">
      <c r="B11" s="9" t="s">
        <v>60</v>
      </c>
      <c r="C11" s="7" t="s">
        <v>61</v>
      </c>
      <c r="D11" s="7"/>
      <c r="E11" s="7"/>
      <c r="F11" s="7"/>
      <c r="G11" s="7"/>
      <c r="H11" s="7"/>
      <c r="I11" s="7"/>
    </row>
    <row r="12" spans="1:12" s="26" customFormat="1" ht="18.75" customHeight="1">
      <c r="B12" s="7"/>
      <c r="C12" s="6" t="s">
        <v>62</v>
      </c>
      <c r="D12" s="77"/>
      <c r="E12" s="9"/>
      <c r="F12" s="9"/>
      <c r="G12" s="8"/>
      <c r="H12" s="8"/>
      <c r="I12" s="7"/>
    </row>
    <row r="13" spans="1:12" ht="16.5">
      <c r="B13" s="35" t="s">
        <v>40</v>
      </c>
      <c r="C13" s="36" t="s">
        <v>41</v>
      </c>
      <c r="D13" s="35" t="s">
        <v>42</v>
      </c>
      <c r="E13" s="35" t="s">
        <v>43</v>
      </c>
      <c r="F13" s="37" t="s">
        <v>44</v>
      </c>
      <c r="G13" s="28"/>
      <c r="H13" s="28"/>
    </row>
    <row r="14" spans="1:12" ht="132">
      <c r="B14" s="38">
        <v>1</v>
      </c>
      <c r="C14" s="39" t="s">
        <v>95</v>
      </c>
      <c r="D14" s="55" t="s">
        <v>96</v>
      </c>
      <c r="E14" s="56" t="s">
        <v>46</v>
      </c>
      <c r="F14" s="55" t="s">
        <v>92</v>
      </c>
    </row>
    <row r="15" spans="1:12" ht="27.75" customHeight="1">
      <c r="B15" s="40">
        <v>2</v>
      </c>
      <c r="C15" s="52" t="s">
        <v>48</v>
      </c>
      <c r="D15" s="41" t="s">
        <v>79</v>
      </c>
      <c r="E15" s="59"/>
      <c r="F15" s="61"/>
    </row>
    <row r="16" spans="1:12">
      <c r="B16" s="43"/>
      <c r="C16" s="53"/>
      <c r="D16" s="62" t="s">
        <v>65</v>
      </c>
      <c r="E16" s="64">
        <v>500000</v>
      </c>
      <c r="F16" s="63"/>
    </row>
    <row r="17" spans="1:12">
      <c r="B17" s="43"/>
      <c r="C17" s="53"/>
      <c r="D17" s="62" t="s">
        <v>80</v>
      </c>
      <c r="E17" s="64">
        <v>400000</v>
      </c>
      <c r="F17" s="63"/>
    </row>
    <row r="18" spans="1:12" ht="24">
      <c r="B18" s="43"/>
      <c r="C18" s="53"/>
      <c r="D18" s="62" t="s">
        <v>81</v>
      </c>
      <c r="E18" s="64">
        <v>200000</v>
      </c>
      <c r="F18" s="63" t="s">
        <v>50</v>
      </c>
    </row>
    <row r="19" spans="1:12">
      <c r="B19" s="43"/>
      <c r="C19" s="53"/>
      <c r="D19" s="46" t="s">
        <v>82</v>
      </c>
      <c r="E19" s="60">
        <f>E16-E17-E18</f>
        <v>-100000</v>
      </c>
      <c r="F19" s="63"/>
    </row>
    <row r="20" spans="1:12" s="25" customFormat="1">
      <c r="A20" s="14"/>
      <c r="B20" s="45"/>
      <c r="C20" s="54"/>
      <c r="D20" s="46" t="s">
        <v>68</v>
      </c>
      <c r="E20" s="60">
        <f>E16-(E19)</f>
        <v>600000</v>
      </c>
      <c r="F20" s="63"/>
      <c r="I20" s="14"/>
      <c r="J20" s="14"/>
      <c r="K20" s="14"/>
      <c r="L20" s="14"/>
    </row>
    <row r="21" spans="1:12" s="25" customFormat="1" ht="36" customHeight="1">
      <c r="A21" s="14"/>
      <c r="B21" s="47">
        <v>3</v>
      </c>
      <c r="C21" s="42"/>
      <c r="D21" s="62" t="s">
        <v>51</v>
      </c>
      <c r="E21" s="58"/>
      <c r="F21" s="58"/>
      <c r="I21" s="14"/>
      <c r="J21" s="14"/>
      <c r="K21" s="14"/>
      <c r="L21" s="14"/>
    </row>
    <row r="23" spans="1:12">
      <c r="B23" s="12" t="s">
        <v>60</v>
      </c>
      <c r="C23" s="7" t="s">
        <v>69</v>
      </c>
      <c r="D23" s="77"/>
    </row>
    <row r="24" spans="1:12">
      <c r="B24" s="7"/>
      <c r="C24" s="7" t="s">
        <v>70</v>
      </c>
      <c r="D24" s="77"/>
    </row>
    <row r="25" spans="1:12">
      <c r="B25" s="7"/>
      <c r="C25" s="70"/>
      <c r="D25" s="71" t="s">
        <v>71</v>
      </c>
    </row>
    <row r="26" spans="1:12">
      <c r="B26" s="7"/>
      <c r="C26" s="72" t="s">
        <v>72</v>
      </c>
      <c r="D26" s="74">
        <v>45568</v>
      </c>
    </row>
    <row r="27" spans="1:12">
      <c r="B27" s="7"/>
      <c r="C27" s="72" t="s">
        <v>73</v>
      </c>
      <c r="D27" s="74">
        <v>45611</v>
      </c>
    </row>
    <row r="28" spans="1:12" ht="37.5" customHeight="1">
      <c r="B28" s="7"/>
      <c r="C28" s="73" t="s">
        <v>74</v>
      </c>
      <c r="D28" s="63" t="s">
        <v>75</v>
      </c>
    </row>
    <row r="31" spans="1:12" s="25" customFormat="1">
      <c r="A31" s="14"/>
      <c r="B31" s="48" t="s">
        <v>52</v>
      </c>
      <c r="C31" s="48"/>
      <c r="D31" s="15"/>
      <c r="E31" s="24"/>
      <c r="F31" s="24"/>
      <c r="I31" s="14"/>
      <c r="J31" s="14"/>
      <c r="K31" s="14"/>
      <c r="L31" s="14"/>
    </row>
    <row r="32" spans="1:12" s="25" customFormat="1">
      <c r="A32" s="14"/>
      <c r="B32" s="22" t="s">
        <v>54</v>
      </c>
      <c r="C32" s="49" t="s">
        <v>55</v>
      </c>
      <c r="D32" s="15"/>
      <c r="E32" s="24"/>
      <c r="F32" s="24"/>
      <c r="I32" s="14"/>
      <c r="J32" s="14"/>
      <c r="K32" s="14"/>
      <c r="L32" s="14"/>
    </row>
    <row r="33" spans="1:12" s="25" customFormat="1">
      <c r="A33" s="14"/>
      <c r="B33" s="22" t="s">
        <v>54</v>
      </c>
      <c r="C33" s="49" t="s">
        <v>56</v>
      </c>
      <c r="D33" s="15"/>
      <c r="E33" s="24"/>
      <c r="F33" s="24"/>
      <c r="I33" s="14"/>
      <c r="J33" s="14"/>
      <c r="K33" s="14"/>
      <c r="L33" s="14"/>
    </row>
    <row r="34" spans="1:12" s="25" customFormat="1">
      <c r="A34" s="14"/>
      <c r="B34" s="22" t="s">
        <v>54</v>
      </c>
      <c r="C34" s="13" t="s">
        <v>57</v>
      </c>
      <c r="D34" s="15"/>
      <c r="E34" s="24"/>
      <c r="F34" s="24"/>
      <c r="I34" s="14" t="s">
        <v>87</v>
      </c>
      <c r="J34" s="14"/>
      <c r="K34" s="14"/>
      <c r="L34" s="14"/>
    </row>
    <row r="35" spans="1:12">
      <c r="I35" s="14" t="s">
        <v>88</v>
      </c>
    </row>
  </sheetData>
  <sheetProtection formatCells="0" formatColumns="0" formatRows="0" insertColumns="0" insertRows="0" insertHyperlinks="0" deleteColumns="0" deleteRows="0" sort="0" autoFilter="0" pivotTables="0"/>
  <mergeCells count="3">
    <mergeCell ref="B2:F2"/>
    <mergeCell ref="H3:I3"/>
    <mergeCell ref="C7:D7"/>
  </mergeCells>
  <phoneticPr fontId="1"/>
  <dataValidations count="1">
    <dataValidation type="list" allowBlank="1" showInputMessage="1" showErrorMessage="1" sqref="B32:B34" xr:uid="{44F96143-4C1B-4C8A-A6C0-C28CA2859A0C}">
      <formula1>$I$34:$I$35</formula1>
    </dataValidation>
  </dataValidations>
  <printOptions horizontalCentered="1"/>
  <pageMargins left="0.70866141732283472" right="0.70866141732283472" top="0.74803149606299213" bottom="0.74803149606299213" header="0.31496062992125984" footer="0.31496062992125984"/>
  <pageSetup paperSize="9" scale="86" orientation="portrait"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1E165-70EE-44CB-9F42-22CCFD73D2ED}">
  <sheetPr>
    <tabColor rgb="FFFFFFCC"/>
    <pageSetUpPr fitToPage="1"/>
  </sheetPr>
  <dimension ref="A1:L24"/>
  <sheetViews>
    <sheetView showGridLines="0" zoomScale="70" zoomScaleNormal="70" zoomScaleSheetLayoutView="100" workbookViewId="0"/>
  </sheetViews>
  <sheetFormatPr defaultColWidth="9" defaultRowHeight="14"/>
  <cols>
    <col min="1" max="1" width="2.5" style="14" customWidth="1"/>
    <col min="2" max="2" width="6.5" style="14" customWidth="1"/>
    <col min="3" max="3" width="11.58203125" style="14" customWidth="1"/>
    <col min="4" max="4" width="41.83203125" style="15" customWidth="1"/>
    <col min="5" max="5" width="13.5" style="24" customWidth="1"/>
    <col min="6" max="6" width="12.0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25</v>
      </c>
      <c r="K1" s="25" t="e">
        <f>COUNTIF(#REF!,"*★*")</f>
        <v>#REF!</v>
      </c>
      <c r="L1" s="14" t="s">
        <v>26</v>
      </c>
    </row>
    <row r="2" spans="1:12" ht="24" customHeight="1">
      <c r="B2" s="29"/>
      <c r="C2" s="29"/>
      <c r="D2" s="78" t="s">
        <v>27</v>
      </c>
      <c r="E2" s="29"/>
      <c r="F2"/>
      <c r="G2"/>
      <c r="H2"/>
      <c r="I2" s="29"/>
    </row>
    <row r="3" spans="1:12" s="26" customFormat="1" ht="16.5">
      <c r="B3" s="7"/>
      <c r="C3" s="9"/>
      <c r="D3" s="9" t="s">
        <v>28</v>
      </c>
      <c r="E3" s="8" t="s">
        <v>29</v>
      </c>
      <c r="F3" s="9"/>
      <c r="H3" s="79"/>
      <c r="I3" s="79"/>
    </row>
    <row r="4" spans="1:12" s="26" customFormat="1" ht="16.5">
      <c r="B4" s="7"/>
      <c r="C4" s="7"/>
      <c r="D4" s="9"/>
      <c r="E4" s="8" t="s">
        <v>30</v>
      </c>
      <c r="F4" s="9"/>
      <c r="H4" s="27"/>
      <c r="I4" s="7"/>
    </row>
    <row r="5" spans="1:12" s="26" customFormat="1" ht="16.5">
      <c r="B5" s="7"/>
      <c r="C5" s="7"/>
      <c r="D5" s="7"/>
      <c r="E5" s="8" t="s">
        <v>31</v>
      </c>
      <c r="F5" s="9"/>
      <c r="G5" s="77" t="s">
        <v>32</v>
      </c>
      <c r="H5" s="7"/>
    </row>
    <row r="6" spans="1:12" s="26" customFormat="1" ht="21" customHeight="1">
      <c r="B6" s="77" t="s">
        <v>33</v>
      </c>
      <c r="D6" s="51" t="s">
        <v>34</v>
      </c>
      <c r="E6" s="8" t="s">
        <v>35</v>
      </c>
      <c r="F6" s="9"/>
      <c r="G6" s="77" t="s">
        <v>32</v>
      </c>
      <c r="H6" s="7"/>
    </row>
    <row r="7" spans="1:12" s="26" customFormat="1" ht="36" customHeight="1">
      <c r="B7" s="77"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39</v>
      </c>
      <c r="D9" s="7"/>
      <c r="E9" s="7"/>
      <c r="F9" s="7"/>
      <c r="G9" s="7"/>
      <c r="H9" s="7"/>
      <c r="I9" s="7"/>
    </row>
    <row r="10" spans="1:12" s="26" customFormat="1" ht="10.5" customHeight="1">
      <c r="B10" s="7"/>
      <c r="C10" s="7"/>
      <c r="D10" s="77"/>
      <c r="E10" s="9"/>
      <c r="F10" s="9"/>
      <c r="G10" s="8"/>
      <c r="H10" s="8"/>
      <c r="I10" s="7"/>
    </row>
    <row r="11" spans="1:12" ht="16.5">
      <c r="B11" s="35" t="s">
        <v>40</v>
      </c>
      <c r="C11" s="36" t="s">
        <v>41</v>
      </c>
      <c r="D11" s="35" t="s">
        <v>42</v>
      </c>
      <c r="E11" s="35" t="s">
        <v>43</v>
      </c>
      <c r="F11" s="37" t="s">
        <v>44</v>
      </c>
      <c r="G11" s="28"/>
      <c r="H11" s="28"/>
    </row>
    <row r="12" spans="1:12" ht="96">
      <c r="B12" s="38">
        <v>1</v>
      </c>
      <c r="C12" s="39" t="s">
        <v>45</v>
      </c>
      <c r="D12" s="55" t="s">
        <v>63</v>
      </c>
      <c r="E12" s="56" t="s">
        <v>46</v>
      </c>
      <c r="F12" s="55" t="s">
        <v>47</v>
      </c>
    </row>
    <row r="13" spans="1:12" ht="47.25" customHeight="1">
      <c r="B13" s="40">
        <v>2</v>
      </c>
      <c r="C13" s="52" t="s">
        <v>48</v>
      </c>
      <c r="D13" s="41" t="s">
        <v>49</v>
      </c>
      <c r="E13" s="64">
        <v>200000</v>
      </c>
      <c r="F13" s="63" t="s">
        <v>50</v>
      </c>
    </row>
    <row r="14" spans="1:12" s="25" customFormat="1" ht="36.75" customHeight="1">
      <c r="A14" s="14"/>
      <c r="B14" s="47">
        <v>3</v>
      </c>
      <c r="C14" s="42"/>
      <c r="D14" s="62" t="s">
        <v>51</v>
      </c>
      <c r="E14" s="63"/>
      <c r="F14" s="63"/>
      <c r="I14" s="14"/>
      <c r="J14" s="14"/>
      <c r="K14" s="14"/>
      <c r="L14" s="14"/>
    </row>
    <row r="17" spans="1:12" s="25" customFormat="1">
      <c r="A17" s="14"/>
      <c r="B17" s="48" t="s">
        <v>52</v>
      </c>
      <c r="C17" s="48"/>
      <c r="D17" s="15"/>
      <c r="E17" s="24"/>
      <c r="F17" s="24"/>
      <c r="I17" s="14"/>
      <c r="J17" s="14"/>
      <c r="K17" s="14"/>
      <c r="L17" s="14"/>
    </row>
    <row r="18" spans="1:12" s="25" customFormat="1">
      <c r="A18" s="14"/>
      <c r="B18" s="22" t="s">
        <v>53</v>
      </c>
      <c r="C18" s="49" t="s">
        <v>89</v>
      </c>
      <c r="D18" s="15"/>
      <c r="E18" s="24"/>
      <c r="F18" s="24"/>
      <c r="I18" s="14"/>
      <c r="J18" s="14"/>
      <c r="K18" s="14"/>
      <c r="L18" s="14"/>
    </row>
    <row r="19" spans="1:12" s="25" customFormat="1">
      <c r="A19" s="14"/>
      <c r="B19" s="22" t="s">
        <v>53</v>
      </c>
      <c r="C19" s="49" t="s">
        <v>55</v>
      </c>
      <c r="D19" s="15"/>
      <c r="E19" s="24"/>
      <c r="F19" s="24"/>
      <c r="I19" s="14"/>
      <c r="J19" s="14"/>
      <c r="K19" s="14"/>
      <c r="L19" s="14"/>
    </row>
    <row r="20" spans="1:12" s="25" customFormat="1">
      <c r="A20" s="14"/>
      <c r="B20" s="22" t="s">
        <v>53</v>
      </c>
      <c r="C20" s="49" t="s">
        <v>56</v>
      </c>
      <c r="D20" s="15"/>
      <c r="E20" s="24"/>
      <c r="F20" s="24"/>
      <c r="I20" s="14"/>
      <c r="J20" s="14"/>
      <c r="K20" s="14"/>
      <c r="L20" s="14"/>
    </row>
    <row r="21" spans="1:12" s="25" customFormat="1">
      <c r="A21" s="14"/>
      <c r="B21" s="22" t="s">
        <v>53</v>
      </c>
      <c r="C21" s="13" t="s">
        <v>57</v>
      </c>
      <c r="D21" s="15"/>
      <c r="E21" s="24"/>
      <c r="F21" s="24"/>
      <c r="I21" s="14"/>
      <c r="J21" s="14"/>
      <c r="K21" s="14"/>
      <c r="L21" s="14"/>
    </row>
    <row r="23" spans="1:12">
      <c r="J23" s="14" t="s">
        <v>87</v>
      </c>
    </row>
    <row r="24" spans="1:12">
      <c r="J24" s="14" t="s">
        <v>88</v>
      </c>
    </row>
  </sheetData>
  <sheetProtection formatCells="0" formatColumns="0" formatRows="0" insertColumns="0" insertRows="0" insertHyperlinks="0" deleteColumns="0" deleteRows="0" sort="0" autoFilter="0" pivotTables="0"/>
  <mergeCells count="2">
    <mergeCell ref="H3:I3"/>
    <mergeCell ref="C7:D7"/>
  </mergeCells>
  <phoneticPr fontId="1"/>
  <dataValidations count="1">
    <dataValidation type="list" allowBlank="1" showInputMessage="1" showErrorMessage="1" sqref="B18:B21" xr:uid="{6357C527-A306-4E5E-B390-FFCAF25CE9BC}">
      <formula1>$J$23:$J$24</formula1>
    </dataValidation>
  </dataValidations>
  <printOptions horizontalCentered="1"/>
  <pageMargins left="0.70866141732283472" right="0.70866141732283472" top="0.74803149606299213" bottom="0.74803149606299213" header="0.31496062992125984" footer="0.31496062992125984"/>
  <pageSetup paperSize="9" scale="86"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91C6-BAA1-4D84-8209-5828E2ED0E37}">
  <sheetPr>
    <tabColor rgb="FFFFFFCC"/>
    <pageSetUpPr fitToPage="1"/>
  </sheetPr>
  <dimension ref="A1:L34"/>
  <sheetViews>
    <sheetView showGridLines="0" view="pageBreakPreview" zoomScale="115" zoomScaleNormal="115" zoomScaleSheetLayoutView="115" workbookViewId="0"/>
  </sheetViews>
  <sheetFormatPr defaultColWidth="9" defaultRowHeight="14"/>
  <cols>
    <col min="1" max="1" width="2.5" style="14" customWidth="1"/>
    <col min="2" max="2" width="6.5" style="14" customWidth="1"/>
    <col min="3" max="3" width="11.58203125" style="14" customWidth="1"/>
    <col min="4" max="4" width="41.83203125" style="15" customWidth="1"/>
    <col min="5" max="5" width="13.5" style="24" customWidth="1"/>
    <col min="6" max="6" width="13.33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13</v>
      </c>
      <c r="K1" s="25" t="e">
        <f>COUNTIF(#REF!,"*★*")</f>
        <v>#REF!</v>
      </c>
      <c r="L1" s="14" t="s">
        <v>26</v>
      </c>
    </row>
    <row r="2" spans="1:12" ht="23.25" customHeight="1">
      <c r="B2" s="29"/>
      <c r="C2" s="29"/>
      <c r="D2" s="50" t="s">
        <v>27</v>
      </c>
      <c r="E2" s="29"/>
      <c r="F2"/>
      <c r="G2"/>
      <c r="H2"/>
      <c r="I2" s="29"/>
    </row>
    <row r="3" spans="1:12" s="26" customFormat="1" ht="16.5">
      <c r="B3" s="7"/>
      <c r="C3" s="9"/>
      <c r="D3" s="9" t="s">
        <v>58</v>
      </c>
      <c r="E3" s="8" t="s">
        <v>29</v>
      </c>
      <c r="F3" s="9"/>
      <c r="H3" s="79"/>
      <c r="I3" s="79"/>
    </row>
    <row r="4" spans="1:12" s="26" customFormat="1" ht="16.5">
      <c r="B4" s="7"/>
      <c r="C4" s="7"/>
      <c r="D4" s="9"/>
      <c r="E4" s="8" t="s">
        <v>30</v>
      </c>
      <c r="F4" s="9"/>
      <c r="H4" s="27"/>
      <c r="I4" s="7"/>
    </row>
    <row r="5" spans="1:12" s="26" customFormat="1" ht="16.5">
      <c r="B5" s="7"/>
      <c r="C5" s="7"/>
      <c r="D5" s="7"/>
      <c r="E5" s="8" t="s">
        <v>31</v>
      </c>
      <c r="F5" s="9"/>
      <c r="G5" s="30" t="s">
        <v>32</v>
      </c>
      <c r="H5" s="7"/>
    </row>
    <row r="6" spans="1:12" s="26" customFormat="1" ht="21" customHeight="1">
      <c r="B6" s="30" t="s">
        <v>33</v>
      </c>
      <c r="D6" s="51" t="s">
        <v>34</v>
      </c>
      <c r="E6" s="8" t="s">
        <v>35</v>
      </c>
      <c r="F6" s="9"/>
      <c r="G6" s="30" t="s">
        <v>32</v>
      </c>
      <c r="H6" s="7"/>
    </row>
    <row r="7" spans="1:12" s="26" customFormat="1" ht="36" customHeight="1">
      <c r="B7" s="30"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59</v>
      </c>
      <c r="D9" s="7"/>
      <c r="E9" s="7"/>
      <c r="F9" s="7"/>
      <c r="G9" s="7"/>
      <c r="H9" s="7"/>
      <c r="I9" s="7"/>
    </row>
    <row r="10" spans="1:12" s="26" customFormat="1" ht="12" customHeight="1">
      <c r="B10" s="7"/>
      <c r="D10" s="7"/>
      <c r="E10" s="7"/>
      <c r="F10" s="7"/>
      <c r="G10" s="7"/>
      <c r="H10" s="7"/>
      <c r="I10" s="7"/>
    </row>
    <row r="11" spans="1:12" s="26" customFormat="1" ht="18" customHeight="1">
      <c r="B11" s="9" t="s">
        <v>60</v>
      </c>
      <c r="C11" s="7" t="s">
        <v>61</v>
      </c>
      <c r="D11" s="7"/>
      <c r="E11" s="7"/>
      <c r="F11" s="7"/>
      <c r="G11" s="7"/>
      <c r="H11" s="7"/>
      <c r="I11" s="7"/>
    </row>
    <row r="12" spans="1:12" s="26" customFormat="1" ht="16.5" customHeight="1">
      <c r="B12" s="7"/>
      <c r="C12" s="6" t="s">
        <v>62</v>
      </c>
      <c r="D12" s="30"/>
      <c r="E12" s="9"/>
      <c r="F12" s="9"/>
      <c r="G12" s="8"/>
      <c r="H12" s="8"/>
      <c r="I12" s="7"/>
    </row>
    <row r="13" spans="1:12" ht="16.5">
      <c r="B13" s="35" t="s">
        <v>40</v>
      </c>
      <c r="C13" s="36" t="s">
        <v>41</v>
      </c>
      <c r="D13" s="35" t="s">
        <v>42</v>
      </c>
      <c r="E13" s="35" t="s">
        <v>43</v>
      </c>
      <c r="F13" s="37" t="s">
        <v>44</v>
      </c>
      <c r="G13" s="28"/>
      <c r="H13" s="28"/>
    </row>
    <row r="14" spans="1:12" ht="96">
      <c r="B14" s="38">
        <v>1</v>
      </c>
      <c r="C14" s="39" t="s">
        <v>95</v>
      </c>
      <c r="D14" s="55" t="s">
        <v>63</v>
      </c>
      <c r="E14" s="56" t="s">
        <v>46</v>
      </c>
      <c r="F14" s="55" t="s">
        <v>47</v>
      </c>
    </row>
    <row r="15" spans="1:12" ht="47.25" customHeight="1">
      <c r="B15" s="40">
        <v>2</v>
      </c>
      <c r="C15" s="41" t="s">
        <v>48</v>
      </c>
      <c r="D15" s="66" t="s">
        <v>64</v>
      </c>
      <c r="E15" s="64"/>
      <c r="F15" s="63"/>
    </row>
    <row r="16" spans="1:12" ht="17.25" customHeight="1">
      <c r="B16" s="43"/>
      <c r="C16" s="44"/>
      <c r="D16" s="42" t="s">
        <v>65</v>
      </c>
      <c r="E16" s="64">
        <v>300000</v>
      </c>
      <c r="F16" s="63"/>
    </row>
    <row r="17" spans="1:12" ht="22.5" customHeight="1">
      <c r="B17" s="43"/>
      <c r="C17" s="44"/>
      <c r="D17" s="42" t="s">
        <v>66</v>
      </c>
      <c r="E17" s="64">
        <v>400000</v>
      </c>
      <c r="F17" s="75" t="s">
        <v>50</v>
      </c>
    </row>
    <row r="18" spans="1:12" ht="17.25" customHeight="1">
      <c r="B18" s="43"/>
      <c r="C18" s="44"/>
      <c r="D18" s="42" t="s">
        <v>67</v>
      </c>
      <c r="E18" s="64">
        <f>E16-E17</f>
        <v>-100000</v>
      </c>
      <c r="F18" s="63"/>
    </row>
    <row r="19" spans="1:12" ht="17.25" customHeight="1">
      <c r="B19" s="45"/>
      <c r="C19" s="46"/>
      <c r="D19" s="42" t="s">
        <v>68</v>
      </c>
      <c r="E19" s="64">
        <f>E16-E18</f>
        <v>400000</v>
      </c>
      <c r="F19" s="63"/>
    </row>
    <row r="20" spans="1:12" s="25" customFormat="1" ht="36.75" customHeight="1">
      <c r="A20" s="14"/>
      <c r="B20" s="67">
        <v>3</v>
      </c>
      <c r="C20" s="57"/>
      <c r="D20" s="62" t="s">
        <v>51</v>
      </c>
      <c r="E20" s="63"/>
      <c r="F20" s="63"/>
      <c r="I20" s="14"/>
      <c r="J20" s="14"/>
      <c r="K20" s="14"/>
      <c r="L20" s="14"/>
    </row>
    <row r="22" spans="1:12">
      <c r="B22" s="12" t="s">
        <v>60</v>
      </c>
      <c r="C22" s="7" t="s">
        <v>69</v>
      </c>
      <c r="D22" s="30"/>
    </row>
    <row r="23" spans="1:12">
      <c r="B23" s="7"/>
      <c r="C23" s="7" t="s">
        <v>70</v>
      </c>
      <c r="D23" s="30"/>
    </row>
    <row r="24" spans="1:12">
      <c r="B24" s="7"/>
      <c r="C24" s="70"/>
      <c r="D24" s="71" t="s">
        <v>71</v>
      </c>
    </row>
    <row r="25" spans="1:12">
      <c r="B25" s="7"/>
      <c r="C25" s="72" t="s">
        <v>72</v>
      </c>
      <c r="D25" s="74">
        <v>45568</v>
      </c>
    </row>
    <row r="26" spans="1:12">
      <c r="B26" s="7"/>
      <c r="C26" s="72" t="s">
        <v>73</v>
      </c>
      <c r="D26" s="74">
        <v>45611</v>
      </c>
    </row>
    <row r="27" spans="1:12" ht="33.75" customHeight="1">
      <c r="B27" s="7"/>
      <c r="C27" s="73" t="s">
        <v>74</v>
      </c>
      <c r="D27" s="63" t="s">
        <v>75</v>
      </c>
    </row>
    <row r="29" spans="1:12">
      <c r="B29" s="48" t="s">
        <v>52</v>
      </c>
      <c r="C29" s="48"/>
    </row>
    <row r="30" spans="1:12">
      <c r="B30" s="22" t="s">
        <v>53</v>
      </c>
      <c r="C30" s="49" t="s">
        <v>90</v>
      </c>
    </row>
    <row r="31" spans="1:12">
      <c r="B31" s="22" t="s">
        <v>53</v>
      </c>
      <c r="C31" s="49" t="s">
        <v>55</v>
      </c>
    </row>
    <row r="32" spans="1:12">
      <c r="B32" s="22" t="s">
        <v>53</v>
      </c>
      <c r="C32" s="49" t="s">
        <v>56</v>
      </c>
    </row>
    <row r="33" spans="2:9">
      <c r="B33" s="22" t="s">
        <v>53</v>
      </c>
      <c r="C33" s="13" t="s">
        <v>57</v>
      </c>
      <c r="I33" s="14" t="s">
        <v>87</v>
      </c>
    </row>
    <row r="34" spans="2:9">
      <c r="I34" s="14" t="s">
        <v>88</v>
      </c>
    </row>
  </sheetData>
  <sheetProtection formatCells="0" formatColumns="0" formatRows="0" insertColumns="0" insertRows="0" insertHyperlinks="0" deleteColumns="0" deleteRows="0" sort="0" autoFilter="0" pivotTables="0"/>
  <mergeCells count="2">
    <mergeCell ref="H3:I3"/>
    <mergeCell ref="C7:D7"/>
  </mergeCells>
  <phoneticPr fontId="1"/>
  <dataValidations count="1">
    <dataValidation type="list" allowBlank="1" showInputMessage="1" showErrorMessage="1" sqref="B30:B33" xr:uid="{5A1ACD8D-41A6-47F9-9F54-79492595F2EC}">
      <formula1>$I$33:$I$34</formula1>
    </dataValidation>
  </dataValidations>
  <printOptions horizontalCentered="1"/>
  <pageMargins left="0.70866141732283472" right="0.70866141732283472" top="0.74803149606299213" bottom="0.74803149606299213" header="0.31496062992125984" footer="0.31496062992125984"/>
  <pageSetup paperSize="9" scale="88"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4FBA-CA78-4D62-AF1E-483AF302AD78}">
  <sheetPr>
    <tabColor rgb="FFFFFFCC"/>
    <pageSetUpPr fitToPage="1"/>
  </sheetPr>
  <dimension ref="A1:L27"/>
  <sheetViews>
    <sheetView showGridLines="0" view="pageBreakPreview" zoomScale="115" zoomScaleNormal="115" zoomScaleSheetLayoutView="115" workbookViewId="0"/>
  </sheetViews>
  <sheetFormatPr defaultColWidth="9" defaultRowHeight="14"/>
  <cols>
    <col min="1" max="1" width="4.75" style="14" customWidth="1"/>
    <col min="2" max="2" width="7.75" style="14" customWidth="1"/>
    <col min="3" max="3" width="11.58203125" style="14" customWidth="1"/>
    <col min="4" max="4" width="41.83203125" style="15" customWidth="1"/>
    <col min="5" max="5" width="14.08203125" style="24" customWidth="1"/>
    <col min="6" max="6" width="13.5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76</v>
      </c>
      <c r="K1" s="25" t="e">
        <f>COUNTIF(#REF!,"*★*")</f>
        <v>#REF!</v>
      </c>
      <c r="L1" s="14" t="s">
        <v>26</v>
      </c>
    </row>
    <row r="2" spans="1:12" ht="23.25" customHeight="1">
      <c r="B2" s="81" t="s">
        <v>27</v>
      </c>
      <c r="C2" s="81"/>
      <c r="D2" s="81"/>
      <c r="E2" s="81"/>
      <c r="F2" s="81"/>
      <c r="G2"/>
      <c r="H2"/>
      <c r="I2" s="29"/>
    </row>
    <row r="3" spans="1:12" s="26" customFormat="1" ht="16.5">
      <c r="B3" s="7"/>
      <c r="C3" s="9"/>
      <c r="D3" s="9" t="s">
        <v>77</v>
      </c>
      <c r="E3" s="8" t="s">
        <v>29</v>
      </c>
      <c r="F3" s="9"/>
      <c r="H3" s="79"/>
      <c r="I3" s="79"/>
    </row>
    <row r="4" spans="1:12" s="26" customFormat="1" ht="16.5">
      <c r="B4" s="7"/>
      <c r="C4" s="7"/>
      <c r="D4" s="9"/>
      <c r="E4" s="8" t="s">
        <v>30</v>
      </c>
      <c r="F4" s="9"/>
      <c r="H4" s="27"/>
      <c r="I4" s="7"/>
    </row>
    <row r="5" spans="1:12" s="26" customFormat="1" ht="16.5">
      <c r="B5" s="7"/>
      <c r="C5" s="7"/>
      <c r="D5" s="7"/>
      <c r="E5" s="8" t="s">
        <v>31</v>
      </c>
      <c r="F5" s="9"/>
      <c r="G5" s="30" t="s">
        <v>32</v>
      </c>
      <c r="H5" s="7"/>
    </row>
    <row r="6" spans="1:12" s="26" customFormat="1" ht="24.75" customHeight="1">
      <c r="B6" s="30" t="s">
        <v>33</v>
      </c>
      <c r="D6" s="51" t="s">
        <v>34</v>
      </c>
      <c r="E6" s="8" t="s">
        <v>35</v>
      </c>
      <c r="F6" s="9"/>
      <c r="G6" s="30" t="s">
        <v>32</v>
      </c>
      <c r="H6" s="7"/>
    </row>
    <row r="7" spans="1:12" s="26" customFormat="1" ht="29.25" customHeight="1">
      <c r="B7" s="30"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39</v>
      </c>
      <c r="D9" s="7"/>
      <c r="E9" s="7"/>
      <c r="F9" s="7"/>
      <c r="G9" s="7"/>
      <c r="H9" s="7"/>
      <c r="I9" s="7"/>
    </row>
    <row r="10" spans="1:12" s="26" customFormat="1" ht="10.5" customHeight="1">
      <c r="B10" s="7"/>
      <c r="C10" s="7"/>
      <c r="D10" s="30"/>
      <c r="E10" s="9"/>
      <c r="F10" s="9"/>
      <c r="G10" s="8"/>
      <c r="H10" s="8"/>
      <c r="I10" s="7"/>
    </row>
    <row r="11" spans="1:12" ht="24.75" customHeight="1">
      <c r="B11" s="35" t="s">
        <v>40</v>
      </c>
      <c r="C11" s="36" t="s">
        <v>41</v>
      </c>
      <c r="D11" s="35" t="s">
        <v>42</v>
      </c>
      <c r="E11" s="35" t="s">
        <v>43</v>
      </c>
      <c r="F11" s="37" t="s">
        <v>44</v>
      </c>
      <c r="G11" s="28"/>
      <c r="H11" s="28"/>
    </row>
    <row r="12" spans="1:12" ht="108">
      <c r="B12" s="38">
        <v>1</v>
      </c>
      <c r="C12" s="39" t="s">
        <v>45</v>
      </c>
      <c r="D12" s="55" t="s">
        <v>78</v>
      </c>
      <c r="E12" s="56" t="s">
        <v>46</v>
      </c>
      <c r="F12" s="55" t="s">
        <v>47</v>
      </c>
    </row>
    <row r="13" spans="1:12" ht="27.75" customHeight="1">
      <c r="B13" s="40">
        <v>2</v>
      </c>
      <c r="C13" s="52" t="s">
        <v>48</v>
      </c>
      <c r="D13" s="41" t="s">
        <v>79</v>
      </c>
      <c r="E13" s="59"/>
      <c r="F13" s="61"/>
    </row>
    <row r="14" spans="1:12">
      <c r="B14" s="43"/>
      <c r="C14" s="53"/>
      <c r="D14" s="62" t="s">
        <v>65</v>
      </c>
      <c r="E14" s="64">
        <v>500000</v>
      </c>
      <c r="F14" s="63"/>
    </row>
    <row r="15" spans="1:12">
      <c r="B15" s="43"/>
      <c r="C15" s="53"/>
      <c r="D15" s="62" t="s">
        <v>80</v>
      </c>
      <c r="E15" s="64">
        <v>200000</v>
      </c>
      <c r="F15" s="63"/>
    </row>
    <row r="16" spans="1:12" ht="24">
      <c r="B16" s="43"/>
      <c r="C16" s="53"/>
      <c r="D16" s="62" t="s">
        <v>81</v>
      </c>
      <c r="E16" s="64">
        <v>200000</v>
      </c>
      <c r="F16" s="63" t="s">
        <v>50</v>
      </c>
    </row>
    <row r="17" spans="2:10">
      <c r="B17" s="45"/>
      <c r="C17" s="54"/>
      <c r="D17" s="46" t="s">
        <v>82</v>
      </c>
      <c r="E17" s="60">
        <f>E14-E15-E16</f>
        <v>100000</v>
      </c>
      <c r="F17" s="63"/>
    </row>
    <row r="18" spans="2:10" ht="34.5" customHeight="1">
      <c r="B18" s="47">
        <v>3</v>
      </c>
      <c r="C18" s="42"/>
      <c r="D18" s="62" t="s">
        <v>51</v>
      </c>
      <c r="E18" s="58"/>
      <c r="F18" s="58"/>
    </row>
    <row r="21" spans="2:10">
      <c r="B21" s="48" t="s">
        <v>52</v>
      </c>
      <c r="C21" s="48"/>
    </row>
    <row r="22" spans="2:10">
      <c r="B22" s="22" t="s">
        <v>53</v>
      </c>
      <c r="C22" s="49" t="s">
        <v>89</v>
      </c>
    </row>
    <row r="23" spans="2:10">
      <c r="B23" s="22" t="s">
        <v>53</v>
      </c>
      <c r="C23" s="49" t="s">
        <v>55</v>
      </c>
    </row>
    <row r="24" spans="2:10">
      <c r="B24" s="22" t="s">
        <v>53</v>
      </c>
      <c r="C24" s="49" t="s">
        <v>56</v>
      </c>
    </row>
    <row r="25" spans="2:10">
      <c r="B25" s="22" t="s">
        <v>53</v>
      </c>
      <c r="C25" s="13" t="s">
        <v>57</v>
      </c>
    </row>
    <row r="26" spans="2:10">
      <c r="J26" s="14" t="s">
        <v>87</v>
      </c>
    </row>
    <row r="27" spans="2:10">
      <c r="J27" s="14" t="s">
        <v>88</v>
      </c>
    </row>
  </sheetData>
  <sheetProtection formatCells="0" formatColumns="0" formatRows="0" insertColumns="0" insertRows="0" insertHyperlinks="0" deleteColumns="0" deleteRows="0" sort="0" autoFilter="0" pivotTables="0"/>
  <mergeCells count="3">
    <mergeCell ref="H3:I3"/>
    <mergeCell ref="C7:D7"/>
    <mergeCell ref="B2:F2"/>
  </mergeCells>
  <phoneticPr fontId="1"/>
  <dataValidations count="1">
    <dataValidation type="list" allowBlank="1" showInputMessage="1" showErrorMessage="1" sqref="B22:B25" xr:uid="{107D9C61-E718-4B3A-B7D4-BD1D40A3C9A0}">
      <formula1>$J$26:$J$27</formula1>
    </dataValidation>
  </dataValidations>
  <printOptions horizontalCentered="1"/>
  <pageMargins left="0.70866141732283472" right="0.70866141732283472" top="0.74803149606299213" bottom="0.74803149606299213" header="0.31496062992125984" footer="0.31496062992125984"/>
  <pageSetup paperSize="9" scale="85"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D2D51-30B6-40AE-AAD6-5B15291FDBC2}">
  <sheetPr>
    <tabColor rgb="FFFFFFCC"/>
    <pageSetUpPr fitToPage="1"/>
  </sheetPr>
  <dimension ref="A1:L36"/>
  <sheetViews>
    <sheetView showGridLines="0" view="pageBreakPreview" topLeftCell="A11" zoomScale="115" zoomScaleNormal="115" zoomScaleSheetLayoutView="115" workbookViewId="0"/>
  </sheetViews>
  <sheetFormatPr defaultColWidth="9" defaultRowHeight="14"/>
  <cols>
    <col min="1" max="1" width="4.75" style="14" customWidth="1"/>
    <col min="2" max="2" width="7.75" style="14" customWidth="1"/>
    <col min="3" max="3" width="11.58203125" style="14" customWidth="1"/>
    <col min="4" max="4" width="41.83203125" style="15" customWidth="1"/>
    <col min="5" max="5" width="13.5" style="24" customWidth="1"/>
    <col min="6" max="6" width="13.5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83</v>
      </c>
      <c r="K1" s="25" t="e">
        <f>COUNTIF(#REF!,"*★*")</f>
        <v>#REF!</v>
      </c>
      <c r="L1" s="14" t="s">
        <v>26</v>
      </c>
    </row>
    <row r="2" spans="1:12" ht="30" customHeight="1">
      <c r="B2" s="82" t="s">
        <v>27</v>
      </c>
      <c r="C2" s="82"/>
      <c r="D2" s="82"/>
      <c r="E2" s="82"/>
      <c r="F2" s="82"/>
      <c r="G2"/>
      <c r="H2"/>
      <c r="I2" s="29"/>
    </row>
    <row r="3" spans="1:12" s="26" customFormat="1" ht="16.5">
      <c r="B3" s="7"/>
      <c r="C3" s="9"/>
      <c r="D3" s="9" t="s">
        <v>84</v>
      </c>
      <c r="E3" s="8" t="s">
        <v>29</v>
      </c>
      <c r="F3" s="9"/>
      <c r="H3" s="79"/>
      <c r="I3" s="79"/>
    </row>
    <row r="4" spans="1:12" s="26" customFormat="1" ht="16.5">
      <c r="B4" s="7"/>
      <c r="C4" s="7"/>
      <c r="D4" s="9"/>
      <c r="E4" s="8" t="s">
        <v>30</v>
      </c>
      <c r="F4" s="9"/>
      <c r="H4" s="27"/>
      <c r="I4" s="7"/>
    </row>
    <row r="5" spans="1:12" s="26" customFormat="1" ht="16.5">
      <c r="B5" s="7"/>
      <c r="C5" s="7"/>
      <c r="D5" s="7"/>
      <c r="E5" s="8" t="s">
        <v>31</v>
      </c>
      <c r="F5" s="9"/>
      <c r="G5" s="30" t="s">
        <v>32</v>
      </c>
      <c r="H5" s="7"/>
    </row>
    <row r="6" spans="1:12" s="26" customFormat="1" ht="24.75" customHeight="1">
      <c r="B6" s="30" t="s">
        <v>33</v>
      </c>
      <c r="D6" s="51" t="s">
        <v>34</v>
      </c>
      <c r="E6" s="8" t="s">
        <v>35</v>
      </c>
      <c r="F6" s="9"/>
      <c r="G6" s="30" t="s">
        <v>32</v>
      </c>
      <c r="H6" s="7"/>
    </row>
    <row r="7" spans="1:12" s="26" customFormat="1" ht="29.25" customHeight="1">
      <c r="B7" s="30"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59</v>
      </c>
      <c r="D9" s="7"/>
      <c r="E9" s="7"/>
      <c r="F9" s="7"/>
      <c r="G9" s="7"/>
      <c r="H9" s="7"/>
      <c r="I9" s="7"/>
    </row>
    <row r="10" spans="1:12" s="26" customFormat="1" ht="14.25" customHeight="1">
      <c r="B10" s="7"/>
      <c r="D10" s="7"/>
      <c r="E10" s="7"/>
      <c r="F10" s="7"/>
      <c r="G10" s="7"/>
      <c r="H10" s="7"/>
      <c r="I10" s="7"/>
    </row>
    <row r="11" spans="1:12" s="26" customFormat="1" ht="18" customHeight="1">
      <c r="B11" s="9" t="s">
        <v>60</v>
      </c>
      <c r="C11" s="7" t="s">
        <v>61</v>
      </c>
      <c r="D11" s="7"/>
      <c r="E11" s="7"/>
      <c r="F11" s="7"/>
      <c r="G11" s="7"/>
      <c r="H11" s="7"/>
      <c r="I11" s="7"/>
    </row>
    <row r="12" spans="1:12" s="26" customFormat="1" ht="18.75" customHeight="1">
      <c r="B12" s="7"/>
      <c r="C12" s="6" t="s">
        <v>62</v>
      </c>
      <c r="D12" s="30"/>
      <c r="E12" s="9"/>
      <c r="F12" s="9"/>
      <c r="G12" s="8"/>
      <c r="H12" s="8"/>
      <c r="I12" s="7"/>
    </row>
    <row r="13" spans="1:12" ht="16.5">
      <c r="B13" s="35" t="s">
        <v>40</v>
      </c>
      <c r="C13" s="36" t="s">
        <v>41</v>
      </c>
      <c r="D13" s="35" t="s">
        <v>42</v>
      </c>
      <c r="E13" s="35" t="s">
        <v>43</v>
      </c>
      <c r="F13" s="37" t="s">
        <v>44</v>
      </c>
      <c r="G13" s="28"/>
      <c r="H13" s="28"/>
    </row>
    <row r="14" spans="1:12" ht="96">
      <c r="B14" s="38">
        <v>1</v>
      </c>
      <c r="C14" s="39" t="s">
        <v>95</v>
      </c>
      <c r="D14" s="55" t="s">
        <v>85</v>
      </c>
      <c r="E14" s="56" t="s">
        <v>46</v>
      </c>
      <c r="F14" s="55" t="s">
        <v>47</v>
      </c>
    </row>
    <row r="15" spans="1:12" ht="27.75" customHeight="1">
      <c r="B15" s="40">
        <v>2</v>
      </c>
      <c r="C15" s="52" t="s">
        <v>48</v>
      </c>
      <c r="D15" s="41" t="s">
        <v>79</v>
      </c>
      <c r="E15" s="59"/>
      <c r="F15" s="61"/>
    </row>
    <row r="16" spans="1:12">
      <c r="B16" s="43"/>
      <c r="C16" s="53"/>
      <c r="D16" s="62" t="s">
        <v>65</v>
      </c>
      <c r="E16" s="64">
        <v>500000</v>
      </c>
      <c r="F16" s="63"/>
    </row>
    <row r="17" spans="1:12">
      <c r="B17" s="43"/>
      <c r="C17" s="53"/>
      <c r="D17" s="62" t="s">
        <v>80</v>
      </c>
      <c r="E17" s="64">
        <v>400000</v>
      </c>
      <c r="F17" s="63"/>
    </row>
    <row r="18" spans="1:12" ht="24">
      <c r="B18" s="43"/>
      <c r="C18" s="53"/>
      <c r="D18" s="62" t="s">
        <v>81</v>
      </c>
      <c r="E18" s="64">
        <v>200000</v>
      </c>
      <c r="F18" s="63" t="s">
        <v>50</v>
      </c>
    </row>
    <row r="19" spans="1:12">
      <c r="B19" s="43"/>
      <c r="C19" s="53"/>
      <c r="D19" s="46" t="s">
        <v>82</v>
      </c>
      <c r="E19" s="60">
        <f>E16-E17-E18</f>
        <v>-100000</v>
      </c>
      <c r="F19" s="63"/>
    </row>
    <row r="20" spans="1:12" s="25" customFormat="1">
      <c r="A20" s="14"/>
      <c r="B20" s="45"/>
      <c r="C20" s="54"/>
      <c r="D20" s="46" t="s">
        <v>68</v>
      </c>
      <c r="E20" s="60">
        <f>E16-(E19)</f>
        <v>600000</v>
      </c>
      <c r="F20" s="63"/>
      <c r="I20" s="14"/>
      <c r="J20" s="14"/>
      <c r="K20" s="14"/>
      <c r="L20" s="14"/>
    </row>
    <row r="21" spans="1:12" s="25" customFormat="1" ht="36" customHeight="1">
      <c r="A21" s="14"/>
      <c r="B21" s="47">
        <v>3</v>
      </c>
      <c r="C21" s="42"/>
      <c r="D21" s="62" t="s">
        <v>51</v>
      </c>
      <c r="E21" s="58"/>
      <c r="F21" s="58"/>
      <c r="I21" s="14"/>
      <c r="J21" s="14"/>
      <c r="K21" s="14"/>
      <c r="L21" s="14"/>
    </row>
    <row r="23" spans="1:12">
      <c r="B23" s="12" t="s">
        <v>60</v>
      </c>
      <c r="C23" s="7" t="s">
        <v>69</v>
      </c>
      <c r="D23" s="30"/>
    </row>
    <row r="24" spans="1:12">
      <c r="B24" s="7"/>
      <c r="C24" s="7" t="s">
        <v>70</v>
      </c>
      <c r="D24" s="30"/>
    </row>
    <row r="25" spans="1:12">
      <c r="B25" s="7"/>
      <c r="C25" s="70"/>
      <c r="D25" s="71" t="s">
        <v>71</v>
      </c>
    </row>
    <row r="26" spans="1:12">
      <c r="B26" s="7"/>
      <c r="C26" s="72" t="s">
        <v>72</v>
      </c>
      <c r="D26" s="74">
        <v>45568</v>
      </c>
    </row>
    <row r="27" spans="1:12">
      <c r="B27" s="7"/>
      <c r="C27" s="72" t="s">
        <v>73</v>
      </c>
      <c r="D27" s="74">
        <v>45611</v>
      </c>
    </row>
    <row r="28" spans="1:12" ht="37.5" customHeight="1">
      <c r="B28" s="7"/>
      <c r="C28" s="73" t="s">
        <v>74</v>
      </c>
      <c r="D28" s="63" t="s">
        <v>75</v>
      </c>
    </row>
    <row r="31" spans="1:12" s="25" customFormat="1">
      <c r="A31" s="14"/>
      <c r="B31" s="48" t="s">
        <v>52</v>
      </c>
      <c r="C31" s="48"/>
      <c r="D31" s="15"/>
      <c r="E31" s="24"/>
      <c r="F31" s="24"/>
      <c r="I31" s="14"/>
      <c r="J31" s="14"/>
      <c r="K31" s="14"/>
      <c r="L31" s="14"/>
    </row>
    <row r="32" spans="1:12" s="25" customFormat="1">
      <c r="A32" s="14"/>
      <c r="B32" s="22" t="s">
        <v>54</v>
      </c>
      <c r="C32" s="49" t="s">
        <v>89</v>
      </c>
      <c r="D32" s="15"/>
      <c r="E32" s="24"/>
      <c r="F32" s="24"/>
      <c r="I32" s="14"/>
      <c r="J32" s="14"/>
      <c r="K32" s="14"/>
      <c r="L32" s="14"/>
    </row>
    <row r="33" spans="1:12" s="25" customFormat="1">
      <c r="A33" s="14"/>
      <c r="B33" s="22" t="s">
        <v>54</v>
      </c>
      <c r="C33" s="49" t="s">
        <v>55</v>
      </c>
      <c r="D33" s="15"/>
      <c r="E33" s="24"/>
      <c r="F33" s="24"/>
      <c r="I33" s="14"/>
      <c r="J33" s="14"/>
      <c r="K33" s="14"/>
      <c r="L33" s="14"/>
    </row>
    <row r="34" spans="1:12" s="25" customFormat="1">
      <c r="A34" s="14"/>
      <c r="B34" s="22" t="s">
        <v>54</v>
      </c>
      <c r="C34" s="49" t="s">
        <v>56</v>
      </c>
      <c r="D34" s="15"/>
      <c r="E34" s="24"/>
      <c r="F34" s="24"/>
      <c r="I34" s="14"/>
      <c r="J34" s="14"/>
      <c r="K34" s="14"/>
      <c r="L34" s="14"/>
    </row>
    <row r="35" spans="1:12" s="25" customFormat="1">
      <c r="A35" s="14"/>
      <c r="B35" s="22" t="s">
        <v>54</v>
      </c>
      <c r="C35" s="13" t="s">
        <v>57</v>
      </c>
      <c r="D35" s="15"/>
      <c r="E35" s="24"/>
      <c r="F35" s="24"/>
      <c r="I35" s="14" t="s">
        <v>87</v>
      </c>
      <c r="J35" s="14"/>
      <c r="K35" s="14"/>
      <c r="L35" s="14"/>
    </row>
    <row r="36" spans="1:12">
      <c r="I36" s="14" t="s">
        <v>88</v>
      </c>
    </row>
  </sheetData>
  <sheetProtection formatCells="0" formatColumns="0" formatRows="0" insertColumns="0" insertRows="0" insertHyperlinks="0" deleteColumns="0" deleteRows="0" sort="0" autoFilter="0" pivotTables="0"/>
  <mergeCells count="3">
    <mergeCell ref="B2:F2"/>
    <mergeCell ref="H3:I3"/>
    <mergeCell ref="C7:D7"/>
  </mergeCells>
  <phoneticPr fontId="1"/>
  <dataValidations count="1">
    <dataValidation type="list" allowBlank="1" showInputMessage="1" showErrorMessage="1" sqref="B32:B35" xr:uid="{EE823AC3-8125-4A0F-80DB-CAD31244A66F}">
      <formula1>$I$35:$I$36</formula1>
    </dataValidation>
  </dataValidations>
  <printOptions horizontalCentered="1"/>
  <pageMargins left="0.70866141732283472" right="0.70866141732283472" top="0.74803149606299213" bottom="0.74803149606299213" header="0.31496062992125984" footer="0.31496062992125984"/>
  <pageSetup paperSize="9" scale="86"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5F05-B5B7-4880-BCBE-582BE1F49509}">
  <sheetPr>
    <tabColor rgb="FFFFFFCC"/>
    <pageSetUpPr fitToPage="1"/>
  </sheetPr>
  <dimension ref="A1:M59"/>
  <sheetViews>
    <sheetView showGridLines="0" topLeftCell="A11" zoomScale="115" zoomScaleNormal="115" zoomScaleSheetLayoutView="115" workbookViewId="0"/>
  </sheetViews>
  <sheetFormatPr defaultColWidth="9" defaultRowHeight="14"/>
  <cols>
    <col min="1" max="1" width="2.5" style="14" customWidth="1"/>
    <col min="2" max="2" width="6.5" style="14" customWidth="1"/>
    <col min="3" max="3" width="11.58203125" style="14" customWidth="1"/>
    <col min="4" max="4" width="41.83203125" style="15" customWidth="1"/>
    <col min="5" max="5" width="13.5" style="24" customWidth="1"/>
    <col min="6" max="6" width="12.0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24</v>
      </c>
      <c r="K1" s="25" t="e">
        <f>COUNTIF(#REF!,"*★*")</f>
        <v>#REF!</v>
      </c>
      <c r="L1" s="14" t="s">
        <v>26</v>
      </c>
    </row>
    <row r="2" spans="1:12" ht="39" customHeight="1">
      <c r="B2" s="29"/>
      <c r="C2" s="29"/>
      <c r="D2" s="50" t="s">
        <v>27</v>
      </c>
      <c r="E2" s="29"/>
      <c r="F2"/>
      <c r="G2"/>
      <c r="H2"/>
      <c r="I2" s="29"/>
    </row>
    <row r="3" spans="1:12" s="26" customFormat="1" ht="16.5">
      <c r="B3" s="7"/>
      <c r="C3" s="9"/>
      <c r="D3" s="9"/>
      <c r="E3" s="8" t="s">
        <v>29</v>
      </c>
      <c r="F3" s="9"/>
      <c r="H3" s="79"/>
      <c r="I3" s="79"/>
    </row>
    <row r="4" spans="1:12" s="26" customFormat="1" ht="16.5">
      <c r="B4" s="7"/>
      <c r="C4" s="7"/>
      <c r="D4" s="9"/>
      <c r="E4" s="8" t="s">
        <v>30</v>
      </c>
      <c r="F4" s="9"/>
      <c r="H4" s="27"/>
      <c r="I4" s="7"/>
    </row>
    <row r="5" spans="1:12" s="26" customFormat="1" ht="16.5">
      <c r="B5" s="7"/>
      <c r="C5" s="7"/>
      <c r="D5" s="7"/>
      <c r="E5" s="8" t="s">
        <v>31</v>
      </c>
      <c r="F5" s="9"/>
      <c r="G5" s="30" t="s">
        <v>32</v>
      </c>
      <c r="H5" s="7"/>
    </row>
    <row r="6" spans="1:12" s="26" customFormat="1" ht="21" customHeight="1">
      <c r="B6" s="30" t="s">
        <v>33</v>
      </c>
      <c r="D6" s="51" t="s">
        <v>34</v>
      </c>
      <c r="E6" s="8" t="s">
        <v>35</v>
      </c>
      <c r="F6" s="9"/>
      <c r="G6" s="30" t="s">
        <v>32</v>
      </c>
      <c r="H6" s="7"/>
    </row>
    <row r="7" spans="1:12" s="26" customFormat="1" ht="36" customHeight="1">
      <c r="B7" s="30" t="s">
        <v>36</v>
      </c>
      <c r="C7" s="80" t="s">
        <v>37</v>
      </c>
      <c r="D7" s="80"/>
      <c r="E7" s="11"/>
      <c r="F7" s="9"/>
      <c r="G7" s="65"/>
      <c r="H7" s="7"/>
      <c r="I7" s="9"/>
    </row>
    <row r="8" spans="1:12" s="26" customFormat="1" ht="18.649999999999999" customHeight="1">
      <c r="B8" s="7"/>
      <c r="C8" s="7"/>
      <c r="D8" s="10"/>
      <c r="E8" s="9"/>
      <c r="F8" s="9"/>
      <c r="G8" s="8"/>
      <c r="H8" s="8"/>
      <c r="I8" s="7"/>
    </row>
    <row r="9" spans="1:12" s="26" customFormat="1" ht="18" customHeight="1">
      <c r="B9" s="7" t="s">
        <v>39</v>
      </c>
      <c r="D9" s="7"/>
      <c r="E9" s="7"/>
      <c r="F9" s="7"/>
      <c r="G9" s="7"/>
      <c r="H9" s="7"/>
      <c r="I9" s="7"/>
    </row>
    <row r="10" spans="1:12" s="26" customFormat="1" ht="10.5" customHeight="1">
      <c r="B10" s="7"/>
      <c r="C10" s="7"/>
      <c r="D10" s="30"/>
      <c r="E10" s="9"/>
      <c r="F10" s="9"/>
      <c r="G10" s="8"/>
      <c r="H10" s="8"/>
      <c r="I10" s="7"/>
    </row>
    <row r="11" spans="1:12" ht="16.5">
      <c r="B11" s="35" t="s">
        <v>40</v>
      </c>
      <c r="C11" s="36" t="s">
        <v>41</v>
      </c>
      <c r="D11" s="35" t="s">
        <v>42</v>
      </c>
      <c r="E11" s="35" t="s">
        <v>43</v>
      </c>
      <c r="F11" s="37" t="s">
        <v>44</v>
      </c>
      <c r="G11" s="28"/>
      <c r="H11" s="28"/>
    </row>
    <row r="12" spans="1:12" ht="42" customHeight="1">
      <c r="B12" s="38">
        <v>1</v>
      </c>
      <c r="C12" s="39"/>
      <c r="D12" s="55"/>
      <c r="E12" s="56"/>
      <c r="F12" s="55"/>
    </row>
    <row r="13" spans="1:12" ht="47.25" customHeight="1">
      <c r="B13" s="40">
        <v>2</v>
      </c>
      <c r="C13" s="52"/>
      <c r="D13" s="41"/>
      <c r="E13" s="64"/>
      <c r="F13" s="63"/>
    </row>
    <row r="14" spans="1:12" s="25" customFormat="1" ht="36.75" customHeight="1">
      <c r="A14" s="14"/>
      <c r="B14" s="47">
        <v>3</v>
      </c>
      <c r="C14" s="42"/>
      <c r="D14" s="62"/>
      <c r="E14" s="63"/>
      <c r="F14" s="63"/>
      <c r="I14" s="14"/>
      <c r="J14" s="14"/>
      <c r="K14" s="14"/>
      <c r="L14" s="14"/>
    </row>
    <row r="17" spans="1:12" s="25" customFormat="1">
      <c r="A17" s="14"/>
      <c r="B17" s="48" t="s">
        <v>52</v>
      </c>
      <c r="C17" s="48"/>
      <c r="D17" s="15"/>
      <c r="E17" s="24"/>
      <c r="F17" s="24"/>
      <c r="I17" s="14"/>
      <c r="J17" s="14"/>
      <c r="K17" s="14"/>
      <c r="L17" s="14"/>
    </row>
    <row r="18" spans="1:12" s="25" customFormat="1">
      <c r="A18" s="14"/>
      <c r="B18" s="22" t="s">
        <v>54</v>
      </c>
      <c r="C18" s="49" t="s">
        <v>86</v>
      </c>
      <c r="D18" s="15"/>
      <c r="E18" s="24"/>
      <c r="F18" s="24"/>
      <c r="I18" s="14"/>
      <c r="J18" s="14"/>
      <c r="K18" s="14"/>
      <c r="L18" s="14"/>
    </row>
    <row r="19" spans="1:12" s="25" customFormat="1">
      <c r="A19" s="14"/>
      <c r="B19" s="22" t="s">
        <v>54</v>
      </c>
      <c r="C19" s="49" t="s">
        <v>86</v>
      </c>
      <c r="D19" s="15"/>
      <c r="E19" s="24"/>
      <c r="F19" s="24"/>
      <c r="I19" s="14"/>
      <c r="J19" s="14"/>
      <c r="K19" s="14"/>
      <c r="L19" s="14"/>
    </row>
    <row r="20" spans="1:12" s="25" customFormat="1">
      <c r="A20" s="14"/>
      <c r="B20" s="22" t="s">
        <v>54</v>
      </c>
      <c r="C20" s="49" t="s">
        <v>86</v>
      </c>
      <c r="D20" s="15"/>
      <c r="E20" s="24"/>
      <c r="F20" s="24"/>
      <c r="I20" s="14"/>
      <c r="J20" s="14"/>
      <c r="K20" s="14"/>
      <c r="L20" s="14"/>
    </row>
    <row r="21" spans="1:12" s="25" customFormat="1">
      <c r="A21" s="14"/>
      <c r="B21" s="22" t="s">
        <v>54</v>
      </c>
      <c r="C21" s="13" t="s">
        <v>86</v>
      </c>
      <c r="D21" s="15"/>
      <c r="E21" s="24"/>
      <c r="F21" s="24"/>
      <c r="I21" s="14"/>
      <c r="J21" s="14"/>
      <c r="K21" s="14"/>
      <c r="L21" s="14"/>
    </row>
    <row r="58" spans="13:13">
      <c r="M58" s="14" t="s">
        <v>87</v>
      </c>
    </row>
    <row r="59" spans="13:13">
      <c r="M59" s="14" t="s">
        <v>88</v>
      </c>
    </row>
  </sheetData>
  <sheetProtection formatCells="0" formatColumns="0" formatRows="0" insertColumns="0" insertRows="0" insertHyperlinks="0" deleteColumns="0" deleteRows="0" sort="0" autoFilter="0" pivotTables="0"/>
  <mergeCells count="2">
    <mergeCell ref="H3:I3"/>
    <mergeCell ref="C7:D7"/>
  </mergeCells>
  <phoneticPr fontId="1"/>
  <dataValidations count="1">
    <dataValidation type="list" allowBlank="1" showInputMessage="1" showErrorMessage="1" sqref="B18:B21" xr:uid="{2556D0F8-3B69-4111-8474-FD7952F3EB08}">
      <formula1>$M$58:$M$59</formula1>
    </dataValidation>
  </dataValidations>
  <printOptions horizontalCentered="1"/>
  <pageMargins left="0.70866141732283472" right="0.70866141732283472" top="0.74803149606299213" bottom="0.74803149606299213" header="0.31496062992125984" footer="0.31496062992125984"/>
  <pageSetup paperSize="9" scale="88" orientation="portrait" horizontalDpi="300" verticalDpi="3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90CCD-1A61-42E1-8D8E-6D0E1D338BB6}">
  <sheetPr>
    <tabColor theme="8" tint="0.59999389629810485"/>
    <pageSetUpPr fitToPage="1"/>
  </sheetPr>
  <dimension ref="A1:L29"/>
  <sheetViews>
    <sheetView showGridLines="0" zoomScale="70" zoomScaleNormal="70" zoomScaleSheetLayoutView="100" workbookViewId="0">
      <selection activeCell="E34" sqref="E34"/>
    </sheetView>
  </sheetViews>
  <sheetFormatPr defaultColWidth="9" defaultRowHeight="14"/>
  <cols>
    <col min="1" max="1" width="2.5" style="14" customWidth="1"/>
    <col min="2" max="2" width="6.5" style="14" customWidth="1"/>
    <col min="3" max="3" width="11.58203125" style="14" customWidth="1"/>
    <col min="4" max="4" width="41.83203125" style="15" customWidth="1"/>
    <col min="5" max="5" width="13.5" style="24" customWidth="1"/>
    <col min="6" max="6" width="12.0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25</v>
      </c>
      <c r="K1" s="25" t="e">
        <f>COUNTIF(#REF!,"*★*")</f>
        <v>#REF!</v>
      </c>
      <c r="L1" s="14" t="s">
        <v>26</v>
      </c>
    </row>
    <row r="2" spans="1:12" ht="24" customHeight="1">
      <c r="B2" s="29"/>
      <c r="C2" s="29"/>
      <c r="D2" s="78" t="s">
        <v>27</v>
      </c>
      <c r="E2" s="29"/>
      <c r="F2"/>
      <c r="G2"/>
      <c r="H2"/>
      <c r="I2" s="29"/>
    </row>
    <row r="3" spans="1:12" s="26" customFormat="1" ht="16.5">
      <c r="B3" s="7"/>
      <c r="C3" s="9"/>
      <c r="D3" s="9" t="s">
        <v>28</v>
      </c>
      <c r="E3" s="8" t="s">
        <v>29</v>
      </c>
      <c r="F3" s="9"/>
      <c r="H3" s="79"/>
      <c r="I3" s="79"/>
    </row>
    <row r="4" spans="1:12" s="26" customFormat="1" ht="16.5">
      <c r="B4" s="7"/>
      <c r="C4" s="7"/>
      <c r="D4" s="9"/>
      <c r="E4" s="8" t="s">
        <v>30</v>
      </c>
      <c r="F4" s="9"/>
      <c r="H4" s="27"/>
      <c r="I4" s="7"/>
    </row>
    <row r="5" spans="1:12" s="26" customFormat="1" ht="16.5">
      <c r="B5" s="7"/>
      <c r="C5" s="7"/>
      <c r="D5" s="7"/>
      <c r="E5" s="8" t="s">
        <v>31</v>
      </c>
      <c r="F5" s="9"/>
      <c r="G5" s="77" t="s">
        <v>32</v>
      </c>
      <c r="H5" s="7"/>
    </row>
    <row r="6" spans="1:12" s="26" customFormat="1" ht="21" customHeight="1">
      <c r="B6" s="77" t="s">
        <v>33</v>
      </c>
      <c r="D6" s="51" t="s">
        <v>34</v>
      </c>
      <c r="E6" s="8" t="s">
        <v>35</v>
      </c>
      <c r="F6" s="9"/>
      <c r="G6" s="77" t="s">
        <v>32</v>
      </c>
      <c r="H6" s="7"/>
    </row>
    <row r="7" spans="1:12" s="26" customFormat="1" ht="36" customHeight="1">
      <c r="B7" s="77"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39</v>
      </c>
      <c r="D9" s="7"/>
      <c r="E9" s="7"/>
      <c r="F9" s="7"/>
      <c r="G9" s="7"/>
      <c r="H9" s="7"/>
      <c r="I9" s="7"/>
    </row>
    <row r="10" spans="1:12" s="26" customFormat="1" ht="10.5" customHeight="1">
      <c r="B10" s="7"/>
      <c r="C10" s="7"/>
      <c r="D10" s="77"/>
      <c r="E10" s="9"/>
      <c r="F10" s="9"/>
      <c r="G10" s="8"/>
      <c r="H10" s="8"/>
      <c r="I10" s="7"/>
    </row>
    <row r="11" spans="1:12" ht="16.5">
      <c r="B11" s="35" t="s">
        <v>40</v>
      </c>
      <c r="C11" s="36" t="s">
        <v>41</v>
      </c>
      <c r="D11" s="35" t="s">
        <v>42</v>
      </c>
      <c r="E11" s="35" t="s">
        <v>43</v>
      </c>
      <c r="F11" s="37" t="s">
        <v>44</v>
      </c>
      <c r="G11" s="28"/>
      <c r="H11" s="28"/>
    </row>
    <row r="12" spans="1:12" ht="132">
      <c r="B12" s="38">
        <v>1</v>
      </c>
      <c r="C12" s="39" t="s">
        <v>45</v>
      </c>
      <c r="D12" s="55" t="s">
        <v>98</v>
      </c>
      <c r="E12" s="56" t="s">
        <v>46</v>
      </c>
      <c r="F12" s="55" t="s">
        <v>92</v>
      </c>
    </row>
    <row r="13" spans="1:12" ht="47.25" customHeight="1">
      <c r="B13" s="40">
        <v>2</v>
      </c>
      <c r="C13" s="52" t="s">
        <v>48</v>
      </c>
      <c r="D13" s="41" t="s">
        <v>49</v>
      </c>
      <c r="E13" s="64">
        <v>200000</v>
      </c>
      <c r="F13" s="63" t="s">
        <v>50</v>
      </c>
    </row>
    <row r="14" spans="1:12" s="25" customFormat="1" ht="36.75" customHeight="1">
      <c r="A14" s="14"/>
      <c r="B14" s="47">
        <v>3</v>
      </c>
      <c r="C14" s="42"/>
      <c r="D14" s="62" t="s">
        <v>51</v>
      </c>
      <c r="E14" s="63"/>
      <c r="F14" s="63"/>
      <c r="I14" s="14"/>
      <c r="J14" s="14"/>
      <c r="K14" s="14"/>
      <c r="L14" s="14"/>
    </row>
    <row r="17" spans="1:12" s="25" customFormat="1">
      <c r="A17" s="14"/>
      <c r="B17" s="48" t="s">
        <v>52</v>
      </c>
      <c r="C17" s="48"/>
      <c r="D17" s="15"/>
      <c r="E17" s="24"/>
      <c r="F17" s="24"/>
      <c r="I17" s="14"/>
      <c r="J17" s="14"/>
      <c r="K17" s="14"/>
      <c r="L17" s="14"/>
    </row>
    <row r="18" spans="1:12" s="25" customFormat="1">
      <c r="A18" s="14"/>
      <c r="B18" s="22" t="s">
        <v>53</v>
      </c>
      <c r="C18" s="49" t="s">
        <v>55</v>
      </c>
      <c r="D18" s="15"/>
      <c r="E18" s="24"/>
      <c r="F18" s="24"/>
      <c r="I18" s="14"/>
      <c r="J18" s="14"/>
      <c r="K18" s="14"/>
      <c r="L18" s="14"/>
    </row>
    <row r="19" spans="1:12" s="25" customFormat="1">
      <c r="A19" s="14"/>
      <c r="B19" s="22" t="s">
        <v>53</v>
      </c>
      <c r="C19" s="49" t="s">
        <v>56</v>
      </c>
      <c r="D19" s="15"/>
      <c r="E19" s="24"/>
      <c r="F19" s="24"/>
      <c r="I19" s="14"/>
      <c r="J19" s="14"/>
      <c r="K19" s="14"/>
      <c r="L19" s="14"/>
    </row>
    <row r="20" spans="1:12" s="25" customFormat="1">
      <c r="A20" s="14"/>
      <c r="B20" s="22" t="s">
        <v>53</v>
      </c>
      <c r="C20" s="13" t="s">
        <v>57</v>
      </c>
      <c r="D20" s="15"/>
      <c r="E20" s="24"/>
      <c r="F20" s="24"/>
      <c r="I20" s="14"/>
      <c r="J20" s="14"/>
      <c r="K20" s="14"/>
      <c r="L20" s="14"/>
    </row>
    <row r="28" spans="1:12">
      <c r="J28" s="14" t="s">
        <v>87</v>
      </c>
    </row>
    <row r="29" spans="1:12">
      <c r="J29" s="14" t="s">
        <v>88</v>
      </c>
    </row>
  </sheetData>
  <sheetProtection formatCells="0" formatColumns="0" formatRows="0" insertColumns="0" insertRows="0" insertHyperlinks="0" deleteColumns="0" deleteRows="0" sort="0" autoFilter="0" pivotTables="0"/>
  <mergeCells count="2">
    <mergeCell ref="H3:I3"/>
    <mergeCell ref="C7:D7"/>
  </mergeCells>
  <phoneticPr fontId="1"/>
  <dataValidations count="1">
    <dataValidation type="list" allowBlank="1" showInputMessage="1" showErrorMessage="1" sqref="B18:B20" xr:uid="{0F779F4D-EECA-4435-AA3B-88BB3CCF56AC}">
      <formula1>$J$28:$J$29</formula1>
    </dataValidation>
  </dataValidations>
  <printOptions horizontalCentered="1"/>
  <pageMargins left="0.70866141732283472" right="0.70866141732283472" top="0.74803149606299213" bottom="0.74803149606299213" header="0.31496062992125984" footer="0.31496062992125984"/>
  <pageSetup paperSize="9" scale="68" orientation="portrait" horizontalDpi="300" verticalDpi="3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AD867-B644-4237-8EAF-77D64BFBF817}">
  <sheetPr>
    <tabColor theme="8" tint="0.39997558519241921"/>
    <pageSetUpPr fitToPage="1"/>
  </sheetPr>
  <dimension ref="A1:L33"/>
  <sheetViews>
    <sheetView showGridLines="0" view="pageBreakPreview" topLeftCell="A5" zoomScale="115" zoomScaleNormal="115" zoomScaleSheetLayoutView="115" workbookViewId="0"/>
  </sheetViews>
  <sheetFormatPr defaultColWidth="9" defaultRowHeight="14"/>
  <cols>
    <col min="1" max="1" width="2.5" style="14" customWidth="1"/>
    <col min="2" max="2" width="6.5" style="14" customWidth="1"/>
    <col min="3" max="3" width="11.58203125" style="14" customWidth="1"/>
    <col min="4" max="4" width="41.83203125" style="15" customWidth="1"/>
    <col min="5" max="5" width="13.5" style="24" customWidth="1"/>
    <col min="6" max="6" width="13.33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13</v>
      </c>
      <c r="K1" s="25" t="e">
        <f>COUNTIF(#REF!,"*★*")</f>
        <v>#REF!</v>
      </c>
      <c r="L1" s="14" t="s">
        <v>26</v>
      </c>
    </row>
    <row r="2" spans="1:12" ht="23.25" customHeight="1">
      <c r="B2" s="29"/>
      <c r="C2" s="29"/>
      <c r="D2" s="78" t="s">
        <v>27</v>
      </c>
      <c r="E2" s="29"/>
      <c r="F2"/>
      <c r="G2"/>
      <c r="H2"/>
      <c r="I2" s="29"/>
    </row>
    <row r="3" spans="1:12" s="26" customFormat="1" ht="16.5">
      <c r="B3" s="7"/>
      <c r="C3" s="9"/>
      <c r="D3" s="9" t="s">
        <v>58</v>
      </c>
      <c r="E3" s="8" t="s">
        <v>29</v>
      </c>
      <c r="F3" s="9"/>
      <c r="H3" s="79"/>
      <c r="I3" s="79"/>
    </row>
    <row r="4" spans="1:12" s="26" customFormat="1" ht="16.5">
      <c r="B4" s="7"/>
      <c r="C4" s="7"/>
      <c r="D4" s="9"/>
      <c r="E4" s="8" t="s">
        <v>30</v>
      </c>
      <c r="F4" s="9"/>
      <c r="H4" s="27"/>
      <c r="I4" s="7"/>
    </row>
    <row r="5" spans="1:12" s="26" customFormat="1" ht="16.5">
      <c r="B5" s="7"/>
      <c r="C5" s="7"/>
      <c r="D5" s="7"/>
      <c r="E5" s="8" t="s">
        <v>31</v>
      </c>
      <c r="F5" s="9"/>
      <c r="G5" s="77" t="s">
        <v>32</v>
      </c>
      <c r="H5" s="7"/>
    </row>
    <row r="6" spans="1:12" s="26" customFormat="1" ht="21" customHeight="1">
      <c r="B6" s="77" t="s">
        <v>33</v>
      </c>
      <c r="D6" s="51" t="s">
        <v>34</v>
      </c>
      <c r="E6" s="8" t="s">
        <v>35</v>
      </c>
      <c r="F6" s="9"/>
      <c r="G6" s="77" t="s">
        <v>32</v>
      </c>
      <c r="H6" s="7"/>
    </row>
    <row r="7" spans="1:12" s="26" customFormat="1" ht="36" customHeight="1">
      <c r="B7" s="77"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59</v>
      </c>
      <c r="D9" s="7"/>
      <c r="E9" s="7"/>
      <c r="F9" s="7"/>
      <c r="G9" s="7"/>
      <c r="H9" s="7"/>
      <c r="I9" s="7"/>
    </row>
    <row r="10" spans="1:12" s="26" customFormat="1" ht="12" customHeight="1">
      <c r="B10" s="7"/>
      <c r="D10" s="7"/>
      <c r="E10" s="7"/>
      <c r="F10" s="7"/>
      <c r="G10" s="7"/>
      <c r="H10" s="7"/>
      <c r="I10" s="7"/>
    </row>
    <row r="11" spans="1:12" s="26" customFormat="1" ht="18" customHeight="1">
      <c r="B11" s="9" t="s">
        <v>60</v>
      </c>
      <c r="C11" s="7" t="s">
        <v>61</v>
      </c>
      <c r="D11" s="7"/>
      <c r="E11" s="7"/>
      <c r="F11" s="7"/>
      <c r="G11" s="7"/>
      <c r="H11" s="7"/>
      <c r="I11" s="7"/>
    </row>
    <row r="12" spans="1:12" s="26" customFormat="1" ht="16.5" customHeight="1">
      <c r="B12" s="7"/>
      <c r="C12" s="6" t="s">
        <v>62</v>
      </c>
      <c r="D12" s="77"/>
      <c r="E12" s="9"/>
      <c r="F12" s="9"/>
      <c r="G12" s="8"/>
      <c r="H12" s="8"/>
      <c r="I12" s="7"/>
    </row>
    <row r="13" spans="1:12" ht="16.5">
      <c r="B13" s="35" t="s">
        <v>40</v>
      </c>
      <c r="C13" s="36" t="s">
        <v>41</v>
      </c>
      <c r="D13" s="35" t="s">
        <v>42</v>
      </c>
      <c r="E13" s="35" t="s">
        <v>43</v>
      </c>
      <c r="F13" s="37" t="s">
        <v>44</v>
      </c>
      <c r="G13" s="28"/>
      <c r="H13" s="28"/>
    </row>
    <row r="14" spans="1:12" ht="132">
      <c r="B14" s="38">
        <v>1</v>
      </c>
      <c r="C14" s="39" t="s">
        <v>95</v>
      </c>
      <c r="D14" s="55" t="s">
        <v>93</v>
      </c>
      <c r="E14" s="56" t="s">
        <v>46</v>
      </c>
      <c r="F14" s="55" t="s">
        <v>92</v>
      </c>
    </row>
    <row r="15" spans="1:12" ht="47.25" customHeight="1">
      <c r="B15" s="40">
        <v>2</v>
      </c>
      <c r="C15" s="41" t="s">
        <v>48</v>
      </c>
      <c r="D15" s="66" t="s">
        <v>64</v>
      </c>
      <c r="E15" s="64"/>
      <c r="F15" s="63"/>
    </row>
    <row r="16" spans="1:12" ht="17.25" customHeight="1">
      <c r="B16" s="43"/>
      <c r="C16" s="44"/>
      <c r="D16" s="42" t="s">
        <v>65</v>
      </c>
      <c r="E16" s="64">
        <v>300000</v>
      </c>
      <c r="F16" s="63"/>
    </row>
    <row r="17" spans="1:12" ht="22.5" customHeight="1">
      <c r="B17" s="43"/>
      <c r="C17" s="44"/>
      <c r="D17" s="42" t="s">
        <v>66</v>
      </c>
      <c r="E17" s="64">
        <v>400000</v>
      </c>
      <c r="F17" s="75" t="s">
        <v>50</v>
      </c>
    </row>
    <row r="18" spans="1:12" ht="17.25" customHeight="1">
      <c r="B18" s="43"/>
      <c r="C18" s="44"/>
      <c r="D18" s="42" t="s">
        <v>67</v>
      </c>
      <c r="E18" s="64">
        <f>E16-E17</f>
        <v>-100000</v>
      </c>
      <c r="F18" s="63"/>
    </row>
    <row r="19" spans="1:12" ht="17.25" customHeight="1">
      <c r="B19" s="45"/>
      <c r="C19" s="46"/>
      <c r="D19" s="42" t="s">
        <v>68</v>
      </c>
      <c r="E19" s="64">
        <f>E16-E18</f>
        <v>400000</v>
      </c>
      <c r="F19" s="63"/>
    </row>
    <row r="20" spans="1:12" s="25" customFormat="1" ht="36.75" customHeight="1">
      <c r="A20" s="14"/>
      <c r="B20" s="67">
        <v>3</v>
      </c>
      <c r="C20" s="57"/>
      <c r="D20" s="62" t="s">
        <v>51</v>
      </c>
      <c r="E20" s="63"/>
      <c r="F20" s="63"/>
      <c r="I20" s="14"/>
      <c r="J20" s="14"/>
      <c r="K20" s="14"/>
      <c r="L20" s="14"/>
    </row>
    <row r="22" spans="1:12">
      <c r="B22" s="12" t="s">
        <v>60</v>
      </c>
      <c r="C22" s="7" t="s">
        <v>69</v>
      </c>
      <c r="D22" s="77"/>
    </row>
    <row r="23" spans="1:12">
      <c r="B23" s="7"/>
      <c r="C23" s="7" t="s">
        <v>70</v>
      </c>
      <c r="D23" s="77"/>
    </row>
    <row r="24" spans="1:12">
      <c r="B24" s="7"/>
      <c r="C24" s="70"/>
      <c r="D24" s="71" t="s">
        <v>71</v>
      </c>
    </row>
    <row r="25" spans="1:12">
      <c r="B25" s="7"/>
      <c r="C25" s="72" t="s">
        <v>72</v>
      </c>
      <c r="D25" s="74">
        <v>45568</v>
      </c>
    </row>
    <row r="26" spans="1:12">
      <c r="B26" s="7"/>
      <c r="C26" s="72" t="s">
        <v>73</v>
      </c>
      <c r="D26" s="74">
        <v>45611</v>
      </c>
    </row>
    <row r="27" spans="1:12" ht="33.75" customHeight="1">
      <c r="B27" s="7"/>
      <c r="C27" s="73" t="s">
        <v>74</v>
      </c>
      <c r="D27" s="63" t="s">
        <v>75</v>
      </c>
    </row>
    <row r="29" spans="1:12">
      <c r="B29" s="48" t="s">
        <v>52</v>
      </c>
      <c r="C29" s="48"/>
    </row>
    <row r="30" spans="1:12">
      <c r="B30" s="22" t="s">
        <v>53</v>
      </c>
      <c r="C30" s="49" t="s">
        <v>55</v>
      </c>
    </row>
    <row r="31" spans="1:12">
      <c r="B31" s="22" t="s">
        <v>53</v>
      </c>
      <c r="C31" s="49" t="s">
        <v>56</v>
      </c>
    </row>
    <row r="32" spans="1:12">
      <c r="B32" s="22" t="s">
        <v>53</v>
      </c>
      <c r="C32" s="13" t="s">
        <v>57</v>
      </c>
      <c r="I32" s="14" t="s">
        <v>87</v>
      </c>
    </row>
    <row r="33" spans="9:9">
      <c r="I33" s="14" t="s">
        <v>88</v>
      </c>
    </row>
  </sheetData>
  <sheetProtection formatCells="0" formatColumns="0" formatRows="0" insertColumns="0" insertRows="0" insertHyperlinks="0" deleteColumns="0" deleteRows="0" sort="0" autoFilter="0" pivotTables="0"/>
  <mergeCells count="2">
    <mergeCell ref="H3:I3"/>
    <mergeCell ref="C7:D7"/>
  </mergeCells>
  <phoneticPr fontId="1"/>
  <dataValidations count="1">
    <dataValidation type="list" allowBlank="1" showInputMessage="1" showErrorMessage="1" sqref="B30:B32" xr:uid="{0986B79E-B8FA-4B5A-B764-CDEF707E9891}">
      <formula1>$I$32:$I$33</formula1>
    </dataValidation>
  </dataValidations>
  <printOptions horizontalCentered="1"/>
  <pageMargins left="0.70866141732283472" right="0.70866141732283472" top="0.74803149606299213" bottom="0.74803149606299213" header="0.31496062992125984" footer="0.31496062992125984"/>
  <pageSetup paperSize="9" scale="88" orientation="portrait" horizontalDpi="300" verticalDpi="3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5E79-9DCD-41E5-8987-4AB4457731D6}">
  <sheetPr>
    <tabColor theme="8" tint="0.59999389629810485"/>
    <pageSetUpPr fitToPage="1"/>
  </sheetPr>
  <dimension ref="A1:L26"/>
  <sheetViews>
    <sheetView showGridLines="0" view="pageBreakPreview" zoomScale="115" zoomScaleNormal="115" zoomScaleSheetLayoutView="115" workbookViewId="0"/>
  </sheetViews>
  <sheetFormatPr defaultColWidth="9" defaultRowHeight="14"/>
  <cols>
    <col min="1" max="1" width="4.75" style="14" customWidth="1"/>
    <col min="2" max="2" width="7.75" style="14" customWidth="1"/>
    <col min="3" max="3" width="11.58203125" style="14" customWidth="1"/>
    <col min="4" max="4" width="41.83203125" style="15" customWidth="1"/>
    <col min="5" max="5" width="14.08203125" style="24" customWidth="1"/>
    <col min="6" max="6" width="13.58203125" style="24" customWidth="1"/>
    <col min="7" max="7" width="3.83203125" style="25" customWidth="1"/>
    <col min="8" max="8" width="21.33203125" style="25" customWidth="1"/>
    <col min="9" max="9" width="4.25" style="14" bestFit="1" customWidth="1"/>
    <col min="10" max="10" width="9" style="14" customWidth="1"/>
    <col min="11" max="12" width="0" style="14" hidden="1" customWidth="1"/>
    <col min="13" max="16384" width="9" style="14"/>
  </cols>
  <sheetData>
    <row r="1" spans="1:12">
      <c r="A1" s="13" t="s">
        <v>76</v>
      </c>
      <c r="K1" s="25" t="e">
        <f>COUNTIF(#REF!,"*★*")</f>
        <v>#REF!</v>
      </c>
      <c r="L1" s="14" t="s">
        <v>26</v>
      </c>
    </row>
    <row r="2" spans="1:12" ht="23.25" customHeight="1">
      <c r="B2" s="81" t="s">
        <v>27</v>
      </c>
      <c r="C2" s="81"/>
      <c r="D2" s="81"/>
      <c r="E2" s="81"/>
      <c r="F2" s="81"/>
      <c r="G2"/>
      <c r="H2"/>
      <c r="I2" s="29"/>
    </row>
    <row r="3" spans="1:12" s="26" customFormat="1" ht="16.5">
      <c r="B3" s="7"/>
      <c r="C3" s="9"/>
      <c r="D3" s="9" t="s">
        <v>77</v>
      </c>
      <c r="E3" s="8" t="s">
        <v>29</v>
      </c>
      <c r="F3" s="9"/>
      <c r="H3" s="79"/>
      <c r="I3" s="79"/>
    </row>
    <row r="4" spans="1:12" s="26" customFormat="1" ht="16.5">
      <c r="B4" s="7"/>
      <c r="C4" s="7"/>
      <c r="D4" s="9"/>
      <c r="E4" s="8" t="s">
        <v>30</v>
      </c>
      <c r="F4" s="9"/>
      <c r="H4" s="27"/>
      <c r="I4" s="7"/>
    </row>
    <row r="5" spans="1:12" s="26" customFormat="1" ht="16.5">
      <c r="B5" s="7"/>
      <c r="C5" s="7"/>
      <c r="D5" s="7"/>
      <c r="E5" s="8" t="s">
        <v>31</v>
      </c>
      <c r="F5" s="9"/>
      <c r="G5" s="77" t="s">
        <v>32</v>
      </c>
      <c r="H5" s="7"/>
    </row>
    <row r="6" spans="1:12" s="26" customFormat="1" ht="24.75" customHeight="1">
      <c r="B6" s="77" t="s">
        <v>33</v>
      </c>
      <c r="D6" s="51" t="s">
        <v>34</v>
      </c>
      <c r="E6" s="8" t="s">
        <v>35</v>
      </c>
      <c r="F6" s="9"/>
      <c r="G6" s="77" t="s">
        <v>32</v>
      </c>
      <c r="H6" s="7"/>
    </row>
    <row r="7" spans="1:12" s="26" customFormat="1" ht="29.25" customHeight="1">
      <c r="B7" s="77" t="s">
        <v>36</v>
      </c>
      <c r="C7" s="80" t="s">
        <v>37</v>
      </c>
      <c r="D7" s="80"/>
      <c r="E7" s="11" t="s">
        <v>38</v>
      </c>
      <c r="F7" s="76"/>
      <c r="G7" s="65" t="s">
        <v>32</v>
      </c>
      <c r="H7" s="7"/>
      <c r="I7" s="9"/>
    </row>
    <row r="8" spans="1:12" s="26" customFormat="1" ht="18.649999999999999" customHeight="1">
      <c r="B8" s="7"/>
      <c r="C8" s="7"/>
      <c r="D8" s="10"/>
      <c r="E8" s="9"/>
      <c r="F8" s="9"/>
      <c r="G8" s="8"/>
      <c r="H8" s="8"/>
      <c r="I8" s="7"/>
    </row>
    <row r="9" spans="1:12" s="26" customFormat="1" ht="18" customHeight="1">
      <c r="B9" s="7" t="s">
        <v>39</v>
      </c>
      <c r="D9" s="7"/>
      <c r="E9" s="7"/>
      <c r="F9" s="7"/>
      <c r="G9" s="7"/>
      <c r="H9" s="7"/>
      <c r="I9" s="7"/>
    </row>
    <row r="10" spans="1:12" s="26" customFormat="1" ht="10.5" customHeight="1">
      <c r="B10" s="7"/>
      <c r="C10" s="7"/>
      <c r="D10" s="77"/>
      <c r="E10" s="9"/>
      <c r="F10" s="9"/>
      <c r="G10" s="8"/>
      <c r="H10" s="8"/>
      <c r="I10" s="7"/>
    </row>
    <row r="11" spans="1:12" ht="24.75" customHeight="1">
      <c r="B11" s="35" t="s">
        <v>40</v>
      </c>
      <c r="C11" s="36" t="s">
        <v>41</v>
      </c>
      <c r="D11" s="35" t="s">
        <v>42</v>
      </c>
      <c r="E11" s="35" t="s">
        <v>43</v>
      </c>
      <c r="F11" s="37" t="s">
        <v>44</v>
      </c>
      <c r="G11" s="28"/>
      <c r="H11" s="28"/>
    </row>
    <row r="12" spans="1:12" ht="144">
      <c r="B12" s="38">
        <v>1</v>
      </c>
      <c r="C12" s="39" t="s">
        <v>45</v>
      </c>
      <c r="D12" s="55" t="s">
        <v>94</v>
      </c>
      <c r="E12" s="56" t="s">
        <v>46</v>
      </c>
      <c r="F12" s="55" t="s">
        <v>92</v>
      </c>
    </row>
    <row r="13" spans="1:12" ht="27.75" customHeight="1">
      <c r="B13" s="40">
        <v>2</v>
      </c>
      <c r="C13" s="52" t="s">
        <v>48</v>
      </c>
      <c r="D13" s="41" t="s">
        <v>79</v>
      </c>
      <c r="E13" s="59"/>
      <c r="F13" s="61"/>
    </row>
    <row r="14" spans="1:12">
      <c r="B14" s="43"/>
      <c r="C14" s="53"/>
      <c r="D14" s="62" t="s">
        <v>65</v>
      </c>
      <c r="E14" s="64">
        <v>500000</v>
      </c>
      <c r="F14" s="63"/>
    </row>
    <row r="15" spans="1:12">
      <c r="B15" s="43"/>
      <c r="C15" s="53"/>
      <c r="D15" s="62" t="s">
        <v>80</v>
      </c>
      <c r="E15" s="64">
        <v>200000</v>
      </c>
      <c r="F15" s="63"/>
    </row>
    <row r="16" spans="1:12" ht="24">
      <c r="B16" s="43"/>
      <c r="C16" s="53"/>
      <c r="D16" s="62" t="s">
        <v>81</v>
      </c>
      <c r="E16" s="64">
        <v>200000</v>
      </c>
      <c r="F16" s="63" t="s">
        <v>50</v>
      </c>
    </row>
    <row r="17" spans="2:10">
      <c r="B17" s="45"/>
      <c r="C17" s="54"/>
      <c r="D17" s="46" t="s">
        <v>82</v>
      </c>
      <c r="E17" s="60">
        <f>E14-E15-E16</f>
        <v>100000</v>
      </c>
      <c r="F17" s="63"/>
    </row>
    <row r="18" spans="2:10" ht="34.5" customHeight="1">
      <c r="B18" s="47">
        <v>3</v>
      </c>
      <c r="C18" s="42"/>
      <c r="D18" s="62" t="s">
        <v>51</v>
      </c>
      <c r="E18" s="58"/>
      <c r="F18" s="58"/>
    </row>
    <row r="21" spans="2:10">
      <c r="B21" s="48" t="s">
        <v>52</v>
      </c>
      <c r="C21" s="48"/>
    </row>
    <row r="22" spans="2:10">
      <c r="B22" s="22" t="s">
        <v>53</v>
      </c>
      <c r="C22" s="49" t="s">
        <v>55</v>
      </c>
    </row>
    <row r="23" spans="2:10">
      <c r="B23" s="22" t="s">
        <v>53</v>
      </c>
      <c r="C23" s="49" t="s">
        <v>56</v>
      </c>
    </row>
    <row r="24" spans="2:10">
      <c r="B24" s="22" t="s">
        <v>53</v>
      </c>
      <c r="C24" s="13" t="s">
        <v>57</v>
      </c>
    </row>
    <row r="25" spans="2:10">
      <c r="J25" s="14" t="s">
        <v>87</v>
      </c>
    </row>
    <row r="26" spans="2:10">
      <c r="J26" s="14" t="s">
        <v>88</v>
      </c>
    </row>
  </sheetData>
  <sheetProtection formatCells="0" formatColumns="0" formatRows="0" insertColumns="0" insertRows="0" insertHyperlinks="0" deleteColumns="0" deleteRows="0" sort="0" autoFilter="0" pivotTables="0"/>
  <mergeCells count="3">
    <mergeCell ref="B2:F2"/>
    <mergeCell ref="H3:I3"/>
    <mergeCell ref="C7:D7"/>
  </mergeCells>
  <phoneticPr fontId="1"/>
  <dataValidations count="1">
    <dataValidation type="list" allowBlank="1" showInputMessage="1" showErrorMessage="1" sqref="B22:B24" xr:uid="{BF75F885-BE16-4827-AA9F-500F3B997508}">
      <formula1>$J$25:$J$26</formula1>
    </dataValidation>
  </dataValidations>
  <printOptions horizontalCentered="1"/>
  <pageMargins left="0.70866141732283472" right="0.70866141732283472" top="0.74803149606299213" bottom="0.74803149606299213" header="0.31496062992125984" footer="0.31496062992125984"/>
  <pageSetup paperSize="9" scale="85" orientation="portrait" horizontalDpi="300"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7A358A3670049AA791B52E1D8D05A" ma:contentTypeVersion="13" ma:contentTypeDescription="新しいドキュメントを作成します。" ma:contentTypeScope="" ma:versionID="f389611f8a38cb1381fe0de139fd4294">
  <xsd:schema xmlns:xsd="http://www.w3.org/2001/XMLSchema" xmlns:xs="http://www.w3.org/2001/XMLSchema" xmlns:p="http://schemas.microsoft.com/office/2006/metadata/properties" xmlns:ns3="f8f34f2c-6998-4eda-bc47-d82d3f8286c1" xmlns:ns4="45f6d8da-2dab-421b-a9f9-fcacf3174abd" targetNamespace="http://schemas.microsoft.com/office/2006/metadata/properties" ma:root="true" ma:fieldsID="42c2238ea34156accc62847a2b64c5b3" ns3:_="" ns4:_="">
    <xsd:import namespace="f8f34f2c-6998-4eda-bc47-d82d3f8286c1"/>
    <xsd:import namespace="45f6d8da-2dab-421b-a9f9-fcacf3174a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34f2c-6998-4eda-bc47-d82d3f8286c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6d8da-2dab-421b-a9f9-fcacf3174a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f6d8da-2dab-421b-a9f9-fcacf3174abd" xsi:nil="true"/>
  </documentManagement>
</p:properties>
</file>

<file path=customXml/itemProps1.xml><?xml version="1.0" encoding="utf-8"?>
<ds:datastoreItem xmlns:ds="http://schemas.openxmlformats.org/officeDocument/2006/customXml" ds:itemID="{F1A8A27C-5863-4B85-A32E-F53A58C43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34f2c-6998-4eda-bc47-d82d3f8286c1"/>
    <ds:schemaRef ds:uri="45f6d8da-2dab-421b-a9f9-fcacf3174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10667E-949E-4177-8C3E-1D9297D174C3}">
  <ds:schemaRefs>
    <ds:schemaRef ds:uri="http://schemas.microsoft.com/sharepoint/v3/contenttype/forms"/>
  </ds:schemaRefs>
</ds:datastoreItem>
</file>

<file path=customXml/itemProps3.xml><?xml version="1.0" encoding="utf-8"?>
<ds:datastoreItem xmlns:ds="http://schemas.openxmlformats.org/officeDocument/2006/customXml" ds:itemID="{7120E5BD-6C19-4119-B842-2ACE319E4E7A}">
  <ds:schemaRefs>
    <ds:schemaRef ds:uri="http://schemas.microsoft.com/office/2006/metadata/properties"/>
    <ds:schemaRef ds:uri="http://schemas.microsoft.com/office/infopath/2007/PartnerControls"/>
    <ds:schemaRef ds:uri="45f6d8da-2dab-421b-a9f9-fcacf3174a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打合簿事例一覧（技術研修契約）</vt:lpstr>
      <vt:lpstr>事例１ (研修１回・変更契約なし)</vt:lpstr>
      <vt:lpstr>事例２ (研修１回・変更契約あり) </vt:lpstr>
      <vt:lpstr>事例3（研修複数回あり・変更契約なし）</vt:lpstr>
      <vt:lpstr>事例4（研修複数回あり・変更契約あり） </vt:lpstr>
      <vt:lpstr>事例５</vt:lpstr>
      <vt:lpstr>事例１ (研修１回・変更契約なし) (24年7月公示以降）</vt:lpstr>
      <vt:lpstr>事例２ (研修１回・変更契約あり)  (24年７月公示以降）</vt:lpstr>
      <vt:lpstr>事例3（研修複数回あり・変更契約なし)(24年7月公示以降)</vt:lpstr>
      <vt:lpstr>事例4（研修複数回あり・変更契約あり）(24年7月公示以降）</vt:lpstr>
      <vt:lpstr>'事例１ (研修１回・変更契約なし)'!Print_Area</vt:lpstr>
      <vt:lpstr>'事例１ (研修１回・変更契約なし) (24年7月公示以降）'!Print_Area</vt:lpstr>
      <vt:lpstr>'事例２ (研修１回・変更契約あり) '!Print_Area</vt:lpstr>
      <vt:lpstr>'事例２ (研修１回・変更契約あり)  (24年７月公示以降）'!Print_Area</vt:lpstr>
      <vt:lpstr>'事例3（研修複数回あり・変更契約なし）'!Print_Area</vt:lpstr>
      <vt:lpstr>'事例3（研修複数回あり・変更契約なし)(24年7月公示以降)'!Print_Area</vt:lpstr>
      <vt:lpstr>'事例4（研修複数回あり・変更契約あり） '!Print_Area</vt:lpstr>
      <vt:lpstr>'事例4（研修複数回あり・変更契約あり）(24年7月公示以降）'!Print_Area</vt:lpstr>
      <vt:lpstr>事例５!Print_Area</vt:lpstr>
      <vt:lpstr>'打合簿事例一覧（技術研修契約）'!Print_Area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参考資料２　研修・招へい事業に係る打合簿事例集</dc:title>
  <dc:subject/>
  <dc:creator>Komori, Katsutoshi[小森 克俊]</dc:creator>
  <cp:keywords/>
  <dc:description/>
  <cp:lastModifiedBy>Hagiwara, Yoko[萩原 陽子]</cp:lastModifiedBy>
  <cp:revision/>
  <cp:lastPrinted>2024-06-10T08:10:47Z</cp:lastPrinted>
  <dcterms:created xsi:type="dcterms:W3CDTF">2023-09-24T15:24:54Z</dcterms:created>
  <dcterms:modified xsi:type="dcterms:W3CDTF">2024-06-12T15:23:33Z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0x0101002FF7A358A3670049AA791B52E1D8D05A</vt:lpwstr>
  </property>
</Properties>
</file>