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jica365-my.sharepoint.com/personal/morizane_maiko_jica_go_jp/Documents/移行用フォルダ/デスクトップ/Desktop/いったん/コンサル契約/02　タスク/4　契約管理GL/2025年5月版　会計規程反映/確認後データ/契約管理GL/"/>
    </mc:Choice>
  </mc:AlternateContent>
  <xr:revisionPtr revIDLastSave="39" documentId="8_{AB81162B-43CB-4478-8D92-2EAFF4A9DB88}" xr6:coauthVersionLast="47" xr6:coauthVersionMax="47" xr10:uidLastSave="{698AFAD0-6AF6-48C3-938F-648DA8923A0A}"/>
  <bookViews>
    <workbookView xWindow="-110" yWindow="-110" windowWidth="19420" windowHeight="10300" activeTab="1" xr2:uid="{163CA180-6F34-4E1E-ACCE-3552AEC6DCB4}"/>
  </bookViews>
  <sheets>
    <sheet name="業務従事者名簿（実費精算契約）" sheetId="1" r:id="rId1"/>
    <sheet name="業務従事者名簿 (ランプサム契約)" sheetId="4" r:id="rId2"/>
    <sheet name="国・地域マスタ" sheetId="3" r:id="rId3"/>
  </sheets>
  <definedNames>
    <definedName name="_xlnm._FilterDatabase" localSheetId="2" hidden="1">国・地域マスタ!$B$2:$L$155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4" l="1"/>
  <c r="I16" i="1" l="1"/>
  <c r="M1" i="1"/>
  <c r="I15" i="1" s="1"/>
  <c r="K155" i="3"/>
  <c r="J155" i="3"/>
  <c r="I155" i="3"/>
  <c r="H155" i="3"/>
  <c r="G155" i="3"/>
  <c r="F155" i="3"/>
  <c r="E155" i="3"/>
  <c r="K154" i="3"/>
  <c r="J154" i="3"/>
  <c r="I154" i="3"/>
  <c r="H154" i="3"/>
  <c r="G154" i="3"/>
  <c r="F154" i="3"/>
  <c r="E154" i="3"/>
  <c r="K153" i="3"/>
  <c r="J153" i="3"/>
  <c r="I153" i="3"/>
  <c r="H153" i="3"/>
  <c r="G153" i="3"/>
  <c r="F153" i="3"/>
  <c r="E153" i="3"/>
  <c r="K152" i="3"/>
  <c r="J152" i="3"/>
  <c r="I152" i="3"/>
  <c r="H152" i="3"/>
  <c r="G152" i="3"/>
  <c r="F152" i="3"/>
  <c r="E152" i="3"/>
  <c r="K151" i="3"/>
  <c r="J151" i="3"/>
  <c r="I151" i="3"/>
  <c r="H151" i="3"/>
  <c r="G151" i="3"/>
  <c r="F151" i="3"/>
  <c r="E151" i="3"/>
  <c r="K150" i="3"/>
  <c r="J150" i="3"/>
  <c r="I150" i="3"/>
  <c r="H150" i="3"/>
  <c r="G150" i="3"/>
  <c r="F150" i="3"/>
  <c r="E150" i="3"/>
  <c r="K149" i="3"/>
  <c r="J149" i="3"/>
  <c r="I149" i="3"/>
  <c r="H149" i="3"/>
  <c r="G149" i="3"/>
  <c r="F149" i="3"/>
  <c r="E149" i="3"/>
  <c r="K148" i="3"/>
  <c r="J148" i="3"/>
  <c r="I148" i="3"/>
  <c r="H148" i="3"/>
  <c r="G148" i="3"/>
  <c r="F148" i="3"/>
  <c r="E148" i="3"/>
  <c r="K147" i="3"/>
  <c r="J147" i="3"/>
  <c r="I147" i="3"/>
  <c r="H147" i="3"/>
  <c r="G147" i="3"/>
  <c r="F147" i="3"/>
  <c r="E147" i="3"/>
  <c r="K146" i="3"/>
  <c r="J146" i="3"/>
  <c r="I146" i="3"/>
  <c r="H146" i="3"/>
  <c r="G146" i="3"/>
  <c r="F146" i="3"/>
  <c r="E146" i="3"/>
  <c r="K145" i="3"/>
  <c r="J145" i="3"/>
  <c r="I145" i="3"/>
  <c r="H145" i="3"/>
  <c r="G145" i="3"/>
  <c r="F145" i="3"/>
  <c r="E145" i="3"/>
  <c r="K144" i="3"/>
  <c r="J144" i="3"/>
  <c r="I144" i="3"/>
  <c r="H144" i="3"/>
  <c r="G144" i="3"/>
  <c r="F144" i="3"/>
  <c r="E144" i="3"/>
  <c r="K143" i="3"/>
  <c r="J143" i="3"/>
  <c r="I143" i="3"/>
  <c r="H143" i="3"/>
  <c r="G143" i="3"/>
  <c r="F143" i="3"/>
  <c r="E143" i="3"/>
  <c r="K142" i="3"/>
  <c r="J142" i="3"/>
  <c r="I142" i="3"/>
  <c r="H142" i="3"/>
  <c r="G142" i="3"/>
  <c r="F142" i="3"/>
  <c r="E142" i="3"/>
  <c r="K141" i="3"/>
  <c r="J141" i="3"/>
  <c r="I141" i="3"/>
  <c r="H141" i="3"/>
  <c r="G141" i="3"/>
  <c r="F141" i="3"/>
  <c r="E141" i="3"/>
  <c r="K140" i="3"/>
  <c r="J140" i="3"/>
  <c r="I140" i="3"/>
  <c r="H140" i="3"/>
  <c r="G140" i="3"/>
  <c r="F140" i="3"/>
  <c r="E140" i="3"/>
  <c r="K139" i="3"/>
  <c r="J139" i="3"/>
  <c r="I139" i="3"/>
  <c r="H139" i="3"/>
  <c r="G139" i="3"/>
  <c r="F139" i="3"/>
  <c r="E139" i="3"/>
  <c r="K138" i="3"/>
  <c r="J138" i="3"/>
  <c r="I138" i="3"/>
  <c r="H138" i="3"/>
  <c r="G138" i="3"/>
  <c r="F138" i="3"/>
  <c r="E138" i="3"/>
  <c r="K137" i="3"/>
  <c r="J137" i="3"/>
  <c r="I137" i="3"/>
  <c r="H137" i="3"/>
  <c r="G137" i="3"/>
  <c r="F137" i="3"/>
  <c r="E137" i="3"/>
  <c r="K136" i="3"/>
  <c r="J136" i="3"/>
  <c r="I136" i="3"/>
  <c r="H136" i="3"/>
  <c r="G136" i="3"/>
  <c r="F136" i="3"/>
  <c r="E136" i="3"/>
  <c r="K135" i="3"/>
  <c r="J135" i="3"/>
  <c r="I135" i="3"/>
  <c r="H135" i="3"/>
  <c r="G135" i="3"/>
  <c r="F135" i="3"/>
  <c r="E135" i="3"/>
  <c r="K134" i="3"/>
  <c r="J134" i="3"/>
  <c r="I134" i="3"/>
  <c r="H134" i="3"/>
  <c r="G134" i="3"/>
  <c r="F134" i="3"/>
  <c r="E134" i="3"/>
  <c r="K133" i="3"/>
  <c r="J133" i="3"/>
  <c r="I133" i="3"/>
  <c r="H133" i="3"/>
  <c r="G133" i="3"/>
  <c r="F133" i="3"/>
  <c r="E133" i="3"/>
  <c r="K132" i="3"/>
  <c r="J132" i="3"/>
  <c r="I132" i="3"/>
  <c r="H132" i="3"/>
  <c r="G132" i="3"/>
  <c r="F132" i="3"/>
  <c r="E132" i="3"/>
  <c r="K131" i="3"/>
  <c r="J131" i="3"/>
  <c r="I131" i="3"/>
  <c r="H131" i="3"/>
  <c r="G131" i="3"/>
  <c r="F131" i="3"/>
  <c r="E131" i="3"/>
  <c r="K130" i="3"/>
  <c r="J130" i="3"/>
  <c r="I130" i="3"/>
  <c r="H130" i="3"/>
  <c r="G130" i="3"/>
  <c r="F130" i="3"/>
  <c r="E130" i="3"/>
  <c r="K129" i="3"/>
  <c r="J129" i="3"/>
  <c r="I129" i="3"/>
  <c r="H129" i="3"/>
  <c r="G129" i="3"/>
  <c r="F129" i="3"/>
  <c r="E129" i="3"/>
  <c r="K128" i="3"/>
  <c r="J128" i="3"/>
  <c r="I128" i="3"/>
  <c r="H128" i="3"/>
  <c r="G128" i="3"/>
  <c r="F128" i="3"/>
  <c r="E128" i="3"/>
  <c r="K127" i="3"/>
  <c r="J127" i="3"/>
  <c r="I127" i="3"/>
  <c r="H127" i="3"/>
  <c r="G127" i="3"/>
  <c r="F127" i="3"/>
  <c r="E127" i="3"/>
  <c r="K126" i="3"/>
  <c r="J126" i="3"/>
  <c r="I126" i="3"/>
  <c r="H126" i="3"/>
  <c r="G126" i="3"/>
  <c r="F126" i="3"/>
  <c r="E126" i="3"/>
  <c r="K125" i="3"/>
  <c r="J125" i="3"/>
  <c r="I125" i="3"/>
  <c r="H125" i="3"/>
  <c r="G125" i="3"/>
  <c r="F125" i="3"/>
  <c r="E125" i="3"/>
  <c r="K124" i="3"/>
  <c r="J124" i="3"/>
  <c r="I124" i="3"/>
  <c r="H124" i="3"/>
  <c r="G124" i="3"/>
  <c r="F124" i="3"/>
  <c r="E124" i="3"/>
  <c r="K123" i="3"/>
  <c r="J123" i="3"/>
  <c r="I123" i="3"/>
  <c r="H123" i="3"/>
  <c r="G123" i="3"/>
  <c r="F123" i="3"/>
  <c r="E123" i="3"/>
  <c r="K122" i="3"/>
  <c r="J122" i="3"/>
  <c r="I122" i="3"/>
  <c r="H122" i="3"/>
  <c r="G122" i="3"/>
  <c r="F122" i="3"/>
  <c r="E122" i="3"/>
  <c r="K121" i="3"/>
  <c r="J121" i="3"/>
  <c r="I121" i="3"/>
  <c r="H121" i="3"/>
  <c r="G121" i="3"/>
  <c r="F121" i="3"/>
  <c r="E121" i="3"/>
  <c r="K120" i="3"/>
  <c r="J120" i="3"/>
  <c r="I120" i="3"/>
  <c r="H120" i="3"/>
  <c r="G120" i="3"/>
  <c r="F120" i="3"/>
  <c r="E120" i="3"/>
  <c r="K119" i="3"/>
  <c r="J119" i="3"/>
  <c r="I119" i="3"/>
  <c r="H119" i="3"/>
  <c r="G119" i="3"/>
  <c r="F119" i="3"/>
  <c r="E119" i="3"/>
  <c r="K118" i="3"/>
  <c r="J118" i="3"/>
  <c r="I118" i="3"/>
  <c r="H118" i="3"/>
  <c r="G118" i="3"/>
  <c r="F118" i="3"/>
  <c r="E118" i="3"/>
  <c r="K117" i="3"/>
  <c r="J117" i="3"/>
  <c r="I117" i="3"/>
  <c r="H117" i="3"/>
  <c r="G117" i="3"/>
  <c r="F117" i="3"/>
  <c r="E117" i="3"/>
  <c r="K116" i="3"/>
  <c r="J116" i="3"/>
  <c r="I116" i="3"/>
  <c r="H116" i="3"/>
  <c r="G116" i="3"/>
  <c r="F116" i="3"/>
  <c r="E116" i="3"/>
  <c r="K115" i="3"/>
  <c r="J115" i="3"/>
  <c r="I115" i="3"/>
  <c r="H115" i="3"/>
  <c r="G115" i="3"/>
  <c r="F115" i="3"/>
  <c r="E115" i="3"/>
  <c r="K114" i="3"/>
  <c r="J114" i="3"/>
  <c r="I114" i="3"/>
  <c r="H114" i="3"/>
  <c r="G114" i="3"/>
  <c r="F114" i="3"/>
  <c r="E114" i="3"/>
  <c r="K113" i="3"/>
  <c r="J113" i="3"/>
  <c r="I113" i="3"/>
  <c r="H113" i="3"/>
  <c r="G113" i="3"/>
  <c r="F113" i="3"/>
  <c r="E113" i="3"/>
  <c r="K112" i="3"/>
  <c r="J112" i="3"/>
  <c r="I112" i="3"/>
  <c r="H112" i="3"/>
  <c r="G112" i="3"/>
  <c r="F112" i="3"/>
  <c r="E112" i="3"/>
  <c r="K111" i="3"/>
  <c r="J111" i="3"/>
  <c r="I111" i="3"/>
  <c r="H111" i="3"/>
  <c r="G111" i="3"/>
  <c r="F111" i="3"/>
  <c r="E111" i="3"/>
  <c r="K110" i="3"/>
  <c r="J110" i="3"/>
  <c r="I110" i="3"/>
  <c r="H110" i="3"/>
  <c r="G110" i="3"/>
  <c r="F110" i="3"/>
  <c r="E110" i="3"/>
  <c r="K109" i="3"/>
  <c r="J109" i="3"/>
  <c r="I109" i="3"/>
  <c r="H109" i="3"/>
  <c r="G109" i="3"/>
  <c r="F109" i="3"/>
  <c r="E109" i="3"/>
  <c r="K108" i="3"/>
  <c r="J108" i="3"/>
  <c r="I108" i="3"/>
  <c r="H108" i="3"/>
  <c r="G108" i="3"/>
  <c r="F108" i="3"/>
  <c r="E108" i="3"/>
  <c r="K107" i="3"/>
  <c r="J107" i="3"/>
  <c r="I107" i="3"/>
  <c r="H107" i="3"/>
  <c r="G107" i="3"/>
  <c r="F107" i="3"/>
  <c r="E107" i="3"/>
  <c r="K106" i="3"/>
  <c r="J106" i="3"/>
  <c r="I106" i="3"/>
  <c r="H106" i="3"/>
  <c r="G106" i="3"/>
  <c r="F106" i="3"/>
  <c r="E106" i="3"/>
  <c r="K105" i="3"/>
  <c r="J105" i="3"/>
  <c r="I105" i="3"/>
  <c r="H105" i="3"/>
  <c r="G105" i="3"/>
  <c r="F105" i="3"/>
  <c r="E105" i="3"/>
  <c r="K104" i="3"/>
  <c r="J104" i="3"/>
  <c r="I104" i="3"/>
  <c r="H104" i="3"/>
  <c r="G104" i="3"/>
  <c r="F104" i="3"/>
  <c r="E104" i="3"/>
  <c r="K103" i="3"/>
  <c r="J103" i="3"/>
  <c r="I103" i="3"/>
  <c r="H103" i="3"/>
  <c r="G103" i="3"/>
  <c r="F103" i="3"/>
  <c r="E103" i="3"/>
  <c r="K102" i="3"/>
  <c r="J102" i="3"/>
  <c r="I102" i="3"/>
  <c r="H102" i="3"/>
  <c r="G102" i="3"/>
  <c r="F102" i="3"/>
  <c r="E102" i="3"/>
  <c r="K101" i="3"/>
  <c r="J101" i="3"/>
  <c r="I101" i="3"/>
  <c r="H101" i="3"/>
  <c r="G101" i="3"/>
  <c r="F101" i="3"/>
  <c r="E101" i="3"/>
  <c r="K100" i="3"/>
  <c r="J100" i="3"/>
  <c r="I100" i="3"/>
  <c r="H100" i="3"/>
  <c r="G100" i="3"/>
  <c r="F100" i="3"/>
  <c r="E100" i="3"/>
  <c r="K99" i="3"/>
  <c r="J99" i="3"/>
  <c r="I99" i="3"/>
  <c r="H99" i="3"/>
  <c r="G99" i="3"/>
  <c r="F99" i="3"/>
  <c r="E99" i="3"/>
  <c r="K98" i="3"/>
  <c r="J98" i="3"/>
  <c r="I98" i="3"/>
  <c r="H98" i="3"/>
  <c r="G98" i="3"/>
  <c r="F98" i="3"/>
  <c r="E98" i="3"/>
  <c r="K97" i="3"/>
  <c r="J97" i="3"/>
  <c r="I97" i="3"/>
  <c r="H97" i="3"/>
  <c r="G97" i="3"/>
  <c r="F97" i="3"/>
  <c r="E97" i="3"/>
  <c r="K96" i="3"/>
  <c r="J96" i="3"/>
  <c r="I96" i="3"/>
  <c r="H96" i="3"/>
  <c r="G96" i="3"/>
  <c r="F96" i="3"/>
  <c r="E96" i="3"/>
  <c r="K95" i="3"/>
  <c r="J95" i="3"/>
  <c r="I95" i="3"/>
  <c r="H95" i="3"/>
  <c r="G95" i="3"/>
  <c r="F95" i="3"/>
  <c r="E95" i="3"/>
  <c r="K94" i="3"/>
  <c r="J94" i="3"/>
  <c r="I94" i="3"/>
  <c r="H94" i="3"/>
  <c r="G94" i="3"/>
  <c r="F94" i="3"/>
  <c r="E94" i="3"/>
  <c r="K93" i="3"/>
  <c r="J93" i="3"/>
  <c r="I93" i="3"/>
  <c r="H93" i="3"/>
  <c r="G93" i="3"/>
  <c r="F93" i="3"/>
  <c r="E93" i="3"/>
  <c r="K92" i="3"/>
  <c r="J92" i="3"/>
  <c r="I92" i="3"/>
  <c r="H92" i="3"/>
  <c r="G92" i="3"/>
  <c r="F92" i="3"/>
  <c r="E92" i="3"/>
  <c r="K91" i="3"/>
  <c r="J91" i="3"/>
  <c r="I91" i="3"/>
  <c r="H91" i="3"/>
  <c r="G91" i="3"/>
  <c r="F91" i="3"/>
  <c r="E91" i="3"/>
  <c r="K90" i="3"/>
  <c r="J90" i="3"/>
  <c r="I90" i="3"/>
  <c r="H90" i="3"/>
  <c r="G90" i="3"/>
  <c r="F90" i="3"/>
  <c r="E90" i="3"/>
  <c r="K89" i="3"/>
  <c r="J89" i="3"/>
  <c r="I89" i="3"/>
  <c r="H89" i="3"/>
  <c r="G89" i="3"/>
  <c r="F89" i="3"/>
  <c r="E89" i="3"/>
  <c r="K88" i="3"/>
  <c r="J88" i="3"/>
  <c r="I88" i="3"/>
  <c r="H88" i="3"/>
  <c r="G88" i="3"/>
  <c r="F88" i="3"/>
  <c r="E88" i="3"/>
  <c r="K87" i="3"/>
  <c r="J87" i="3"/>
  <c r="I87" i="3"/>
  <c r="H87" i="3"/>
  <c r="G87" i="3"/>
  <c r="F87" i="3"/>
  <c r="E87" i="3"/>
  <c r="K86" i="3"/>
  <c r="J86" i="3"/>
  <c r="I86" i="3"/>
  <c r="H86" i="3"/>
  <c r="G86" i="3"/>
  <c r="F86" i="3"/>
  <c r="E86" i="3"/>
  <c r="K85" i="3"/>
  <c r="J85" i="3"/>
  <c r="I85" i="3"/>
  <c r="H85" i="3"/>
  <c r="G85" i="3"/>
  <c r="F85" i="3"/>
  <c r="E85" i="3"/>
  <c r="K84" i="3"/>
  <c r="J84" i="3"/>
  <c r="I84" i="3"/>
  <c r="H84" i="3"/>
  <c r="G84" i="3"/>
  <c r="F84" i="3"/>
  <c r="E84" i="3"/>
  <c r="K83" i="3"/>
  <c r="J83" i="3"/>
  <c r="I83" i="3"/>
  <c r="H83" i="3"/>
  <c r="G83" i="3"/>
  <c r="F83" i="3"/>
  <c r="E83" i="3"/>
  <c r="K82" i="3"/>
  <c r="J82" i="3"/>
  <c r="I82" i="3"/>
  <c r="H82" i="3"/>
  <c r="G82" i="3"/>
  <c r="F82" i="3"/>
  <c r="E82" i="3"/>
  <c r="K81" i="3"/>
  <c r="J81" i="3"/>
  <c r="I81" i="3"/>
  <c r="H81" i="3"/>
  <c r="G81" i="3"/>
  <c r="F81" i="3"/>
  <c r="E81" i="3"/>
  <c r="K80" i="3"/>
  <c r="J80" i="3"/>
  <c r="I80" i="3"/>
  <c r="H80" i="3"/>
  <c r="G80" i="3"/>
  <c r="F80" i="3"/>
  <c r="E80" i="3"/>
  <c r="K79" i="3"/>
  <c r="J79" i="3"/>
  <c r="I79" i="3"/>
  <c r="H79" i="3"/>
  <c r="G79" i="3"/>
  <c r="F79" i="3"/>
  <c r="E79" i="3"/>
  <c r="K78" i="3"/>
  <c r="J78" i="3"/>
  <c r="I78" i="3"/>
  <c r="H78" i="3"/>
  <c r="G78" i="3"/>
  <c r="F78" i="3"/>
  <c r="E78" i="3"/>
  <c r="K77" i="3"/>
  <c r="J77" i="3"/>
  <c r="I77" i="3"/>
  <c r="H77" i="3"/>
  <c r="G77" i="3"/>
  <c r="F77" i="3"/>
  <c r="E77" i="3"/>
  <c r="K76" i="3"/>
  <c r="J76" i="3"/>
  <c r="I76" i="3"/>
  <c r="H76" i="3"/>
  <c r="G76" i="3"/>
  <c r="F76" i="3"/>
  <c r="E76" i="3"/>
  <c r="K75" i="3"/>
  <c r="J75" i="3"/>
  <c r="I75" i="3"/>
  <c r="H75" i="3"/>
  <c r="G75" i="3"/>
  <c r="F75" i="3"/>
  <c r="E75" i="3"/>
  <c r="K74" i="3"/>
  <c r="J74" i="3"/>
  <c r="I74" i="3"/>
  <c r="H74" i="3"/>
  <c r="G74" i="3"/>
  <c r="F74" i="3"/>
  <c r="E74" i="3"/>
  <c r="K73" i="3"/>
  <c r="J73" i="3"/>
  <c r="I73" i="3"/>
  <c r="H73" i="3"/>
  <c r="G73" i="3"/>
  <c r="F73" i="3"/>
  <c r="E73" i="3"/>
  <c r="K72" i="3"/>
  <c r="J72" i="3"/>
  <c r="I72" i="3"/>
  <c r="H72" i="3"/>
  <c r="G72" i="3"/>
  <c r="F72" i="3"/>
  <c r="E72" i="3"/>
  <c r="K71" i="3"/>
  <c r="J71" i="3"/>
  <c r="I71" i="3"/>
  <c r="H71" i="3"/>
  <c r="G71" i="3"/>
  <c r="F71" i="3"/>
  <c r="E71" i="3"/>
  <c r="K70" i="3"/>
  <c r="J70" i="3"/>
  <c r="I70" i="3"/>
  <c r="H70" i="3"/>
  <c r="G70" i="3"/>
  <c r="F70" i="3"/>
  <c r="E70" i="3"/>
  <c r="K69" i="3"/>
  <c r="J69" i="3"/>
  <c r="I69" i="3"/>
  <c r="H69" i="3"/>
  <c r="G69" i="3"/>
  <c r="F69" i="3"/>
  <c r="E69" i="3"/>
  <c r="K68" i="3"/>
  <c r="J68" i="3"/>
  <c r="I68" i="3"/>
  <c r="H68" i="3"/>
  <c r="G68" i="3"/>
  <c r="F68" i="3"/>
  <c r="E68" i="3"/>
  <c r="K67" i="3"/>
  <c r="J67" i="3"/>
  <c r="I67" i="3"/>
  <c r="H67" i="3"/>
  <c r="G67" i="3"/>
  <c r="F67" i="3"/>
  <c r="E67" i="3"/>
  <c r="K66" i="3"/>
  <c r="J66" i="3"/>
  <c r="I66" i="3"/>
  <c r="H66" i="3"/>
  <c r="G66" i="3"/>
  <c r="F66" i="3"/>
  <c r="E66" i="3"/>
  <c r="K65" i="3"/>
  <c r="J65" i="3"/>
  <c r="I65" i="3"/>
  <c r="H65" i="3"/>
  <c r="G65" i="3"/>
  <c r="F65" i="3"/>
  <c r="E65" i="3"/>
  <c r="K64" i="3"/>
  <c r="J64" i="3"/>
  <c r="I64" i="3"/>
  <c r="H64" i="3"/>
  <c r="G64" i="3"/>
  <c r="F64" i="3"/>
  <c r="E64" i="3"/>
  <c r="K63" i="3"/>
  <c r="J63" i="3"/>
  <c r="I63" i="3"/>
  <c r="H63" i="3"/>
  <c r="G63" i="3"/>
  <c r="F63" i="3"/>
  <c r="E63" i="3"/>
  <c r="K62" i="3"/>
  <c r="J62" i="3"/>
  <c r="I62" i="3"/>
  <c r="H62" i="3"/>
  <c r="G62" i="3"/>
  <c r="F62" i="3"/>
  <c r="E62" i="3"/>
  <c r="K61" i="3"/>
  <c r="J61" i="3"/>
  <c r="I61" i="3"/>
  <c r="H61" i="3"/>
  <c r="G61" i="3"/>
  <c r="F61" i="3"/>
  <c r="E61" i="3"/>
  <c r="K60" i="3"/>
  <c r="J60" i="3"/>
  <c r="I60" i="3"/>
  <c r="H60" i="3"/>
  <c r="G60" i="3"/>
  <c r="F60" i="3"/>
  <c r="E60" i="3"/>
  <c r="K59" i="3"/>
  <c r="J59" i="3"/>
  <c r="I59" i="3"/>
  <c r="H59" i="3"/>
  <c r="G59" i="3"/>
  <c r="F59" i="3"/>
  <c r="E59" i="3"/>
  <c r="K58" i="3"/>
  <c r="J58" i="3"/>
  <c r="I58" i="3"/>
  <c r="H58" i="3"/>
  <c r="G58" i="3"/>
  <c r="F58" i="3"/>
  <c r="E58" i="3"/>
  <c r="K57" i="3"/>
  <c r="J57" i="3"/>
  <c r="I57" i="3"/>
  <c r="H57" i="3"/>
  <c r="G57" i="3"/>
  <c r="F57" i="3"/>
  <c r="E57" i="3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K53" i="3"/>
  <c r="J53" i="3"/>
  <c r="I53" i="3"/>
  <c r="H53" i="3"/>
  <c r="G53" i="3"/>
  <c r="F53" i="3"/>
  <c r="E53" i="3"/>
  <c r="K52" i="3"/>
  <c r="J52" i="3"/>
  <c r="I52" i="3"/>
  <c r="H52" i="3"/>
  <c r="G52" i="3"/>
  <c r="F52" i="3"/>
  <c r="E52" i="3"/>
  <c r="K51" i="3"/>
  <c r="J51" i="3"/>
  <c r="I51" i="3"/>
  <c r="H51" i="3"/>
  <c r="G51" i="3"/>
  <c r="F51" i="3"/>
  <c r="E51" i="3"/>
  <c r="K50" i="3"/>
  <c r="J50" i="3"/>
  <c r="I50" i="3"/>
  <c r="H50" i="3"/>
  <c r="G50" i="3"/>
  <c r="F50" i="3"/>
  <c r="E50" i="3"/>
  <c r="K49" i="3"/>
  <c r="J49" i="3"/>
  <c r="I49" i="3"/>
  <c r="H49" i="3"/>
  <c r="G49" i="3"/>
  <c r="F49" i="3"/>
  <c r="E49" i="3"/>
  <c r="K48" i="3"/>
  <c r="J48" i="3"/>
  <c r="I48" i="3"/>
  <c r="H48" i="3"/>
  <c r="G48" i="3"/>
  <c r="F48" i="3"/>
  <c r="E48" i="3"/>
  <c r="K47" i="3"/>
  <c r="J47" i="3"/>
  <c r="I47" i="3"/>
  <c r="H47" i="3"/>
  <c r="G47" i="3"/>
  <c r="F47" i="3"/>
  <c r="E47" i="3"/>
  <c r="K46" i="3"/>
  <c r="J46" i="3"/>
  <c r="I46" i="3"/>
  <c r="H46" i="3"/>
  <c r="G46" i="3"/>
  <c r="F46" i="3"/>
  <c r="E46" i="3"/>
  <c r="K45" i="3"/>
  <c r="J45" i="3"/>
  <c r="I45" i="3"/>
  <c r="H45" i="3"/>
  <c r="G45" i="3"/>
  <c r="F45" i="3"/>
  <c r="E45" i="3"/>
  <c r="K44" i="3"/>
  <c r="J44" i="3"/>
  <c r="I44" i="3"/>
  <c r="H44" i="3"/>
  <c r="G44" i="3"/>
  <c r="F44" i="3"/>
  <c r="E44" i="3"/>
  <c r="K43" i="3"/>
  <c r="J43" i="3"/>
  <c r="I43" i="3"/>
  <c r="H43" i="3"/>
  <c r="G43" i="3"/>
  <c r="F43" i="3"/>
  <c r="E43" i="3"/>
  <c r="K42" i="3"/>
  <c r="J42" i="3"/>
  <c r="I42" i="3"/>
  <c r="H42" i="3"/>
  <c r="G42" i="3"/>
  <c r="F42" i="3"/>
  <c r="E42" i="3"/>
  <c r="K41" i="3"/>
  <c r="J41" i="3"/>
  <c r="I41" i="3"/>
  <c r="H41" i="3"/>
  <c r="G41" i="3"/>
  <c r="F41" i="3"/>
  <c r="E41" i="3"/>
  <c r="K40" i="3"/>
  <c r="J40" i="3"/>
  <c r="I40" i="3"/>
  <c r="H40" i="3"/>
  <c r="G40" i="3"/>
  <c r="F40" i="3"/>
  <c r="E40" i="3"/>
  <c r="K39" i="3"/>
  <c r="J39" i="3"/>
  <c r="I39" i="3"/>
  <c r="H39" i="3"/>
  <c r="G39" i="3"/>
  <c r="F39" i="3"/>
  <c r="E39" i="3"/>
  <c r="K38" i="3"/>
  <c r="J38" i="3"/>
  <c r="I38" i="3"/>
  <c r="H38" i="3"/>
  <c r="G38" i="3"/>
  <c r="F38" i="3"/>
  <c r="E38" i="3"/>
  <c r="K37" i="3"/>
  <c r="J37" i="3"/>
  <c r="I37" i="3"/>
  <c r="H37" i="3"/>
  <c r="G37" i="3"/>
  <c r="F37" i="3"/>
  <c r="E37" i="3"/>
  <c r="K36" i="3"/>
  <c r="J36" i="3"/>
  <c r="I36" i="3"/>
  <c r="H36" i="3"/>
  <c r="G36" i="3"/>
  <c r="F36" i="3"/>
  <c r="E36" i="3"/>
  <c r="K35" i="3"/>
  <c r="J35" i="3"/>
  <c r="I35" i="3"/>
  <c r="H35" i="3"/>
  <c r="G35" i="3"/>
  <c r="F35" i="3"/>
  <c r="E35" i="3"/>
  <c r="K34" i="3"/>
  <c r="J34" i="3"/>
  <c r="I34" i="3"/>
  <c r="H34" i="3"/>
  <c r="G34" i="3"/>
  <c r="F34" i="3"/>
  <c r="E34" i="3"/>
  <c r="K33" i="3"/>
  <c r="J33" i="3"/>
  <c r="I33" i="3"/>
  <c r="H33" i="3"/>
  <c r="G33" i="3"/>
  <c r="F33" i="3"/>
  <c r="E33" i="3"/>
  <c r="K32" i="3"/>
  <c r="J32" i="3"/>
  <c r="I32" i="3"/>
  <c r="H32" i="3"/>
  <c r="G32" i="3"/>
  <c r="F32" i="3"/>
  <c r="E32" i="3"/>
  <c r="K31" i="3"/>
  <c r="J31" i="3"/>
  <c r="I31" i="3"/>
  <c r="H31" i="3"/>
  <c r="G31" i="3"/>
  <c r="F31" i="3"/>
  <c r="E31" i="3"/>
  <c r="K30" i="3"/>
  <c r="J30" i="3"/>
  <c r="I30" i="3"/>
  <c r="H30" i="3"/>
  <c r="G30" i="3"/>
  <c r="F30" i="3"/>
  <c r="E30" i="3"/>
  <c r="K29" i="3"/>
  <c r="J29" i="3"/>
  <c r="I29" i="3"/>
  <c r="H29" i="3"/>
  <c r="G29" i="3"/>
  <c r="F29" i="3"/>
  <c r="E29" i="3"/>
  <c r="K28" i="3"/>
  <c r="J28" i="3"/>
  <c r="I28" i="3"/>
  <c r="H28" i="3"/>
  <c r="G28" i="3"/>
  <c r="F28" i="3"/>
  <c r="E28" i="3"/>
  <c r="K27" i="3"/>
  <c r="J27" i="3"/>
  <c r="I27" i="3"/>
  <c r="H27" i="3"/>
  <c r="G27" i="3"/>
  <c r="F27" i="3"/>
  <c r="E27" i="3"/>
  <c r="K26" i="3"/>
  <c r="J26" i="3"/>
  <c r="I26" i="3"/>
  <c r="H26" i="3"/>
  <c r="G26" i="3"/>
  <c r="F26" i="3"/>
  <c r="E26" i="3"/>
  <c r="K25" i="3"/>
  <c r="J25" i="3"/>
  <c r="I25" i="3"/>
  <c r="H25" i="3"/>
  <c r="G25" i="3"/>
  <c r="F25" i="3"/>
  <c r="E25" i="3"/>
  <c r="K24" i="3"/>
  <c r="J24" i="3"/>
  <c r="I24" i="3"/>
  <c r="H24" i="3"/>
  <c r="G24" i="3"/>
  <c r="F24" i="3"/>
  <c r="E24" i="3"/>
  <c r="K23" i="3"/>
  <c r="J23" i="3"/>
  <c r="I23" i="3"/>
  <c r="H23" i="3"/>
  <c r="G23" i="3"/>
  <c r="F23" i="3"/>
  <c r="E23" i="3"/>
  <c r="K22" i="3"/>
  <c r="J22" i="3"/>
  <c r="I22" i="3"/>
  <c r="H22" i="3"/>
  <c r="G22" i="3"/>
  <c r="F22" i="3"/>
  <c r="E22" i="3"/>
  <c r="K21" i="3"/>
  <c r="J21" i="3"/>
  <c r="I21" i="3"/>
  <c r="H21" i="3"/>
  <c r="G21" i="3"/>
  <c r="F21" i="3"/>
  <c r="E21" i="3"/>
  <c r="K20" i="3"/>
  <c r="J20" i="3"/>
  <c r="I20" i="3"/>
  <c r="H20" i="3"/>
  <c r="G20" i="3"/>
  <c r="F20" i="3"/>
  <c r="E20" i="3"/>
  <c r="K19" i="3"/>
  <c r="J19" i="3"/>
  <c r="I19" i="3"/>
  <c r="H19" i="3"/>
  <c r="G19" i="3"/>
  <c r="F19" i="3"/>
  <c r="E19" i="3"/>
  <c r="K18" i="3"/>
  <c r="J18" i="3"/>
  <c r="I18" i="3"/>
  <c r="H18" i="3"/>
  <c r="G18" i="3"/>
  <c r="F18" i="3"/>
  <c r="E18" i="3"/>
  <c r="K17" i="3"/>
  <c r="J17" i="3"/>
  <c r="I17" i="3"/>
  <c r="H17" i="3"/>
  <c r="G17" i="3"/>
  <c r="F17" i="3"/>
  <c r="E17" i="3"/>
  <c r="K16" i="3"/>
  <c r="J16" i="3"/>
  <c r="I16" i="3"/>
  <c r="H16" i="3"/>
  <c r="G16" i="3"/>
  <c r="F16" i="3"/>
  <c r="E16" i="3"/>
  <c r="K15" i="3"/>
  <c r="J15" i="3"/>
  <c r="I15" i="3"/>
  <c r="H15" i="3"/>
  <c r="G15" i="3"/>
  <c r="F15" i="3"/>
  <c r="E15" i="3"/>
  <c r="K14" i="3"/>
  <c r="J14" i="3"/>
  <c r="I14" i="3"/>
  <c r="H14" i="3"/>
  <c r="G14" i="3"/>
  <c r="F14" i="3"/>
  <c r="E14" i="3"/>
  <c r="K13" i="3"/>
  <c r="J13" i="3"/>
  <c r="I13" i="3"/>
  <c r="H13" i="3"/>
  <c r="G13" i="3"/>
  <c r="F13" i="3"/>
  <c r="E13" i="3"/>
  <c r="K12" i="3"/>
  <c r="J12" i="3"/>
  <c r="I12" i="3"/>
  <c r="H12" i="3"/>
  <c r="G12" i="3"/>
  <c r="F12" i="3"/>
  <c r="E12" i="3"/>
  <c r="K11" i="3"/>
  <c r="J11" i="3"/>
  <c r="I11" i="3"/>
  <c r="H11" i="3"/>
  <c r="G11" i="3"/>
  <c r="F11" i="3"/>
  <c r="E11" i="3"/>
  <c r="K10" i="3"/>
  <c r="J10" i="3"/>
  <c r="I10" i="3"/>
  <c r="H10" i="3"/>
  <c r="G10" i="3"/>
  <c r="F10" i="3"/>
  <c r="E10" i="3"/>
  <c r="K9" i="3"/>
  <c r="J9" i="3"/>
  <c r="I9" i="3"/>
  <c r="H9" i="3"/>
  <c r="G9" i="3"/>
  <c r="F9" i="3"/>
  <c r="E9" i="3"/>
  <c r="K8" i="3"/>
  <c r="J8" i="3"/>
  <c r="I8" i="3"/>
  <c r="H8" i="3"/>
  <c r="G8" i="3"/>
  <c r="F8" i="3"/>
  <c r="E8" i="3"/>
  <c r="K7" i="3"/>
  <c r="J7" i="3"/>
  <c r="I7" i="3"/>
  <c r="H7" i="3"/>
  <c r="G7" i="3"/>
  <c r="F7" i="3"/>
  <c r="E7" i="3"/>
  <c r="K6" i="3"/>
  <c r="J6" i="3"/>
  <c r="I6" i="3"/>
  <c r="H6" i="3"/>
  <c r="G6" i="3"/>
  <c r="F6" i="3"/>
  <c r="E6" i="3"/>
  <c r="K5" i="3"/>
  <c r="J5" i="3"/>
  <c r="I5" i="3"/>
  <c r="H5" i="3"/>
  <c r="G5" i="3"/>
  <c r="F5" i="3"/>
  <c r="E5" i="3"/>
  <c r="K4" i="3"/>
  <c r="J4" i="3"/>
  <c r="I4" i="3"/>
  <c r="H4" i="3"/>
  <c r="G4" i="3"/>
  <c r="F4" i="3"/>
  <c r="E4" i="3"/>
  <c r="K3" i="3"/>
  <c r="J3" i="3"/>
  <c r="I3" i="3"/>
  <c r="H3" i="3"/>
  <c r="G3" i="3"/>
  <c r="F3" i="3"/>
  <c r="E3" i="3"/>
  <c r="I10" i="1" l="1"/>
  <c r="I11" i="1"/>
  <c r="I14" i="1"/>
</calcChain>
</file>

<file path=xl/sharedStrings.xml><?xml version="1.0" encoding="utf-8"?>
<sst xmlns="http://schemas.openxmlformats.org/spreadsheetml/2006/main" count="750" uniqueCount="402">
  <si>
    <t>地域</t>
    <rPh sb="0" eb="2">
      <t>チイキ</t>
    </rPh>
    <phoneticPr fontId="5"/>
  </si>
  <si>
    <t>業務従事者名簿</t>
    <phoneticPr fontId="8"/>
  </si>
  <si>
    <t>調達管理番号</t>
    <rPh sb="0" eb="6">
      <t>チョウタツカンリバンゴウ</t>
    </rPh>
    <phoneticPr fontId="3"/>
  </si>
  <si>
    <t>契約件名</t>
    <rPh sb="0" eb="4">
      <t>ケイヤクケンメイ</t>
    </rPh>
    <phoneticPr fontId="3"/>
  </si>
  <si>
    <t>業務対象国</t>
    <rPh sb="0" eb="5">
      <t>ギョウムタイショウコク</t>
    </rPh>
    <phoneticPr fontId="8"/>
  </si>
  <si>
    <t>スリランカ</t>
  </si>
  <si>
    <t>氏名</t>
    <rPh sb="0" eb="2">
      <t>シメイ</t>
    </rPh>
    <phoneticPr fontId="8"/>
  </si>
  <si>
    <t>担当分野</t>
    <rPh sb="2" eb="4">
      <t>ブンヤ</t>
    </rPh>
    <phoneticPr fontId="8"/>
  </si>
  <si>
    <t>格付</t>
    <phoneticPr fontId="5"/>
  </si>
  <si>
    <t>受注者
（JVの場合は構成員）</t>
    <rPh sb="0" eb="3">
      <t>ジュチュウシャ</t>
    </rPh>
    <rPh sb="8" eb="10">
      <t>バアイ</t>
    </rPh>
    <rPh sb="11" eb="14">
      <t>コウセイイン</t>
    </rPh>
    <phoneticPr fontId="3"/>
  </si>
  <si>
    <t>専任技術者／補強</t>
    <rPh sb="2" eb="5">
      <t>ギジュツシャ</t>
    </rPh>
    <phoneticPr fontId="5"/>
  </si>
  <si>
    <t>実際の所属先
（補強の場合）</t>
    <rPh sb="0" eb="2">
      <t>ジッサイ</t>
    </rPh>
    <rPh sb="8" eb="10">
      <t>ホキョウ</t>
    </rPh>
    <rPh sb="11" eb="13">
      <t>バアイ</t>
    </rPh>
    <phoneticPr fontId="3"/>
  </si>
  <si>
    <t>発着地</t>
  </si>
  <si>
    <t>航空券クラス</t>
    <rPh sb="0" eb="3">
      <t>コウクウケン</t>
    </rPh>
    <phoneticPr fontId="8"/>
  </si>
  <si>
    <t>備考</t>
    <rPh sb="0" eb="2">
      <t>ビコウ</t>
    </rPh>
    <phoneticPr fontId="8"/>
  </si>
  <si>
    <t>□原　×子</t>
    <rPh sb="1" eb="2">
      <t>ハラ</t>
    </rPh>
    <rPh sb="4" eb="5">
      <t>コ</t>
    </rPh>
    <phoneticPr fontId="8"/>
  </si>
  <si>
    <t>業務主任者／交差点設計</t>
    <rPh sb="0" eb="5">
      <t>ギョウムシュニンシャ</t>
    </rPh>
    <rPh sb="6" eb="9">
      <t>コウサテン</t>
    </rPh>
    <rPh sb="9" eb="11">
      <t>セッケイ</t>
    </rPh>
    <phoneticPr fontId="8"/>
  </si>
  <si>
    <t>麹町設計</t>
    <rPh sb="0" eb="2">
      <t>コウジマチ</t>
    </rPh>
    <rPh sb="2" eb="4">
      <t>セッケイ</t>
    </rPh>
    <phoneticPr fontId="8"/>
  </si>
  <si>
    <t>専任技術者</t>
    <rPh sb="0" eb="2">
      <t>センニン</t>
    </rPh>
    <rPh sb="2" eb="5">
      <t>ギジュツシャ</t>
    </rPh>
    <phoneticPr fontId="5"/>
  </si>
  <si>
    <t>本邦</t>
    <rPh sb="0" eb="2">
      <t>ホンポウ</t>
    </rPh>
    <phoneticPr fontId="5"/>
  </si>
  <si>
    <t>○山　△男</t>
    <rPh sb="1" eb="2">
      <t>ヤマ</t>
    </rPh>
    <rPh sb="4" eb="5">
      <t>オトコ</t>
    </rPh>
    <phoneticPr fontId="8"/>
  </si>
  <si>
    <t>交通計画</t>
    <rPh sb="0" eb="2">
      <t>コウツウ</t>
    </rPh>
    <rPh sb="2" eb="4">
      <t>ケイカク</t>
    </rPh>
    <phoneticPr fontId="8"/>
  </si>
  <si>
    <r>
      <t xml:space="preserve">□川　〇夫
</t>
    </r>
    <r>
      <rPr>
        <b/>
        <sz val="12"/>
        <color rgb="FFFF0000"/>
        <rFont val="HG丸ｺﾞｼｯｸM-PRO"/>
        <family val="3"/>
        <charset val="128"/>
      </rPr>
      <t>（確定）</t>
    </r>
    <rPh sb="1" eb="2">
      <t>カワ</t>
    </rPh>
    <rPh sb="7" eb="9">
      <t>カクテイ</t>
    </rPh>
    <phoneticPr fontId="5"/>
  </si>
  <si>
    <t>交差点設計１</t>
    <rPh sb="0" eb="3">
      <t>コウサテン</t>
    </rPh>
    <rPh sb="3" eb="5">
      <t>セッケイ</t>
    </rPh>
    <phoneticPr fontId="8"/>
  </si>
  <si>
    <t>補強</t>
    <rPh sb="0" eb="2">
      <t>ホキョウ</t>
    </rPh>
    <phoneticPr fontId="8"/>
  </si>
  <si>
    <t>新宿プラニング</t>
    <rPh sb="0" eb="2">
      <t>シンジュク</t>
    </rPh>
    <phoneticPr fontId="8"/>
  </si>
  <si>
    <t>本邦発着以外</t>
    <rPh sb="0" eb="2">
      <t>ホンポウ</t>
    </rPh>
    <rPh sb="2" eb="6">
      <t>ハッチャクイガイ</t>
    </rPh>
    <phoneticPr fontId="5"/>
  </si>
  <si>
    <t>ビジネス</t>
    <phoneticPr fontId="3"/>
  </si>
  <si>
    <t>インド→スリランカ→日本（他案件からの横移動）。往路はエコノミー、復路はビジネス。</t>
    <phoneticPr fontId="5"/>
  </si>
  <si>
    <r>
      <t xml:space="preserve">□辺　×未
</t>
    </r>
    <r>
      <rPr>
        <b/>
        <sz val="12"/>
        <color rgb="FFFF0000"/>
        <rFont val="HG丸ｺﾞｼｯｸM-PRO"/>
        <family val="3"/>
        <charset val="128"/>
      </rPr>
      <t>（前任）</t>
    </r>
    <rPh sb="1" eb="2">
      <t>ナベ</t>
    </rPh>
    <rPh sb="4" eb="5">
      <t>ミ</t>
    </rPh>
    <rPh sb="7" eb="9">
      <t>ゼンニン</t>
    </rPh>
    <phoneticPr fontId="8"/>
  </si>
  <si>
    <t>交差点設計２</t>
    <rPh sb="0" eb="3">
      <t>コウサテン</t>
    </rPh>
    <rPh sb="3" eb="5">
      <t>セッケイ</t>
    </rPh>
    <phoneticPr fontId="8"/>
  </si>
  <si>
    <t>エコノミー</t>
    <phoneticPr fontId="3"/>
  </si>
  <si>
    <t>インド→スリランカ→インド（インド在住）</t>
    <phoneticPr fontId="3"/>
  </si>
  <si>
    <r>
      <t xml:space="preserve">□山　■美
</t>
    </r>
    <r>
      <rPr>
        <b/>
        <sz val="12"/>
        <color rgb="FFFF0000"/>
        <rFont val="HG丸ｺﾞｼｯｸM-PRO"/>
        <family val="3"/>
        <charset val="128"/>
      </rPr>
      <t>（後任）</t>
    </r>
    <rPh sb="1" eb="2">
      <t>ヤマ</t>
    </rPh>
    <rPh sb="4" eb="5">
      <t>ミ</t>
    </rPh>
    <rPh sb="7" eb="9">
      <t>コウニン</t>
    </rPh>
    <phoneticPr fontId="5"/>
  </si>
  <si>
    <r>
      <t xml:space="preserve">△道　□子
</t>
    </r>
    <r>
      <rPr>
        <b/>
        <sz val="12"/>
        <color rgb="FFFF0000"/>
        <rFont val="HG丸ｺﾞｼｯｸM-PRO"/>
        <family val="3"/>
        <charset val="128"/>
      </rPr>
      <t>（追加）</t>
    </r>
    <rPh sb="1" eb="2">
      <t>ミチ</t>
    </rPh>
    <rPh sb="4" eb="5">
      <t>コ</t>
    </rPh>
    <rPh sb="7" eb="9">
      <t>ツイカ</t>
    </rPh>
    <phoneticPr fontId="5"/>
  </si>
  <si>
    <t>積算・調達</t>
    <rPh sb="0" eb="2">
      <t>セキサン</t>
    </rPh>
    <rPh sb="3" eb="5">
      <t>チョウタツ</t>
    </rPh>
    <phoneticPr fontId="5"/>
  </si>
  <si>
    <t>①業務対象国を、ドロップダウンリストから選択してください。</t>
    <rPh sb="1" eb="6">
      <t>ギョウムタイショウコク</t>
    </rPh>
    <rPh sb="20" eb="22">
      <t>センタク</t>
    </rPh>
    <phoneticPr fontId="5"/>
  </si>
  <si>
    <t>②『氏名』～『専任技術者／補強』の各列に情報を記入してください。</t>
    <rPh sb="2" eb="4">
      <t>シメイ</t>
    </rPh>
    <rPh sb="7" eb="12">
      <t>センニンギジュツシャ</t>
    </rPh>
    <rPh sb="13" eb="15">
      <t>ホキョウ</t>
    </rPh>
    <rPh sb="17" eb="19">
      <t>カクレツ</t>
    </rPh>
    <rPh sb="20" eb="22">
      <t>ジョウホウ</t>
    </rPh>
    <rPh sb="23" eb="25">
      <t>キニュウ</t>
    </rPh>
    <phoneticPr fontId="5"/>
  </si>
  <si>
    <t>③『発着地』列で「本邦」を選択すると『航空券クラス』が自動で表示されます。</t>
    <rPh sb="2" eb="5">
      <t>ハッチャクチ</t>
    </rPh>
    <rPh sb="6" eb="7">
      <t>レツ</t>
    </rPh>
    <rPh sb="9" eb="11">
      <t>ホンポウ</t>
    </rPh>
    <rPh sb="13" eb="15">
      <t>センタク</t>
    </rPh>
    <rPh sb="19" eb="22">
      <t>コウクウケン</t>
    </rPh>
    <rPh sb="27" eb="29">
      <t>ジドウ</t>
    </rPh>
    <rPh sb="30" eb="32">
      <t>ヒョウジ</t>
    </rPh>
    <phoneticPr fontId="5"/>
  </si>
  <si>
    <t>④『発着地』列で「本邦発着以外」を選択した場合は、備考欄に発着地と経路を記入し、『航空券クラス』を手入力してください。</t>
    <rPh sb="2" eb="5">
      <t>ハッチャクチ</t>
    </rPh>
    <rPh sb="6" eb="7">
      <t>レツ</t>
    </rPh>
    <rPh sb="9" eb="15">
      <t>ホンポウハッチャクイガイ</t>
    </rPh>
    <rPh sb="17" eb="19">
      <t>センタク</t>
    </rPh>
    <rPh sb="21" eb="23">
      <t>バアイ</t>
    </rPh>
    <rPh sb="25" eb="28">
      <t>ビコウラン</t>
    </rPh>
    <rPh sb="29" eb="32">
      <t>ハッチャクチ</t>
    </rPh>
    <rPh sb="33" eb="35">
      <t>ケイロ</t>
    </rPh>
    <rPh sb="36" eb="38">
      <t>キニュウ</t>
    </rPh>
    <rPh sb="41" eb="44">
      <t>コウクウケン</t>
    </rPh>
    <rPh sb="49" eb="52">
      <t>テニュウリョク</t>
    </rPh>
    <phoneticPr fontId="5"/>
  </si>
  <si>
    <r>
      <t xml:space="preserve">□山　■美
</t>
    </r>
    <r>
      <rPr>
        <b/>
        <sz val="12"/>
        <color rgb="FFFF0000"/>
        <rFont val="HG丸ｺﾞｼｯｸM-PRO"/>
        <family val="3"/>
        <charset val="128"/>
      </rPr>
      <t>（後任）</t>
    </r>
    <rPh sb="1" eb="2">
      <t>ヤマ</t>
    </rPh>
    <rPh sb="4" eb="5">
      <t>ビ</t>
    </rPh>
    <rPh sb="7" eb="9">
      <t>コウニン</t>
    </rPh>
    <phoneticPr fontId="5"/>
  </si>
  <si>
    <t>都市名</t>
  </si>
  <si>
    <t>国名</t>
  </si>
  <si>
    <t>地域</t>
    <rPh sb="0" eb="2">
      <t>チイキ</t>
    </rPh>
    <phoneticPr fontId="18"/>
  </si>
  <si>
    <t>特号</t>
    <rPh sb="0" eb="2">
      <t>トクゴウ</t>
    </rPh>
    <phoneticPr fontId="5"/>
  </si>
  <si>
    <t>1号</t>
    <rPh sb="1" eb="2">
      <t>ゴウ</t>
    </rPh>
    <phoneticPr fontId="5"/>
  </si>
  <si>
    <t>2号</t>
    <rPh sb="1" eb="2">
      <t>ゴウ</t>
    </rPh>
    <phoneticPr fontId="5"/>
  </si>
  <si>
    <t>3号</t>
    <rPh sb="1" eb="2">
      <t>ゴウ</t>
    </rPh>
    <phoneticPr fontId="5"/>
  </si>
  <si>
    <t>4号</t>
    <rPh sb="1" eb="2">
      <t>ゴウ</t>
    </rPh>
    <phoneticPr fontId="5"/>
  </si>
  <si>
    <t>5号</t>
    <rPh sb="1" eb="2">
      <t>ゴウ</t>
    </rPh>
    <phoneticPr fontId="5"/>
  </si>
  <si>
    <t>6号</t>
    <rPh sb="1" eb="2">
      <t>ゴウ</t>
    </rPh>
    <phoneticPr fontId="5"/>
  </si>
  <si>
    <t>ジャカルタ</t>
  </si>
  <si>
    <t>アゼルバイジャン</t>
  </si>
  <si>
    <t>コーカサス</t>
  </si>
  <si>
    <t>大洋州</t>
  </si>
  <si>
    <t>Ａ</t>
    <phoneticPr fontId="23"/>
  </si>
  <si>
    <t>プノンペン</t>
  </si>
  <si>
    <t>アフガニスタン</t>
  </si>
  <si>
    <t>南アジア</t>
  </si>
  <si>
    <t>東アジア</t>
  </si>
  <si>
    <t>Ｂ</t>
    <phoneticPr fontId="23"/>
  </si>
  <si>
    <t>シンガポール</t>
  </si>
  <si>
    <t>アメリカ合衆国</t>
  </si>
  <si>
    <t>北米</t>
  </si>
  <si>
    <t>東南アジア</t>
  </si>
  <si>
    <t>Ｃ</t>
    <phoneticPr fontId="23"/>
  </si>
  <si>
    <t>バンコク</t>
  </si>
  <si>
    <t>アラブ首長国連邦</t>
  </si>
  <si>
    <t>湾岸</t>
  </si>
  <si>
    <t>アフリカ</t>
  </si>
  <si>
    <t>Ｄ</t>
    <phoneticPr fontId="23"/>
  </si>
  <si>
    <t>ポートモレスビー</t>
  </si>
  <si>
    <t>アルジェリア</t>
  </si>
  <si>
    <t>マグレブ</t>
  </si>
  <si>
    <t>カリブ</t>
  </si>
  <si>
    <t>マルキョク</t>
  </si>
  <si>
    <t>アルゼンチン</t>
  </si>
  <si>
    <t>南米</t>
  </si>
  <si>
    <t>マニラ</t>
  </si>
  <si>
    <t>アルバニア</t>
  </si>
  <si>
    <t>バルカン</t>
  </si>
  <si>
    <t>経理処理ガイドライン</t>
    <rPh sb="0" eb="4">
      <t>ケイリショリ</t>
    </rPh>
    <phoneticPr fontId="18"/>
  </si>
  <si>
    <t>格付</t>
    <rPh sb="0" eb="2">
      <t>カクヅケ</t>
    </rPh>
    <phoneticPr fontId="18"/>
  </si>
  <si>
    <t>航空券クラス</t>
    <rPh sb="0" eb="3">
      <t>コウクウケン</t>
    </rPh>
    <phoneticPr fontId="18"/>
  </si>
  <si>
    <t>バンダルスリブガワン</t>
  </si>
  <si>
    <t>アルメニア</t>
  </si>
  <si>
    <t>参照</t>
    <rPh sb="0" eb="2">
      <t>サンショウ</t>
    </rPh>
    <phoneticPr fontId="18"/>
  </si>
  <si>
    <t xml:space="preserve">【 表４：格付／渡航地域別航空券クラス 】 </t>
    <phoneticPr fontId="18"/>
  </si>
  <si>
    <t>特号</t>
    <rPh sb="0" eb="2">
      <t>トクゴウ</t>
    </rPh>
    <phoneticPr fontId="18"/>
  </si>
  <si>
    <t>ビジネス</t>
    <phoneticPr fontId="18"/>
  </si>
  <si>
    <t>ハノイ</t>
  </si>
  <si>
    <t>アンゴラ</t>
  </si>
  <si>
    <t>南部アフリカ</t>
  </si>
  <si>
    <t>欧州</t>
  </si>
  <si>
    <t>エコノミー</t>
    <phoneticPr fontId="18"/>
  </si>
  <si>
    <t>クアラルンプール</t>
  </si>
  <si>
    <t>アンティグア・バーブーダ</t>
  </si>
  <si>
    <t>西部アフリカ</t>
  </si>
  <si>
    <t>A地域</t>
    <rPh sb="1" eb="3">
      <t>チイキ</t>
    </rPh>
    <phoneticPr fontId="18"/>
  </si>
  <si>
    <t>B地域</t>
    <rPh sb="1" eb="3">
      <t>チイキ</t>
    </rPh>
    <phoneticPr fontId="18"/>
  </si>
  <si>
    <t>C地域</t>
    <rPh sb="1" eb="3">
      <t>チイキ</t>
    </rPh>
    <phoneticPr fontId="18"/>
  </si>
  <si>
    <t>D地域</t>
    <rPh sb="1" eb="3">
      <t>チイキ</t>
    </rPh>
    <phoneticPr fontId="18"/>
  </si>
  <si>
    <t>パリキール</t>
  </si>
  <si>
    <t>イエメン</t>
  </si>
  <si>
    <t>特号、１号</t>
    <rPh sb="0" eb="2">
      <t>トクゴウ</t>
    </rPh>
    <rPh sb="4" eb="5">
      <t>ゴウ</t>
    </rPh>
    <phoneticPr fontId="18"/>
  </si>
  <si>
    <t>ビジネス</t>
  </si>
  <si>
    <t>ヤンゴン</t>
  </si>
  <si>
    <t>イスラエル</t>
  </si>
  <si>
    <t>中東</t>
  </si>
  <si>
    <t>中央アジア</t>
  </si>
  <si>
    <t>２号、３号</t>
    <rPh sb="1" eb="2">
      <t>ゴウ</t>
    </rPh>
    <rPh sb="4" eb="5">
      <t>ゴウ</t>
    </rPh>
    <phoneticPr fontId="18"/>
  </si>
  <si>
    <t>ウランバートル</t>
  </si>
  <si>
    <t>イラク</t>
  </si>
  <si>
    <t>４号</t>
    <rPh sb="1" eb="2">
      <t>ゴウ</t>
    </rPh>
    <phoneticPr fontId="18"/>
  </si>
  <si>
    <t>エコノミー</t>
  </si>
  <si>
    <t>ヴィエンチャン</t>
  </si>
  <si>
    <t>イラン</t>
  </si>
  <si>
    <t>中米</t>
  </si>
  <si>
    <t>５号、６号</t>
    <rPh sb="1" eb="2">
      <t>ゴウ</t>
    </rPh>
    <rPh sb="4" eb="5">
      <t>ゴウ</t>
    </rPh>
    <phoneticPr fontId="18"/>
  </si>
  <si>
    <t>香港</t>
  </si>
  <si>
    <t>インド</t>
  </si>
  <si>
    <t xml:space="preserve">注１）Ｃ：ビジネスクラス、Ｙ：エコノミークラス
</t>
    <phoneticPr fontId="18"/>
  </si>
  <si>
    <t>ソウル</t>
  </si>
  <si>
    <t>インドネシア</t>
  </si>
  <si>
    <t>発着地</t>
    <rPh sb="0" eb="3">
      <t>ハッチャクチ</t>
    </rPh>
    <phoneticPr fontId="5"/>
  </si>
  <si>
    <t>北京</t>
  </si>
  <si>
    <t>ウガンダ</t>
  </si>
  <si>
    <t>東部アフリカ</t>
  </si>
  <si>
    <t>ディリ</t>
  </si>
  <si>
    <t>ウクライナ</t>
  </si>
  <si>
    <t>バクー</t>
  </si>
  <si>
    <t>ウズベキスタン</t>
  </si>
  <si>
    <t>カブール</t>
  </si>
  <si>
    <t>ウルグアイ</t>
  </si>
  <si>
    <t>ワシントンＤ．Ｃ．</t>
  </si>
  <si>
    <t>エクアドル</t>
  </si>
  <si>
    <t>ドバイ</t>
  </si>
  <si>
    <t>エジプト</t>
  </si>
  <si>
    <t>ティラナ</t>
  </si>
  <si>
    <t>エスワティニ</t>
  </si>
  <si>
    <t>エレバン</t>
  </si>
  <si>
    <t>エチオピア</t>
  </si>
  <si>
    <t>セントジョンズ</t>
  </si>
  <si>
    <t>エリトリア</t>
  </si>
  <si>
    <t>サナア</t>
  </si>
  <si>
    <t>エルサルバドル</t>
  </si>
  <si>
    <t>テルアビブ</t>
  </si>
  <si>
    <t>オーストラリア</t>
  </si>
  <si>
    <t>中部アフリカ</t>
  </si>
  <si>
    <t>バグダッド</t>
  </si>
  <si>
    <t>ガーナ</t>
  </si>
  <si>
    <t>テヘラン</t>
  </si>
  <si>
    <t>カーボヴェルデ</t>
  </si>
  <si>
    <t>ニューデリー</t>
  </si>
  <si>
    <t>ガイアナ</t>
  </si>
  <si>
    <t>タシケント</t>
  </si>
  <si>
    <t>カザフスタン</t>
  </si>
  <si>
    <t>カイロ</t>
  </si>
  <si>
    <t>カタール</t>
  </si>
  <si>
    <t>サンサルバドル</t>
  </si>
  <si>
    <t>ガボン</t>
  </si>
  <si>
    <t>シドニー</t>
  </si>
  <si>
    <t>カメルーン</t>
  </si>
  <si>
    <t>アスタナ</t>
  </si>
  <si>
    <t>ガンビア</t>
  </si>
  <si>
    <t>ドーハ</t>
  </si>
  <si>
    <t>カンボジア</t>
  </si>
  <si>
    <t>ハバナ</t>
  </si>
  <si>
    <t>ギニア</t>
  </si>
  <si>
    <t>アテネ</t>
  </si>
  <si>
    <t>ギニアビサウ</t>
  </si>
  <si>
    <t>タラワ</t>
  </si>
  <si>
    <t>キューバ</t>
  </si>
  <si>
    <t>ビシュケク</t>
  </si>
  <si>
    <t>ギリシャ</t>
  </si>
  <si>
    <t>グアテマラシティ</t>
  </si>
  <si>
    <t>キリバス</t>
  </si>
  <si>
    <t>キルギス</t>
  </si>
  <si>
    <t>ナイロビ</t>
  </si>
  <si>
    <t>グアテマラ</t>
  </si>
  <si>
    <t>ブリシュティナ</t>
  </si>
  <si>
    <t>グレナダ</t>
  </si>
  <si>
    <t>ボゴタ</t>
  </si>
  <si>
    <t>ケニア</t>
  </si>
  <si>
    <t>リヤド</t>
  </si>
  <si>
    <t>アピア</t>
  </si>
  <si>
    <t>コスタリカ</t>
  </si>
  <si>
    <t>キングストン</t>
  </si>
  <si>
    <t>コソボ</t>
  </si>
  <si>
    <t>トビリシ</t>
  </si>
  <si>
    <t>コモロ</t>
  </si>
  <si>
    <t>ダマスカス</t>
  </si>
  <si>
    <t>コロンビア</t>
  </si>
  <si>
    <t>C</t>
  </si>
  <si>
    <t>ハルツーム</t>
  </si>
  <si>
    <t>コンゴ共和国</t>
  </si>
  <si>
    <t>スリジャヤワルダナプラコッテ</t>
  </si>
  <si>
    <t>コンゴ民主共和国</t>
  </si>
  <si>
    <t>ヴィクトリア</t>
  </si>
  <si>
    <t>サウジアラビア</t>
  </si>
  <si>
    <t>カストリーズ</t>
  </si>
  <si>
    <t>サモア</t>
  </si>
  <si>
    <t>ホニアラ</t>
  </si>
  <si>
    <t>サントメ・プリンシペ</t>
  </si>
  <si>
    <t>ドゥシャンベ</t>
  </si>
  <si>
    <t>ザンビア</t>
  </si>
  <si>
    <t>フナフティ</t>
  </si>
  <si>
    <t>シエラレオネ</t>
  </si>
  <si>
    <t>サントドミンゴ</t>
  </si>
  <si>
    <t>ジブチ</t>
  </si>
  <si>
    <t>アシガバート</t>
  </si>
  <si>
    <t>ジャマイカ</t>
  </si>
  <si>
    <t>アンカラ</t>
  </si>
  <si>
    <t>ジョージア</t>
  </si>
  <si>
    <t>ヌクアロファ</t>
  </si>
  <si>
    <t>シリア</t>
  </si>
  <si>
    <t>ヤレン</t>
  </si>
  <si>
    <t>マナグア</t>
  </si>
  <si>
    <t>ジンバブエ</t>
  </si>
  <si>
    <t>オークランド</t>
  </si>
  <si>
    <t>スーダン</t>
  </si>
  <si>
    <t>カトマンズ</t>
  </si>
  <si>
    <t>ポルトープランス</t>
  </si>
  <si>
    <t>セーシェル</t>
  </si>
  <si>
    <t>イスラマバード</t>
  </si>
  <si>
    <t>セネガル</t>
  </si>
  <si>
    <t>パナマシティ</t>
  </si>
  <si>
    <t>セルビア</t>
  </si>
  <si>
    <t>ポートビラ</t>
  </si>
  <si>
    <t>セントクリストファー・ネーヴィス</t>
  </si>
  <si>
    <t>B</t>
  </si>
  <si>
    <t>ブリッジタウン</t>
  </si>
  <si>
    <t>セントビンセント</t>
  </si>
  <si>
    <t>ダッカ</t>
  </si>
  <si>
    <t>セントルシア</t>
  </si>
  <si>
    <t>ナンディ</t>
  </si>
  <si>
    <t>ソロモン</t>
  </si>
  <si>
    <t>ティンプー</t>
  </si>
  <si>
    <t>タイ</t>
  </si>
  <si>
    <t>パリ</t>
  </si>
  <si>
    <t>タジキスタン</t>
  </si>
  <si>
    <t>ベルモバン</t>
  </si>
  <si>
    <t>タンザニア</t>
  </si>
  <si>
    <t>サラエヴォ</t>
  </si>
  <si>
    <t>チャド</t>
  </si>
  <si>
    <t>ラパス</t>
  </si>
  <si>
    <t>チュニジア</t>
  </si>
  <si>
    <t>テグシガルバ</t>
  </si>
  <si>
    <t>チリ</t>
  </si>
  <si>
    <t>マジュロ</t>
  </si>
  <si>
    <t>ツバル</t>
  </si>
  <si>
    <t>メキシコシティ</t>
  </si>
  <si>
    <t>トーゴ</t>
  </si>
  <si>
    <t>ヌアクショット</t>
  </si>
  <si>
    <t>ドミニカ</t>
  </si>
  <si>
    <t>マプト</t>
  </si>
  <si>
    <t>ドミニカ共和国</t>
  </si>
  <si>
    <t>マレ</t>
  </si>
  <si>
    <t>トルクメニスタン</t>
  </si>
  <si>
    <t>キシナウ</t>
  </si>
  <si>
    <t>トルコ</t>
  </si>
  <si>
    <t>ポトゴリツァ</t>
  </si>
  <si>
    <t>トンガ</t>
  </si>
  <si>
    <t>アンマン</t>
  </si>
  <si>
    <t>ナイジェリア</t>
  </si>
  <si>
    <t>トリポリ</t>
  </si>
  <si>
    <t>ナウル</t>
  </si>
  <si>
    <t>ベイルート</t>
  </si>
  <si>
    <t>ナミビア</t>
  </si>
  <si>
    <t>モスクワ</t>
  </si>
  <si>
    <t>ニカラグア</t>
  </si>
  <si>
    <t>ロンドン</t>
  </si>
  <si>
    <t>ニジェール</t>
  </si>
  <si>
    <t>スコピエ</t>
  </si>
  <si>
    <t>ニュージーランド</t>
  </si>
  <si>
    <t>アルジェ</t>
  </si>
  <si>
    <t>ネパール</t>
  </si>
  <si>
    <t>ブエノスアイレス</t>
  </si>
  <si>
    <t>ハイチ</t>
  </si>
  <si>
    <t>ルアンダ</t>
  </si>
  <si>
    <t>パキスタン</t>
  </si>
  <si>
    <t>エンテベ</t>
  </si>
  <si>
    <t>パナマ</t>
  </si>
  <si>
    <t>キエフ</t>
  </si>
  <si>
    <t>バヌアツ</t>
  </si>
  <si>
    <t>パプアニューギニア</t>
  </si>
  <si>
    <t>キト</t>
  </si>
  <si>
    <t>パラオ</t>
  </si>
  <si>
    <t>ムババーネ</t>
  </si>
  <si>
    <t>パラグアイ</t>
  </si>
  <si>
    <t>アディスアベバ</t>
  </si>
  <si>
    <t>バルバドス</t>
  </si>
  <si>
    <t>アスマラ</t>
  </si>
  <si>
    <t>バングラデシュ</t>
  </si>
  <si>
    <t>アクラ</t>
  </si>
  <si>
    <t>フィジー</t>
  </si>
  <si>
    <t>プライア</t>
  </si>
  <si>
    <t>フィリピン</t>
  </si>
  <si>
    <t>ジョージタウン</t>
  </si>
  <si>
    <t>ブータン</t>
  </si>
  <si>
    <t>リーブルヴィル</t>
  </si>
  <si>
    <t>ブラジル</t>
  </si>
  <si>
    <t>D</t>
  </si>
  <si>
    <t>ヤウンデ</t>
  </si>
  <si>
    <t>フランス</t>
  </si>
  <si>
    <t>バンジュール</t>
  </si>
  <si>
    <t>コナクリ</t>
  </si>
  <si>
    <t>ブルネイ</t>
  </si>
  <si>
    <t>ビサウ</t>
  </si>
  <si>
    <t>ブルンジ</t>
  </si>
  <si>
    <t>セントジョーンズ</t>
  </si>
  <si>
    <t>ベトナム</t>
  </si>
  <si>
    <t>アビジャン</t>
  </si>
  <si>
    <t>ベナン</t>
  </si>
  <si>
    <t>モロニ</t>
  </si>
  <si>
    <t>ベネズエラ</t>
  </si>
  <si>
    <t>ブラザヴィル</t>
  </si>
  <si>
    <t>ベリーズ</t>
  </si>
  <si>
    <t>キンシャサ</t>
  </si>
  <si>
    <t>ペルー</t>
  </si>
  <si>
    <t>サントメ</t>
  </si>
  <si>
    <t>ボスニア・ヘルツェゴビナ</t>
  </si>
  <si>
    <t>ルカサ</t>
  </si>
  <si>
    <t>ボツワナ</t>
  </si>
  <si>
    <t>ボリビア</t>
  </si>
  <si>
    <t>ハラレ</t>
  </si>
  <si>
    <t>ダカール</t>
  </si>
  <si>
    <t>マーシャル</t>
  </si>
  <si>
    <t>ベオグラード</t>
  </si>
  <si>
    <t>マダガスカル</t>
  </si>
  <si>
    <t>バセテール</t>
  </si>
  <si>
    <t>マラウイ</t>
  </si>
  <si>
    <t>キングスタウン</t>
  </si>
  <si>
    <t>マリ</t>
  </si>
  <si>
    <t>ダルエルサラーム</t>
  </si>
  <si>
    <t>マレーシア</t>
  </si>
  <si>
    <t>ンジャメナ</t>
  </si>
  <si>
    <t>ミクロネシア</t>
  </si>
  <si>
    <t>チュニス</t>
  </si>
  <si>
    <t>ミャンマー</t>
  </si>
  <si>
    <t>サンティアゴ</t>
  </si>
  <si>
    <t>メキシコ</t>
  </si>
  <si>
    <t>ロメ</t>
  </si>
  <si>
    <t>モーリシャス</t>
  </si>
  <si>
    <t>ロゾー</t>
  </si>
  <si>
    <t>モーリタニア</t>
  </si>
  <si>
    <t>アブジャ</t>
  </si>
  <si>
    <t>モザンビーク</t>
  </si>
  <si>
    <t>ウィントフック</t>
  </si>
  <si>
    <t>モルディブ</t>
  </si>
  <si>
    <t>ニアメ</t>
  </si>
  <si>
    <t>モルドバ</t>
  </si>
  <si>
    <t>サンパウロ</t>
  </si>
  <si>
    <t>モロッコ</t>
  </si>
  <si>
    <t>ワガドゥグー</t>
  </si>
  <si>
    <t>モンゴル</t>
  </si>
  <si>
    <t>ブジュンブラ</t>
  </si>
  <si>
    <t>モンテネグロ</t>
  </si>
  <si>
    <t>ポルトノボ</t>
  </si>
  <si>
    <t>ヨルダン</t>
  </si>
  <si>
    <t>カラカス</t>
  </si>
  <si>
    <t>ラオス</t>
  </si>
  <si>
    <t>リマ</t>
  </si>
  <si>
    <t>リビア</t>
  </si>
  <si>
    <t>ハボローネ</t>
  </si>
  <si>
    <t>リベリア</t>
  </si>
  <si>
    <t>アンタナナリボ</t>
  </si>
  <si>
    <t>ルワンダ</t>
  </si>
  <si>
    <t>リロングウェ</t>
  </si>
  <si>
    <t>レソト</t>
  </si>
  <si>
    <t>バマコ</t>
  </si>
  <si>
    <t>レバノン</t>
  </si>
  <si>
    <t>ポートルイス</t>
  </si>
  <si>
    <t>ロシア</t>
  </si>
  <si>
    <t>ラバト</t>
  </si>
  <si>
    <t>英国</t>
  </si>
  <si>
    <t>キガリ</t>
  </si>
  <si>
    <t>マセル</t>
  </si>
  <si>
    <t>赤道ギニア</t>
  </si>
  <si>
    <t>マラボ</t>
  </si>
  <si>
    <t>大韓民国</t>
  </si>
  <si>
    <t>バンギ</t>
  </si>
  <si>
    <t>中央アフリカ</t>
  </si>
  <si>
    <t>ヨハネスブルク</t>
  </si>
  <si>
    <t>中華人民共和国</t>
  </si>
  <si>
    <t>ジュバ</t>
  </si>
  <si>
    <t>東ティモール</t>
  </si>
  <si>
    <t>フリータウン</t>
  </si>
  <si>
    <t>南アフリカ共和国</t>
  </si>
  <si>
    <t>アスンシオン</t>
  </si>
  <si>
    <t>南スーダン共和国</t>
  </si>
  <si>
    <t>モンロヴィア</t>
  </si>
  <si>
    <t>北マケドニア</t>
  </si>
  <si>
    <t>A</t>
  </si>
  <si>
    <t>地域</t>
    <rPh sb="0" eb="2">
      <t>チイキ</t>
    </rPh>
    <phoneticPr fontId="20"/>
  </si>
  <si>
    <t>地域名</t>
    <rPh sb="2" eb="3">
      <t>メイ</t>
    </rPh>
    <phoneticPr fontId="20"/>
  </si>
  <si>
    <t>コートジボワール</t>
  </si>
  <si>
    <t>ブルキナファソ</t>
  </si>
  <si>
    <t>ホンジュラス</t>
  </si>
  <si>
    <t>本邦発着以外</t>
  </si>
  <si>
    <t>東部アフリカ</t>
    <rPh sb="0" eb="2">
      <t>トウブ</t>
    </rPh>
    <phoneticPr fontId="19"/>
  </si>
  <si>
    <t>西部アフリカ</t>
    <rPh sb="1" eb="2">
      <t>ブ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</si>
</sst>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号&quot;"/>
  </numFmts>
  <fonts count="41">
    <font>
      <sz val="12"/>
      <name val="Osaka"/>
      <charset val="128"/>
    </font>
    <font>
      <sz val="12"/>
      <name val="Osaka"/>
      <family val="3"/>
      <charset val="128"/>
    </font>
    <font>
      <sz val="12"/>
      <name val="HG丸ｺﾞｼｯｸM-PRO"/>
      <family val="3"/>
      <charset val="128"/>
    </font>
    <font>
      <sz val="6"/>
      <name val="MS ゴシック"/>
      <family val="2"/>
      <charset val="128"/>
    </font>
    <font>
      <b/>
      <sz val="12"/>
      <name val="HG丸ｺﾞｼｯｸM-PRO"/>
      <family val="3"/>
      <charset val="128"/>
    </font>
    <font>
      <sz val="6"/>
      <name val="Osaka"/>
      <charset val="128"/>
    </font>
    <font>
      <sz val="11"/>
      <color theme="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6"/>
      <name val="Osaka"/>
      <family val="3"/>
      <charset val="128"/>
    </font>
    <font>
      <b/>
      <sz val="11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Osaka"/>
      <charset val="128"/>
    </font>
    <font>
      <b/>
      <sz val="12"/>
      <name val="ＭＳ ゴシック"/>
      <family val="3"/>
      <charset val="128"/>
    </font>
    <font>
      <b/>
      <sz val="12"/>
      <name val="BIZ UD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BIZ UDゴシック"/>
      <family val="3"/>
      <charset val="128"/>
    </font>
    <font>
      <sz val="6"/>
      <name val="ＭＳ Ｐ明朝"/>
      <family val="1"/>
      <charset val="128"/>
    </font>
    <font>
      <u/>
      <sz val="12"/>
      <color theme="10"/>
      <name val="ＭＳ ゴシック"/>
      <family val="3"/>
      <charset val="128"/>
    </font>
    <font>
      <sz val="12"/>
      <name val="細明朝体"/>
      <charset val="128"/>
    </font>
    <font>
      <sz val="12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name val="ＭＳ 明朝"/>
      <family val="1"/>
      <charset val="128"/>
    </font>
    <font>
      <sz val="9"/>
      <color theme="1"/>
      <name val="BIZ UD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4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rgb="FFFF0000"/>
      <name val="ＭＳ ゴシック"/>
      <family val="3"/>
      <charset val="128"/>
    </font>
    <font>
      <u/>
      <sz val="12"/>
      <color theme="10"/>
      <name val="Osaka"/>
      <charset val="128"/>
    </font>
    <font>
      <sz val="10"/>
      <color rgb="FFFF0000"/>
      <name val="ＭＳ ゴシック"/>
      <family val="3"/>
      <charset val="128"/>
    </font>
    <font>
      <sz val="12"/>
      <color rgb="FF00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" fillId="0" borderId="0"/>
    <xf numFmtId="38" fontId="15" fillId="0" borderId="0" applyFont="0" applyFill="0" applyBorder="0" applyAlignment="0" applyProtection="0"/>
    <xf numFmtId="0" fontId="19" fillId="0" borderId="0">
      <alignment vertical="center"/>
    </xf>
    <xf numFmtId="0" fontId="15" fillId="0" borderId="0"/>
    <xf numFmtId="0" fontId="24" fillId="0" borderId="0" applyNumberFormat="0" applyFill="0" applyBorder="0" applyAlignment="0" applyProtection="0">
      <alignment vertical="center"/>
    </xf>
    <xf numFmtId="0" fontId="25" fillId="0" borderId="0"/>
    <xf numFmtId="0" fontId="28" fillId="0" borderId="0"/>
    <xf numFmtId="0" fontId="25" fillId="0" borderId="0" applyAlignment="0"/>
    <xf numFmtId="9" fontId="1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/>
  </cellStyleXfs>
  <cellXfs count="121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2" fillId="0" borderId="1" xfId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1" fillId="4" borderId="3" xfId="1" applyFont="1" applyFill="1" applyBorder="1" applyAlignment="1" applyProtection="1">
      <alignment horizontal="center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176" fontId="4" fillId="0" borderId="1" xfId="1" applyNumberFormat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left" vertical="center" wrapText="1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right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0" fillId="0" borderId="14" xfId="1" applyFont="1" applyBorder="1" applyAlignment="1" applyProtection="1">
      <alignment vertical="center"/>
      <protection locked="0"/>
    </xf>
    <xf numFmtId="0" fontId="10" fillId="0" borderId="14" xfId="1" applyFont="1" applyBorder="1" applyAlignment="1" applyProtection="1">
      <alignment horizontal="center" vertical="center"/>
      <protection locked="0"/>
    </xf>
    <xf numFmtId="38" fontId="16" fillId="0" borderId="1" xfId="2" applyFont="1" applyFill="1" applyBorder="1" applyAlignment="1">
      <alignment horizontal="center" vertical="center" wrapText="1"/>
    </xf>
    <xf numFmtId="38" fontId="17" fillId="0" borderId="1" xfId="2" applyFont="1" applyFill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/>
    </xf>
    <xf numFmtId="0" fontId="20" fillId="0" borderId="0" xfId="3" applyFont="1">
      <alignment vertical="center"/>
    </xf>
    <xf numFmtId="0" fontId="21" fillId="0" borderId="1" xfId="3" applyFont="1" applyBorder="1" applyAlignment="1">
      <alignment horizontal="left" vertical="center" wrapText="1"/>
    </xf>
    <xf numFmtId="0" fontId="22" fillId="0" borderId="1" xfId="4" applyFont="1" applyBorder="1" applyAlignment="1" applyProtection="1">
      <alignment vertical="center" wrapText="1"/>
      <protection locked="0"/>
    </xf>
    <xf numFmtId="38" fontId="22" fillId="0" borderId="1" xfId="2" applyFont="1" applyFill="1" applyBorder="1" applyAlignment="1">
      <alignment vertical="center" wrapText="1"/>
    </xf>
    <xf numFmtId="0" fontId="22" fillId="0" borderId="1" xfId="3" applyFont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19" fillId="0" borderId="0" xfId="3">
      <alignment vertical="center"/>
    </xf>
    <xf numFmtId="0" fontId="24" fillId="0" borderId="0" xfId="5">
      <alignment vertical="center"/>
    </xf>
    <xf numFmtId="38" fontId="21" fillId="0" borderId="1" xfId="2" applyFont="1" applyFill="1" applyBorder="1" applyAlignment="1">
      <alignment horizontal="left" vertical="center" wrapText="1"/>
    </xf>
    <xf numFmtId="0" fontId="21" fillId="0" borderId="1" xfId="3" applyFont="1" applyBorder="1" applyAlignment="1">
      <alignment vertical="center" wrapText="1"/>
    </xf>
    <xf numFmtId="0" fontId="22" fillId="0" borderId="1" xfId="3" applyFont="1" applyBorder="1">
      <alignment vertical="center"/>
    </xf>
    <xf numFmtId="0" fontId="21" fillId="0" borderId="1" xfId="6" applyFont="1" applyBorder="1" applyAlignment="1">
      <alignment vertical="center" wrapText="1"/>
    </xf>
    <xf numFmtId="0" fontId="22" fillId="0" borderId="1" xfId="3" applyFont="1" applyBorder="1" applyAlignment="1" applyProtection="1">
      <alignment vertical="center" wrapText="1"/>
      <protection locked="0"/>
    </xf>
    <xf numFmtId="38" fontId="21" fillId="0" borderId="1" xfId="2" applyFont="1" applyFill="1" applyBorder="1" applyAlignment="1">
      <alignment vertical="center" wrapText="1"/>
    </xf>
    <xf numFmtId="0" fontId="26" fillId="0" borderId="0" xfId="3" applyFont="1">
      <alignment vertical="center"/>
    </xf>
    <xf numFmtId="0" fontId="21" fillId="0" borderId="1" xfId="6" applyFont="1" applyBorder="1" applyAlignment="1">
      <alignment horizontal="left" vertical="center" wrapText="1"/>
    </xf>
    <xf numFmtId="0" fontId="22" fillId="0" borderId="0" xfId="3" applyFont="1" applyAlignment="1">
      <alignment horizontal="left" vertical="center"/>
    </xf>
    <xf numFmtId="0" fontId="26" fillId="0" borderId="2" xfId="3" applyFont="1" applyBorder="1">
      <alignment vertical="center"/>
    </xf>
    <xf numFmtId="0" fontId="27" fillId="0" borderId="0" xfId="3" applyFont="1">
      <alignment vertical="center"/>
    </xf>
    <xf numFmtId="0" fontId="26" fillId="0" borderId="15" xfId="3" applyFont="1" applyBorder="1" applyAlignment="1">
      <alignment horizontal="center" vertical="center"/>
    </xf>
    <xf numFmtId="0" fontId="26" fillId="0" borderId="15" xfId="3" applyFont="1" applyBorder="1">
      <alignment vertical="center"/>
    </xf>
    <xf numFmtId="38" fontId="22" fillId="0" borderId="1" xfId="2" applyFont="1" applyFill="1" applyBorder="1" applyAlignment="1">
      <alignment vertical="center"/>
    </xf>
    <xf numFmtId="176" fontId="26" fillId="0" borderId="20" xfId="3" applyNumberFormat="1" applyFont="1" applyBorder="1" applyAlignment="1">
      <alignment horizontal="center" vertical="center"/>
    </xf>
    <xf numFmtId="0" fontId="26" fillId="0" borderId="21" xfId="3" applyFont="1" applyBorder="1">
      <alignment vertical="center"/>
    </xf>
    <xf numFmtId="0" fontId="22" fillId="0" borderId="1" xfId="3" applyFont="1" applyBorder="1" applyAlignment="1">
      <alignment horizontal="left" vertical="center"/>
    </xf>
    <xf numFmtId="0" fontId="26" fillId="0" borderId="23" xfId="3" applyFont="1" applyBorder="1" applyAlignment="1">
      <alignment horizontal="center" vertical="center"/>
    </xf>
    <xf numFmtId="0" fontId="26" fillId="0" borderId="11" xfId="3" applyFont="1" applyBorder="1" applyAlignment="1">
      <alignment horizontal="center" vertical="center"/>
    </xf>
    <xf numFmtId="0" fontId="26" fillId="0" borderId="12" xfId="3" applyFont="1" applyBorder="1" applyAlignment="1">
      <alignment horizontal="center" vertical="center"/>
    </xf>
    <xf numFmtId="0" fontId="21" fillId="0" borderId="1" xfId="7" applyFont="1" applyBorder="1" applyAlignment="1">
      <alignment horizontal="left" vertical="center" wrapText="1"/>
    </xf>
    <xf numFmtId="0" fontId="26" fillId="0" borderId="24" xfId="3" applyFont="1" applyBorder="1" applyAlignment="1">
      <alignment horizontal="center" vertical="center"/>
    </xf>
    <xf numFmtId="0" fontId="26" fillId="0" borderId="3" xfId="3" applyFont="1" applyBorder="1" applyAlignment="1">
      <alignment horizontal="center" vertical="center"/>
    </xf>
    <xf numFmtId="0" fontId="26" fillId="0" borderId="25" xfId="3" applyFont="1" applyBorder="1" applyAlignment="1">
      <alignment horizontal="center" vertical="center"/>
    </xf>
    <xf numFmtId="0" fontId="26" fillId="0" borderId="6" xfId="3" applyFont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0" fontId="26" fillId="0" borderId="10" xfId="3" applyFont="1" applyBorder="1" applyAlignment="1">
      <alignment horizontal="center" vertical="center"/>
    </xf>
    <xf numFmtId="176" fontId="26" fillId="0" borderId="21" xfId="3" applyNumberFormat="1" applyFont="1" applyBorder="1" applyAlignment="1">
      <alignment horizontal="center" vertical="center"/>
    </xf>
    <xf numFmtId="0" fontId="29" fillId="0" borderId="0" xfId="3" applyFont="1">
      <alignment vertical="center"/>
    </xf>
    <xf numFmtId="0" fontId="22" fillId="0" borderId="1" xfId="4" applyFont="1" applyBorder="1" applyAlignment="1" applyProtection="1">
      <alignment horizontal="left" vertical="center" wrapText="1"/>
      <protection locked="0"/>
    </xf>
    <xf numFmtId="0" fontId="19" fillId="0" borderId="1" xfId="3" applyBorder="1">
      <alignment vertical="center"/>
    </xf>
    <xf numFmtId="0" fontId="30" fillId="0" borderId="1" xfId="3" applyFont="1" applyBorder="1">
      <alignment vertical="center"/>
    </xf>
    <xf numFmtId="0" fontId="21" fillId="0" borderId="1" xfId="7" applyFont="1" applyBorder="1" applyAlignment="1">
      <alignment vertical="center" wrapText="1"/>
    </xf>
    <xf numFmtId="9" fontId="21" fillId="0" borderId="1" xfId="9" applyFont="1" applyFill="1" applyBorder="1" applyAlignment="1">
      <alignment horizontal="left" vertical="center" wrapText="1"/>
    </xf>
    <xf numFmtId="0" fontId="31" fillId="0" borderId="1" xfId="3" applyFont="1" applyBorder="1" applyAlignment="1">
      <alignment horizontal="center" vertical="center"/>
    </xf>
    <xf numFmtId="0" fontId="32" fillId="0" borderId="1" xfId="3" applyFont="1" applyBorder="1" applyAlignment="1">
      <alignment horizontal="center" vertical="center"/>
    </xf>
    <xf numFmtId="0" fontId="33" fillId="0" borderId="0" xfId="3" applyFont="1">
      <alignment vertical="center"/>
    </xf>
    <xf numFmtId="0" fontId="34" fillId="3" borderId="2" xfId="1" applyFont="1" applyFill="1" applyBorder="1" applyAlignment="1" applyProtection="1">
      <alignment horizontal="center" vertical="center"/>
      <protection locked="0"/>
    </xf>
    <xf numFmtId="0" fontId="35" fillId="4" borderId="3" xfId="1" applyFont="1" applyFill="1" applyBorder="1" applyAlignment="1" applyProtection="1">
      <alignment horizontal="center" vertical="center" wrapText="1"/>
      <protection locked="0"/>
    </xf>
    <xf numFmtId="0" fontId="35" fillId="4" borderId="3" xfId="1" applyFont="1" applyFill="1" applyBorder="1" applyAlignment="1" applyProtection="1">
      <alignment horizontal="center" vertical="center"/>
      <protection locked="0"/>
    </xf>
    <xf numFmtId="0" fontId="35" fillId="0" borderId="1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Continuous" vertical="center"/>
      <protection locked="0"/>
    </xf>
    <xf numFmtId="0" fontId="2" fillId="0" borderId="0" xfId="1" applyFont="1" applyAlignment="1" applyProtection="1">
      <alignment horizontal="centerContinuous" vertical="center"/>
      <protection locked="0"/>
    </xf>
    <xf numFmtId="0" fontId="36" fillId="4" borderId="3" xfId="1" applyFont="1" applyFill="1" applyBorder="1" applyAlignment="1" applyProtection="1">
      <alignment horizontal="center" vertical="center" wrapText="1"/>
      <protection locked="0"/>
    </xf>
    <xf numFmtId="0" fontId="36" fillId="4" borderId="3" xfId="1" applyFont="1" applyFill="1" applyBorder="1" applyAlignment="1" applyProtection="1">
      <alignment horizontal="center" vertical="center"/>
      <protection locked="0"/>
    </xf>
    <xf numFmtId="0" fontId="36" fillId="0" borderId="1" xfId="1" applyFont="1" applyBorder="1" applyAlignment="1" applyProtection="1">
      <alignment horizontal="center" vertical="center"/>
      <protection locked="0"/>
    </xf>
    <xf numFmtId="0" fontId="36" fillId="0" borderId="5" xfId="1" applyFont="1" applyBorder="1" applyAlignment="1" applyProtection="1">
      <alignment horizontal="center" vertical="center" wrapText="1"/>
      <protection locked="0"/>
    </xf>
    <xf numFmtId="0" fontId="37" fillId="0" borderId="0" xfId="3" applyFont="1">
      <alignment vertical="center"/>
    </xf>
    <xf numFmtId="0" fontId="38" fillId="0" borderId="0" xfId="10"/>
    <xf numFmtId="0" fontId="39" fillId="0" borderId="0" xfId="3" applyFont="1">
      <alignment vertical="center"/>
    </xf>
    <xf numFmtId="0" fontId="40" fillId="0" borderId="1" xfId="4" applyFont="1" applyBorder="1" applyAlignment="1" applyProtection="1">
      <alignment vertical="center" wrapText="1"/>
      <protection locked="0"/>
    </xf>
    <xf numFmtId="0" fontId="40" fillId="0" borderId="1" xfId="3" applyFont="1" applyBorder="1">
      <alignment vertical="center"/>
    </xf>
    <xf numFmtId="0" fontId="40" fillId="0" borderId="1" xfId="3" applyFont="1" applyBorder="1" applyAlignment="1">
      <alignment horizontal="center" vertical="center"/>
    </xf>
    <xf numFmtId="0" fontId="40" fillId="0" borderId="1" xfId="3" applyFont="1" applyBorder="1" applyAlignment="1">
      <alignment vertical="center" wrapText="1"/>
    </xf>
    <xf numFmtId="0" fontId="40" fillId="0" borderId="1" xfId="4" applyFont="1" applyBorder="1" applyAlignment="1" applyProtection="1">
      <alignment horizontal="left" vertical="center" wrapText="1"/>
      <protection locked="0"/>
    </xf>
    <xf numFmtId="0" fontId="40" fillId="0" borderId="1" xfId="3" applyFont="1" applyBorder="1" applyAlignment="1" applyProtection="1">
      <alignment vertical="center" wrapText="1"/>
      <protection locked="0"/>
    </xf>
    <xf numFmtId="9" fontId="40" fillId="0" borderId="1" xfId="9" applyFont="1" applyFill="1" applyBorder="1" applyAlignment="1" applyProtection="1">
      <alignment horizontal="left" vertical="center" wrapText="1"/>
      <protection locked="0"/>
    </xf>
    <xf numFmtId="0" fontId="40" fillId="0" borderId="0" xfId="3" applyFont="1">
      <alignment vertical="center"/>
    </xf>
    <xf numFmtId="38" fontId="22" fillId="0" borderId="1" xfId="2" applyFont="1" applyFill="1" applyBorder="1" applyAlignment="1">
      <alignment horizontal="left" vertical="center" wrapText="1"/>
    </xf>
    <xf numFmtId="0" fontId="22" fillId="0" borderId="1" xfId="2" applyNumberFormat="1" applyFont="1" applyFill="1" applyBorder="1" applyAlignment="1">
      <alignment vertical="center" wrapText="1"/>
    </xf>
    <xf numFmtId="0" fontId="22" fillId="0" borderId="1" xfId="8" applyFont="1" applyBorder="1" applyAlignment="1">
      <alignment horizontal="left" vertical="center"/>
    </xf>
    <xf numFmtId="38" fontId="22" fillId="0" borderId="1" xfId="2" applyFont="1" applyFill="1" applyBorder="1" applyAlignment="1">
      <alignment horizontal="left" vertical="center"/>
    </xf>
    <xf numFmtId="0" fontId="22" fillId="0" borderId="1" xfId="7" applyFont="1" applyBorder="1" applyAlignment="1">
      <alignment vertical="center" wrapText="1"/>
    </xf>
    <xf numFmtId="9" fontId="22" fillId="0" borderId="1" xfId="9" applyFont="1" applyFill="1" applyBorder="1" applyAlignment="1">
      <alignment horizontal="left" vertical="center" wrapText="1"/>
    </xf>
    <xf numFmtId="0" fontId="22" fillId="0" borderId="0" xfId="3" applyFont="1">
      <alignment vertical="center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26" fillId="0" borderId="28" xfId="3" applyFont="1" applyBorder="1" applyAlignment="1">
      <alignment horizontal="center" vertical="center"/>
    </xf>
    <xf numFmtId="0" fontId="26" fillId="0" borderId="29" xfId="3" applyFont="1" applyBorder="1" applyAlignment="1">
      <alignment horizontal="center" vertical="center"/>
    </xf>
    <xf numFmtId="0" fontId="26" fillId="0" borderId="16" xfId="3" applyFont="1" applyBorder="1" applyAlignment="1">
      <alignment horizontal="center" vertical="center"/>
    </xf>
    <xf numFmtId="0" fontId="26" fillId="0" borderId="9" xfId="3" applyFont="1" applyBorder="1" applyAlignment="1">
      <alignment horizontal="center" vertical="center"/>
    </xf>
    <xf numFmtId="0" fontId="26" fillId="0" borderId="22" xfId="3" applyFont="1" applyBorder="1" applyAlignment="1">
      <alignment horizontal="center" vertical="center"/>
    </xf>
    <xf numFmtId="0" fontId="26" fillId="0" borderId="13" xfId="3" applyFont="1" applyBorder="1" applyAlignment="1">
      <alignment horizontal="center" vertical="center"/>
    </xf>
    <xf numFmtId="0" fontId="26" fillId="0" borderId="17" xfId="3" applyFont="1" applyBorder="1" applyAlignment="1">
      <alignment horizontal="center" vertical="center"/>
    </xf>
    <xf numFmtId="0" fontId="26" fillId="0" borderId="18" xfId="3" applyFont="1" applyBorder="1" applyAlignment="1">
      <alignment horizontal="center" vertical="center"/>
    </xf>
    <xf numFmtId="0" fontId="26" fillId="0" borderId="19" xfId="3" applyFont="1" applyBorder="1" applyAlignment="1">
      <alignment horizontal="center" vertical="center"/>
    </xf>
    <xf numFmtId="0" fontId="26" fillId="0" borderId="26" xfId="3" applyFont="1" applyBorder="1" applyAlignment="1">
      <alignment horizontal="center" vertical="center"/>
    </xf>
    <xf numFmtId="0" fontId="26" fillId="0" borderId="27" xfId="3" applyFont="1" applyBorder="1" applyAlignment="1">
      <alignment horizontal="center" vertical="center"/>
    </xf>
  </cellXfs>
  <cellStyles count="11">
    <cellStyle name="パーセント 2" xfId="9" xr:uid="{09878D04-9DD2-48EC-B13E-FBB6CB46291A}"/>
    <cellStyle name="ハイパーリンク" xfId="10" builtinId="8"/>
    <cellStyle name="ハイパーリンク 2" xfId="5" xr:uid="{0913C9CD-4579-4D98-8689-CFBDBA48018D}"/>
    <cellStyle name="桁区切り 4" xfId="2" xr:uid="{ECAE8122-EE5C-45AF-A5D2-6D9304FB63EF}"/>
    <cellStyle name="標準" xfId="0" builtinId="0"/>
    <cellStyle name="標準 10" xfId="3" xr:uid="{F936DD43-6C0F-48CE-A5F4-38B3EB82016F}"/>
    <cellStyle name="標準 2 2" xfId="4" xr:uid="{C3E89CF8-1DC4-4F29-A284-EA1538294884}"/>
    <cellStyle name="標準 3" xfId="1" xr:uid="{95DC8BC6-AD52-418D-9764-2B052AD945D7}"/>
    <cellStyle name="標準_３赴帰任参考" xfId="6" xr:uid="{8E392470-C06E-4A33-9F02-3A885D3023AC}"/>
    <cellStyle name="標準_航空賃見積もり依頼" xfId="7" xr:uid="{5A8FCAA8-DF4B-42C4-BE58-DE05ACE1ABCA}"/>
    <cellStyle name="標準_新機関サイクル表" xfId="8" xr:uid="{7CB3B885-E7DF-4D8D-B747-4E80E0407DE1}"/>
  </cellStyles>
  <dxfs count="26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numFmt numFmtId="176" formatCode="#&quot;号&quot;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numFmt numFmtId="176" formatCode="#&quot;号&quot;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numFmt numFmtId="177" formatCode="0_);[Red]\(0\)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top style="thin">
          <color auto="1"/>
        </top>
      </border>
    </dxf>
    <dxf>
      <border outline="0">
        <left style="medium">
          <color rgb="FF000000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name val="HG丸ｺﾞｼｯｸM-PRO"/>
        <family val="3"/>
        <charset val="128"/>
        <scheme val="none"/>
      </font>
      <protection locked="0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HG丸ｺﾞｼｯｸM-PRO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丸ｺﾞｼｯｸM-PRO"/>
        <family val="3"/>
        <charset val="128"/>
        <scheme val="none"/>
      </font>
      <numFmt numFmtId="0" formatCode="General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丸ｺﾞｼｯｸM-PRO"/>
        <family val="3"/>
        <charset val="128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numFmt numFmtId="176" formatCode="#&quot;号&quot;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numFmt numFmtId="177" formatCode="0_);[Red]\(0\)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丸ｺﾞｼｯｸM-PRO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top style="thin">
          <color auto="1"/>
        </top>
      </border>
    </dxf>
    <dxf>
      <border outline="0">
        <left style="medium">
          <color rgb="FF000000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name val="HG丸ｺﾞｼｯｸM-PRO"/>
        <family val="3"/>
        <charset val="128"/>
        <scheme val="none"/>
      </font>
      <protection locked="0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HG丸ｺﾞｼｯｸM-PRO"/>
        <family val="3"/>
        <charset val="12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453572</xdr:colOff>
      <xdr:row>11</xdr:row>
      <xdr:rowOff>658092</xdr:rowOff>
    </xdr:from>
    <xdr:to>
      <xdr:col>5</xdr:col>
      <xdr:colOff>519545</xdr:colOff>
      <xdr:row>14</xdr:row>
      <xdr:rowOff>450273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65A398E-5EFB-4854-AF42-F984954CC965}"/>
            </a:ext>
          </a:extLst>
        </xdr:cNvPr>
        <xdr:cNvSpPr/>
      </xdr:nvSpPr>
      <xdr:spPr>
        <a:xfrm>
          <a:off x="2601027" y="4248728"/>
          <a:ext cx="4972791" cy="1778000"/>
        </a:xfrm>
        <a:prstGeom prst="wedgeRectCallout">
          <a:avLst>
            <a:gd name="adj1" fmla="val -64475"/>
            <a:gd name="adj2" fmla="val -2303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契約実施中の業務従事者の変更の場合、</a:t>
          </a:r>
          <a:endParaRPr kumimoji="1" lang="en-US" altLang="ja-JP" sz="16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新規に配置される業務従事者は、</a:t>
          </a:r>
          <a:endParaRPr kumimoji="1" lang="en-US" altLang="ja-JP" sz="16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①未確定の業務従事者の確定の場合は（確定）</a:t>
          </a:r>
          <a:endParaRPr kumimoji="1" lang="en-US" altLang="ja-JP" sz="16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②業務従事者の交代の場合は</a:t>
          </a:r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（前任</a:t>
          </a:r>
          <a:r>
            <a:rPr kumimoji="1" lang="en-US" altLang="ja-JP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/</a:t>
          </a:r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後任）</a:t>
          </a:r>
          <a:endParaRPr kumimoji="1" lang="en-US" altLang="ja-JP" sz="16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③業務従事者の追加の場合は（追加）</a:t>
          </a:r>
          <a:endParaRPr kumimoji="1" lang="en-US" altLang="ja-JP" sz="16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を指名の後ろに記載する。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320841</xdr:colOff>
      <xdr:row>9</xdr:row>
      <xdr:rowOff>447841</xdr:rowOff>
    </xdr:from>
    <xdr:to>
      <xdr:col>4</xdr:col>
      <xdr:colOff>1056105</xdr:colOff>
      <xdr:row>12</xdr:row>
      <xdr:rowOff>160422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76D59CF-B28A-18DB-D315-99E4D891BC6B}"/>
            </a:ext>
          </a:extLst>
        </xdr:cNvPr>
        <xdr:cNvSpPr/>
      </xdr:nvSpPr>
      <xdr:spPr>
        <a:xfrm>
          <a:off x="2466473" y="3174999"/>
          <a:ext cx="3375527" cy="1256634"/>
        </a:xfrm>
        <a:prstGeom prst="wedgeRectCallout">
          <a:avLst>
            <a:gd name="adj1" fmla="val -64475"/>
            <a:gd name="adj2" fmla="val -2303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契約実施中の業務従事者の変更の場合、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新規に配置される業務従事者は、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①未確定の業務従事者の確定の場合は（確定）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②業務従事者の交代の場合は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（前任</a:t>
          </a:r>
          <a:r>
            <a:rPr kumimoji="1" lang="en-US" altLang="ja-JP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/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後任）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③業務従事者の追加の場合は（追加）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を指名の後ろに記載する。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292100</xdr:colOff>
      <xdr:row>21</xdr:row>
      <xdr:rowOff>117475</xdr:rowOff>
    </xdr:from>
    <xdr:to>
      <xdr:col>19</xdr:col>
      <xdr:colOff>396875</xdr:colOff>
      <xdr:row>29</xdr:row>
      <xdr:rowOff>158750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9E2659D-88D2-D18C-36B7-A00C1004589F}"/>
            </a:ext>
            <a:ext uri="{147F2762-F138-4A5C-976F-8EAC2B608ADB}">
              <a16:predDERef xmlns:a16="http://schemas.microsoft.com/office/drawing/2014/main" pred="{260854AF-C37B-5097-2771-9FA59597FE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62989"/>
        <a:stretch/>
      </xdr:blipFill>
      <xdr:spPr>
        <a:xfrm>
          <a:off x="9639300" y="3889375"/>
          <a:ext cx="4568825" cy="1470025"/>
        </a:xfrm>
        <a:prstGeom prst="rect">
          <a:avLst/>
        </a:prstGeom>
      </xdr:spPr>
    </xdr:pic>
    <xdr:clientData/>
  </xdr:twoCellAnchor>
  <xdr:twoCellAnchor editAs="oneCell">
    <xdr:from>
      <xdr:col>12</xdr:col>
      <xdr:colOff>295275</xdr:colOff>
      <xdr:row>17</xdr:row>
      <xdr:rowOff>57150</xdr:rowOff>
    </xdr:from>
    <xdr:to>
      <xdr:col>19</xdr:col>
      <xdr:colOff>400050</xdr:colOff>
      <xdr:row>21</xdr:row>
      <xdr:rowOff>142875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60854AF-C37B-5097-2771-9FA59597FE93}"/>
            </a:ext>
            <a:ext uri="{147F2762-F138-4A5C-976F-8EAC2B608ADB}">
              <a16:predDERef xmlns:a16="http://schemas.microsoft.com/office/drawing/2014/main" pred="{B3A73E9E-365D-4EFC-9D7B-5A38C0CF7B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b="77762"/>
        <a:stretch/>
      </xdr:blipFill>
      <xdr:spPr>
        <a:xfrm>
          <a:off x="11115675" y="3117850"/>
          <a:ext cx="4568825" cy="796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5F40A8-325A-4778-81C7-4918C93916B9}" name="テーブル13" displayName="テーブル13" ref="B9:J16" totalsRowShown="0" headerRowDxfId="25" dataDxfId="23" headerRowBorderDxfId="24" tableBorderDxfId="22" totalsRowBorderDxfId="21">
  <autoFilter ref="B9:J16" xr:uid="{C1C90425-CECD-4667-B206-0A3B298609AE}"/>
  <tableColumns count="9">
    <tableColumn id="3" xr3:uid="{43CE8149-DDBF-471E-AE69-66269D90CAB5}" name="氏名" dataDxfId="20" dataCellStyle="標準 3"/>
    <tableColumn id="4" xr3:uid="{637977EE-DB68-40C7-8609-4757AEB2F066}" name="担当分野" dataDxfId="19" dataCellStyle="標準 3"/>
    <tableColumn id="5" xr3:uid="{F4F872B1-49C1-4773-86DE-9E14CD580222}" name="格付" dataDxfId="18" dataCellStyle="標準 3"/>
    <tableColumn id="7" xr3:uid="{1B0DCF63-9CB8-420C-953C-30452717B89A}" name="受注者_x000a_（JVの場合は構成員）" dataDxfId="17" dataCellStyle="標準 3"/>
    <tableColumn id="1" xr3:uid="{507B477F-5620-451C-BBF4-0EA1AAEBA66B}" name="専任技術者／補強" dataDxfId="16" dataCellStyle="標準 3"/>
    <tableColumn id="6" xr3:uid="{447CE9FC-5845-4226-A14E-08E28FCD93E9}" name="実際の所属先_x000a_（補強の場合）" dataDxfId="15" dataCellStyle="標準 3"/>
    <tableColumn id="8" xr3:uid="{05300E6D-92C1-4625-A501-EDAB05E7AC89}" name="発着地" dataDxfId="14"/>
    <tableColumn id="9" xr3:uid="{3AFD3440-312E-4AFA-AB65-D1C7912CC682}" name="航空券クラス" dataDxfId="13">
      <calculatedColumnFormula>IF(OR($C$7="",D10=""),"",IF(H10="本邦",IF(OR(D10="特号",D10=1),"ビジネス",IF(OR(D10=2,D10=3),IF($M$1="A","エコノミー","ビジネス"),IF(D10=4,IF(OR($M$1="A",$M$1="B"),"エコノミー","ビジネス"),IF(OR(D10=5,D10=5),IF(OR($M$1="A",$M$1="B",$M$1="C"),"エコノミー","ビジネス"),"")))),""))</calculatedColumnFormula>
    </tableColumn>
    <tableColumn id="10" xr3:uid="{7848C52C-A899-49D5-A6BF-405DAA97CF01}" name="備考" dataDxfId="12" dataCellStyle="標準 3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F4CC29-E017-48AB-89B0-541262507CEB}" name="テーブル133" displayName="テーブル133" ref="B7:G13" totalsRowShown="0" headerRowDxfId="11" dataDxfId="9" headerRowBorderDxfId="10" tableBorderDxfId="8" totalsRowBorderDxfId="7">
  <autoFilter ref="B7:G13" xr:uid="{C1C90425-CECD-4667-B206-0A3B298609AE}"/>
  <tableColumns count="6">
    <tableColumn id="3" xr3:uid="{535005C3-7869-4E5D-B7F7-AC793D64E26A}" name="氏名" dataDxfId="6" dataCellStyle="標準 3"/>
    <tableColumn id="4" xr3:uid="{4A25FA46-63D7-4096-9B78-8793A21A0588}" name="担当分野" dataDxfId="5" dataCellStyle="標準 3"/>
    <tableColumn id="5" xr3:uid="{56677A50-6799-42B3-8FA2-F07C28434567}" name="格付" dataDxfId="4" dataCellStyle="標準 3"/>
    <tableColumn id="2" xr3:uid="{D09D34A9-CF05-47EA-8296-B9C7E6350448}" name="受注者_x000a_（JVの場合は構成員）" dataDxfId="3" dataCellStyle="標準 3"/>
    <tableColumn id="1" xr3:uid="{183462AB-FD9C-4244-842F-C102A0A64316}" name="専任技術者／補強" dataDxfId="2" dataCellStyle="標準 3"/>
    <tableColumn id="6" xr3:uid="{96E537B9-9A59-4FE5-9E07-BEB345A03139}" name="実際の所属先_x000a_（補強の場合）" dataDxfId="1" dataCellStyle="標準 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B1C33-84F5-4494-A962-C67BBCEDD3E4}">
  <sheetPr codeName="Sheet1">
    <tabColor rgb="FF00B0F0"/>
    <pageSetUpPr fitToPage="1"/>
  </sheetPr>
  <dimension ref="B1:N23"/>
  <sheetViews>
    <sheetView showGridLines="0" topLeftCell="A7" zoomScale="55" zoomScaleNormal="50" zoomScaleSheetLayoutView="100" workbookViewId="0">
      <selection activeCell="R14" sqref="R14"/>
    </sheetView>
  </sheetViews>
  <sheetFormatPr defaultColWidth="10.58203125" defaultRowHeight="16.5" customHeight="1"/>
  <cols>
    <col min="1" max="1" width="10.58203125" style="17"/>
    <col min="2" max="2" width="17.5" style="17" customWidth="1"/>
    <col min="3" max="3" width="27.08203125" style="17" customWidth="1"/>
    <col min="4" max="4" width="7.5" style="17" customWidth="1"/>
    <col min="5" max="5" width="29.75" style="17" bestFit="1" customWidth="1"/>
    <col min="6" max="6" width="24" style="17" bestFit="1" customWidth="1"/>
    <col min="7" max="7" width="21.58203125" style="17" bestFit="1" customWidth="1"/>
    <col min="8" max="8" width="12.5" bestFit="1" customWidth="1"/>
    <col min="9" max="9" width="19.5" style="17" customWidth="1"/>
    <col min="10" max="10" width="23.08203125" style="17" customWidth="1"/>
    <col min="11" max="11" width="22.58203125" style="17" customWidth="1"/>
    <col min="12" max="13" width="10.58203125" style="17" hidden="1" customWidth="1"/>
    <col min="14" max="14" width="3.33203125" style="17" hidden="1" customWidth="1"/>
    <col min="15" max="16384" width="10.58203125" style="17"/>
  </cols>
  <sheetData>
    <row r="1" spans="2:13" s="1" customFormat="1" ht="20.9" customHeight="1">
      <c r="I1" s="2"/>
      <c r="J1" s="3"/>
      <c r="L1" s="4" t="s">
        <v>0</v>
      </c>
      <c r="M1" s="5" t="str">
        <f>IFERROR(IF(C7="","",VLOOKUP(C7,国・地域マスタ!B3:D154,3,0)),"")</f>
        <v>B</v>
      </c>
    </row>
    <row r="2" spans="2:13" s="1" customFormat="1" ht="16.5" customHeight="1">
      <c r="B2" s="85" t="s">
        <v>1</v>
      </c>
      <c r="C2" s="85"/>
      <c r="D2" s="85"/>
      <c r="E2" s="85"/>
      <c r="F2" s="85"/>
      <c r="G2" s="85"/>
      <c r="H2" s="85"/>
      <c r="I2" s="85"/>
      <c r="J2" s="85"/>
    </row>
    <row r="3" spans="2:13" s="7" customFormat="1" ht="16.5" customHeight="1">
      <c r="B3" s="30"/>
      <c r="C3" s="30"/>
      <c r="D3" s="30"/>
      <c r="E3" s="30"/>
      <c r="F3" s="30"/>
      <c r="G3" s="30"/>
      <c r="H3" s="30"/>
      <c r="I3" s="30"/>
      <c r="J3" s="30"/>
    </row>
    <row r="4" spans="2:13" s="7" customFormat="1" ht="16.5" customHeight="1">
      <c r="B4" s="29" t="s">
        <v>2</v>
      </c>
      <c r="C4" s="31"/>
      <c r="D4" s="30"/>
      <c r="E4" s="30"/>
      <c r="F4" s="30"/>
      <c r="G4" s="30"/>
      <c r="H4" s="30"/>
      <c r="I4" s="30"/>
      <c r="J4" s="30"/>
    </row>
    <row r="5" spans="2:13" s="7" customFormat="1" ht="16.5" customHeight="1">
      <c r="B5" s="29" t="s">
        <v>3</v>
      </c>
      <c r="C5" s="31"/>
      <c r="D5" s="32"/>
      <c r="E5" s="32"/>
      <c r="F5" s="32"/>
      <c r="G5" s="32"/>
      <c r="H5" s="32"/>
      <c r="I5" s="30"/>
      <c r="J5" s="30"/>
    </row>
    <row r="6" spans="2:13" s="1" customFormat="1" ht="16.5" customHeight="1" thickBot="1">
      <c r="B6" s="28"/>
      <c r="C6" s="28"/>
      <c r="D6" s="28"/>
      <c r="E6" s="28"/>
      <c r="F6" s="28"/>
      <c r="G6" s="28"/>
      <c r="H6" s="28"/>
      <c r="I6" s="28"/>
      <c r="J6" s="28"/>
    </row>
    <row r="7" spans="2:13" s="1" customFormat="1" ht="44.5" customHeight="1" thickBot="1">
      <c r="B7" s="2" t="s">
        <v>4</v>
      </c>
      <c r="C7" s="81" t="s">
        <v>5</v>
      </c>
      <c r="D7" s="7"/>
      <c r="E7" s="7"/>
      <c r="F7" s="7"/>
      <c r="H7" s="7"/>
      <c r="I7" s="7"/>
      <c r="J7" s="7"/>
    </row>
    <row r="8" spans="2:13" s="1" customFormat="1" ht="22.5" customHeight="1">
      <c r="B8" s="6"/>
      <c r="C8" s="8"/>
      <c r="D8" s="7"/>
      <c r="E8" s="7"/>
      <c r="F8" s="7"/>
      <c r="G8" s="7"/>
      <c r="H8" s="7"/>
      <c r="I8" s="7"/>
      <c r="J8" s="7"/>
    </row>
    <row r="9" spans="2:13" s="6" customFormat="1" ht="36" customHeight="1">
      <c r="B9" s="9" t="s">
        <v>6</v>
      </c>
      <c r="C9" s="9" t="s">
        <v>7</v>
      </c>
      <c r="D9" s="9" t="s">
        <v>8</v>
      </c>
      <c r="E9" s="87" t="s">
        <v>9</v>
      </c>
      <c r="F9" s="88" t="s">
        <v>10</v>
      </c>
      <c r="G9" s="87" t="s">
        <v>11</v>
      </c>
      <c r="H9" s="10" t="s">
        <v>12</v>
      </c>
      <c r="I9" s="10" t="s">
        <v>13</v>
      </c>
      <c r="J9" s="11" t="s">
        <v>14</v>
      </c>
    </row>
    <row r="10" spans="2:13" ht="38.5" customHeight="1">
      <c r="B10" s="12" t="s">
        <v>15</v>
      </c>
      <c r="C10" s="12" t="s">
        <v>16</v>
      </c>
      <c r="D10" s="13">
        <v>2</v>
      </c>
      <c r="E10" s="89" t="s">
        <v>17</v>
      </c>
      <c r="F10" s="90" t="s">
        <v>18</v>
      </c>
      <c r="G10" s="89"/>
      <c r="H10" s="15" t="s">
        <v>19</v>
      </c>
      <c r="I10" s="16" t="str">
        <f>IF(OR($C$7="",D10=""),"",IF(H10="本邦",IF(OR(D10="特号",D10=1),"ビジネス",IF(OR(D10=2,D10=3),IF($M$1="A","エコノミー","ビジネス"),IF(D10=4,IF(OR($M$1="A",$M$1="B"),"エコノミー","ビジネス"),IF(OR(D10=5,D10=5),IF(OR($M$1="A",$M$1="B",$M$1="C"),"エコノミー","ビジネス"),"")))),""))</f>
        <v>ビジネス</v>
      </c>
      <c r="J10" s="14"/>
    </row>
    <row r="11" spans="2:13" ht="38.5" customHeight="1">
      <c r="B11" s="12" t="s">
        <v>20</v>
      </c>
      <c r="C11" s="12" t="s">
        <v>21</v>
      </c>
      <c r="D11" s="13">
        <v>3</v>
      </c>
      <c r="E11" s="89" t="s">
        <v>17</v>
      </c>
      <c r="F11" s="90" t="s">
        <v>18</v>
      </c>
      <c r="G11" s="89"/>
      <c r="H11" s="15" t="s">
        <v>19</v>
      </c>
      <c r="I11" s="16" t="str">
        <f>IF(OR($C$7="",D11=""),"",IF(H11="本邦",IF(OR(D11="特号",D11=1),"ビジネス",IF(OR(D11=2,D11=3),IF($M$1="A","エコノミー","ビジネス"),IF(D11=4,IF(OR($M$1="A",$M$1="B"),"エコノミー","ビジネス"),IF(OR(D11=5,D11=5),IF(OR($M$1="A",$M$1="B",$M$1="C"),"エコノミー","ビジネス"),"")))),""))</f>
        <v>ビジネス</v>
      </c>
      <c r="J11" s="14"/>
    </row>
    <row r="12" spans="2:13" ht="70">
      <c r="B12" s="18" t="s">
        <v>22</v>
      </c>
      <c r="C12" s="12" t="s">
        <v>23</v>
      </c>
      <c r="D12" s="13">
        <v>3</v>
      </c>
      <c r="E12" s="89" t="s">
        <v>17</v>
      </c>
      <c r="F12" s="90" t="s">
        <v>24</v>
      </c>
      <c r="G12" s="89" t="s">
        <v>25</v>
      </c>
      <c r="H12" s="15" t="s">
        <v>26</v>
      </c>
      <c r="I12" s="16" t="s">
        <v>27</v>
      </c>
      <c r="J12" s="19" t="s">
        <v>28</v>
      </c>
    </row>
    <row r="13" spans="2:13" ht="41.15" customHeight="1">
      <c r="B13" s="18" t="s">
        <v>29</v>
      </c>
      <c r="C13" s="12" t="s">
        <v>30</v>
      </c>
      <c r="D13" s="13">
        <v>4</v>
      </c>
      <c r="E13" s="89" t="s">
        <v>17</v>
      </c>
      <c r="F13" s="90" t="s">
        <v>18</v>
      </c>
      <c r="G13" s="89"/>
      <c r="H13" s="15" t="s">
        <v>26</v>
      </c>
      <c r="I13" s="16" t="s">
        <v>31</v>
      </c>
      <c r="J13" s="19" t="s">
        <v>32</v>
      </c>
    </row>
    <row r="14" spans="2:13" ht="45" customHeight="1">
      <c r="B14" s="18" t="s">
        <v>33</v>
      </c>
      <c r="C14" s="12" t="s">
        <v>30</v>
      </c>
      <c r="D14" s="13">
        <v>4</v>
      </c>
      <c r="E14" s="12" t="s">
        <v>17</v>
      </c>
      <c r="F14" s="14" t="s">
        <v>18</v>
      </c>
      <c r="G14" s="12"/>
      <c r="H14" s="15" t="s">
        <v>19</v>
      </c>
      <c r="I14" s="16" t="str">
        <f>IF(OR($C$7="",D14=""),"",IF(H14="本邦",IF(OR(D14="特号",D14=1),"ビジネス",IF(OR(D14=2,D14=3),IF($M$1="A","エコノミー","ビジネス"),IF(D14=4,IF(OR($M$1="A",$M$1="B"),"エコノミー","ビジネス"),IF(OR(D14=5,D14=5),IF(OR($M$1="A",$M$1="B",$M$1="C"),"エコノミー","ビジネス"),"")))),""))</f>
        <v>エコノミー</v>
      </c>
      <c r="J14" s="20"/>
    </row>
    <row r="15" spans="2:13" ht="38.5" customHeight="1">
      <c r="B15" s="18" t="s">
        <v>34</v>
      </c>
      <c r="C15" s="21" t="s">
        <v>35</v>
      </c>
      <c r="D15" s="13">
        <v>4</v>
      </c>
      <c r="E15" s="12" t="s">
        <v>17</v>
      </c>
      <c r="F15" s="14" t="s">
        <v>18</v>
      </c>
      <c r="G15" s="109"/>
      <c r="H15" s="15" t="s">
        <v>19</v>
      </c>
      <c r="I15" s="16" t="str">
        <f>IF(OR($C$7="",D15=""),"",IF(H15="本邦",IF(OR(D15="特号",D15=1),"ビジネス",IF(OR(D15=2,D15=3),IF($M$1="A","エコノミー","ビジネス"),IF(D15=4,IF(OR($M$1="A",$M$1="B"),"エコノミー","ビジネス"),IF(OR(D15=5,D15=5),IF(OR($M$1="A",$M$1="B",$M$1="C"),"エコノミー","ビジネス"),"")))),""))</f>
        <v>エコノミー</v>
      </c>
      <c r="J15" s="14"/>
    </row>
    <row r="16" spans="2:13" ht="38.5" customHeight="1">
      <c r="B16" s="18"/>
      <c r="C16" s="21"/>
      <c r="D16" s="13"/>
      <c r="E16" s="13"/>
      <c r="F16" s="14"/>
      <c r="G16" s="12"/>
      <c r="H16" s="15"/>
      <c r="I16" s="16" t="str">
        <f>IF(OR($C$7="",D16=""),"",IF(H16="本邦",IF(OR(D16="特号",D16=1),"ビジネス",IF(OR(D16=2,D16=3),IF($M$1="A","エコノミー","ビジネス"),IF(D16=4,IF(OR($M$1="A",$M$1="B"),"エコノミー","ビジネス"),IF(OR(D16=5,D16=5),IF(OR($M$1="A",$M$1="B",$M$1="C"),"エコノミー","ビジネス"),"")))),""))</f>
        <v/>
      </c>
      <c r="J16" s="22"/>
    </row>
    <row r="17" spans="2:11" s="24" customFormat="1" ht="16.5" customHeight="1">
      <c r="B17" s="23"/>
    </row>
    <row r="18" spans="2:11" s="27" customFormat="1" ht="14.5" customHeight="1">
      <c r="B18" s="25" t="s">
        <v>36</v>
      </c>
      <c r="C18" s="26"/>
      <c r="D18" s="26"/>
      <c r="E18" s="26"/>
      <c r="F18" s="26"/>
      <c r="G18" s="26"/>
      <c r="I18" s="26"/>
      <c r="J18" s="26"/>
      <c r="K18" s="26"/>
    </row>
    <row r="19" spans="2:11" s="26" customFormat="1" ht="16.5" customHeight="1">
      <c r="B19" s="25" t="s">
        <v>37</v>
      </c>
      <c r="C19" s="17"/>
      <c r="D19" s="17"/>
      <c r="E19" s="17"/>
      <c r="F19" s="17"/>
      <c r="G19" s="17"/>
      <c r="I19" s="17"/>
      <c r="J19" s="17"/>
      <c r="K19" s="17"/>
    </row>
    <row r="20" spans="2:11" ht="16.5" customHeight="1">
      <c r="B20" s="25" t="s">
        <v>38</v>
      </c>
    </row>
    <row r="21" spans="2:11" ht="16.5" customHeight="1">
      <c r="B21" s="25" t="s">
        <v>39</v>
      </c>
    </row>
    <row r="22" spans="2:11" ht="16.5" customHeight="1">
      <c r="B22" s="25"/>
    </row>
    <row r="23" spans="2:11" ht="16.5" customHeight="1">
      <c r="B23" s="25"/>
    </row>
  </sheetData>
  <sheetProtection sheet="1" formatCells="0" formatColumns="0" formatRows="0" insertColumns="0" insertRows="0" insertHyperlinks="0" deleteColumns="0" deleteRows="0" sort="0" autoFilter="0" pivotTables="0"/>
  <phoneticPr fontId="3"/>
  <dataValidations count="1">
    <dataValidation type="list" allowBlank="1" showInputMessage="1" sqref="F10:F16" xr:uid="{57E5468B-A439-43B9-B199-198E1E8D6559}">
      <formula1>"専任技術者,補強"</formula1>
    </dataValidation>
  </dataValidations>
  <pageMargins left="0.98425196850393704" right="0.98425196850393704" top="0.98425196850393704" bottom="0.98425196850393704" header="0.51181102362204722" footer="0.51181102362204722"/>
  <pageSetup paperSize="9" scale="42" orientation="portrait" blackAndWhite="1" r:id="rId1"/>
  <headerFooter>
    <oddHeader>&amp;R（2023.06版）</oddHead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79F56EA-7B2A-46B8-8AD5-6E2B2FCE0F10}">
          <x14:formula1>
            <xm:f>国・地域マスタ!$U$19:$U$20</xm:f>
          </x14:formula1>
          <xm:sqref>H10:H14</xm:sqref>
        </x14:dataValidation>
        <x14:dataValidation type="list" allowBlank="1" showInputMessage="1" xr:uid="{A002A878-145A-4C7A-86A3-5C2B3EC01137}">
          <x14:formula1>
            <xm:f>国・地域マスタ!$B$3:$B$154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40634-094F-4BFD-BCFB-D7922F498253}">
  <sheetPr codeName="Sheet3">
    <tabColor rgb="FF00B0F0"/>
    <pageSetUpPr fitToPage="1"/>
  </sheetPr>
  <dimension ref="B1:K15"/>
  <sheetViews>
    <sheetView showGridLines="0" tabSelected="1" zoomScale="61" zoomScaleNormal="95" zoomScaleSheetLayoutView="100" workbookViewId="0">
      <selection activeCell="M13" sqref="M13"/>
    </sheetView>
  </sheetViews>
  <sheetFormatPr defaultColWidth="10.58203125" defaultRowHeight="16.5" customHeight="1"/>
  <cols>
    <col min="1" max="1" width="10.58203125" style="17"/>
    <col min="2" max="2" width="17.5" style="17" customWidth="1"/>
    <col min="3" max="3" width="27.08203125" style="17" customWidth="1"/>
    <col min="4" max="4" width="7.5" style="17" customWidth="1"/>
    <col min="5" max="5" width="29.75" style="17" bestFit="1" customWidth="1"/>
    <col min="6" max="7" width="23.08203125" style="17" customWidth="1"/>
    <col min="9" max="9" width="10.58203125" style="17" customWidth="1"/>
    <col min="10" max="10" width="10.58203125" style="17" hidden="1" customWidth="1"/>
    <col min="11" max="11" width="3.33203125" style="17" hidden="1" customWidth="1"/>
    <col min="12" max="16384" width="10.58203125" style="17"/>
  </cols>
  <sheetData>
    <row r="1" spans="2:10" s="1" customFormat="1" ht="20.9" customHeight="1">
      <c r="I1" s="4" t="s">
        <v>0</v>
      </c>
      <c r="J1" s="5" t="str">
        <f>IFERROR(IF(#REF!="","",VLOOKUP(#REF!,国・地域マスタ!B3:D154,3,0)),"")</f>
        <v/>
      </c>
    </row>
    <row r="2" spans="2:10" s="1" customFormat="1" ht="16.5" customHeight="1">
      <c r="B2" s="85" t="s">
        <v>1</v>
      </c>
      <c r="C2" s="85"/>
      <c r="D2" s="85"/>
      <c r="E2" s="85"/>
      <c r="F2" s="85"/>
      <c r="G2" s="85"/>
      <c r="H2" s="86"/>
    </row>
    <row r="3" spans="2:10" s="7" customFormat="1" ht="16.5" customHeight="1">
      <c r="B3" s="30"/>
      <c r="C3" s="30"/>
      <c r="D3" s="30"/>
      <c r="E3" s="30"/>
      <c r="F3" s="30"/>
      <c r="G3" s="30"/>
    </row>
    <row r="4" spans="2:10" s="7" customFormat="1" ht="16.5" customHeight="1">
      <c r="B4" s="29" t="s">
        <v>2</v>
      </c>
      <c r="C4" s="31"/>
      <c r="D4" s="30"/>
      <c r="E4" s="30"/>
      <c r="F4" s="30"/>
      <c r="G4" s="30"/>
    </row>
    <row r="5" spans="2:10" s="7" customFormat="1" ht="16.5" customHeight="1">
      <c r="B5" s="29" t="s">
        <v>3</v>
      </c>
      <c r="C5" s="31"/>
      <c r="D5" s="32"/>
      <c r="E5" s="32"/>
      <c r="F5" s="32"/>
      <c r="G5" s="32"/>
    </row>
    <row r="6" spans="2:10" s="1" customFormat="1" ht="16.5" customHeight="1">
      <c r="B6" s="28"/>
      <c r="C6" s="28"/>
      <c r="D6" s="28"/>
      <c r="E6" s="28"/>
      <c r="F6" s="28"/>
      <c r="G6" s="28"/>
    </row>
    <row r="7" spans="2:10" s="6" customFormat="1" ht="36" customHeight="1">
      <c r="B7" s="9" t="s">
        <v>6</v>
      </c>
      <c r="C7" s="9" t="s">
        <v>7</v>
      </c>
      <c r="D7" s="9" t="s">
        <v>8</v>
      </c>
      <c r="E7" s="82" t="s">
        <v>9</v>
      </c>
      <c r="F7" s="83" t="s">
        <v>10</v>
      </c>
      <c r="G7" s="82" t="s">
        <v>11</v>
      </c>
    </row>
    <row r="8" spans="2:10" ht="38.5" customHeight="1">
      <c r="B8" s="12" t="s">
        <v>15</v>
      </c>
      <c r="C8" s="12" t="s">
        <v>16</v>
      </c>
      <c r="D8" s="13">
        <v>2</v>
      </c>
      <c r="E8" s="12" t="s">
        <v>17</v>
      </c>
      <c r="F8" s="14" t="s">
        <v>18</v>
      </c>
      <c r="G8" s="12"/>
      <c r="H8" s="17"/>
    </row>
    <row r="9" spans="2:10" ht="38.5" customHeight="1">
      <c r="B9" s="12" t="s">
        <v>20</v>
      </c>
      <c r="C9" s="12" t="s">
        <v>21</v>
      </c>
      <c r="D9" s="13">
        <v>3</v>
      </c>
      <c r="E9" s="12" t="s">
        <v>17</v>
      </c>
      <c r="F9" s="14" t="s">
        <v>18</v>
      </c>
      <c r="G9" s="12"/>
      <c r="H9" s="17"/>
    </row>
    <row r="10" spans="2:10" ht="39.65" customHeight="1">
      <c r="B10" s="18" t="s">
        <v>22</v>
      </c>
      <c r="C10" s="12" t="s">
        <v>23</v>
      </c>
      <c r="D10" s="13">
        <v>3</v>
      </c>
      <c r="E10" s="84" t="s">
        <v>17</v>
      </c>
      <c r="F10" s="14" t="s">
        <v>24</v>
      </c>
      <c r="G10" s="84" t="s">
        <v>25</v>
      </c>
      <c r="H10" s="17"/>
    </row>
    <row r="11" spans="2:10" ht="41.15" customHeight="1">
      <c r="B11" s="18" t="s">
        <v>29</v>
      </c>
      <c r="C11" s="12" t="s">
        <v>30</v>
      </c>
      <c r="D11" s="13">
        <v>4</v>
      </c>
      <c r="E11" s="12" t="s">
        <v>17</v>
      </c>
      <c r="F11" s="14" t="s">
        <v>18</v>
      </c>
      <c r="G11" s="12"/>
      <c r="H11" s="17"/>
    </row>
    <row r="12" spans="2:10" ht="41.15" customHeight="1">
      <c r="B12" s="18" t="s">
        <v>40</v>
      </c>
      <c r="C12" s="12" t="s">
        <v>30</v>
      </c>
      <c r="D12" s="13">
        <v>4</v>
      </c>
      <c r="E12" s="12" t="s">
        <v>17</v>
      </c>
      <c r="F12" s="14" t="s">
        <v>18</v>
      </c>
      <c r="G12" s="12"/>
      <c r="H12" s="17"/>
    </row>
    <row r="13" spans="2:10" ht="45" customHeight="1">
      <c r="B13" s="18" t="s">
        <v>34</v>
      </c>
      <c r="C13" s="21" t="s">
        <v>35</v>
      </c>
      <c r="D13" s="13">
        <v>4</v>
      </c>
      <c r="E13" s="12" t="s">
        <v>17</v>
      </c>
      <c r="F13" s="14" t="s">
        <v>18</v>
      </c>
      <c r="G13" s="12"/>
      <c r="H13" s="17"/>
    </row>
    <row r="14" spans="2:10" s="24" customFormat="1" ht="16.5" customHeight="1">
      <c r="B14" s="23"/>
    </row>
    <row r="15" spans="2:10" ht="16.5" customHeight="1">
      <c r="B15" s="25"/>
    </row>
  </sheetData>
  <sheetProtection formatCells="0" formatColumns="0" formatRows="0" insertColumns="0" insertRows="0" insertHyperlinks="0" deleteColumns="0" deleteRows="0" sort="0" autoFilter="0" pivotTables="0"/>
  <phoneticPr fontId="5"/>
  <dataValidations count="1">
    <dataValidation type="list" allowBlank="1" showInputMessage="1" sqref="F8:F13" xr:uid="{B5737C49-90C4-498C-9564-2E9D95267B02}">
      <formula1>"専任技術者,補強"</formula1>
    </dataValidation>
  </dataValidations>
  <pageMargins left="0.98425196850393704" right="0.98425196850393704" top="0.98425196850393704" bottom="0.98425196850393704" header="0.51181102362204722" footer="0.51181102362204722"/>
  <pageSetup paperSize="9" scale="42" orientation="portrait" blackAndWhite="1" r:id="rId1"/>
  <headerFooter>
    <oddHeader>&amp;R（2023.06版）</oddHead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EDB9-7513-4D0A-BF44-E610D73116FF}">
  <sheetPr codeName="Sheet2">
    <tabColor theme="2" tint="-0.749992370372631"/>
  </sheetPr>
  <dimension ref="A2:W164"/>
  <sheetViews>
    <sheetView topLeftCell="B1" workbookViewId="0">
      <selection activeCell="B1" sqref="B1"/>
    </sheetView>
  </sheetViews>
  <sheetFormatPr defaultColWidth="8.58203125" defaultRowHeight="14"/>
  <cols>
    <col min="1" max="1" width="31.58203125" style="42" hidden="1" customWidth="1"/>
    <col min="2" max="2" width="36.08203125" style="50" bestFit="1" customWidth="1"/>
    <col min="3" max="3" width="13.83203125" style="108" bestFit="1" customWidth="1"/>
    <col min="4" max="4" width="5.5" style="50" bestFit="1" customWidth="1"/>
    <col min="5" max="6" width="8" style="80" bestFit="1" customWidth="1"/>
    <col min="7" max="10" width="9.58203125" style="80" bestFit="1" customWidth="1"/>
    <col min="11" max="11" width="9.58203125" style="80" customWidth="1"/>
    <col min="12" max="12" width="3.33203125" style="42" customWidth="1"/>
    <col min="13" max="13" width="4.58203125" style="42" customWidth="1"/>
    <col min="14" max="14" width="9" style="50" customWidth="1"/>
    <col min="15" max="19" width="9" style="42" customWidth="1"/>
    <col min="20" max="20" width="8.58203125" style="42" customWidth="1"/>
    <col min="21" max="21" width="8.08203125" style="42" customWidth="1"/>
    <col min="22" max="23" width="13.83203125" style="42" bestFit="1" customWidth="1"/>
    <col min="24" max="16384" width="8.58203125" style="42"/>
  </cols>
  <sheetData>
    <row r="2" spans="1:22" s="36" customFormat="1">
      <c r="A2" s="33" t="s">
        <v>41</v>
      </c>
      <c r="B2" s="34" t="s">
        <v>42</v>
      </c>
      <c r="C2" s="34" t="s">
        <v>395</v>
      </c>
      <c r="D2" s="35" t="s">
        <v>394</v>
      </c>
      <c r="E2" s="78" t="s">
        <v>44</v>
      </c>
      <c r="F2" s="78" t="s">
        <v>45</v>
      </c>
      <c r="G2" s="78" t="s">
        <v>46</v>
      </c>
      <c r="H2" s="78" t="s">
        <v>47</v>
      </c>
      <c r="I2" s="78" t="s">
        <v>48</v>
      </c>
      <c r="J2" s="78" t="s">
        <v>49</v>
      </c>
      <c r="K2" s="78" t="s">
        <v>50</v>
      </c>
      <c r="N2" s="35" t="s">
        <v>43</v>
      </c>
    </row>
    <row r="3" spans="1:22">
      <c r="A3" s="37" t="s">
        <v>51</v>
      </c>
      <c r="B3" s="38" t="s">
        <v>52</v>
      </c>
      <c r="C3" s="39" t="s">
        <v>53</v>
      </c>
      <c r="D3" s="40" t="s">
        <v>230</v>
      </c>
      <c r="E3" s="79" t="str">
        <f>IF($D3="A","ビジネス",IF($D3="B","ビジネス",IF($D3="C","ビジネス",IF($D3="D","ビジネス",""))))</f>
        <v>ビジネス</v>
      </c>
      <c r="F3" s="79" t="str">
        <f>IF($D3="A","ビジネス",IF($D3="B","ビジネス",IF($D3="C","ビジネス",IF($D3="D","ビジネス",""))))</f>
        <v>ビジネス</v>
      </c>
      <c r="G3" s="79" t="str">
        <f>IF($D3="A","エコノミー",IF($D3="B","ビジネス",IF($D3="C","ビジネス",IF($D3="D","ビジネス",""))))</f>
        <v>ビジネス</v>
      </c>
      <c r="H3" s="79" t="str">
        <f>IF($D3="A","エコノミー",IF($D3="B","ビジネス",IF($D3="C","ビジネス",IF($D3="D","ビジネス",""))))</f>
        <v>ビジネス</v>
      </c>
      <c r="I3" s="79" t="str">
        <f>IF($D3="A","エコノミー",IF($D3="B","エコノミー",IF($D3="C","ビジネス",IF($D3="D","ビジネス",""))))</f>
        <v>エコノミー</v>
      </c>
      <c r="J3" s="79" t="str">
        <f>IF($D3="A","エコノミー",IF($D3="B","エコノミー",IF($D3="C","エコノミー",IF($D3="D","ビジネス",""))))</f>
        <v>エコノミー</v>
      </c>
      <c r="K3" s="79" t="str">
        <f>IF($D3="A","エコノミー",IF($D3="B","エコノミー",IF($D3="C","エコノミー",IF($D3="D","ビジネス",""))))</f>
        <v>エコノミー</v>
      </c>
      <c r="N3" s="40" t="s">
        <v>55</v>
      </c>
      <c r="P3" s="43"/>
    </row>
    <row r="4" spans="1:22">
      <c r="A4" s="44" t="s">
        <v>56</v>
      </c>
      <c r="B4" s="38" t="s">
        <v>57</v>
      </c>
      <c r="C4" s="39" t="s">
        <v>58</v>
      </c>
      <c r="D4" s="40" t="s">
        <v>230</v>
      </c>
      <c r="E4" s="79" t="str">
        <f>IF($D4="A","ビジネス",IF($D4="B","ビジネス",IF($D4="C","ビジネス",IF($D4="D","ビジネス",""))))</f>
        <v>ビジネス</v>
      </c>
      <c r="F4" s="79" t="str">
        <f>IF($D4="A","ビジネス",IF($D4="B","ビジネス",IF($D4="C","ビジネス",IF($D4="D","ビジネス",""))))</f>
        <v>ビジネス</v>
      </c>
      <c r="G4" s="79" t="str">
        <f>IF($D4="A","エコノミー",IF($D4="B","ビジネス",IF($D4="C","ビジネス",IF($D4="D","ビジネス",""))))</f>
        <v>ビジネス</v>
      </c>
      <c r="H4" s="79" t="str">
        <f>IF($D4="A","エコノミー",IF($D4="B","ビジネス",IF($D4="C","ビジネス",IF($D4="D","ビジネス",""))))</f>
        <v>ビジネス</v>
      </c>
      <c r="I4" s="79" t="str">
        <f>IF($D4="A","エコノミー",IF($D4="B","エコノミー",IF($D4="C","ビジネス",IF($D4="D","ビジネス",""))))</f>
        <v>エコノミー</v>
      </c>
      <c r="J4" s="79" t="str">
        <f>IF($D4="A","エコノミー",IF($D4="B","エコノミー",IF($D4="C","エコノミー",IF($D4="D","ビジネス",""))))</f>
        <v>エコノミー</v>
      </c>
      <c r="K4" s="79" t="str">
        <f>IF($D4="A","エコノミー",IF($D4="B","エコノミー",IF($D4="C","エコノミー",IF($D4="D","ビジネス",""))))</f>
        <v>エコノミー</v>
      </c>
      <c r="N4" s="40" t="s">
        <v>60</v>
      </c>
    </row>
    <row r="5" spans="1:22">
      <c r="A5" s="45" t="s">
        <v>61</v>
      </c>
      <c r="B5" s="38" t="s">
        <v>62</v>
      </c>
      <c r="C5" s="46" t="s">
        <v>63</v>
      </c>
      <c r="D5" s="40" t="s">
        <v>230</v>
      </c>
      <c r="E5" s="79" t="str">
        <f t="shared" ref="E5:F20" si="0">IF($D5="A","ビジネス",IF($D5="B","ビジネス",IF($D5="C","ビジネス",IF($D5="D","ビジネス",""))))</f>
        <v>ビジネス</v>
      </c>
      <c r="F5" s="79" t="str">
        <f t="shared" si="0"/>
        <v>ビジネス</v>
      </c>
      <c r="G5" s="79" t="str">
        <f t="shared" ref="G5:H20" si="1">IF($D5="A","エコノミー",IF($D5="B","ビジネス",IF($D5="C","ビジネス",IF($D5="D","ビジネス",""))))</f>
        <v>ビジネス</v>
      </c>
      <c r="H5" s="79" t="str">
        <f t="shared" si="1"/>
        <v>ビジネス</v>
      </c>
      <c r="I5" s="79" t="str">
        <f t="shared" ref="I5:I67" si="2">IF($D5="A","エコノミー",IF($D5="B","エコノミー",IF($D5="C","ビジネス",IF($D5="D","ビジネス",""))))</f>
        <v>エコノミー</v>
      </c>
      <c r="J5" s="79" t="str">
        <f t="shared" ref="J5:K20" si="3">IF($D5="A","エコノミー",IF($D5="B","エコノミー",IF($D5="C","エコノミー",IF($D5="D","ビジネス",""))))</f>
        <v>エコノミー</v>
      </c>
      <c r="K5" s="79" t="str">
        <f t="shared" si="3"/>
        <v>エコノミー</v>
      </c>
      <c r="N5" s="40" t="s">
        <v>65</v>
      </c>
    </row>
    <row r="6" spans="1:22">
      <c r="A6" s="37" t="s">
        <v>66</v>
      </c>
      <c r="B6" s="38" t="s">
        <v>67</v>
      </c>
      <c r="C6" s="39" t="s">
        <v>68</v>
      </c>
      <c r="D6" s="40" t="s">
        <v>230</v>
      </c>
      <c r="E6" s="79" t="str">
        <f t="shared" si="0"/>
        <v>ビジネス</v>
      </c>
      <c r="F6" s="79" t="str">
        <f t="shared" si="0"/>
        <v>ビジネス</v>
      </c>
      <c r="G6" s="79" t="str">
        <f t="shared" si="1"/>
        <v>ビジネス</v>
      </c>
      <c r="H6" s="79" t="str">
        <f t="shared" si="1"/>
        <v>ビジネス</v>
      </c>
      <c r="I6" s="79" t="str">
        <f t="shared" si="2"/>
        <v>エコノミー</v>
      </c>
      <c r="J6" s="79" t="str">
        <f t="shared" si="3"/>
        <v>エコノミー</v>
      </c>
      <c r="K6" s="79" t="str">
        <f t="shared" si="3"/>
        <v>エコノミー</v>
      </c>
      <c r="N6" s="40" t="s">
        <v>70</v>
      </c>
    </row>
    <row r="7" spans="1:22">
      <c r="A7" s="47" t="s">
        <v>71</v>
      </c>
      <c r="B7" s="48" t="s">
        <v>72</v>
      </c>
      <c r="C7" s="46" t="s">
        <v>73</v>
      </c>
      <c r="D7" s="40" t="s">
        <v>193</v>
      </c>
      <c r="E7" s="79" t="str">
        <f t="shared" si="0"/>
        <v>ビジネス</v>
      </c>
      <c r="F7" s="79" t="str">
        <f t="shared" si="0"/>
        <v>ビジネス</v>
      </c>
      <c r="G7" s="79" t="str">
        <f t="shared" si="1"/>
        <v>ビジネス</v>
      </c>
      <c r="H7" s="79" t="str">
        <f t="shared" si="1"/>
        <v>ビジネス</v>
      </c>
      <c r="I7" s="79" t="str">
        <f t="shared" si="2"/>
        <v>ビジネス</v>
      </c>
      <c r="J7" s="79" t="str">
        <f t="shared" si="3"/>
        <v>エコノミー</v>
      </c>
      <c r="K7" s="79" t="str">
        <f t="shared" si="3"/>
        <v>エコノミー</v>
      </c>
      <c r="N7" s="41"/>
    </row>
    <row r="8" spans="1:22" ht="14.5" thickBot="1">
      <c r="A8" s="49" t="s">
        <v>75</v>
      </c>
      <c r="B8" s="38" t="s">
        <v>76</v>
      </c>
      <c r="C8" s="46" t="s">
        <v>77</v>
      </c>
      <c r="D8" s="40" t="s">
        <v>302</v>
      </c>
      <c r="E8" s="79" t="str">
        <f t="shared" si="0"/>
        <v>ビジネス</v>
      </c>
      <c r="F8" s="79" t="str">
        <f t="shared" si="0"/>
        <v>ビジネス</v>
      </c>
      <c r="G8" s="79" t="str">
        <f t="shared" si="1"/>
        <v>ビジネス</v>
      </c>
      <c r="H8" s="79" t="str">
        <f t="shared" si="1"/>
        <v>ビジネス</v>
      </c>
      <c r="I8" s="79" t="str">
        <f t="shared" si="2"/>
        <v>ビジネス</v>
      </c>
      <c r="J8" s="79" t="str">
        <f t="shared" si="3"/>
        <v>ビジネス</v>
      </c>
      <c r="K8" s="79" t="str">
        <f t="shared" si="3"/>
        <v>ビジネス</v>
      </c>
    </row>
    <row r="9" spans="1:22" ht="14.5" thickBot="1">
      <c r="A9" s="51" t="s">
        <v>78</v>
      </c>
      <c r="B9" s="38" t="s">
        <v>79</v>
      </c>
      <c r="C9" s="39" t="s">
        <v>80</v>
      </c>
      <c r="D9" s="40" t="s">
        <v>230</v>
      </c>
      <c r="E9" s="79" t="str">
        <f t="shared" si="0"/>
        <v>ビジネス</v>
      </c>
      <c r="F9" s="79" t="str">
        <f t="shared" si="0"/>
        <v>ビジネス</v>
      </c>
      <c r="G9" s="79" t="str">
        <f t="shared" si="1"/>
        <v>ビジネス</v>
      </c>
      <c r="H9" s="79" t="str">
        <f t="shared" si="1"/>
        <v>ビジネス</v>
      </c>
      <c r="I9" s="79" t="str">
        <f t="shared" si="2"/>
        <v>エコノミー</v>
      </c>
      <c r="J9" s="79" t="str">
        <f t="shared" si="3"/>
        <v>エコノミー</v>
      </c>
      <c r="K9" s="79" t="str">
        <f t="shared" si="3"/>
        <v>エコノミー</v>
      </c>
      <c r="N9" s="52" t="s">
        <v>81</v>
      </c>
      <c r="U9" s="53" t="s">
        <v>82</v>
      </c>
      <c r="V9" s="53" t="s">
        <v>83</v>
      </c>
    </row>
    <row r="10" spans="1:22" ht="14.5" thickBot="1">
      <c r="A10" s="45" t="s">
        <v>84</v>
      </c>
      <c r="B10" s="38" t="s">
        <v>85</v>
      </c>
      <c r="C10" s="39" t="s">
        <v>53</v>
      </c>
      <c r="D10" s="40" t="s">
        <v>230</v>
      </c>
      <c r="E10" s="79" t="str">
        <f t="shared" si="0"/>
        <v>ビジネス</v>
      </c>
      <c r="F10" s="79" t="str">
        <f t="shared" si="0"/>
        <v>ビジネス</v>
      </c>
      <c r="G10" s="79" t="str">
        <f t="shared" si="1"/>
        <v>ビジネス</v>
      </c>
      <c r="H10" s="79" t="str">
        <f t="shared" si="1"/>
        <v>ビジネス</v>
      </c>
      <c r="I10" s="79" t="str">
        <f t="shared" si="2"/>
        <v>エコノミー</v>
      </c>
      <c r="J10" s="79" t="str">
        <f t="shared" si="3"/>
        <v>エコノミー</v>
      </c>
      <c r="K10" s="79" t="str">
        <f t="shared" si="3"/>
        <v>エコノミー</v>
      </c>
      <c r="N10" s="50" t="s">
        <v>86</v>
      </c>
      <c r="O10" s="54" t="s">
        <v>87</v>
      </c>
      <c r="P10" s="50"/>
      <c r="Q10" s="50"/>
      <c r="R10" s="50"/>
      <c r="S10" s="50"/>
      <c r="U10" s="55" t="s">
        <v>88</v>
      </c>
      <c r="V10" s="56" t="s">
        <v>89</v>
      </c>
    </row>
    <row r="11" spans="1:22" ht="14.5" thickBot="1">
      <c r="A11" s="44" t="s">
        <v>90</v>
      </c>
      <c r="B11" s="38" t="s">
        <v>91</v>
      </c>
      <c r="C11" s="57" t="s">
        <v>92</v>
      </c>
      <c r="D11" s="40" t="s">
        <v>193</v>
      </c>
      <c r="E11" s="79" t="str">
        <f t="shared" si="0"/>
        <v>ビジネス</v>
      </c>
      <c r="F11" s="79" t="str">
        <f t="shared" si="0"/>
        <v>ビジネス</v>
      </c>
      <c r="G11" s="79" t="str">
        <f t="shared" si="1"/>
        <v>ビジネス</v>
      </c>
      <c r="H11" s="79" t="str">
        <f t="shared" si="1"/>
        <v>ビジネス</v>
      </c>
      <c r="I11" s="79" t="str">
        <f t="shared" si="2"/>
        <v>ビジネス</v>
      </c>
      <c r="J11" s="79" t="str">
        <f t="shared" si="3"/>
        <v>エコノミー</v>
      </c>
      <c r="K11" s="79" t="str">
        <f t="shared" si="3"/>
        <v>エコノミー</v>
      </c>
      <c r="N11" s="112" t="s">
        <v>82</v>
      </c>
      <c r="O11" s="113"/>
      <c r="P11" s="116" t="s">
        <v>83</v>
      </c>
      <c r="Q11" s="117"/>
      <c r="R11" s="117"/>
      <c r="S11" s="118"/>
      <c r="U11" s="58">
        <v>1</v>
      </c>
      <c r="V11" s="59" t="s">
        <v>94</v>
      </c>
    </row>
    <row r="12" spans="1:22" ht="14.5" thickBot="1">
      <c r="A12" s="44" t="s">
        <v>95</v>
      </c>
      <c r="B12" s="38" t="s">
        <v>96</v>
      </c>
      <c r="C12" s="39" t="s">
        <v>74</v>
      </c>
      <c r="D12" s="40" t="s">
        <v>230</v>
      </c>
      <c r="E12" s="79" t="str">
        <f t="shared" si="0"/>
        <v>ビジネス</v>
      </c>
      <c r="F12" s="79" t="str">
        <f t="shared" si="0"/>
        <v>ビジネス</v>
      </c>
      <c r="G12" s="79" t="str">
        <f t="shared" si="1"/>
        <v>ビジネス</v>
      </c>
      <c r="H12" s="79" t="str">
        <f t="shared" si="1"/>
        <v>ビジネス</v>
      </c>
      <c r="I12" s="79" t="str">
        <f t="shared" si="2"/>
        <v>エコノミー</v>
      </c>
      <c r="J12" s="79" t="str">
        <f t="shared" si="3"/>
        <v>エコノミー</v>
      </c>
      <c r="K12" s="79" t="str">
        <f t="shared" si="3"/>
        <v>エコノミー</v>
      </c>
      <c r="N12" s="114"/>
      <c r="O12" s="115"/>
      <c r="P12" s="61" t="s">
        <v>98</v>
      </c>
      <c r="Q12" s="62" t="s">
        <v>99</v>
      </c>
      <c r="R12" s="62" t="s">
        <v>100</v>
      </c>
      <c r="S12" s="63" t="s">
        <v>101</v>
      </c>
      <c r="U12" s="58">
        <v>2</v>
      </c>
      <c r="V12" s="50"/>
    </row>
    <row r="13" spans="1:22">
      <c r="A13" s="64" t="s">
        <v>102</v>
      </c>
      <c r="B13" s="38" t="s">
        <v>103</v>
      </c>
      <c r="C13" s="39" t="s">
        <v>68</v>
      </c>
      <c r="D13" s="40" t="s">
        <v>230</v>
      </c>
      <c r="E13" s="79" t="str">
        <f t="shared" si="0"/>
        <v>ビジネス</v>
      </c>
      <c r="F13" s="79" t="str">
        <f t="shared" si="0"/>
        <v>ビジネス</v>
      </c>
      <c r="G13" s="79" t="str">
        <f t="shared" si="1"/>
        <v>ビジネス</v>
      </c>
      <c r="H13" s="79" t="str">
        <f t="shared" si="1"/>
        <v>ビジネス</v>
      </c>
      <c r="I13" s="79" t="str">
        <f t="shared" si="2"/>
        <v>エコノミー</v>
      </c>
      <c r="J13" s="79" t="str">
        <f t="shared" si="3"/>
        <v>エコノミー</v>
      </c>
      <c r="K13" s="79" t="str">
        <f t="shared" si="3"/>
        <v>エコノミー</v>
      </c>
      <c r="N13" s="116" t="s">
        <v>104</v>
      </c>
      <c r="O13" s="118"/>
      <c r="P13" s="65" t="s">
        <v>89</v>
      </c>
      <c r="Q13" s="66" t="s">
        <v>105</v>
      </c>
      <c r="R13" s="66" t="s">
        <v>105</v>
      </c>
      <c r="S13" s="67" t="s">
        <v>105</v>
      </c>
      <c r="U13" s="58">
        <v>3</v>
      </c>
      <c r="V13" s="50"/>
    </row>
    <row r="14" spans="1:22">
      <c r="A14" s="37" t="s">
        <v>106</v>
      </c>
      <c r="B14" s="38" t="s">
        <v>107</v>
      </c>
      <c r="C14" s="39" t="s">
        <v>108</v>
      </c>
      <c r="D14" s="40" t="s">
        <v>230</v>
      </c>
      <c r="E14" s="79" t="str">
        <f t="shared" si="0"/>
        <v>ビジネス</v>
      </c>
      <c r="F14" s="79" t="str">
        <f t="shared" si="0"/>
        <v>ビジネス</v>
      </c>
      <c r="G14" s="79" t="str">
        <f t="shared" si="1"/>
        <v>ビジネス</v>
      </c>
      <c r="H14" s="79" t="str">
        <f t="shared" si="1"/>
        <v>ビジネス</v>
      </c>
      <c r="I14" s="79" t="str">
        <f t="shared" si="2"/>
        <v>エコノミー</v>
      </c>
      <c r="J14" s="79" t="str">
        <f t="shared" si="3"/>
        <v>エコノミー</v>
      </c>
      <c r="K14" s="79" t="str">
        <f t="shared" si="3"/>
        <v>エコノミー</v>
      </c>
      <c r="N14" s="119" t="s">
        <v>110</v>
      </c>
      <c r="O14" s="120"/>
      <c r="P14" s="68" t="s">
        <v>94</v>
      </c>
      <c r="Q14" s="69" t="s">
        <v>105</v>
      </c>
      <c r="R14" s="69" t="s">
        <v>105</v>
      </c>
      <c r="S14" s="70" t="s">
        <v>105</v>
      </c>
      <c r="U14" s="58">
        <v>4</v>
      </c>
      <c r="V14" s="50"/>
    </row>
    <row r="15" spans="1:22">
      <c r="A15" s="44" t="s">
        <v>111</v>
      </c>
      <c r="B15" s="38" t="s">
        <v>112</v>
      </c>
      <c r="C15" s="39" t="s">
        <v>108</v>
      </c>
      <c r="D15" s="40" t="s">
        <v>230</v>
      </c>
      <c r="E15" s="79" t="str">
        <f t="shared" si="0"/>
        <v>ビジネス</v>
      </c>
      <c r="F15" s="79" t="str">
        <f t="shared" si="0"/>
        <v>ビジネス</v>
      </c>
      <c r="G15" s="79" t="str">
        <f t="shared" si="1"/>
        <v>ビジネス</v>
      </c>
      <c r="H15" s="79" t="str">
        <f t="shared" si="1"/>
        <v>ビジネス</v>
      </c>
      <c r="I15" s="79" t="str">
        <f t="shared" si="2"/>
        <v>エコノミー</v>
      </c>
      <c r="J15" s="79" t="str">
        <f t="shared" si="3"/>
        <v>エコノミー</v>
      </c>
      <c r="K15" s="79" t="str">
        <f t="shared" si="3"/>
        <v>エコノミー</v>
      </c>
      <c r="N15" s="119" t="s">
        <v>113</v>
      </c>
      <c r="O15" s="120"/>
      <c r="P15" s="68" t="s">
        <v>114</v>
      </c>
      <c r="Q15" s="69" t="s">
        <v>114</v>
      </c>
      <c r="R15" s="69" t="s">
        <v>105</v>
      </c>
      <c r="S15" s="70" t="s">
        <v>105</v>
      </c>
      <c r="U15" s="58">
        <v>5</v>
      </c>
      <c r="V15" s="50"/>
    </row>
    <row r="16" spans="1:22" ht="14.5" thickBot="1">
      <c r="A16" s="44" t="s">
        <v>115</v>
      </c>
      <c r="B16" s="38" t="s">
        <v>116</v>
      </c>
      <c r="C16" s="39" t="s">
        <v>108</v>
      </c>
      <c r="D16" s="40" t="s">
        <v>230</v>
      </c>
      <c r="E16" s="79" t="str">
        <f t="shared" si="0"/>
        <v>ビジネス</v>
      </c>
      <c r="F16" s="79" t="str">
        <f t="shared" si="0"/>
        <v>ビジネス</v>
      </c>
      <c r="G16" s="79" t="str">
        <f t="shared" si="1"/>
        <v>ビジネス</v>
      </c>
      <c r="H16" s="79" t="str">
        <f t="shared" si="1"/>
        <v>ビジネス</v>
      </c>
      <c r="I16" s="79" t="str">
        <f t="shared" si="2"/>
        <v>エコノミー</v>
      </c>
      <c r="J16" s="79" t="str">
        <f t="shared" si="3"/>
        <v>エコノミー</v>
      </c>
      <c r="K16" s="79" t="str">
        <f t="shared" si="3"/>
        <v>エコノミー</v>
      </c>
      <c r="N16" s="110" t="s">
        <v>118</v>
      </c>
      <c r="O16" s="111"/>
      <c r="P16" s="61" t="s">
        <v>114</v>
      </c>
      <c r="Q16" s="62" t="s">
        <v>114</v>
      </c>
      <c r="R16" s="62" t="s">
        <v>114</v>
      </c>
      <c r="S16" s="63" t="s">
        <v>105</v>
      </c>
      <c r="U16" s="71">
        <v>6</v>
      </c>
      <c r="V16" s="50"/>
    </row>
    <row r="17" spans="1:23">
      <c r="A17" s="37" t="s">
        <v>119</v>
      </c>
      <c r="B17" s="38" t="s">
        <v>120</v>
      </c>
      <c r="C17" s="46" t="s">
        <v>58</v>
      </c>
      <c r="D17" s="40" t="s">
        <v>230</v>
      </c>
      <c r="E17" s="79" t="str">
        <f t="shared" si="0"/>
        <v>ビジネス</v>
      </c>
      <c r="F17" s="79" t="str">
        <f t="shared" si="0"/>
        <v>ビジネス</v>
      </c>
      <c r="G17" s="79" t="str">
        <f t="shared" si="1"/>
        <v>ビジネス</v>
      </c>
      <c r="H17" s="79" t="str">
        <f t="shared" si="1"/>
        <v>ビジネス</v>
      </c>
      <c r="I17" s="79" t="str">
        <f t="shared" si="2"/>
        <v>エコノミー</v>
      </c>
      <c r="J17" s="79" t="str">
        <f t="shared" si="3"/>
        <v>エコノミー</v>
      </c>
      <c r="K17" s="79" t="str">
        <f t="shared" si="3"/>
        <v>エコノミー</v>
      </c>
      <c r="N17" s="42"/>
      <c r="O17" s="72" t="s">
        <v>121</v>
      </c>
      <c r="V17" s="50"/>
      <c r="W17" s="50"/>
    </row>
    <row r="18" spans="1:23">
      <c r="A18" s="37" t="s">
        <v>122</v>
      </c>
      <c r="B18" s="73" t="s">
        <v>123</v>
      </c>
      <c r="C18" s="60" t="s">
        <v>64</v>
      </c>
      <c r="D18" s="40" t="s">
        <v>393</v>
      </c>
      <c r="E18" s="79" t="str">
        <f t="shared" si="0"/>
        <v>ビジネス</v>
      </c>
      <c r="F18" s="79" t="str">
        <f t="shared" si="0"/>
        <v>ビジネス</v>
      </c>
      <c r="G18" s="79" t="str">
        <f t="shared" si="1"/>
        <v>エコノミー</v>
      </c>
      <c r="H18" s="79" t="str">
        <f t="shared" si="1"/>
        <v>エコノミー</v>
      </c>
      <c r="I18" s="79" t="str">
        <f t="shared" si="2"/>
        <v>エコノミー</v>
      </c>
      <c r="J18" s="79" t="str">
        <f t="shared" si="3"/>
        <v>エコノミー</v>
      </c>
      <c r="K18" s="79" t="str">
        <f t="shared" si="3"/>
        <v>エコノミー</v>
      </c>
      <c r="N18" s="42"/>
      <c r="U18" s="74" t="s">
        <v>124</v>
      </c>
    </row>
    <row r="19" spans="1:23">
      <c r="A19" s="44" t="s">
        <v>125</v>
      </c>
      <c r="B19" s="94" t="s">
        <v>126</v>
      </c>
      <c r="C19" s="46" t="s">
        <v>127</v>
      </c>
      <c r="D19" s="96" t="s">
        <v>193</v>
      </c>
      <c r="E19" s="79" t="str">
        <f t="shared" si="0"/>
        <v>ビジネス</v>
      </c>
      <c r="F19" s="79" t="str">
        <f t="shared" si="0"/>
        <v>ビジネス</v>
      </c>
      <c r="G19" s="79" t="str">
        <f t="shared" si="1"/>
        <v>ビジネス</v>
      </c>
      <c r="H19" s="79" t="str">
        <f t="shared" si="1"/>
        <v>ビジネス</v>
      </c>
      <c r="I19" s="79" t="str">
        <f t="shared" si="2"/>
        <v>ビジネス</v>
      </c>
      <c r="J19" s="79" t="str">
        <f t="shared" si="3"/>
        <v>エコノミー</v>
      </c>
      <c r="K19" s="79" t="str">
        <f t="shared" si="3"/>
        <v>エコノミー</v>
      </c>
      <c r="N19" s="42"/>
      <c r="U19" s="74" t="s">
        <v>19</v>
      </c>
    </row>
    <row r="20" spans="1:23">
      <c r="A20" s="44" t="s">
        <v>128</v>
      </c>
      <c r="B20" s="94" t="s">
        <v>129</v>
      </c>
      <c r="C20" s="39" t="s">
        <v>93</v>
      </c>
      <c r="D20" s="96" t="s">
        <v>230</v>
      </c>
      <c r="E20" s="79" t="str">
        <f t="shared" si="0"/>
        <v>ビジネス</v>
      </c>
      <c r="F20" s="79" t="str">
        <f t="shared" si="0"/>
        <v>ビジネス</v>
      </c>
      <c r="G20" s="79" t="str">
        <f t="shared" si="1"/>
        <v>ビジネス</v>
      </c>
      <c r="H20" s="79" t="str">
        <f t="shared" si="1"/>
        <v>ビジネス</v>
      </c>
      <c r="I20" s="79" t="str">
        <f t="shared" si="2"/>
        <v>エコノミー</v>
      </c>
      <c r="J20" s="79" t="str">
        <f t="shared" si="3"/>
        <v>エコノミー</v>
      </c>
      <c r="K20" s="79" t="str">
        <f t="shared" si="3"/>
        <v>エコノミー</v>
      </c>
      <c r="N20" s="42"/>
      <c r="U20" s="75" t="s">
        <v>26</v>
      </c>
    </row>
    <row r="21" spans="1:23">
      <c r="A21" s="49" t="s">
        <v>130</v>
      </c>
      <c r="B21" s="97" t="s">
        <v>131</v>
      </c>
      <c r="C21" s="46" t="s">
        <v>109</v>
      </c>
      <c r="D21" s="96" t="s">
        <v>230</v>
      </c>
      <c r="E21" s="79" t="str">
        <f t="shared" ref="E21:F83" si="4">IF($D21="A","ビジネス",IF($D21="B","ビジネス",IF($D21="C","ビジネス",IF($D21="D","ビジネス",""))))</f>
        <v>ビジネス</v>
      </c>
      <c r="F21" s="79" t="str">
        <f t="shared" si="4"/>
        <v>ビジネス</v>
      </c>
      <c r="G21" s="79" t="str">
        <f t="shared" ref="G21:H83" si="5">IF($D21="A","エコノミー",IF($D21="B","ビジネス",IF($D21="C","ビジネス",IF($D21="D","ビジネス",""))))</f>
        <v>ビジネス</v>
      </c>
      <c r="H21" s="79" t="str">
        <f t="shared" si="5"/>
        <v>ビジネス</v>
      </c>
      <c r="I21" s="79" t="str">
        <f t="shared" si="2"/>
        <v>エコノミー</v>
      </c>
      <c r="J21" s="79" t="str">
        <f t="shared" ref="J21:K83" si="6">IF($D21="A","エコノミー",IF($D21="B","エコノミー",IF($D21="C","エコノミー",IF($D21="D","ビジネス",""))))</f>
        <v>エコノミー</v>
      </c>
      <c r="K21" s="79" t="str">
        <f t="shared" si="6"/>
        <v>エコノミー</v>
      </c>
      <c r="N21" s="42"/>
    </row>
    <row r="22" spans="1:23">
      <c r="A22" s="49" t="s">
        <v>132</v>
      </c>
      <c r="B22" s="97" t="s">
        <v>133</v>
      </c>
      <c r="C22" s="46" t="s">
        <v>77</v>
      </c>
      <c r="D22" s="96" t="s">
        <v>302</v>
      </c>
      <c r="E22" s="79" t="str">
        <f t="shared" si="4"/>
        <v>ビジネス</v>
      </c>
      <c r="F22" s="79" t="str">
        <f t="shared" si="4"/>
        <v>ビジネス</v>
      </c>
      <c r="G22" s="79" t="str">
        <f t="shared" si="5"/>
        <v>ビジネス</v>
      </c>
      <c r="H22" s="79" t="str">
        <f t="shared" si="5"/>
        <v>ビジネス</v>
      </c>
      <c r="I22" s="79" t="str">
        <f t="shared" si="2"/>
        <v>ビジネス</v>
      </c>
      <c r="J22" s="79" t="str">
        <f t="shared" si="6"/>
        <v>ビジネス</v>
      </c>
      <c r="K22" s="79" t="str">
        <f t="shared" si="6"/>
        <v>ビジネス</v>
      </c>
      <c r="N22" s="42"/>
    </row>
    <row r="23" spans="1:23">
      <c r="A23" s="45" t="s">
        <v>134</v>
      </c>
      <c r="B23" s="94" t="s">
        <v>135</v>
      </c>
      <c r="C23" s="39" t="s">
        <v>77</v>
      </c>
      <c r="D23" s="96" t="s">
        <v>193</v>
      </c>
      <c r="E23" s="79" t="str">
        <f t="shared" si="4"/>
        <v>ビジネス</v>
      </c>
      <c r="F23" s="79" t="str">
        <f t="shared" si="4"/>
        <v>ビジネス</v>
      </c>
      <c r="G23" s="79" t="str">
        <f t="shared" si="5"/>
        <v>ビジネス</v>
      </c>
      <c r="H23" s="79" t="str">
        <f t="shared" si="5"/>
        <v>ビジネス</v>
      </c>
      <c r="I23" s="79" t="str">
        <f t="shared" si="2"/>
        <v>ビジネス</v>
      </c>
      <c r="J23" s="79" t="str">
        <f t="shared" si="6"/>
        <v>エコノミー</v>
      </c>
      <c r="K23" s="79" t="str">
        <f t="shared" si="6"/>
        <v>エコノミー</v>
      </c>
      <c r="N23" s="42"/>
    </row>
    <row r="24" spans="1:23">
      <c r="A24" s="76" t="s">
        <v>136</v>
      </c>
      <c r="B24" s="94" t="s">
        <v>137</v>
      </c>
      <c r="C24" s="39" t="s">
        <v>108</v>
      </c>
      <c r="D24" s="96" t="s">
        <v>230</v>
      </c>
      <c r="E24" s="79" t="str">
        <f t="shared" si="4"/>
        <v>ビジネス</v>
      </c>
      <c r="F24" s="79" t="str">
        <f t="shared" si="4"/>
        <v>ビジネス</v>
      </c>
      <c r="G24" s="79" t="str">
        <f t="shared" si="5"/>
        <v>ビジネス</v>
      </c>
      <c r="H24" s="79" t="str">
        <f t="shared" si="5"/>
        <v>ビジネス</v>
      </c>
      <c r="I24" s="79" t="str">
        <f t="shared" si="2"/>
        <v>エコノミー</v>
      </c>
      <c r="J24" s="79" t="str">
        <f t="shared" si="6"/>
        <v>エコノミー</v>
      </c>
      <c r="K24" s="79" t="str">
        <f t="shared" si="6"/>
        <v>エコノミー</v>
      </c>
      <c r="N24" s="42"/>
    </row>
    <row r="25" spans="1:23">
      <c r="A25" s="49" t="s">
        <v>138</v>
      </c>
      <c r="B25" s="98" t="s">
        <v>139</v>
      </c>
      <c r="C25" s="60" t="s">
        <v>92</v>
      </c>
      <c r="D25" s="96" t="s">
        <v>193</v>
      </c>
      <c r="E25" s="79" t="str">
        <f t="shared" si="4"/>
        <v>ビジネス</v>
      </c>
      <c r="F25" s="79" t="str">
        <f t="shared" si="4"/>
        <v>ビジネス</v>
      </c>
      <c r="G25" s="79" t="str">
        <f t="shared" si="5"/>
        <v>ビジネス</v>
      </c>
      <c r="H25" s="79" t="str">
        <f t="shared" si="5"/>
        <v>ビジネス</v>
      </c>
      <c r="I25" s="79" t="str">
        <f t="shared" si="2"/>
        <v>ビジネス</v>
      </c>
      <c r="J25" s="79" t="str">
        <f t="shared" si="6"/>
        <v>エコノミー</v>
      </c>
      <c r="K25" s="79" t="str">
        <f t="shared" si="6"/>
        <v>エコノミー</v>
      </c>
      <c r="N25" s="42"/>
    </row>
    <row r="26" spans="1:23">
      <c r="A26" s="47" t="s">
        <v>140</v>
      </c>
      <c r="B26" s="94" t="s">
        <v>141</v>
      </c>
      <c r="C26" s="46" t="s">
        <v>400</v>
      </c>
      <c r="D26" s="96" t="s">
        <v>230</v>
      </c>
      <c r="E26" s="79" t="str">
        <f t="shared" si="4"/>
        <v>ビジネス</v>
      </c>
      <c r="F26" s="79" t="str">
        <f t="shared" si="4"/>
        <v>ビジネス</v>
      </c>
      <c r="G26" s="79" t="str">
        <f t="shared" si="5"/>
        <v>ビジネス</v>
      </c>
      <c r="H26" s="79" t="str">
        <f t="shared" si="5"/>
        <v>ビジネス</v>
      </c>
      <c r="I26" s="79" t="str">
        <f t="shared" si="2"/>
        <v>エコノミー</v>
      </c>
      <c r="J26" s="79" t="str">
        <f t="shared" si="6"/>
        <v>エコノミー</v>
      </c>
      <c r="K26" s="79" t="str">
        <f t="shared" si="6"/>
        <v>エコノミー</v>
      </c>
      <c r="N26" s="42"/>
    </row>
    <row r="27" spans="1:23">
      <c r="A27" s="49" t="s">
        <v>142</v>
      </c>
      <c r="B27" s="94" t="s">
        <v>143</v>
      </c>
      <c r="C27" s="46" t="s">
        <v>400</v>
      </c>
      <c r="D27" s="96" t="s">
        <v>193</v>
      </c>
      <c r="E27" s="79" t="str">
        <f t="shared" si="4"/>
        <v>ビジネス</v>
      </c>
      <c r="F27" s="79" t="str">
        <f t="shared" si="4"/>
        <v>ビジネス</v>
      </c>
      <c r="G27" s="79" t="str">
        <f t="shared" si="5"/>
        <v>ビジネス</v>
      </c>
      <c r="H27" s="79" t="str">
        <f t="shared" si="5"/>
        <v>ビジネス</v>
      </c>
      <c r="I27" s="79" t="str">
        <f t="shared" si="2"/>
        <v>ビジネス</v>
      </c>
      <c r="J27" s="79" t="str">
        <f t="shared" si="6"/>
        <v>エコノミー</v>
      </c>
      <c r="K27" s="79" t="str">
        <f t="shared" si="6"/>
        <v>エコノミー</v>
      </c>
      <c r="N27" s="42"/>
    </row>
    <row r="28" spans="1:23">
      <c r="A28" s="49" t="s">
        <v>144</v>
      </c>
      <c r="B28" s="94" t="s">
        <v>145</v>
      </c>
      <c r="C28" s="39" t="s">
        <v>117</v>
      </c>
      <c r="D28" s="96" t="s">
        <v>230</v>
      </c>
      <c r="E28" s="79" t="str">
        <f t="shared" si="4"/>
        <v>ビジネス</v>
      </c>
      <c r="F28" s="79" t="str">
        <f t="shared" si="4"/>
        <v>ビジネス</v>
      </c>
      <c r="G28" s="79" t="str">
        <f t="shared" si="5"/>
        <v>ビジネス</v>
      </c>
      <c r="H28" s="79" t="str">
        <f t="shared" si="5"/>
        <v>ビジネス</v>
      </c>
      <c r="I28" s="79" t="str">
        <f t="shared" si="2"/>
        <v>エコノミー</v>
      </c>
      <c r="J28" s="79" t="str">
        <f t="shared" si="6"/>
        <v>エコノミー</v>
      </c>
      <c r="K28" s="79" t="str">
        <f t="shared" si="6"/>
        <v>エコノミー</v>
      </c>
      <c r="N28" s="42"/>
    </row>
    <row r="29" spans="1:23">
      <c r="A29" s="49" t="s">
        <v>146</v>
      </c>
      <c r="B29" s="98" t="s">
        <v>147</v>
      </c>
      <c r="C29" s="102" t="s">
        <v>54</v>
      </c>
      <c r="D29" s="96" t="s">
        <v>230</v>
      </c>
      <c r="E29" s="79" t="str">
        <f t="shared" si="4"/>
        <v>ビジネス</v>
      </c>
      <c r="F29" s="79" t="str">
        <f t="shared" si="4"/>
        <v>ビジネス</v>
      </c>
      <c r="G29" s="79" t="str">
        <f t="shared" si="5"/>
        <v>ビジネス</v>
      </c>
      <c r="H29" s="79" t="str">
        <f t="shared" si="5"/>
        <v>ビジネス</v>
      </c>
      <c r="I29" s="79" t="str">
        <f t="shared" si="2"/>
        <v>エコノミー</v>
      </c>
      <c r="J29" s="79" t="str">
        <f t="shared" si="6"/>
        <v>エコノミー</v>
      </c>
      <c r="K29" s="79" t="str">
        <f t="shared" si="6"/>
        <v>エコノミー</v>
      </c>
      <c r="N29" s="42"/>
    </row>
    <row r="30" spans="1:23">
      <c r="A30" s="49" t="s">
        <v>149</v>
      </c>
      <c r="B30" s="94" t="s">
        <v>150</v>
      </c>
      <c r="C30" s="57" t="s">
        <v>97</v>
      </c>
      <c r="D30" s="96" t="s">
        <v>193</v>
      </c>
      <c r="E30" s="79" t="str">
        <f t="shared" si="4"/>
        <v>ビジネス</v>
      </c>
      <c r="F30" s="79" t="str">
        <f t="shared" si="4"/>
        <v>ビジネス</v>
      </c>
      <c r="G30" s="79" t="str">
        <f t="shared" si="5"/>
        <v>ビジネス</v>
      </c>
      <c r="H30" s="79" t="str">
        <f t="shared" si="5"/>
        <v>ビジネス</v>
      </c>
      <c r="I30" s="79" t="str">
        <f t="shared" si="2"/>
        <v>ビジネス</v>
      </c>
      <c r="J30" s="79" t="str">
        <f t="shared" si="6"/>
        <v>エコノミー</v>
      </c>
      <c r="K30" s="79" t="str">
        <f t="shared" si="6"/>
        <v>エコノミー</v>
      </c>
      <c r="N30" s="42"/>
    </row>
    <row r="31" spans="1:23">
      <c r="A31" s="49" t="s">
        <v>151</v>
      </c>
      <c r="B31" s="94" t="s">
        <v>152</v>
      </c>
      <c r="C31" s="39" t="s">
        <v>401</v>
      </c>
      <c r="D31" s="96" t="s">
        <v>193</v>
      </c>
      <c r="E31" s="79" t="str">
        <f t="shared" si="4"/>
        <v>ビジネス</v>
      </c>
      <c r="F31" s="79" t="str">
        <f t="shared" si="4"/>
        <v>ビジネス</v>
      </c>
      <c r="G31" s="79" t="str">
        <f t="shared" si="5"/>
        <v>ビジネス</v>
      </c>
      <c r="H31" s="79" t="str">
        <f t="shared" si="5"/>
        <v>ビジネス</v>
      </c>
      <c r="I31" s="79" t="str">
        <f t="shared" si="2"/>
        <v>ビジネス</v>
      </c>
      <c r="J31" s="79" t="str">
        <f t="shared" si="6"/>
        <v>エコノミー</v>
      </c>
      <c r="K31" s="79" t="str">
        <f t="shared" si="6"/>
        <v>エコノミー</v>
      </c>
      <c r="N31" s="42"/>
    </row>
    <row r="32" spans="1:23">
      <c r="A32" s="45" t="s">
        <v>153</v>
      </c>
      <c r="B32" s="94" t="s">
        <v>154</v>
      </c>
      <c r="C32" s="46" t="s">
        <v>77</v>
      </c>
      <c r="D32" s="96" t="s">
        <v>193</v>
      </c>
      <c r="E32" s="79" t="str">
        <f t="shared" si="4"/>
        <v>ビジネス</v>
      </c>
      <c r="F32" s="79" t="str">
        <f t="shared" si="4"/>
        <v>ビジネス</v>
      </c>
      <c r="G32" s="79" t="str">
        <f t="shared" si="5"/>
        <v>ビジネス</v>
      </c>
      <c r="H32" s="79" t="str">
        <f t="shared" si="5"/>
        <v>ビジネス</v>
      </c>
      <c r="I32" s="79" t="str">
        <f t="shared" si="2"/>
        <v>ビジネス</v>
      </c>
      <c r="J32" s="79" t="str">
        <f t="shared" si="6"/>
        <v>エコノミー</v>
      </c>
      <c r="K32" s="79" t="str">
        <f t="shared" si="6"/>
        <v>エコノミー</v>
      </c>
      <c r="N32" s="42"/>
    </row>
    <row r="33" spans="1:21" ht="14.25" customHeight="1">
      <c r="A33" s="45" t="s">
        <v>155</v>
      </c>
      <c r="B33" s="94" t="s">
        <v>156</v>
      </c>
      <c r="C33" s="103" t="s">
        <v>109</v>
      </c>
      <c r="D33" s="96" t="s">
        <v>230</v>
      </c>
      <c r="E33" s="79" t="str">
        <f t="shared" si="4"/>
        <v>ビジネス</v>
      </c>
      <c r="F33" s="79" t="str">
        <f t="shared" si="4"/>
        <v>ビジネス</v>
      </c>
      <c r="G33" s="79" t="str">
        <f t="shared" si="5"/>
        <v>ビジネス</v>
      </c>
      <c r="H33" s="79" t="str">
        <f t="shared" si="5"/>
        <v>ビジネス</v>
      </c>
      <c r="I33" s="79" t="str">
        <f t="shared" si="2"/>
        <v>エコノミー</v>
      </c>
      <c r="J33" s="79" t="str">
        <f t="shared" si="6"/>
        <v>エコノミー</v>
      </c>
      <c r="K33" s="79" t="str">
        <f t="shared" si="6"/>
        <v>エコノミー</v>
      </c>
      <c r="N33" s="42"/>
      <c r="U33" s="93"/>
    </row>
    <row r="34" spans="1:21">
      <c r="A34" s="49" t="s">
        <v>157</v>
      </c>
      <c r="B34" s="98" t="s">
        <v>158</v>
      </c>
      <c r="C34" s="102" t="s">
        <v>68</v>
      </c>
      <c r="D34" s="96" t="s">
        <v>230</v>
      </c>
      <c r="E34" s="79" t="str">
        <f t="shared" si="4"/>
        <v>ビジネス</v>
      </c>
      <c r="F34" s="79" t="str">
        <f t="shared" si="4"/>
        <v>ビジネス</v>
      </c>
      <c r="G34" s="79" t="str">
        <f t="shared" si="5"/>
        <v>ビジネス</v>
      </c>
      <c r="H34" s="79" t="str">
        <f t="shared" si="5"/>
        <v>ビジネス</v>
      </c>
      <c r="I34" s="79" t="str">
        <f t="shared" si="2"/>
        <v>エコノミー</v>
      </c>
      <c r="J34" s="79" t="str">
        <f t="shared" si="6"/>
        <v>エコノミー</v>
      </c>
      <c r="K34" s="79" t="str">
        <f t="shared" si="6"/>
        <v>エコノミー</v>
      </c>
      <c r="N34" s="42"/>
    </row>
    <row r="35" spans="1:21">
      <c r="A35" s="49" t="s">
        <v>159</v>
      </c>
      <c r="B35" s="94" t="s">
        <v>160</v>
      </c>
      <c r="C35" s="57" t="s">
        <v>148</v>
      </c>
      <c r="D35" s="96" t="s">
        <v>193</v>
      </c>
      <c r="E35" s="79" t="str">
        <f t="shared" si="4"/>
        <v>ビジネス</v>
      </c>
      <c r="F35" s="79" t="str">
        <f t="shared" si="4"/>
        <v>ビジネス</v>
      </c>
      <c r="G35" s="79" t="str">
        <f t="shared" si="5"/>
        <v>ビジネス</v>
      </c>
      <c r="H35" s="79" t="str">
        <f t="shared" si="5"/>
        <v>ビジネス</v>
      </c>
      <c r="I35" s="79" t="str">
        <f t="shared" si="2"/>
        <v>ビジネス</v>
      </c>
      <c r="J35" s="79" t="str">
        <f t="shared" si="6"/>
        <v>エコノミー</v>
      </c>
      <c r="K35" s="79" t="str">
        <f t="shared" si="6"/>
        <v>エコノミー</v>
      </c>
      <c r="N35" s="42"/>
    </row>
    <row r="36" spans="1:21">
      <c r="A36" s="64" t="s">
        <v>161</v>
      </c>
      <c r="B36" s="94" t="s">
        <v>162</v>
      </c>
      <c r="C36" s="57" t="s">
        <v>148</v>
      </c>
      <c r="D36" s="96" t="s">
        <v>193</v>
      </c>
      <c r="E36" s="79" t="str">
        <f t="shared" si="4"/>
        <v>ビジネス</v>
      </c>
      <c r="F36" s="79" t="str">
        <f t="shared" si="4"/>
        <v>ビジネス</v>
      </c>
      <c r="G36" s="79" t="str">
        <f t="shared" si="5"/>
        <v>ビジネス</v>
      </c>
      <c r="H36" s="79" t="str">
        <f t="shared" si="5"/>
        <v>ビジネス</v>
      </c>
      <c r="I36" s="79" t="str">
        <f t="shared" si="2"/>
        <v>ビジネス</v>
      </c>
      <c r="J36" s="79" t="str">
        <f t="shared" si="6"/>
        <v>エコノミー</v>
      </c>
      <c r="K36" s="79" t="str">
        <f t="shared" si="6"/>
        <v>エコノミー</v>
      </c>
      <c r="N36" s="91"/>
    </row>
    <row r="37" spans="1:21">
      <c r="A37" s="49" t="s">
        <v>163</v>
      </c>
      <c r="B37" s="98" t="s">
        <v>164</v>
      </c>
      <c r="C37" s="60" t="s">
        <v>97</v>
      </c>
      <c r="D37" s="96" t="s">
        <v>193</v>
      </c>
      <c r="E37" s="79" t="str">
        <f t="shared" si="4"/>
        <v>ビジネス</v>
      </c>
      <c r="F37" s="79" t="str">
        <f t="shared" si="4"/>
        <v>ビジネス</v>
      </c>
      <c r="G37" s="79" t="str">
        <f t="shared" si="5"/>
        <v>ビジネス</v>
      </c>
      <c r="H37" s="79" t="str">
        <f t="shared" si="5"/>
        <v>ビジネス</v>
      </c>
      <c r="I37" s="79" t="str">
        <f t="shared" si="2"/>
        <v>ビジネス</v>
      </c>
      <c r="J37" s="79" t="str">
        <f t="shared" si="6"/>
        <v>エコノミー</v>
      </c>
      <c r="K37" s="79" t="str">
        <f t="shared" si="6"/>
        <v>エコノミー</v>
      </c>
      <c r="N37" s="91"/>
    </row>
    <row r="38" spans="1:21">
      <c r="A38" s="64" t="s">
        <v>165</v>
      </c>
      <c r="B38" s="98" t="s">
        <v>166</v>
      </c>
      <c r="C38" s="102" t="s">
        <v>64</v>
      </c>
      <c r="D38" s="96" t="s">
        <v>393</v>
      </c>
      <c r="E38" s="79" t="str">
        <f t="shared" si="4"/>
        <v>ビジネス</v>
      </c>
      <c r="F38" s="79" t="str">
        <f t="shared" si="4"/>
        <v>ビジネス</v>
      </c>
      <c r="G38" s="79" t="str">
        <f t="shared" si="5"/>
        <v>エコノミー</v>
      </c>
      <c r="H38" s="79" t="str">
        <f t="shared" si="5"/>
        <v>エコノミー</v>
      </c>
      <c r="I38" s="79" t="str">
        <f t="shared" si="2"/>
        <v>エコノミー</v>
      </c>
      <c r="J38" s="79" t="str">
        <f t="shared" si="6"/>
        <v>エコノミー</v>
      </c>
      <c r="K38" s="79" t="str">
        <f t="shared" si="6"/>
        <v>エコノミー</v>
      </c>
      <c r="N38" s="92"/>
    </row>
    <row r="39" spans="1:21">
      <c r="A39" s="45" t="s">
        <v>167</v>
      </c>
      <c r="B39" s="98" t="s">
        <v>168</v>
      </c>
      <c r="C39" s="60" t="s">
        <v>97</v>
      </c>
      <c r="D39" s="96" t="s">
        <v>193</v>
      </c>
      <c r="E39" s="79" t="str">
        <f t="shared" si="4"/>
        <v>ビジネス</v>
      </c>
      <c r="F39" s="79" t="str">
        <f t="shared" si="4"/>
        <v>ビジネス</v>
      </c>
      <c r="G39" s="79" t="str">
        <f t="shared" si="5"/>
        <v>ビジネス</v>
      </c>
      <c r="H39" s="79" t="str">
        <f t="shared" si="5"/>
        <v>ビジネス</v>
      </c>
      <c r="I39" s="79" t="str">
        <f t="shared" si="2"/>
        <v>ビジネス</v>
      </c>
      <c r="J39" s="79" t="str">
        <f t="shared" si="6"/>
        <v>エコノミー</v>
      </c>
      <c r="K39" s="79" t="str">
        <f t="shared" si="6"/>
        <v>エコノミー</v>
      </c>
      <c r="N39" s="42"/>
    </row>
    <row r="40" spans="1:21">
      <c r="A40" s="44" t="s">
        <v>169</v>
      </c>
      <c r="B40" s="94" t="s">
        <v>170</v>
      </c>
      <c r="C40" s="46" t="s">
        <v>97</v>
      </c>
      <c r="D40" s="96" t="s">
        <v>193</v>
      </c>
      <c r="E40" s="79" t="str">
        <f t="shared" si="4"/>
        <v>ビジネス</v>
      </c>
      <c r="F40" s="79" t="str">
        <f t="shared" si="4"/>
        <v>ビジネス</v>
      </c>
      <c r="G40" s="79" t="str">
        <f t="shared" si="5"/>
        <v>ビジネス</v>
      </c>
      <c r="H40" s="79" t="str">
        <f t="shared" si="5"/>
        <v>ビジネス</v>
      </c>
      <c r="I40" s="79" t="str">
        <f t="shared" si="2"/>
        <v>ビジネス</v>
      </c>
      <c r="J40" s="79" t="str">
        <f t="shared" si="6"/>
        <v>エコノミー</v>
      </c>
      <c r="K40" s="79" t="str">
        <f t="shared" si="6"/>
        <v>エコノミー</v>
      </c>
      <c r="N40" s="42"/>
    </row>
    <row r="41" spans="1:21">
      <c r="A41" s="37" t="s">
        <v>171</v>
      </c>
      <c r="B41" s="94" t="s">
        <v>172</v>
      </c>
      <c r="C41" s="46" t="s">
        <v>74</v>
      </c>
      <c r="D41" s="96" t="s">
        <v>230</v>
      </c>
      <c r="E41" s="79" t="str">
        <f t="shared" si="4"/>
        <v>ビジネス</v>
      </c>
      <c r="F41" s="79" t="str">
        <f t="shared" si="4"/>
        <v>ビジネス</v>
      </c>
      <c r="G41" s="79" t="str">
        <f t="shared" si="5"/>
        <v>ビジネス</v>
      </c>
      <c r="H41" s="79" t="str">
        <f t="shared" si="5"/>
        <v>ビジネス</v>
      </c>
      <c r="I41" s="79" t="str">
        <f t="shared" si="2"/>
        <v>エコノミー</v>
      </c>
      <c r="J41" s="79" t="str">
        <f t="shared" si="6"/>
        <v>エコノミー</v>
      </c>
      <c r="K41" s="79" t="str">
        <f t="shared" si="6"/>
        <v>エコノミー</v>
      </c>
      <c r="N41" s="42"/>
    </row>
    <row r="42" spans="1:21">
      <c r="A42" s="49" t="s">
        <v>173</v>
      </c>
      <c r="B42" s="98" t="s">
        <v>174</v>
      </c>
      <c r="C42" s="102" t="s">
        <v>80</v>
      </c>
      <c r="D42" s="96" t="s">
        <v>230</v>
      </c>
      <c r="E42" s="79" t="str">
        <f t="shared" si="4"/>
        <v>ビジネス</v>
      </c>
      <c r="F42" s="79" t="str">
        <f t="shared" si="4"/>
        <v>ビジネス</v>
      </c>
      <c r="G42" s="79" t="str">
        <f t="shared" si="5"/>
        <v>ビジネス</v>
      </c>
      <c r="H42" s="79" t="str">
        <f t="shared" si="5"/>
        <v>ビジネス</v>
      </c>
      <c r="I42" s="79" t="str">
        <f t="shared" si="2"/>
        <v>エコノミー</v>
      </c>
      <c r="J42" s="79" t="str">
        <f t="shared" si="6"/>
        <v>エコノミー</v>
      </c>
      <c r="K42" s="79" t="str">
        <f t="shared" si="6"/>
        <v>エコノミー</v>
      </c>
      <c r="N42" s="42"/>
    </row>
    <row r="43" spans="1:21">
      <c r="A43" s="49" t="s">
        <v>175</v>
      </c>
      <c r="B43" s="98" t="s">
        <v>176</v>
      </c>
      <c r="C43" s="104" t="s">
        <v>54</v>
      </c>
      <c r="D43" s="96" t="s">
        <v>230</v>
      </c>
      <c r="E43" s="79" t="str">
        <f t="shared" si="4"/>
        <v>ビジネス</v>
      </c>
      <c r="F43" s="79" t="str">
        <f t="shared" si="4"/>
        <v>ビジネス</v>
      </c>
      <c r="G43" s="79" t="str">
        <f t="shared" si="5"/>
        <v>ビジネス</v>
      </c>
      <c r="H43" s="79" t="str">
        <f t="shared" si="5"/>
        <v>ビジネス</v>
      </c>
      <c r="I43" s="79" t="str">
        <f t="shared" si="2"/>
        <v>エコノミー</v>
      </c>
      <c r="J43" s="79" t="str">
        <f t="shared" si="6"/>
        <v>エコノミー</v>
      </c>
      <c r="K43" s="79" t="str">
        <f t="shared" si="6"/>
        <v>エコノミー</v>
      </c>
      <c r="N43" s="42"/>
    </row>
    <row r="44" spans="1:21">
      <c r="A44" s="49"/>
      <c r="B44" s="94" t="s">
        <v>177</v>
      </c>
      <c r="C44" s="39" t="s">
        <v>109</v>
      </c>
      <c r="D44" s="96" t="s">
        <v>230</v>
      </c>
      <c r="E44" s="79" t="str">
        <f t="shared" si="4"/>
        <v>ビジネス</v>
      </c>
      <c r="F44" s="79" t="str">
        <f t="shared" si="4"/>
        <v>ビジネス</v>
      </c>
      <c r="G44" s="79" t="str">
        <f t="shared" si="5"/>
        <v>ビジネス</v>
      </c>
      <c r="H44" s="79" t="str">
        <f t="shared" si="5"/>
        <v>ビジネス</v>
      </c>
      <c r="I44" s="79" t="str">
        <f t="shared" si="2"/>
        <v>エコノミー</v>
      </c>
      <c r="J44" s="79" t="str">
        <f t="shared" si="6"/>
        <v>エコノミー</v>
      </c>
      <c r="K44" s="79" t="str">
        <f t="shared" si="6"/>
        <v>エコノミー</v>
      </c>
      <c r="N44" s="42"/>
    </row>
    <row r="45" spans="1:21">
      <c r="A45" s="45" t="s">
        <v>178</v>
      </c>
      <c r="B45" s="94" t="s">
        <v>179</v>
      </c>
      <c r="C45" s="39" t="s">
        <v>117</v>
      </c>
      <c r="D45" s="96" t="s">
        <v>230</v>
      </c>
      <c r="E45" s="79" t="str">
        <f t="shared" si="4"/>
        <v>ビジネス</v>
      </c>
      <c r="F45" s="79" t="str">
        <f t="shared" si="4"/>
        <v>ビジネス</v>
      </c>
      <c r="G45" s="79" t="str">
        <f t="shared" si="5"/>
        <v>ビジネス</v>
      </c>
      <c r="H45" s="79" t="str">
        <f t="shared" si="5"/>
        <v>ビジネス</v>
      </c>
      <c r="I45" s="79" t="str">
        <f t="shared" si="2"/>
        <v>エコノミー</v>
      </c>
      <c r="J45" s="79" t="str">
        <f t="shared" si="6"/>
        <v>エコノミー</v>
      </c>
      <c r="K45" s="79" t="str">
        <f t="shared" si="6"/>
        <v>エコノミー</v>
      </c>
      <c r="N45" s="42"/>
    </row>
    <row r="46" spans="1:21">
      <c r="A46" s="47" t="s">
        <v>180</v>
      </c>
      <c r="B46" s="94" t="s">
        <v>181</v>
      </c>
      <c r="C46" s="39" t="s">
        <v>74</v>
      </c>
      <c r="D46" s="96" t="s">
        <v>230</v>
      </c>
      <c r="E46" s="79" t="str">
        <f t="shared" si="4"/>
        <v>ビジネス</v>
      </c>
      <c r="F46" s="79" t="str">
        <f t="shared" si="4"/>
        <v>ビジネス</v>
      </c>
      <c r="G46" s="79" t="str">
        <f t="shared" si="5"/>
        <v>ビジネス</v>
      </c>
      <c r="H46" s="79" t="str">
        <f t="shared" si="5"/>
        <v>ビジネス</v>
      </c>
      <c r="I46" s="79" t="str">
        <f t="shared" si="2"/>
        <v>エコノミー</v>
      </c>
      <c r="J46" s="79" t="str">
        <f t="shared" si="6"/>
        <v>エコノミー</v>
      </c>
      <c r="K46" s="79" t="str">
        <f t="shared" si="6"/>
        <v>エコノミー</v>
      </c>
      <c r="N46" s="42"/>
    </row>
    <row r="47" spans="1:21">
      <c r="A47" s="49" t="s">
        <v>182</v>
      </c>
      <c r="B47" s="94" t="s">
        <v>183</v>
      </c>
      <c r="C47" s="46" t="s">
        <v>400</v>
      </c>
      <c r="D47" s="96" t="s">
        <v>230</v>
      </c>
      <c r="E47" s="79" t="str">
        <f t="shared" si="4"/>
        <v>ビジネス</v>
      </c>
      <c r="F47" s="79" t="str">
        <f t="shared" si="4"/>
        <v>ビジネス</v>
      </c>
      <c r="G47" s="79" t="str">
        <f t="shared" si="5"/>
        <v>ビジネス</v>
      </c>
      <c r="H47" s="79" t="str">
        <f t="shared" si="5"/>
        <v>ビジネス</v>
      </c>
      <c r="I47" s="79" t="str">
        <f t="shared" si="2"/>
        <v>エコノミー</v>
      </c>
      <c r="J47" s="79" t="str">
        <f t="shared" si="6"/>
        <v>エコノミー</v>
      </c>
      <c r="K47" s="79" t="str">
        <f t="shared" si="6"/>
        <v>エコノミー</v>
      </c>
      <c r="N47" s="42"/>
    </row>
    <row r="48" spans="1:21">
      <c r="A48" s="49" t="s">
        <v>184</v>
      </c>
      <c r="B48" s="94" t="s">
        <v>396</v>
      </c>
      <c r="C48" s="46" t="s">
        <v>97</v>
      </c>
      <c r="D48" s="96" t="s">
        <v>193</v>
      </c>
      <c r="E48" s="79" t="str">
        <f t="shared" si="4"/>
        <v>ビジネス</v>
      </c>
      <c r="F48" s="79" t="str">
        <f t="shared" si="4"/>
        <v>ビジネス</v>
      </c>
      <c r="G48" s="79" t="str">
        <f t="shared" si="5"/>
        <v>ビジネス</v>
      </c>
      <c r="H48" s="79" t="str">
        <f t="shared" si="5"/>
        <v>ビジネス</v>
      </c>
      <c r="I48" s="79" t="str">
        <f t="shared" si="2"/>
        <v>ビジネス</v>
      </c>
      <c r="J48" s="79" t="str">
        <f t="shared" si="6"/>
        <v>エコノミー</v>
      </c>
      <c r="K48" s="79" t="str">
        <f t="shared" si="6"/>
        <v>エコノミー</v>
      </c>
      <c r="N48" s="42"/>
    </row>
    <row r="49" spans="1:14">
      <c r="A49" s="49" t="s">
        <v>185</v>
      </c>
      <c r="B49" s="94" t="s">
        <v>186</v>
      </c>
      <c r="C49" s="39" t="s">
        <v>117</v>
      </c>
      <c r="D49" s="96" t="s">
        <v>230</v>
      </c>
      <c r="E49" s="79" t="str">
        <f t="shared" si="4"/>
        <v>ビジネス</v>
      </c>
      <c r="F49" s="79" t="str">
        <f t="shared" si="4"/>
        <v>ビジネス</v>
      </c>
      <c r="G49" s="79" t="str">
        <f t="shared" si="5"/>
        <v>ビジネス</v>
      </c>
      <c r="H49" s="79" t="str">
        <f t="shared" si="5"/>
        <v>ビジネス</v>
      </c>
      <c r="I49" s="79" t="str">
        <f t="shared" si="2"/>
        <v>エコノミー</v>
      </c>
      <c r="J49" s="79" t="str">
        <f t="shared" si="6"/>
        <v>エコノミー</v>
      </c>
      <c r="K49" s="79" t="str">
        <f t="shared" si="6"/>
        <v>エコノミー</v>
      </c>
      <c r="N49" s="42"/>
    </row>
    <row r="50" spans="1:14">
      <c r="A50" s="45" t="s">
        <v>187</v>
      </c>
      <c r="B50" s="94" t="s">
        <v>188</v>
      </c>
      <c r="C50" s="39" t="s">
        <v>80</v>
      </c>
      <c r="D50" s="96" t="s">
        <v>230</v>
      </c>
      <c r="E50" s="79" t="str">
        <f t="shared" si="4"/>
        <v>ビジネス</v>
      </c>
      <c r="F50" s="79" t="str">
        <f t="shared" si="4"/>
        <v>ビジネス</v>
      </c>
      <c r="G50" s="79" t="str">
        <f t="shared" si="5"/>
        <v>ビジネス</v>
      </c>
      <c r="H50" s="79" t="str">
        <f t="shared" si="5"/>
        <v>ビジネス</v>
      </c>
      <c r="I50" s="79" t="str">
        <f t="shared" si="2"/>
        <v>エコノミー</v>
      </c>
      <c r="J50" s="79" t="str">
        <f t="shared" si="6"/>
        <v>エコノミー</v>
      </c>
      <c r="K50" s="79" t="str">
        <f t="shared" si="6"/>
        <v>エコノミー</v>
      </c>
      <c r="N50" s="42"/>
    </row>
    <row r="51" spans="1:14">
      <c r="A51" s="49" t="s">
        <v>189</v>
      </c>
      <c r="B51" s="94" t="s">
        <v>190</v>
      </c>
      <c r="C51" s="57" t="s">
        <v>92</v>
      </c>
      <c r="D51" s="96" t="s">
        <v>193</v>
      </c>
      <c r="E51" s="79" t="str">
        <f t="shared" si="4"/>
        <v>ビジネス</v>
      </c>
      <c r="F51" s="79" t="str">
        <f t="shared" si="4"/>
        <v>ビジネス</v>
      </c>
      <c r="G51" s="79" t="str">
        <f t="shared" si="5"/>
        <v>ビジネス</v>
      </c>
      <c r="H51" s="79" t="str">
        <f t="shared" si="5"/>
        <v>ビジネス</v>
      </c>
      <c r="I51" s="79" t="str">
        <f t="shared" si="2"/>
        <v>ビジネス</v>
      </c>
      <c r="J51" s="79" t="str">
        <f t="shared" si="6"/>
        <v>エコノミー</v>
      </c>
      <c r="K51" s="79" t="str">
        <f t="shared" si="6"/>
        <v>エコノミー</v>
      </c>
      <c r="N51" s="42"/>
    </row>
    <row r="52" spans="1:14">
      <c r="A52" s="49" t="s">
        <v>191</v>
      </c>
      <c r="B52" s="94" t="s">
        <v>192</v>
      </c>
      <c r="C52" s="39" t="s">
        <v>77</v>
      </c>
      <c r="D52" s="96" t="s">
        <v>193</v>
      </c>
      <c r="E52" s="79" t="str">
        <f t="shared" si="4"/>
        <v>ビジネス</v>
      </c>
      <c r="F52" s="79" t="str">
        <f t="shared" si="4"/>
        <v>ビジネス</v>
      </c>
      <c r="G52" s="79" t="str">
        <f t="shared" si="5"/>
        <v>ビジネス</v>
      </c>
      <c r="H52" s="79" t="str">
        <f t="shared" si="5"/>
        <v>ビジネス</v>
      </c>
      <c r="I52" s="79" t="str">
        <f t="shared" si="2"/>
        <v>ビジネス</v>
      </c>
      <c r="J52" s="79" t="str">
        <f t="shared" si="6"/>
        <v>エコノミー</v>
      </c>
      <c r="K52" s="79" t="str">
        <f t="shared" si="6"/>
        <v>エコノミー</v>
      </c>
      <c r="N52" s="42"/>
    </row>
    <row r="53" spans="1:14">
      <c r="A53" s="45" t="s">
        <v>194</v>
      </c>
      <c r="B53" s="94" t="s">
        <v>195</v>
      </c>
      <c r="C53" s="57" t="s">
        <v>148</v>
      </c>
      <c r="D53" s="96" t="s">
        <v>193</v>
      </c>
      <c r="E53" s="79" t="str">
        <f t="shared" si="4"/>
        <v>ビジネス</v>
      </c>
      <c r="F53" s="79" t="str">
        <f t="shared" si="4"/>
        <v>ビジネス</v>
      </c>
      <c r="G53" s="79" t="str">
        <f t="shared" si="5"/>
        <v>ビジネス</v>
      </c>
      <c r="H53" s="79" t="str">
        <f t="shared" si="5"/>
        <v>ビジネス</v>
      </c>
      <c r="I53" s="79" t="str">
        <f t="shared" si="2"/>
        <v>ビジネス</v>
      </c>
      <c r="J53" s="79" t="str">
        <f t="shared" si="6"/>
        <v>エコノミー</v>
      </c>
      <c r="K53" s="79" t="str">
        <f t="shared" si="6"/>
        <v>エコノミー</v>
      </c>
      <c r="N53" s="42"/>
    </row>
    <row r="54" spans="1:14">
      <c r="A54" s="49" t="s">
        <v>196</v>
      </c>
      <c r="B54" s="94" t="s">
        <v>197</v>
      </c>
      <c r="C54" s="57" t="s">
        <v>148</v>
      </c>
      <c r="D54" s="96" t="s">
        <v>193</v>
      </c>
      <c r="E54" s="79" t="str">
        <f t="shared" si="4"/>
        <v>ビジネス</v>
      </c>
      <c r="F54" s="79" t="str">
        <f t="shared" si="4"/>
        <v>ビジネス</v>
      </c>
      <c r="G54" s="79" t="str">
        <f t="shared" si="5"/>
        <v>ビジネス</v>
      </c>
      <c r="H54" s="79" t="str">
        <f t="shared" si="5"/>
        <v>ビジネス</v>
      </c>
      <c r="I54" s="79" t="str">
        <f t="shared" si="2"/>
        <v>ビジネス</v>
      </c>
      <c r="J54" s="79" t="str">
        <f t="shared" si="6"/>
        <v>エコノミー</v>
      </c>
      <c r="K54" s="79" t="str">
        <f t="shared" si="6"/>
        <v>エコノミー</v>
      </c>
      <c r="N54" s="42"/>
    </row>
    <row r="55" spans="1:14">
      <c r="A55" s="45" t="s">
        <v>198</v>
      </c>
      <c r="B55" s="94" t="s">
        <v>199</v>
      </c>
      <c r="C55" s="39" t="s">
        <v>68</v>
      </c>
      <c r="D55" s="96" t="s">
        <v>230</v>
      </c>
      <c r="E55" s="79" t="str">
        <f t="shared" si="4"/>
        <v>ビジネス</v>
      </c>
      <c r="F55" s="79" t="str">
        <f t="shared" si="4"/>
        <v>ビジネス</v>
      </c>
      <c r="G55" s="79" t="str">
        <f t="shared" si="5"/>
        <v>ビジネス</v>
      </c>
      <c r="H55" s="79" t="str">
        <f t="shared" si="5"/>
        <v>ビジネス</v>
      </c>
      <c r="I55" s="79" t="str">
        <f t="shared" si="2"/>
        <v>エコノミー</v>
      </c>
      <c r="J55" s="79" t="str">
        <f t="shared" si="6"/>
        <v>エコノミー</v>
      </c>
      <c r="K55" s="79" t="str">
        <f t="shared" si="6"/>
        <v>エコノミー</v>
      </c>
      <c r="N55" s="42"/>
    </row>
    <row r="56" spans="1:14">
      <c r="A56" s="45" t="s">
        <v>200</v>
      </c>
      <c r="B56" s="94" t="s">
        <v>201</v>
      </c>
      <c r="C56" s="39" t="s">
        <v>54</v>
      </c>
      <c r="D56" s="96" t="s">
        <v>230</v>
      </c>
      <c r="E56" s="79" t="str">
        <f t="shared" si="4"/>
        <v>ビジネス</v>
      </c>
      <c r="F56" s="79" t="str">
        <f t="shared" si="4"/>
        <v>ビジネス</v>
      </c>
      <c r="G56" s="79" t="str">
        <f t="shared" si="5"/>
        <v>ビジネス</v>
      </c>
      <c r="H56" s="79" t="str">
        <f t="shared" si="5"/>
        <v>ビジネス</v>
      </c>
      <c r="I56" s="79" t="str">
        <f t="shared" si="2"/>
        <v>エコノミー</v>
      </c>
      <c r="J56" s="79" t="str">
        <f t="shared" si="6"/>
        <v>エコノミー</v>
      </c>
      <c r="K56" s="79" t="str">
        <f t="shared" si="6"/>
        <v>エコノミー</v>
      </c>
      <c r="N56" s="42"/>
    </row>
    <row r="57" spans="1:14">
      <c r="A57" s="47" t="s">
        <v>202</v>
      </c>
      <c r="B57" s="98" t="s">
        <v>203</v>
      </c>
      <c r="C57" s="60" t="s">
        <v>97</v>
      </c>
      <c r="D57" s="96" t="s">
        <v>193</v>
      </c>
      <c r="E57" s="79" t="str">
        <f t="shared" si="4"/>
        <v>ビジネス</v>
      </c>
      <c r="F57" s="79" t="str">
        <f t="shared" si="4"/>
        <v>ビジネス</v>
      </c>
      <c r="G57" s="79" t="str">
        <f t="shared" si="5"/>
        <v>ビジネス</v>
      </c>
      <c r="H57" s="79" t="str">
        <f t="shared" si="5"/>
        <v>ビジネス</v>
      </c>
      <c r="I57" s="79" t="str">
        <f t="shared" si="2"/>
        <v>ビジネス</v>
      </c>
      <c r="J57" s="79" t="str">
        <f t="shared" si="6"/>
        <v>エコノミー</v>
      </c>
      <c r="K57" s="79" t="str">
        <f t="shared" si="6"/>
        <v>エコノミー</v>
      </c>
      <c r="N57" s="42"/>
    </row>
    <row r="58" spans="1:14">
      <c r="A58" s="45" t="s">
        <v>204</v>
      </c>
      <c r="B58" s="94" t="s">
        <v>205</v>
      </c>
      <c r="C58" s="57" t="s">
        <v>92</v>
      </c>
      <c r="D58" s="96" t="s">
        <v>193</v>
      </c>
      <c r="E58" s="79" t="str">
        <f t="shared" si="4"/>
        <v>ビジネス</v>
      </c>
      <c r="F58" s="79" t="str">
        <f t="shared" si="4"/>
        <v>ビジネス</v>
      </c>
      <c r="G58" s="79" t="str">
        <f t="shared" si="5"/>
        <v>ビジネス</v>
      </c>
      <c r="H58" s="79" t="str">
        <f t="shared" si="5"/>
        <v>ビジネス</v>
      </c>
      <c r="I58" s="79" t="str">
        <f t="shared" si="2"/>
        <v>ビジネス</v>
      </c>
      <c r="J58" s="79" t="str">
        <f t="shared" si="6"/>
        <v>エコノミー</v>
      </c>
      <c r="K58" s="79" t="str">
        <f t="shared" si="6"/>
        <v>エコノミー</v>
      </c>
      <c r="N58" s="42"/>
    </row>
    <row r="59" spans="1:14">
      <c r="A59" s="77" t="s">
        <v>206</v>
      </c>
      <c r="B59" s="94" t="s">
        <v>207</v>
      </c>
      <c r="C59" s="46" t="s">
        <v>97</v>
      </c>
      <c r="D59" s="96" t="s">
        <v>193</v>
      </c>
      <c r="E59" s="79" t="str">
        <f t="shared" si="4"/>
        <v>ビジネス</v>
      </c>
      <c r="F59" s="79" t="str">
        <f t="shared" si="4"/>
        <v>ビジネス</v>
      </c>
      <c r="G59" s="79" t="str">
        <f t="shared" si="5"/>
        <v>ビジネス</v>
      </c>
      <c r="H59" s="79" t="str">
        <f t="shared" si="5"/>
        <v>ビジネス</v>
      </c>
      <c r="I59" s="79" t="str">
        <f t="shared" si="2"/>
        <v>ビジネス</v>
      </c>
      <c r="J59" s="79" t="str">
        <f t="shared" si="6"/>
        <v>エコノミー</v>
      </c>
      <c r="K59" s="79" t="str">
        <f t="shared" si="6"/>
        <v>エコノミー</v>
      </c>
      <c r="N59" s="42"/>
    </row>
    <row r="60" spans="1:14">
      <c r="A60" s="49" t="s">
        <v>208</v>
      </c>
      <c r="B60" s="94" t="s">
        <v>209</v>
      </c>
      <c r="C60" s="46" t="s">
        <v>400</v>
      </c>
      <c r="D60" s="96" t="s">
        <v>230</v>
      </c>
      <c r="E60" s="79" t="str">
        <f t="shared" si="4"/>
        <v>ビジネス</v>
      </c>
      <c r="F60" s="79" t="str">
        <f t="shared" si="4"/>
        <v>ビジネス</v>
      </c>
      <c r="G60" s="79" t="str">
        <f t="shared" si="5"/>
        <v>ビジネス</v>
      </c>
      <c r="H60" s="79" t="str">
        <f t="shared" si="5"/>
        <v>ビジネス</v>
      </c>
      <c r="I60" s="79" t="str">
        <f t="shared" si="2"/>
        <v>エコノミー</v>
      </c>
      <c r="J60" s="79" t="str">
        <f t="shared" si="6"/>
        <v>エコノミー</v>
      </c>
      <c r="K60" s="79" t="str">
        <f t="shared" si="6"/>
        <v>エコノミー</v>
      </c>
      <c r="N60" s="42"/>
    </row>
    <row r="61" spans="1:14">
      <c r="A61" s="44" t="s">
        <v>210</v>
      </c>
      <c r="B61" s="94" t="s">
        <v>211</v>
      </c>
      <c r="C61" s="39" t="s">
        <v>74</v>
      </c>
      <c r="D61" s="96" t="s">
        <v>230</v>
      </c>
      <c r="E61" s="79" t="str">
        <f t="shared" si="4"/>
        <v>ビジネス</v>
      </c>
      <c r="F61" s="79" t="str">
        <f t="shared" si="4"/>
        <v>ビジネス</v>
      </c>
      <c r="G61" s="79" t="str">
        <f t="shared" si="5"/>
        <v>ビジネス</v>
      </c>
      <c r="H61" s="79" t="str">
        <f t="shared" si="5"/>
        <v>ビジネス</v>
      </c>
      <c r="I61" s="79" t="str">
        <f t="shared" si="2"/>
        <v>エコノミー</v>
      </c>
      <c r="J61" s="79" t="str">
        <f t="shared" si="6"/>
        <v>エコノミー</v>
      </c>
      <c r="K61" s="79" t="str">
        <f t="shared" si="6"/>
        <v>エコノミー</v>
      </c>
      <c r="N61" s="42"/>
    </row>
    <row r="62" spans="1:14">
      <c r="A62" s="45" t="s">
        <v>212</v>
      </c>
      <c r="B62" s="94" t="s">
        <v>213</v>
      </c>
      <c r="C62" s="39" t="s">
        <v>53</v>
      </c>
      <c r="D62" s="96" t="s">
        <v>230</v>
      </c>
      <c r="E62" s="79" t="str">
        <f t="shared" si="4"/>
        <v>ビジネス</v>
      </c>
      <c r="F62" s="79" t="str">
        <f t="shared" si="4"/>
        <v>ビジネス</v>
      </c>
      <c r="G62" s="79" t="str">
        <f t="shared" si="5"/>
        <v>ビジネス</v>
      </c>
      <c r="H62" s="79" t="str">
        <f t="shared" si="5"/>
        <v>ビジネス</v>
      </c>
      <c r="I62" s="79" t="str">
        <f t="shared" si="2"/>
        <v>エコノミー</v>
      </c>
      <c r="J62" s="79" t="str">
        <f t="shared" si="6"/>
        <v>エコノミー</v>
      </c>
      <c r="K62" s="79" t="str">
        <f t="shared" si="6"/>
        <v>エコノミー</v>
      </c>
      <c r="N62" s="42"/>
    </row>
    <row r="63" spans="1:14">
      <c r="A63" s="49" t="s">
        <v>214</v>
      </c>
      <c r="B63" s="94" t="s">
        <v>215</v>
      </c>
      <c r="C63" s="39" t="s">
        <v>108</v>
      </c>
      <c r="D63" s="96" t="s">
        <v>230</v>
      </c>
      <c r="E63" s="79" t="str">
        <f t="shared" si="4"/>
        <v>ビジネス</v>
      </c>
      <c r="F63" s="79" t="str">
        <f t="shared" si="4"/>
        <v>ビジネス</v>
      </c>
      <c r="G63" s="79" t="str">
        <f t="shared" si="5"/>
        <v>ビジネス</v>
      </c>
      <c r="H63" s="79" t="str">
        <f t="shared" si="5"/>
        <v>ビジネス</v>
      </c>
      <c r="I63" s="79" t="str">
        <f t="shared" si="2"/>
        <v>エコノミー</v>
      </c>
      <c r="J63" s="79" t="str">
        <f t="shared" si="6"/>
        <v>エコノミー</v>
      </c>
      <c r="K63" s="79" t="str">
        <f t="shared" si="6"/>
        <v>エコノミー</v>
      </c>
      <c r="N63" s="42"/>
    </row>
    <row r="64" spans="1:14">
      <c r="A64" s="44" t="s">
        <v>216</v>
      </c>
      <c r="B64" s="94" t="s">
        <v>61</v>
      </c>
      <c r="C64" s="46" t="s">
        <v>64</v>
      </c>
      <c r="D64" s="96" t="s">
        <v>393</v>
      </c>
      <c r="E64" s="79" t="str">
        <f t="shared" si="4"/>
        <v>ビジネス</v>
      </c>
      <c r="F64" s="79" t="str">
        <f t="shared" si="4"/>
        <v>ビジネス</v>
      </c>
      <c r="G64" s="79" t="str">
        <f t="shared" si="5"/>
        <v>エコノミー</v>
      </c>
      <c r="H64" s="79" t="str">
        <f t="shared" si="5"/>
        <v>エコノミー</v>
      </c>
      <c r="I64" s="79" t="str">
        <f t="shared" si="2"/>
        <v>エコノミー</v>
      </c>
      <c r="J64" s="79" t="str">
        <f t="shared" si="6"/>
        <v>エコノミー</v>
      </c>
      <c r="K64" s="79" t="str">
        <f t="shared" si="6"/>
        <v>エコノミー</v>
      </c>
      <c r="N64" s="42"/>
    </row>
    <row r="65" spans="1:14">
      <c r="A65" s="49" t="s">
        <v>217</v>
      </c>
      <c r="B65" s="94" t="s">
        <v>218</v>
      </c>
      <c r="C65" s="57" t="s">
        <v>92</v>
      </c>
      <c r="D65" s="96" t="s">
        <v>193</v>
      </c>
      <c r="E65" s="79" t="str">
        <f t="shared" si="4"/>
        <v>ビジネス</v>
      </c>
      <c r="F65" s="79" t="str">
        <f t="shared" si="4"/>
        <v>ビジネス</v>
      </c>
      <c r="G65" s="79" t="str">
        <f t="shared" si="5"/>
        <v>ビジネス</v>
      </c>
      <c r="H65" s="79" t="str">
        <f t="shared" si="5"/>
        <v>ビジネス</v>
      </c>
      <c r="I65" s="79" t="str">
        <f t="shared" si="2"/>
        <v>ビジネス</v>
      </c>
      <c r="J65" s="79" t="str">
        <f t="shared" si="6"/>
        <v>エコノミー</v>
      </c>
      <c r="K65" s="79" t="str">
        <f t="shared" si="6"/>
        <v>エコノミー</v>
      </c>
      <c r="N65" s="42"/>
    </row>
    <row r="66" spans="1:14">
      <c r="A66" s="37" t="s">
        <v>219</v>
      </c>
      <c r="B66" s="94" t="s">
        <v>220</v>
      </c>
      <c r="C66" s="46" t="s">
        <v>69</v>
      </c>
      <c r="D66" s="96" t="s">
        <v>230</v>
      </c>
      <c r="E66" s="79" t="str">
        <f t="shared" si="4"/>
        <v>ビジネス</v>
      </c>
      <c r="F66" s="79" t="str">
        <f t="shared" si="4"/>
        <v>ビジネス</v>
      </c>
      <c r="G66" s="79" t="str">
        <f t="shared" si="5"/>
        <v>ビジネス</v>
      </c>
      <c r="H66" s="79" t="str">
        <f t="shared" si="5"/>
        <v>ビジネス</v>
      </c>
      <c r="I66" s="79" t="str">
        <f t="shared" si="2"/>
        <v>エコノミー</v>
      </c>
      <c r="J66" s="79" t="str">
        <f t="shared" si="6"/>
        <v>エコノミー</v>
      </c>
      <c r="K66" s="79" t="str">
        <f t="shared" si="6"/>
        <v>エコノミー</v>
      </c>
      <c r="N66" s="42"/>
    </row>
    <row r="67" spans="1:14">
      <c r="A67" s="45" t="s">
        <v>221</v>
      </c>
      <c r="B67" s="94" t="s">
        <v>5</v>
      </c>
      <c r="C67" s="39" t="s">
        <v>58</v>
      </c>
      <c r="D67" s="96" t="s">
        <v>230</v>
      </c>
      <c r="E67" s="79" t="str">
        <f t="shared" si="4"/>
        <v>ビジネス</v>
      </c>
      <c r="F67" s="79" t="str">
        <f t="shared" si="4"/>
        <v>ビジネス</v>
      </c>
      <c r="G67" s="79" t="str">
        <f t="shared" si="5"/>
        <v>ビジネス</v>
      </c>
      <c r="H67" s="79" t="str">
        <f t="shared" si="5"/>
        <v>ビジネス</v>
      </c>
      <c r="I67" s="79" t="str">
        <f t="shared" si="2"/>
        <v>エコノミー</v>
      </c>
      <c r="J67" s="79" t="str">
        <f t="shared" si="6"/>
        <v>エコノミー</v>
      </c>
      <c r="K67" s="79" t="str">
        <f t="shared" si="6"/>
        <v>エコノミー</v>
      </c>
      <c r="N67" s="42"/>
    </row>
    <row r="68" spans="1:14">
      <c r="A68" s="49" t="s">
        <v>222</v>
      </c>
      <c r="B68" s="94" t="s">
        <v>223</v>
      </c>
      <c r="C68" s="46" t="s">
        <v>400</v>
      </c>
      <c r="D68" s="96" t="s">
        <v>230</v>
      </c>
      <c r="E68" s="79" t="str">
        <f t="shared" si="4"/>
        <v>ビジネス</v>
      </c>
      <c r="F68" s="79" t="str">
        <f t="shared" si="4"/>
        <v>ビジネス</v>
      </c>
      <c r="G68" s="79" t="str">
        <f t="shared" si="5"/>
        <v>ビジネス</v>
      </c>
      <c r="H68" s="79" t="str">
        <f t="shared" si="5"/>
        <v>ビジネス</v>
      </c>
      <c r="I68" s="79" t="str">
        <f t="shared" ref="I68:I131" si="7">IF($D68="A","エコノミー",IF($D68="B","エコノミー",IF($D68="C","ビジネス",IF($D68="D","ビジネス",""))))</f>
        <v>エコノミー</v>
      </c>
      <c r="J68" s="79" t="str">
        <f t="shared" si="6"/>
        <v>エコノミー</v>
      </c>
      <c r="K68" s="79" t="str">
        <f t="shared" si="6"/>
        <v>エコノミー</v>
      </c>
      <c r="N68" s="42"/>
    </row>
    <row r="69" spans="1:14">
      <c r="A69" s="49" t="s">
        <v>224</v>
      </c>
      <c r="B69" s="98" t="s">
        <v>225</v>
      </c>
      <c r="C69" s="105" t="s">
        <v>97</v>
      </c>
      <c r="D69" s="96" t="s">
        <v>193</v>
      </c>
      <c r="E69" s="79" t="str">
        <f t="shared" si="4"/>
        <v>ビジネス</v>
      </c>
      <c r="F69" s="79" t="str">
        <f t="shared" si="4"/>
        <v>ビジネス</v>
      </c>
      <c r="G69" s="79" t="str">
        <f t="shared" si="5"/>
        <v>ビジネス</v>
      </c>
      <c r="H69" s="79" t="str">
        <f t="shared" si="5"/>
        <v>ビジネス</v>
      </c>
      <c r="I69" s="79" t="str">
        <f t="shared" si="7"/>
        <v>ビジネス</v>
      </c>
      <c r="J69" s="79" t="str">
        <f t="shared" si="6"/>
        <v>エコノミー</v>
      </c>
      <c r="K69" s="79" t="str">
        <f t="shared" si="6"/>
        <v>エコノミー</v>
      </c>
      <c r="N69" s="42"/>
    </row>
    <row r="70" spans="1:14">
      <c r="A70" s="45" t="s">
        <v>226</v>
      </c>
      <c r="B70" s="94" t="s">
        <v>227</v>
      </c>
      <c r="C70" s="39" t="s">
        <v>80</v>
      </c>
      <c r="D70" s="96" t="s">
        <v>230</v>
      </c>
      <c r="E70" s="79" t="str">
        <f t="shared" si="4"/>
        <v>ビジネス</v>
      </c>
      <c r="F70" s="79" t="str">
        <f t="shared" si="4"/>
        <v>ビジネス</v>
      </c>
      <c r="G70" s="79" t="str">
        <f t="shared" si="5"/>
        <v>ビジネス</v>
      </c>
      <c r="H70" s="79" t="str">
        <f t="shared" si="5"/>
        <v>ビジネス</v>
      </c>
      <c r="I70" s="79" t="str">
        <f t="shared" si="7"/>
        <v>エコノミー</v>
      </c>
      <c r="J70" s="79" t="str">
        <f t="shared" si="6"/>
        <v>エコノミー</v>
      </c>
      <c r="K70" s="79" t="str">
        <f t="shared" si="6"/>
        <v>エコノミー</v>
      </c>
      <c r="N70" s="42"/>
    </row>
    <row r="71" spans="1:14">
      <c r="A71" s="49" t="s">
        <v>228</v>
      </c>
      <c r="B71" s="94" t="s">
        <v>229</v>
      </c>
      <c r="C71" s="39" t="s">
        <v>74</v>
      </c>
      <c r="D71" s="96" t="s">
        <v>230</v>
      </c>
      <c r="E71" s="79" t="str">
        <f t="shared" si="4"/>
        <v>ビジネス</v>
      </c>
      <c r="F71" s="79" t="str">
        <f t="shared" si="4"/>
        <v>ビジネス</v>
      </c>
      <c r="G71" s="79" t="str">
        <f t="shared" si="5"/>
        <v>ビジネス</v>
      </c>
      <c r="H71" s="79" t="str">
        <f t="shared" si="5"/>
        <v>ビジネス</v>
      </c>
      <c r="I71" s="79" t="str">
        <f t="shared" si="7"/>
        <v>エコノミー</v>
      </c>
      <c r="J71" s="79" t="str">
        <f t="shared" si="6"/>
        <v>エコノミー</v>
      </c>
      <c r="K71" s="79" t="str">
        <f t="shared" si="6"/>
        <v>エコノミー</v>
      </c>
      <c r="N71" s="42"/>
    </row>
    <row r="72" spans="1:14">
      <c r="A72" s="45" t="s">
        <v>231</v>
      </c>
      <c r="B72" s="98" t="s">
        <v>232</v>
      </c>
      <c r="C72" s="60" t="s">
        <v>74</v>
      </c>
      <c r="D72" s="96" t="s">
        <v>230</v>
      </c>
      <c r="E72" s="79" t="str">
        <f t="shared" si="4"/>
        <v>ビジネス</v>
      </c>
      <c r="F72" s="79" t="str">
        <f t="shared" si="4"/>
        <v>ビジネス</v>
      </c>
      <c r="G72" s="79" t="str">
        <f t="shared" si="5"/>
        <v>ビジネス</v>
      </c>
      <c r="H72" s="79" t="str">
        <f t="shared" si="5"/>
        <v>ビジネス</v>
      </c>
      <c r="I72" s="79" t="str">
        <f t="shared" si="7"/>
        <v>エコノミー</v>
      </c>
      <c r="J72" s="79" t="str">
        <f t="shared" si="6"/>
        <v>エコノミー</v>
      </c>
      <c r="K72" s="79" t="str">
        <f t="shared" si="6"/>
        <v>エコノミー</v>
      </c>
      <c r="N72" s="42"/>
    </row>
    <row r="73" spans="1:14">
      <c r="A73" s="49" t="s">
        <v>233</v>
      </c>
      <c r="B73" s="94" t="s">
        <v>234</v>
      </c>
      <c r="C73" s="39" t="s">
        <v>74</v>
      </c>
      <c r="D73" s="96" t="s">
        <v>230</v>
      </c>
      <c r="E73" s="79" t="str">
        <f t="shared" si="4"/>
        <v>ビジネス</v>
      </c>
      <c r="F73" s="79" t="str">
        <f t="shared" si="4"/>
        <v>ビジネス</v>
      </c>
      <c r="G73" s="79" t="str">
        <f t="shared" si="5"/>
        <v>ビジネス</v>
      </c>
      <c r="H73" s="79" t="str">
        <f t="shared" si="5"/>
        <v>ビジネス</v>
      </c>
      <c r="I73" s="79" t="str">
        <f t="shared" si="7"/>
        <v>エコノミー</v>
      </c>
      <c r="J73" s="79" t="str">
        <f t="shared" si="6"/>
        <v>エコノミー</v>
      </c>
      <c r="K73" s="79" t="str">
        <f t="shared" si="6"/>
        <v>エコノミー</v>
      </c>
      <c r="N73" s="42"/>
    </row>
    <row r="74" spans="1:14">
      <c r="A74" s="49" t="s">
        <v>235</v>
      </c>
      <c r="B74" s="94" t="s">
        <v>236</v>
      </c>
      <c r="C74" s="39" t="s">
        <v>54</v>
      </c>
      <c r="D74" s="96" t="s">
        <v>230</v>
      </c>
      <c r="E74" s="79" t="str">
        <f t="shared" si="4"/>
        <v>ビジネス</v>
      </c>
      <c r="F74" s="79" t="str">
        <f t="shared" si="4"/>
        <v>ビジネス</v>
      </c>
      <c r="G74" s="79" t="str">
        <f t="shared" si="5"/>
        <v>ビジネス</v>
      </c>
      <c r="H74" s="79" t="str">
        <f t="shared" si="5"/>
        <v>ビジネス</v>
      </c>
      <c r="I74" s="79" t="str">
        <f t="shared" si="7"/>
        <v>エコノミー</v>
      </c>
      <c r="J74" s="79" t="str">
        <f t="shared" si="6"/>
        <v>エコノミー</v>
      </c>
      <c r="K74" s="79" t="str">
        <f t="shared" si="6"/>
        <v>エコノミー</v>
      </c>
      <c r="N74" s="42"/>
    </row>
    <row r="75" spans="1:14">
      <c r="A75" s="45" t="s">
        <v>237</v>
      </c>
      <c r="B75" s="98" t="s">
        <v>238</v>
      </c>
      <c r="C75" s="60" t="s">
        <v>64</v>
      </c>
      <c r="D75" s="96" t="s">
        <v>393</v>
      </c>
      <c r="E75" s="79" t="str">
        <f t="shared" si="4"/>
        <v>ビジネス</v>
      </c>
      <c r="F75" s="79" t="str">
        <f t="shared" si="4"/>
        <v>ビジネス</v>
      </c>
      <c r="G75" s="79" t="str">
        <f t="shared" si="5"/>
        <v>エコノミー</v>
      </c>
      <c r="H75" s="79" t="str">
        <f t="shared" si="5"/>
        <v>エコノミー</v>
      </c>
      <c r="I75" s="79" t="str">
        <f t="shared" si="7"/>
        <v>エコノミー</v>
      </c>
      <c r="J75" s="79" t="str">
        <f t="shared" si="6"/>
        <v>エコノミー</v>
      </c>
      <c r="K75" s="79" t="str">
        <f t="shared" si="6"/>
        <v>エコノミー</v>
      </c>
      <c r="N75" s="42"/>
    </row>
    <row r="76" spans="1:14">
      <c r="A76" s="44" t="s">
        <v>239</v>
      </c>
      <c r="B76" s="94" t="s">
        <v>240</v>
      </c>
      <c r="C76" s="106" t="s">
        <v>109</v>
      </c>
      <c r="D76" s="96" t="s">
        <v>230</v>
      </c>
      <c r="E76" s="79" t="str">
        <f t="shared" si="4"/>
        <v>ビジネス</v>
      </c>
      <c r="F76" s="79" t="str">
        <f t="shared" si="4"/>
        <v>ビジネス</v>
      </c>
      <c r="G76" s="79" t="str">
        <f t="shared" si="5"/>
        <v>ビジネス</v>
      </c>
      <c r="H76" s="79" t="str">
        <f t="shared" si="5"/>
        <v>ビジネス</v>
      </c>
      <c r="I76" s="79" t="str">
        <f t="shared" si="7"/>
        <v>エコノミー</v>
      </c>
      <c r="J76" s="79" t="str">
        <f t="shared" si="6"/>
        <v>エコノミー</v>
      </c>
      <c r="K76" s="79" t="str">
        <f t="shared" si="6"/>
        <v>エコノミー</v>
      </c>
      <c r="N76" s="42"/>
    </row>
    <row r="77" spans="1:14">
      <c r="A77" s="45" t="s">
        <v>241</v>
      </c>
      <c r="B77" s="94" t="s">
        <v>242</v>
      </c>
      <c r="C77" s="46" t="s">
        <v>127</v>
      </c>
      <c r="D77" s="96" t="s">
        <v>193</v>
      </c>
      <c r="E77" s="79" t="str">
        <f t="shared" si="4"/>
        <v>ビジネス</v>
      </c>
      <c r="F77" s="79" t="str">
        <f t="shared" si="4"/>
        <v>ビジネス</v>
      </c>
      <c r="G77" s="79" t="str">
        <f t="shared" si="5"/>
        <v>ビジネス</v>
      </c>
      <c r="H77" s="79" t="str">
        <f t="shared" si="5"/>
        <v>ビジネス</v>
      </c>
      <c r="I77" s="79" t="str">
        <f t="shared" si="7"/>
        <v>ビジネス</v>
      </c>
      <c r="J77" s="79" t="str">
        <f t="shared" si="6"/>
        <v>エコノミー</v>
      </c>
      <c r="K77" s="79" t="str">
        <f t="shared" si="6"/>
        <v>エコノミー</v>
      </c>
      <c r="N77" s="42"/>
    </row>
    <row r="78" spans="1:14">
      <c r="A78" s="49" t="s">
        <v>243</v>
      </c>
      <c r="B78" s="94" t="s">
        <v>244</v>
      </c>
      <c r="C78" s="57" t="s">
        <v>148</v>
      </c>
      <c r="D78" s="96" t="s">
        <v>193</v>
      </c>
      <c r="E78" s="79" t="str">
        <f t="shared" si="4"/>
        <v>ビジネス</v>
      </c>
      <c r="F78" s="79" t="str">
        <f t="shared" si="4"/>
        <v>ビジネス</v>
      </c>
      <c r="G78" s="79" t="str">
        <f t="shared" si="5"/>
        <v>ビジネス</v>
      </c>
      <c r="H78" s="79" t="str">
        <f t="shared" si="5"/>
        <v>ビジネス</v>
      </c>
      <c r="I78" s="79" t="str">
        <f t="shared" si="7"/>
        <v>ビジネス</v>
      </c>
      <c r="J78" s="79" t="str">
        <f t="shared" si="6"/>
        <v>エコノミー</v>
      </c>
      <c r="K78" s="79" t="str">
        <f t="shared" si="6"/>
        <v>エコノミー</v>
      </c>
      <c r="N78" s="42"/>
    </row>
    <row r="79" spans="1:14">
      <c r="A79" s="45" t="s">
        <v>245</v>
      </c>
      <c r="B79" s="99" t="s">
        <v>246</v>
      </c>
      <c r="C79" s="46" t="s">
        <v>73</v>
      </c>
      <c r="D79" s="96" t="s">
        <v>193</v>
      </c>
      <c r="E79" s="79" t="str">
        <f t="shared" si="4"/>
        <v>ビジネス</v>
      </c>
      <c r="F79" s="79" t="str">
        <f t="shared" si="4"/>
        <v>ビジネス</v>
      </c>
      <c r="G79" s="79" t="str">
        <f t="shared" si="5"/>
        <v>ビジネス</v>
      </c>
      <c r="H79" s="79" t="str">
        <f t="shared" si="5"/>
        <v>ビジネス</v>
      </c>
      <c r="I79" s="79" t="str">
        <f t="shared" si="7"/>
        <v>ビジネス</v>
      </c>
      <c r="J79" s="79" t="str">
        <f t="shared" si="6"/>
        <v>エコノミー</v>
      </c>
      <c r="K79" s="79" t="str">
        <f t="shared" si="6"/>
        <v>エコノミー</v>
      </c>
      <c r="N79" s="42"/>
    </row>
    <row r="80" spans="1:14">
      <c r="A80" s="49" t="s">
        <v>247</v>
      </c>
      <c r="B80" s="94" t="s">
        <v>248</v>
      </c>
      <c r="C80" s="46" t="s">
        <v>77</v>
      </c>
      <c r="D80" s="96" t="s">
        <v>193</v>
      </c>
      <c r="E80" s="79" t="str">
        <f t="shared" si="4"/>
        <v>ビジネス</v>
      </c>
      <c r="F80" s="79" t="str">
        <f t="shared" si="4"/>
        <v>ビジネス</v>
      </c>
      <c r="G80" s="79" t="str">
        <f t="shared" si="5"/>
        <v>ビジネス</v>
      </c>
      <c r="H80" s="79" t="str">
        <f t="shared" si="5"/>
        <v>ビジネス</v>
      </c>
      <c r="I80" s="79" t="str">
        <f t="shared" si="7"/>
        <v>ビジネス</v>
      </c>
      <c r="J80" s="79" t="str">
        <f t="shared" si="6"/>
        <v>エコノミー</v>
      </c>
      <c r="K80" s="79" t="str">
        <f t="shared" si="6"/>
        <v>エコノミー</v>
      </c>
      <c r="N80" s="42"/>
    </row>
    <row r="81" spans="1:14">
      <c r="A81" s="51" t="s">
        <v>249</v>
      </c>
      <c r="B81" s="100" t="s">
        <v>250</v>
      </c>
      <c r="C81" s="107" t="s">
        <v>54</v>
      </c>
      <c r="D81" s="96" t="s">
        <v>230</v>
      </c>
      <c r="E81" s="79" t="str">
        <f t="shared" si="4"/>
        <v>ビジネス</v>
      </c>
      <c r="F81" s="79" t="str">
        <f t="shared" si="4"/>
        <v>ビジネス</v>
      </c>
      <c r="G81" s="79" t="str">
        <f t="shared" si="5"/>
        <v>ビジネス</v>
      </c>
      <c r="H81" s="79" t="str">
        <f t="shared" si="5"/>
        <v>ビジネス</v>
      </c>
      <c r="I81" s="79" t="str">
        <f t="shared" si="7"/>
        <v>エコノミー</v>
      </c>
      <c r="J81" s="79" t="str">
        <f t="shared" si="6"/>
        <v>エコノミー</v>
      </c>
      <c r="K81" s="79" t="str">
        <f t="shared" si="6"/>
        <v>エコノミー</v>
      </c>
      <c r="N81" s="42"/>
    </row>
    <row r="82" spans="1:14">
      <c r="A82" s="45" t="s">
        <v>251</v>
      </c>
      <c r="B82" s="98" t="s">
        <v>252</v>
      </c>
      <c r="C82" s="60" t="s">
        <v>97</v>
      </c>
      <c r="D82" s="96" t="s">
        <v>193</v>
      </c>
      <c r="E82" s="79" t="str">
        <f t="shared" si="4"/>
        <v>ビジネス</v>
      </c>
      <c r="F82" s="79" t="str">
        <f t="shared" si="4"/>
        <v>ビジネス</v>
      </c>
      <c r="G82" s="79" t="str">
        <f t="shared" si="5"/>
        <v>ビジネス</v>
      </c>
      <c r="H82" s="79" t="str">
        <f t="shared" si="5"/>
        <v>ビジネス</v>
      </c>
      <c r="I82" s="79" t="str">
        <f t="shared" si="7"/>
        <v>ビジネス</v>
      </c>
      <c r="J82" s="79" t="str">
        <f t="shared" si="6"/>
        <v>エコノミー</v>
      </c>
      <c r="K82" s="79" t="str">
        <f t="shared" si="6"/>
        <v>エコノミー</v>
      </c>
      <c r="N82" s="42"/>
    </row>
    <row r="83" spans="1:14">
      <c r="A83" s="37" t="s">
        <v>253</v>
      </c>
      <c r="B83" s="94" t="s">
        <v>254</v>
      </c>
      <c r="C83" s="39" t="s">
        <v>74</v>
      </c>
      <c r="D83" s="96" t="s">
        <v>230</v>
      </c>
      <c r="E83" s="79" t="str">
        <f t="shared" si="4"/>
        <v>ビジネス</v>
      </c>
      <c r="F83" s="79" t="str">
        <f t="shared" si="4"/>
        <v>ビジネス</v>
      </c>
      <c r="G83" s="79" t="str">
        <f t="shared" si="5"/>
        <v>ビジネス</v>
      </c>
      <c r="H83" s="79" t="str">
        <f t="shared" si="5"/>
        <v>ビジネス</v>
      </c>
      <c r="I83" s="79" t="str">
        <f t="shared" si="7"/>
        <v>エコノミー</v>
      </c>
      <c r="J83" s="79" t="str">
        <f t="shared" si="6"/>
        <v>エコノミー</v>
      </c>
      <c r="K83" s="79" t="str">
        <f t="shared" si="6"/>
        <v>エコノミー</v>
      </c>
      <c r="N83" s="42"/>
    </row>
    <row r="84" spans="1:14">
      <c r="A84" s="49" t="s">
        <v>255</v>
      </c>
      <c r="B84" s="94" t="s">
        <v>256</v>
      </c>
      <c r="C84" s="39" t="s">
        <v>74</v>
      </c>
      <c r="D84" s="96" t="s">
        <v>230</v>
      </c>
      <c r="E84" s="79" t="str">
        <f t="shared" ref="E84:F147" si="8">IF($D84="A","ビジネス",IF($D84="B","ビジネス",IF($D84="C","ビジネス",IF($D84="D","ビジネス",""))))</f>
        <v>ビジネス</v>
      </c>
      <c r="F84" s="79" t="str">
        <f t="shared" si="8"/>
        <v>ビジネス</v>
      </c>
      <c r="G84" s="79" t="str">
        <f t="shared" ref="G84:H147" si="9">IF($D84="A","エコノミー",IF($D84="B","ビジネス",IF($D84="C","ビジネス",IF($D84="D","ビジネス",""))))</f>
        <v>ビジネス</v>
      </c>
      <c r="H84" s="79" t="str">
        <f t="shared" si="9"/>
        <v>ビジネス</v>
      </c>
      <c r="I84" s="79" t="str">
        <f t="shared" si="7"/>
        <v>エコノミー</v>
      </c>
      <c r="J84" s="79" t="str">
        <f t="shared" ref="J84:K147" si="10">IF($D84="A","エコノミー",IF($D84="B","エコノミー",IF($D84="C","エコノミー",IF($D84="D","ビジネス",""))))</f>
        <v>エコノミー</v>
      </c>
      <c r="K84" s="79" t="str">
        <f t="shared" si="10"/>
        <v>エコノミー</v>
      </c>
      <c r="N84" s="42"/>
    </row>
    <row r="85" spans="1:14">
      <c r="A85" s="49" t="s">
        <v>257</v>
      </c>
      <c r="B85" s="98" t="s">
        <v>258</v>
      </c>
      <c r="C85" s="105" t="s">
        <v>109</v>
      </c>
      <c r="D85" s="96" t="s">
        <v>230</v>
      </c>
      <c r="E85" s="79" t="str">
        <f t="shared" si="8"/>
        <v>ビジネス</v>
      </c>
      <c r="F85" s="79" t="str">
        <f t="shared" si="8"/>
        <v>ビジネス</v>
      </c>
      <c r="G85" s="79" t="str">
        <f t="shared" si="9"/>
        <v>ビジネス</v>
      </c>
      <c r="H85" s="79" t="str">
        <f t="shared" si="9"/>
        <v>ビジネス</v>
      </c>
      <c r="I85" s="79" t="str">
        <f t="shared" si="7"/>
        <v>エコノミー</v>
      </c>
      <c r="J85" s="79" t="str">
        <f t="shared" si="10"/>
        <v>エコノミー</v>
      </c>
      <c r="K85" s="79" t="str">
        <f t="shared" si="10"/>
        <v>エコノミー</v>
      </c>
      <c r="N85" s="42"/>
    </row>
    <row r="86" spans="1:14">
      <c r="A86" s="49" t="s">
        <v>259</v>
      </c>
      <c r="B86" s="94" t="s">
        <v>260</v>
      </c>
      <c r="C86" s="46" t="s">
        <v>93</v>
      </c>
      <c r="D86" s="96" t="s">
        <v>230</v>
      </c>
      <c r="E86" s="79" t="str">
        <f t="shared" si="8"/>
        <v>ビジネス</v>
      </c>
      <c r="F86" s="79" t="str">
        <f t="shared" si="8"/>
        <v>ビジネス</v>
      </c>
      <c r="G86" s="79" t="str">
        <f t="shared" si="9"/>
        <v>ビジネス</v>
      </c>
      <c r="H86" s="79" t="str">
        <f t="shared" si="9"/>
        <v>ビジネス</v>
      </c>
      <c r="I86" s="79" t="str">
        <f t="shared" si="7"/>
        <v>エコノミー</v>
      </c>
      <c r="J86" s="79" t="str">
        <f t="shared" si="10"/>
        <v>エコノミー</v>
      </c>
      <c r="K86" s="79" t="str">
        <f t="shared" si="10"/>
        <v>エコノミー</v>
      </c>
      <c r="N86" s="42"/>
    </row>
    <row r="87" spans="1:14">
      <c r="A87" s="49" t="s">
        <v>261</v>
      </c>
      <c r="B87" s="94" t="s">
        <v>262</v>
      </c>
      <c r="C87" s="39" t="s">
        <v>54</v>
      </c>
      <c r="D87" s="96" t="s">
        <v>230</v>
      </c>
      <c r="E87" s="79" t="str">
        <f t="shared" si="8"/>
        <v>ビジネス</v>
      </c>
      <c r="F87" s="79" t="str">
        <f t="shared" si="8"/>
        <v>ビジネス</v>
      </c>
      <c r="G87" s="79" t="str">
        <f t="shared" si="9"/>
        <v>ビジネス</v>
      </c>
      <c r="H87" s="79" t="str">
        <f t="shared" si="9"/>
        <v>ビジネス</v>
      </c>
      <c r="I87" s="79" t="str">
        <f t="shared" si="7"/>
        <v>エコノミー</v>
      </c>
      <c r="J87" s="79" t="str">
        <f t="shared" si="10"/>
        <v>エコノミー</v>
      </c>
      <c r="K87" s="79" t="str">
        <f t="shared" si="10"/>
        <v>エコノミー</v>
      </c>
      <c r="N87" s="42"/>
    </row>
    <row r="88" spans="1:14">
      <c r="A88" s="49" t="s">
        <v>263</v>
      </c>
      <c r="B88" s="94" t="s">
        <v>264</v>
      </c>
      <c r="C88" s="57" t="s">
        <v>97</v>
      </c>
      <c r="D88" s="96" t="s">
        <v>193</v>
      </c>
      <c r="E88" s="79" t="str">
        <f t="shared" si="8"/>
        <v>ビジネス</v>
      </c>
      <c r="F88" s="79" t="str">
        <f t="shared" si="8"/>
        <v>ビジネス</v>
      </c>
      <c r="G88" s="79" t="str">
        <f t="shared" si="9"/>
        <v>ビジネス</v>
      </c>
      <c r="H88" s="79" t="str">
        <f t="shared" si="9"/>
        <v>ビジネス</v>
      </c>
      <c r="I88" s="79" t="str">
        <f t="shared" si="7"/>
        <v>ビジネス</v>
      </c>
      <c r="J88" s="79" t="str">
        <f t="shared" si="10"/>
        <v>エコノミー</v>
      </c>
      <c r="K88" s="79" t="str">
        <f t="shared" si="10"/>
        <v>エコノミー</v>
      </c>
      <c r="N88" s="42"/>
    </row>
    <row r="89" spans="1:14">
      <c r="A89" s="44" t="s">
        <v>265</v>
      </c>
      <c r="B89" s="98" t="s">
        <v>266</v>
      </c>
      <c r="C89" s="102" t="s">
        <v>54</v>
      </c>
      <c r="D89" s="96" t="s">
        <v>230</v>
      </c>
      <c r="E89" s="79" t="str">
        <f t="shared" si="8"/>
        <v>ビジネス</v>
      </c>
      <c r="F89" s="79" t="str">
        <f t="shared" si="8"/>
        <v>ビジネス</v>
      </c>
      <c r="G89" s="79" t="str">
        <f t="shared" si="9"/>
        <v>ビジネス</v>
      </c>
      <c r="H89" s="79" t="str">
        <f t="shared" si="9"/>
        <v>ビジネス</v>
      </c>
      <c r="I89" s="79" t="str">
        <f t="shared" si="7"/>
        <v>エコノミー</v>
      </c>
      <c r="J89" s="79" t="str">
        <f t="shared" si="10"/>
        <v>エコノミー</v>
      </c>
      <c r="K89" s="79" t="str">
        <f t="shared" si="10"/>
        <v>エコノミー</v>
      </c>
      <c r="N89" s="42"/>
    </row>
    <row r="90" spans="1:14">
      <c r="A90" s="49" t="s">
        <v>267</v>
      </c>
      <c r="B90" s="94" t="s">
        <v>268</v>
      </c>
      <c r="C90" s="57" t="s">
        <v>92</v>
      </c>
      <c r="D90" s="96" t="s">
        <v>193</v>
      </c>
      <c r="E90" s="79" t="str">
        <f t="shared" si="8"/>
        <v>ビジネス</v>
      </c>
      <c r="F90" s="79" t="str">
        <f t="shared" si="8"/>
        <v>ビジネス</v>
      </c>
      <c r="G90" s="79" t="str">
        <f t="shared" si="9"/>
        <v>ビジネス</v>
      </c>
      <c r="H90" s="79" t="str">
        <f t="shared" si="9"/>
        <v>ビジネス</v>
      </c>
      <c r="I90" s="79" t="str">
        <f t="shared" si="7"/>
        <v>ビジネス</v>
      </c>
      <c r="J90" s="79" t="str">
        <f t="shared" si="10"/>
        <v>エコノミー</v>
      </c>
      <c r="K90" s="79" t="str">
        <f t="shared" si="10"/>
        <v>エコノミー</v>
      </c>
      <c r="N90" s="42"/>
    </row>
    <row r="91" spans="1:14">
      <c r="A91" s="44" t="s">
        <v>269</v>
      </c>
      <c r="B91" s="94" t="s">
        <v>270</v>
      </c>
      <c r="C91" s="39" t="s">
        <v>117</v>
      </c>
      <c r="D91" s="96" t="s">
        <v>230</v>
      </c>
      <c r="E91" s="79" t="str">
        <f t="shared" si="8"/>
        <v>ビジネス</v>
      </c>
      <c r="F91" s="79" t="str">
        <f t="shared" si="8"/>
        <v>ビジネス</v>
      </c>
      <c r="G91" s="79" t="str">
        <f t="shared" si="9"/>
        <v>ビジネス</v>
      </c>
      <c r="H91" s="79" t="str">
        <f t="shared" si="9"/>
        <v>ビジネス</v>
      </c>
      <c r="I91" s="79" t="str">
        <f t="shared" si="7"/>
        <v>エコノミー</v>
      </c>
      <c r="J91" s="79" t="str">
        <f t="shared" si="10"/>
        <v>エコノミー</v>
      </c>
      <c r="K91" s="79" t="str">
        <f t="shared" si="10"/>
        <v>エコノミー</v>
      </c>
      <c r="N91" s="42"/>
    </row>
    <row r="92" spans="1:14">
      <c r="A92" s="44" t="s">
        <v>271</v>
      </c>
      <c r="B92" s="94" t="s">
        <v>272</v>
      </c>
      <c r="C92" s="46" t="s">
        <v>97</v>
      </c>
      <c r="D92" s="96" t="s">
        <v>193</v>
      </c>
      <c r="E92" s="79" t="str">
        <f t="shared" si="8"/>
        <v>ビジネス</v>
      </c>
      <c r="F92" s="79" t="str">
        <f t="shared" si="8"/>
        <v>ビジネス</v>
      </c>
      <c r="G92" s="79" t="str">
        <f t="shared" si="9"/>
        <v>ビジネス</v>
      </c>
      <c r="H92" s="79" t="str">
        <f t="shared" si="9"/>
        <v>ビジネス</v>
      </c>
      <c r="I92" s="79" t="str">
        <f t="shared" si="7"/>
        <v>ビジネス</v>
      </c>
      <c r="J92" s="79" t="str">
        <f t="shared" si="10"/>
        <v>エコノミー</v>
      </c>
      <c r="K92" s="79" t="str">
        <f t="shared" si="10"/>
        <v>エコノミー</v>
      </c>
      <c r="N92" s="42"/>
    </row>
    <row r="93" spans="1:14">
      <c r="A93" s="49" t="s">
        <v>273</v>
      </c>
      <c r="B93" s="98" t="s">
        <v>274</v>
      </c>
      <c r="C93" s="60" t="s">
        <v>54</v>
      </c>
      <c r="D93" s="96" t="s">
        <v>230</v>
      </c>
      <c r="E93" s="79" t="str">
        <f t="shared" si="8"/>
        <v>ビジネス</v>
      </c>
      <c r="F93" s="79" t="str">
        <f t="shared" si="8"/>
        <v>ビジネス</v>
      </c>
      <c r="G93" s="79" t="str">
        <f t="shared" si="9"/>
        <v>ビジネス</v>
      </c>
      <c r="H93" s="79" t="str">
        <f t="shared" si="9"/>
        <v>ビジネス</v>
      </c>
      <c r="I93" s="79" t="str">
        <f t="shared" si="7"/>
        <v>エコノミー</v>
      </c>
      <c r="J93" s="79" t="str">
        <f t="shared" si="10"/>
        <v>エコノミー</v>
      </c>
      <c r="K93" s="79" t="str">
        <f t="shared" si="10"/>
        <v>エコノミー</v>
      </c>
      <c r="N93" s="42"/>
    </row>
    <row r="94" spans="1:14">
      <c r="A94" s="45" t="s">
        <v>275</v>
      </c>
      <c r="B94" s="94" t="s">
        <v>276</v>
      </c>
      <c r="C94" s="46" t="s">
        <v>58</v>
      </c>
      <c r="D94" s="96" t="s">
        <v>230</v>
      </c>
      <c r="E94" s="79" t="str">
        <f t="shared" si="8"/>
        <v>ビジネス</v>
      </c>
      <c r="F94" s="79" t="str">
        <f t="shared" si="8"/>
        <v>ビジネス</v>
      </c>
      <c r="G94" s="79" t="str">
        <f t="shared" si="9"/>
        <v>ビジネス</v>
      </c>
      <c r="H94" s="79" t="str">
        <f t="shared" si="9"/>
        <v>ビジネス</v>
      </c>
      <c r="I94" s="79" t="str">
        <f t="shared" si="7"/>
        <v>エコノミー</v>
      </c>
      <c r="J94" s="79" t="str">
        <f t="shared" si="10"/>
        <v>エコノミー</v>
      </c>
      <c r="K94" s="79" t="str">
        <f t="shared" si="10"/>
        <v>エコノミー</v>
      </c>
      <c r="N94" s="42"/>
    </row>
    <row r="95" spans="1:14">
      <c r="A95" s="45" t="s">
        <v>277</v>
      </c>
      <c r="B95" s="94" t="s">
        <v>278</v>
      </c>
      <c r="C95" s="39" t="s">
        <v>74</v>
      </c>
      <c r="D95" s="96" t="s">
        <v>230</v>
      </c>
      <c r="E95" s="79" t="str">
        <f t="shared" si="8"/>
        <v>ビジネス</v>
      </c>
      <c r="F95" s="79" t="str">
        <f t="shared" si="8"/>
        <v>ビジネス</v>
      </c>
      <c r="G95" s="79" t="str">
        <f t="shared" si="9"/>
        <v>ビジネス</v>
      </c>
      <c r="H95" s="79" t="str">
        <f t="shared" si="9"/>
        <v>ビジネス</v>
      </c>
      <c r="I95" s="79" t="str">
        <f t="shared" si="7"/>
        <v>エコノミー</v>
      </c>
      <c r="J95" s="79" t="str">
        <f t="shared" si="10"/>
        <v>エコノミー</v>
      </c>
      <c r="K95" s="79" t="str">
        <f t="shared" si="10"/>
        <v>エコノミー</v>
      </c>
      <c r="N95" s="42"/>
    </row>
    <row r="96" spans="1:14">
      <c r="A96" s="49" t="s">
        <v>279</v>
      </c>
      <c r="B96" s="94" t="s">
        <v>280</v>
      </c>
      <c r="C96" s="39" t="s">
        <v>58</v>
      </c>
      <c r="D96" s="96" t="s">
        <v>230</v>
      </c>
      <c r="E96" s="79" t="str">
        <f t="shared" si="8"/>
        <v>ビジネス</v>
      </c>
      <c r="F96" s="79" t="str">
        <f t="shared" si="8"/>
        <v>ビジネス</v>
      </c>
      <c r="G96" s="79" t="str">
        <f t="shared" si="9"/>
        <v>ビジネス</v>
      </c>
      <c r="H96" s="79" t="str">
        <f t="shared" si="9"/>
        <v>ビジネス</v>
      </c>
      <c r="I96" s="79" t="str">
        <f t="shared" si="7"/>
        <v>エコノミー</v>
      </c>
      <c r="J96" s="79" t="str">
        <f t="shared" si="10"/>
        <v>エコノミー</v>
      </c>
      <c r="K96" s="79" t="str">
        <f t="shared" si="10"/>
        <v>エコノミー</v>
      </c>
      <c r="N96" s="42"/>
    </row>
    <row r="97" spans="1:14">
      <c r="A97" s="49" t="s">
        <v>281</v>
      </c>
      <c r="B97" s="94" t="s">
        <v>282</v>
      </c>
      <c r="C97" s="46" t="s">
        <v>117</v>
      </c>
      <c r="D97" s="96" t="s">
        <v>230</v>
      </c>
      <c r="E97" s="79" t="str">
        <f t="shared" si="8"/>
        <v>ビジネス</v>
      </c>
      <c r="F97" s="79" t="str">
        <f t="shared" si="8"/>
        <v>ビジネス</v>
      </c>
      <c r="G97" s="79" t="str">
        <f t="shared" si="9"/>
        <v>ビジネス</v>
      </c>
      <c r="H97" s="79" t="str">
        <f t="shared" si="9"/>
        <v>ビジネス</v>
      </c>
      <c r="I97" s="79" t="str">
        <f t="shared" si="7"/>
        <v>エコノミー</v>
      </c>
      <c r="J97" s="79" t="str">
        <f t="shared" si="10"/>
        <v>エコノミー</v>
      </c>
      <c r="K97" s="79" t="str">
        <f t="shared" si="10"/>
        <v>エコノミー</v>
      </c>
      <c r="N97" s="42"/>
    </row>
    <row r="98" spans="1:14">
      <c r="A98" s="49" t="s">
        <v>283</v>
      </c>
      <c r="B98" s="94" t="s">
        <v>284</v>
      </c>
      <c r="C98" s="39" t="s">
        <v>54</v>
      </c>
      <c r="D98" s="96" t="s">
        <v>230</v>
      </c>
      <c r="E98" s="79" t="str">
        <f t="shared" si="8"/>
        <v>ビジネス</v>
      </c>
      <c r="F98" s="79" t="str">
        <f t="shared" si="8"/>
        <v>ビジネス</v>
      </c>
      <c r="G98" s="79" t="str">
        <f t="shared" si="9"/>
        <v>ビジネス</v>
      </c>
      <c r="H98" s="79" t="str">
        <f t="shared" si="9"/>
        <v>ビジネス</v>
      </c>
      <c r="I98" s="79" t="str">
        <f t="shared" si="7"/>
        <v>エコノミー</v>
      </c>
      <c r="J98" s="79" t="str">
        <f t="shared" si="10"/>
        <v>エコノミー</v>
      </c>
      <c r="K98" s="79" t="str">
        <f t="shared" si="10"/>
        <v>エコノミー</v>
      </c>
      <c r="N98" s="42"/>
    </row>
    <row r="99" spans="1:14">
      <c r="A99" s="45"/>
      <c r="B99" s="94" t="s">
        <v>285</v>
      </c>
      <c r="C99" s="39" t="s">
        <v>54</v>
      </c>
      <c r="D99" s="96" t="s">
        <v>230</v>
      </c>
      <c r="E99" s="79" t="str">
        <f t="shared" si="8"/>
        <v>ビジネス</v>
      </c>
      <c r="F99" s="79" t="str">
        <f t="shared" si="8"/>
        <v>ビジネス</v>
      </c>
      <c r="G99" s="79" t="str">
        <f t="shared" si="9"/>
        <v>ビジネス</v>
      </c>
      <c r="H99" s="79" t="str">
        <f t="shared" si="9"/>
        <v>ビジネス</v>
      </c>
      <c r="I99" s="79" t="str">
        <f t="shared" si="7"/>
        <v>エコノミー</v>
      </c>
      <c r="J99" s="79" t="str">
        <f t="shared" si="10"/>
        <v>エコノミー</v>
      </c>
      <c r="K99" s="79" t="str">
        <f t="shared" si="10"/>
        <v>エコノミー</v>
      </c>
      <c r="N99" s="42"/>
    </row>
    <row r="100" spans="1:14">
      <c r="A100" s="49" t="s">
        <v>286</v>
      </c>
      <c r="B100" s="94" t="s">
        <v>287</v>
      </c>
      <c r="C100" s="39" t="s">
        <v>54</v>
      </c>
      <c r="D100" s="96" t="s">
        <v>393</v>
      </c>
      <c r="E100" s="79" t="str">
        <f t="shared" si="8"/>
        <v>ビジネス</v>
      </c>
      <c r="F100" s="79" t="str">
        <f t="shared" si="8"/>
        <v>ビジネス</v>
      </c>
      <c r="G100" s="79" t="str">
        <f t="shared" si="9"/>
        <v>エコノミー</v>
      </c>
      <c r="H100" s="79" t="str">
        <f t="shared" si="9"/>
        <v>エコノミー</v>
      </c>
      <c r="I100" s="79" t="str">
        <f t="shared" si="7"/>
        <v>エコノミー</v>
      </c>
      <c r="J100" s="79" t="str">
        <f t="shared" si="10"/>
        <v>エコノミー</v>
      </c>
      <c r="K100" s="79" t="str">
        <f t="shared" si="10"/>
        <v>エコノミー</v>
      </c>
      <c r="N100" s="42"/>
    </row>
    <row r="101" spans="1:14">
      <c r="A101" s="37" t="s">
        <v>288</v>
      </c>
      <c r="B101" s="94" t="s">
        <v>289</v>
      </c>
      <c r="C101" s="46" t="s">
        <v>77</v>
      </c>
      <c r="D101" s="96" t="s">
        <v>302</v>
      </c>
      <c r="E101" s="79" t="str">
        <f t="shared" si="8"/>
        <v>ビジネス</v>
      </c>
      <c r="F101" s="79" t="str">
        <f t="shared" si="8"/>
        <v>ビジネス</v>
      </c>
      <c r="G101" s="79" t="str">
        <f t="shared" si="9"/>
        <v>ビジネス</v>
      </c>
      <c r="H101" s="79" t="str">
        <f t="shared" si="9"/>
        <v>ビジネス</v>
      </c>
      <c r="I101" s="79" t="str">
        <f t="shared" si="7"/>
        <v>ビジネス</v>
      </c>
      <c r="J101" s="79" t="str">
        <f t="shared" si="10"/>
        <v>ビジネス</v>
      </c>
      <c r="K101" s="79" t="str">
        <f t="shared" si="10"/>
        <v>ビジネス</v>
      </c>
      <c r="N101" s="42"/>
    </row>
    <row r="102" spans="1:14">
      <c r="A102" s="49" t="s">
        <v>290</v>
      </c>
      <c r="B102" s="94" t="s">
        <v>291</v>
      </c>
      <c r="C102" s="46" t="s">
        <v>74</v>
      </c>
      <c r="D102" s="96" t="s">
        <v>230</v>
      </c>
      <c r="E102" s="79" t="str">
        <f t="shared" si="8"/>
        <v>ビジネス</v>
      </c>
      <c r="F102" s="79" t="str">
        <f t="shared" si="8"/>
        <v>ビジネス</v>
      </c>
      <c r="G102" s="79" t="str">
        <f t="shared" si="9"/>
        <v>ビジネス</v>
      </c>
      <c r="H102" s="79" t="str">
        <f t="shared" si="9"/>
        <v>ビジネス</v>
      </c>
      <c r="I102" s="79" t="str">
        <f t="shared" si="7"/>
        <v>エコノミー</v>
      </c>
      <c r="J102" s="79" t="str">
        <f t="shared" si="10"/>
        <v>エコノミー</v>
      </c>
      <c r="K102" s="79" t="str">
        <f t="shared" si="10"/>
        <v>エコノミー</v>
      </c>
      <c r="N102" s="42"/>
    </row>
    <row r="103" spans="1:14">
      <c r="A103" s="49" t="s">
        <v>292</v>
      </c>
      <c r="B103" s="94" t="s">
        <v>293</v>
      </c>
      <c r="C103" s="39" t="s">
        <v>58</v>
      </c>
      <c r="D103" s="96" t="s">
        <v>230</v>
      </c>
      <c r="E103" s="79" t="str">
        <f t="shared" si="8"/>
        <v>ビジネス</v>
      </c>
      <c r="F103" s="79" t="str">
        <f t="shared" si="8"/>
        <v>ビジネス</v>
      </c>
      <c r="G103" s="79" t="str">
        <f t="shared" si="9"/>
        <v>ビジネス</v>
      </c>
      <c r="H103" s="79" t="str">
        <f t="shared" si="9"/>
        <v>ビジネス</v>
      </c>
      <c r="I103" s="79" t="str">
        <f t="shared" si="7"/>
        <v>エコノミー</v>
      </c>
      <c r="J103" s="79" t="str">
        <f t="shared" si="10"/>
        <v>エコノミー</v>
      </c>
      <c r="K103" s="79" t="str">
        <f t="shared" si="10"/>
        <v>エコノミー</v>
      </c>
      <c r="N103" s="42"/>
    </row>
    <row r="104" spans="1:14">
      <c r="A104" s="49" t="s">
        <v>294</v>
      </c>
      <c r="B104" s="94" t="s">
        <v>295</v>
      </c>
      <c r="C104" s="39" t="s">
        <v>54</v>
      </c>
      <c r="D104" s="96" t="s">
        <v>230</v>
      </c>
      <c r="E104" s="79" t="str">
        <f t="shared" si="8"/>
        <v>ビジネス</v>
      </c>
      <c r="F104" s="79" t="str">
        <f t="shared" si="8"/>
        <v>ビジネス</v>
      </c>
      <c r="G104" s="79" t="str">
        <f t="shared" si="9"/>
        <v>ビジネス</v>
      </c>
      <c r="H104" s="79" t="str">
        <f t="shared" si="9"/>
        <v>ビジネス</v>
      </c>
      <c r="I104" s="79" t="str">
        <f t="shared" si="7"/>
        <v>エコノミー</v>
      </c>
      <c r="J104" s="79" t="str">
        <f t="shared" si="10"/>
        <v>エコノミー</v>
      </c>
      <c r="K104" s="79" t="str">
        <f t="shared" si="10"/>
        <v>エコノミー</v>
      </c>
      <c r="N104" s="42"/>
    </row>
    <row r="105" spans="1:14">
      <c r="A105" s="49" t="s">
        <v>296</v>
      </c>
      <c r="B105" s="98" t="s">
        <v>297</v>
      </c>
      <c r="C105" s="102" t="s">
        <v>64</v>
      </c>
      <c r="D105" s="96" t="s">
        <v>393</v>
      </c>
      <c r="E105" s="79" t="str">
        <f t="shared" si="8"/>
        <v>ビジネス</v>
      </c>
      <c r="F105" s="79" t="str">
        <f t="shared" si="8"/>
        <v>ビジネス</v>
      </c>
      <c r="G105" s="79" t="str">
        <f t="shared" si="9"/>
        <v>エコノミー</v>
      </c>
      <c r="H105" s="79" t="str">
        <f t="shared" si="9"/>
        <v>エコノミー</v>
      </c>
      <c r="I105" s="79" t="str">
        <f t="shared" si="7"/>
        <v>エコノミー</v>
      </c>
      <c r="J105" s="79" t="str">
        <f t="shared" si="10"/>
        <v>エコノミー</v>
      </c>
      <c r="K105" s="79" t="str">
        <f t="shared" si="10"/>
        <v>エコノミー</v>
      </c>
      <c r="N105" s="42"/>
    </row>
    <row r="106" spans="1:14">
      <c r="A106" s="45" t="s">
        <v>298</v>
      </c>
      <c r="B106" s="94" t="s">
        <v>299</v>
      </c>
      <c r="C106" s="46" t="s">
        <v>58</v>
      </c>
      <c r="D106" s="96" t="s">
        <v>230</v>
      </c>
      <c r="E106" s="79" t="str">
        <f t="shared" si="8"/>
        <v>ビジネス</v>
      </c>
      <c r="F106" s="79" t="str">
        <f t="shared" si="8"/>
        <v>ビジネス</v>
      </c>
      <c r="G106" s="79" t="str">
        <f t="shared" si="9"/>
        <v>ビジネス</v>
      </c>
      <c r="H106" s="79" t="str">
        <f t="shared" si="9"/>
        <v>ビジネス</v>
      </c>
      <c r="I106" s="79" t="str">
        <f t="shared" si="7"/>
        <v>エコノミー</v>
      </c>
      <c r="J106" s="79" t="str">
        <f t="shared" si="10"/>
        <v>エコノミー</v>
      </c>
      <c r="K106" s="79" t="str">
        <f t="shared" si="10"/>
        <v>エコノミー</v>
      </c>
      <c r="N106" s="42"/>
    </row>
    <row r="107" spans="1:14">
      <c r="A107" s="49" t="s">
        <v>300</v>
      </c>
      <c r="B107" s="94" t="s">
        <v>301</v>
      </c>
      <c r="C107" s="46" t="s">
        <v>77</v>
      </c>
      <c r="D107" s="96" t="s">
        <v>302</v>
      </c>
      <c r="E107" s="79" t="str">
        <f t="shared" si="8"/>
        <v>ビジネス</v>
      </c>
      <c r="F107" s="79" t="str">
        <f t="shared" si="8"/>
        <v>ビジネス</v>
      </c>
      <c r="G107" s="79" t="str">
        <f t="shared" si="9"/>
        <v>ビジネス</v>
      </c>
      <c r="H107" s="79" t="str">
        <f t="shared" si="9"/>
        <v>ビジネス</v>
      </c>
      <c r="I107" s="79" t="str">
        <f t="shared" si="7"/>
        <v>ビジネス</v>
      </c>
      <c r="J107" s="79" t="str">
        <f t="shared" si="10"/>
        <v>ビジネス</v>
      </c>
      <c r="K107" s="79" t="str">
        <f t="shared" si="10"/>
        <v>ビジネス</v>
      </c>
      <c r="N107" s="42"/>
    </row>
    <row r="108" spans="1:14">
      <c r="A108" s="49" t="s">
        <v>303</v>
      </c>
      <c r="B108" s="98" t="s">
        <v>304</v>
      </c>
      <c r="C108" s="102" t="s">
        <v>93</v>
      </c>
      <c r="D108" s="96" t="s">
        <v>230</v>
      </c>
      <c r="E108" s="79" t="str">
        <f t="shared" si="8"/>
        <v>ビジネス</v>
      </c>
      <c r="F108" s="79" t="str">
        <f t="shared" si="8"/>
        <v>ビジネス</v>
      </c>
      <c r="G108" s="79" t="str">
        <f t="shared" si="9"/>
        <v>ビジネス</v>
      </c>
      <c r="H108" s="79" t="str">
        <f t="shared" si="9"/>
        <v>ビジネス</v>
      </c>
      <c r="I108" s="79" t="str">
        <f t="shared" si="7"/>
        <v>エコノミー</v>
      </c>
      <c r="J108" s="79" t="str">
        <f t="shared" si="10"/>
        <v>エコノミー</v>
      </c>
      <c r="K108" s="79" t="str">
        <f t="shared" si="10"/>
        <v>エコノミー</v>
      </c>
      <c r="N108" s="42"/>
    </row>
    <row r="109" spans="1:14">
      <c r="A109" s="37" t="s">
        <v>305</v>
      </c>
      <c r="B109" s="94" t="s">
        <v>397</v>
      </c>
      <c r="C109" s="46" t="s">
        <v>97</v>
      </c>
      <c r="D109" s="96" t="s">
        <v>193</v>
      </c>
      <c r="E109" s="79" t="str">
        <f t="shared" si="8"/>
        <v>ビジネス</v>
      </c>
      <c r="F109" s="79" t="str">
        <f t="shared" si="8"/>
        <v>ビジネス</v>
      </c>
      <c r="G109" s="79" t="str">
        <f t="shared" si="9"/>
        <v>ビジネス</v>
      </c>
      <c r="H109" s="79" t="str">
        <f t="shared" si="9"/>
        <v>ビジネス</v>
      </c>
      <c r="I109" s="79" t="str">
        <f t="shared" si="7"/>
        <v>ビジネス</v>
      </c>
      <c r="J109" s="79" t="str">
        <f t="shared" si="10"/>
        <v>エコノミー</v>
      </c>
      <c r="K109" s="79" t="str">
        <f t="shared" si="10"/>
        <v>エコノミー</v>
      </c>
      <c r="N109" s="42"/>
    </row>
    <row r="110" spans="1:14">
      <c r="A110" s="37" t="s">
        <v>306</v>
      </c>
      <c r="B110" s="94" t="s">
        <v>307</v>
      </c>
      <c r="C110" s="46" t="s">
        <v>64</v>
      </c>
      <c r="D110" s="96" t="s">
        <v>393</v>
      </c>
      <c r="E110" s="79" t="str">
        <f t="shared" si="8"/>
        <v>ビジネス</v>
      </c>
      <c r="F110" s="79" t="str">
        <f t="shared" si="8"/>
        <v>ビジネス</v>
      </c>
      <c r="G110" s="79" t="str">
        <f t="shared" si="9"/>
        <v>エコノミー</v>
      </c>
      <c r="H110" s="79" t="str">
        <f t="shared" si="9"/>
        <v>エコノミー</v>
      </c>
      <c r="I110" s="79" t="str">
        <f t="shared" si="7"/>
        <v>エコノミー</v>
      </c>
      <c r="J110" s="79" t="str">
        <f t="shared" si="10"/>
        <v>エコノミー</v>
      </c>
      <c r="K110" s="79" t="str">
        <f t="shared" si="10"/>
        <v>エコノミー</v>
      </c>
      <c r="N110" s="42"/>
    </row>
    <row r="111" spans="1:14">
      <c r="A111" s="45" t="s">
        <v>308</v>
      </c>
      <c r="B111" s="94" t="s">
        <v>309</v>
      </c>
      <c r="C111" s="46" t="s">
        <v>127</v>
      </c>
      <c r="D111" s="96" t="s">
        <v>193</v>
      </c>
      <c r="E111" s="79" t="str">
        <f t="shared" si="8"/>
        <v>ビジネス</v>
      </c>
      <c r="F111" s="79" t="str">
        <f t="shared" si="8"/>
        <v>ビジネス</v>
      </c>
      <c r="G111" s="79" t="str">
        <f t="shared" si="9"/>
        <v>ビジネス</v>
      </c>
      <c r="H111" s="79" t="str">
        <f t="shared" si="9"/>
        <v>ビジネス</v>
      </c>
      <c r="I111" s="79" t="str">
        <f t="shared" si="7"/>
        <v>ビジネス</v>
      </c>
      <c r="J111" s="79" t="str">
        <f t="shared" si="10"/>
        <v>エコノミー</v>
      </c>
      <c r="K111" s="79" t="str">
        <f t="shared" si="10"/>
        <v>エコノミー</v>
      </c>
      <c r="N111" s="42"/>
    </row>
    <row r="112" spans="1:14">
      <c r="A112" s="49" t="s">
        <v>310</v>
      </c>
      <c r="B112" s="98" t="s">
        <v>311</v>
      </c>
      <c r="C112" s="102" t="s">
        <v>64</v>
      </c>
      <c r="D112" s="96" t="s">
        <v>393</v>
      </c>
      <c r="E112" s="79" t="str">
        <f t="shared" si="8"/>
        <v>ビジネス</v>
      </c>
      <c r="F112" s="79" t="str">
        <f t="shared" si="8"/>
        <v>ビジネス</v>
      </c>
      <c r="G112" s="79" t="str">
        <f t="shared" si="9"/>
        <v>エコノミー</v>
      </c>
      <c r="H112" s="79" t="str">
        <f t="shared" si="9"/>
        <v>エコノミー</v>
      </c>
      <c r="I112" s="79" t="str">
        <f t="shared" si="7"/>
        <v>エコノミー</v>
      </c>
      <c r="J112" s="79" t="str">
        <f t="shared" si="10"/>
        <v>エコノミー</v>
      </c>
      <c r="K112" s="79" t="str">
        <f t="shared" si="10"/>
        <v>エコノミー</v>
      </c>
      <c r="N112" s="42"/>
    </row>
    <row r="113" spans="1:14">
      <c r="A113" s="45" t="s">
        <v>312</v>
      </c>
      <c r="B113" s="94" t="s">
        <v>313</v>
      </c>
      <c r="C113" s="46" t="s">
        <v>97</v>
      </c>
      <c r="D113" s="96" t="s">
        <v>193</v>
      </c>
      <c r="E113" s="79" t="str">
        <f t="shared" si="8"/>
        <v>ビジネス</v>
      </c>
      <c r="F113" s="79" t="str">
        <f t="shared" si="8"/>
        <v>ビジネス</v>
      </c>
      <c r="G113" s="79" t="str">
        <f t="shared" si="9"/>
        <v>ビジネス</v>
      </c>
      <c r="H113" s="79" t="str">
        <f t="shared" si="9"/>
        <v>ビジネス</v>
      </c>
      <c r="I113" s="79" t="str">
        <f t="shared" si="7"/>
        <v>ビジネス</v>
      </c>
      <c r="J113" s="79" t="str">
        <f t="shared" si="10"/>
        <v>エコノミー</v>
      </c>
      <c r="K113" s="79" t="str">
        <f t="shared" si="10"/>
        <v>エコノミー</v>
      </c>
      <c r="N113" s="42"/>
    </row>
    <row r="114" spans="1:14">
      <c r="A114" s="49" t="s">
        <v>314</v>
      </c>
      <c r="B114" s="98" t="s">
        <v>315</v>
      </c>
      <c r="C114" s="60" t="s">
        <v>77</v>
      </c>
      <c r="D114" s="96" t="s">
        <v>193</v>
      </c>
      <c r="E114" s="79" t="str">
        <f t="shared" si="8"/>
        <v>ビジネス</v>
      </c>
      <c r="F114" s="79" t="str">
        <f t="shared" si="8"/>
        <v>ビジネス</v>
      </c>
      <c r="G114" s="79" t="str">
        <f t="shared" si="9"/>
        <v>ビジネス</v>
      </c>
      <c r="H114" s="79" t="str">
        <f t="shared" si="9"/>
        <v>ビジネス</v>
      </c>
      <c r="I114" s="79" t="str">
        <f t="shared" si="7"/>
        <v>ビジネス</v>
      </c>
      <c r="J114" s="79" t="str">
        <f t="shared" si="10"/>
        <v>エコノミー</v>
      </c>
      <c r="K114" s="79" t="str">
        <f t="shared" si="10"/>
        <v>エコノミー</v>
      </c>
      <c r="N114" s="42"/>
    </row>
    <row r="115" spans="1:14">
      <c r="A115" s="49" t="s">
        <v>316</v>
      </c>
      <c r="B115" s="94" t="s">
        <v>317</v>
      </c>
      <c r="C115" s="46" t="s">
        <v>117</v>
      </c>
      <c r="D115" s="96" t="s">
        <v>230</v>
      </c>
      <c r="E115" s="79" t="str">
        <f t="shared" si="8"/>
        <v>ビジネス</v>
      </c>
      <c r="F115" s="79" t="str">
        <f t="shared" si="8"/>
        <v>ビジネス</v>
      </c>
      <c r="G115" s="79" t="str">
        <f t="shared" si="9"/>
        <v>ビジネス</v>
      </c>
      <c r="H115" s="79" t="str">
        <f t="shared" si="9"/>
        <v>ビジネス</v>
      </c>
      <c r="I115" s="79" t="str">
        <f t="shared" si="7"/>
        <v>エコノミー</v>
      </c>
      <c r="J115" s="79" t="str">
        <f t="shared" si="10"/>
        <v>エコノミー</v>
      </c>
      <c r="K115" s="79" t="str">
        <f t="shared" si="10"/>
        <v>エコノミー</v>
      </c>
      <c r="N115" s="42"/>
    </row>
    <row r="116" spans="1:14">
      <c r="A116" s="49" t="s">
        <v>318</v>
      </c>
      <c r="B116" s="94" t="s">
        <v>319</v>
      </c>
      <c r="C116" s="39" t="s">
        <v>77</v>
      </c>
      <c r="D116" s="96" t="s">
        <v>193</v>
      </c>
      <c r="E116" s="79" t="str">
        <f t="shared" si="8"/>
        <v>ビジネス</v>
      </c>
      <c r="F116" s="79" t="str">
        <f t="shared" si="8"/>
        <v>ビジネス</v>
      </c>
      <c r="G116" s="79" t="str">
        <f t="shared" si="9"/>
        <v>ビジネス</v>
      </c>
      <c r="H116" s="79" t="str">
        <f t="shared" si="9"/>
        <v>ビジネス</v>
      </c>
      <c r="I116" s="79" t="str">
        <f t="shared" si="7"/>
        <v>ビジネス</v>
      </c>
      <c r="J116" s="79" t="str">
        <f t="shared" si="10"/>
        <v>エコノミー</v>
      </c>
      <c r="K116" s="79" t="str">
        <f t="shared" si="10"/>
        <v>エコノミー</v>
      </c>
      <c r="N116" s="42"/>
    </row>
    <row r="117" spans="1:14">
      <c r="A117" s="37" t="s">
        <v>320</v>
      </c>
      <c r="B117" s="94" t="s">
        <v>321</v>
      </c>
      <c r="C117" s="39" t="s">
        <v>80</v>
      </c>
      <c r="D117" s="96" t="s">
        <v>230</v>
      </c>
      <c r="E117" s="79" t="str">
        <f t="shared" si="8"/>
        <v>ビジネス</v>
      </c>
      <c r="F117" s="79" t="str">
        <f t="shared" si="8"/>
        <v>ビジネス</v>
      </c>
      <c r="G117" s="79" t="str">
        <f t="shared" si="9"/>
        <v>ビジネス</v>
      </c>
      <c r="H117" s="79" t="str">
        <f t="shared" si="9"/>
        <v>ビジネス</v>
      </c>
      <c r="I117" s="79" t="str">
        <f t="shared" si="7"/>
        <v>エコノミー</v>
      </c>
      <c r="J117" s="79" t="str">
        <f t="shared" si="10"/>
        <v>エコノミー</v>
      </c>
      <c r="K117" s="79" t="str">
        <f t="shared" si="10"/>
        <v>エコノミー</v>
      </c>
      <c r="N117" s="42"/>
    </row>
    <row r="118" spans="1:14">
      <c r="A118" s="49" t="s">
        <v>322</v>
      </c>
      <c r="B118" s="94" t="s">
        <v>323</v>
      </c>
      <c r="C118" s="57" t="s">
        <v>92</v>
      </c>
      <c r="D118" s="96" t="s">
        <v>193</v>
      </c>
      <c r="E118" s="79" t="str">
        <f t="shared" si="8"/>
        <v>ビジネス</v>
      </c>
      <c r="F118" s="79" t="str">
        <f t="shared" si="8"/>
        <v>ビジネス</v>
      </c>
      <c r="G118" s="79" t="str">
        <f t="shared" si="9"/>
        <v>ビジネス</v>
      </c>
      <c r="H118" s="79" t="str">
        <f t="shared" si="9"/>
        <v>ビジネス</v>
      </c>
      <c r="I118" s="79" t="str">
        <f t="shared" si="7"/>
        <v>ビジネス</v>
      </c>
      <c r="J118" s="79" t="str">
        <f t="shared" si="10"/>
        <v>エコノミー</v>
      </c>
      <c r="K118" s="79" t="str">
        <f t="shared" si="10"/>
        <v>エコノミー</v>
      </c>
      <c r="N118" s="42"/>
    </row>
    <row r="119" spans="1:14">
      <c r="A119" s="45" t="s">
        <v>209</v>
      </c>
      <c r="B119" s="94" t="s">
        <v>324</v>
      </c>
      <c r="C119" s="46" t="s">
        <v>77</v>
      </c>
      <c r="D119" s="96" t="s">
        <v>193</v>
      </c>
      <c r="E119" s="79" t="str">
        <f t="shared" si="8"/>
        <v>ビジネス</v>
      </c>
      <c r="F119" s="79" t="str">
        <f t="shared" si="8"/>
        <v>ビジネス</v>
      </c>
      <c r="G119" s="79" t="str">
        <f t="shared" si="9"/>
        <v>ビジネス</v>
      </c>
      <c r="H119" s="79" t="str">
        <f t="shared" si="9"/>
        <v>ビジネス</v>
      </c>
      <c r="I119" s="79" t="str">
        <f t="shared" si="7"/>
        <v>ビジネス</v>
      </c>
      <c r="J119" s="79" t="str">
        <f t="shared" si="10"/>
        <v>エコノミー</v>
      </c>
      <c r="K119" s="79" t="str">
        <f t="shared" si="10"/>
        <v>エコノミー</v>
      </c>
      <c r="N119" s="42"/>
    </row>
    <row r="120" spans="1:14">
      <c r="A120" s="49" t="s">
        <v>325</v>
      </c>
      <c r="B120" s="94" t="s">
        <v>398</v>
      </c>
      <c r="C120" s="39" t="s">
        <v>117</v>
      </c>
      <c r="D120" s="96" t="s">
        <v>230</v>
      </c>
      <c r="E120" s="79" t="str">
        <f t="shared" si="8"/>
        <v>ビジネス</v>
      </c>
      <c r="F120" s="79" t="str">
        <f t="shared" si="8"/>
        <v>ビジネス</v>
      </c>
      <c r="G120" s="79" t="str">
        <f t="shared" si="9"/>
        <v>ビジネス</v>
      </c>
      <c r="H120" s="79" t="str">
        <f t="shared" si="9"/>
        <v>ビジネス</v>
      </c>
      <c r="I120" s="79" t="str">
        <f t="shared" si="7"/>
        <v>エコノミー</v>
      </c>
      <c r="J120" s="79" t="str">
        <f t="shared" si="10"/>
        <v>エコノミー</v>
      </c>
      <c r="K120" s="79" t="str">
        <f t="shared" si="10"/>
        <v>エコノミー</v>
      </c>
      <c r="N120" s="42"/>
    </row>
    <row r="121" spans="1:14">
      <c r="A121" s="44" t="s">
        <v>326</v>
      </c>
      <c r="B121" s="98" t="s">
        <v>327</v>
      </c>
      <c r="C121" s="102" t="s">
        <v>54</v>
      </c>
      <c r="D121" s="96" t="s">
        <v>230</v>
      </c>
      <c r="E121" s="79" t="str">
        <f t="shared" si="8"/>
        <v>ビジネス</v>
      </c>
      <c r="F121" s="79" t="str">
        <f t="shared" si="8"/>
        <v>ビジネス</v>
      </c>
      <c r="G121" s="79" t="str">
        <f t="shared" si="9"/>
        <v>ビジネス</v>
      </c>
      <c r="H121" s="79" t="str">
        <f t="shared" si="9"/>
        <v>ビジネス</v>
      </c>
      <c r="I121" s="79" t="str">
        <f t="shared" si="7"/>
        <v>エコノミー</v>
      </c>
      <c r="J121" s="79" t="str">
        <f t="shared" si="10"/>
        <v>エコノミー</v>
      </c>
      <c r="K121" s="79" t="str">
        <f t="shared" si="10"/>
        <v>エコノミー</v>
      </c>
      <c r="N121" s="42"/>
    </row>
    <row r="122" spans="1:14">
      <c r="A122" s="49" t="s">
        <v>328</v>
      </c>
      <c r="B122" s="94" t="s">
        <v>329</v>
      </c>
      <c r="C122" s="57" t="s">
        <v>92</v>
      </c>
      <c r="D122" s="96" t="s">
        <v>193</v>
      </c>
      <c r="E122" s="79" t="str">
        <f t="shared" si="8"/>
        <v>ビジネス</v>
      </c>
      <c r="F122" s="79" t="str">
        <f t="shared" si="8"/>
        <v>ビジネス</v>
      </c>
      <c r="G122" s="79" t="str">
        <f t="shared" si="9"/>
        <v>ビジネス</v>
      </c>
      <c r="H122" s="79" t="str">
        <f t="shared" si="9"/>
        <v>ビジネス</v>
      </c>
      <c r="I122" s="79" t="str">
        <f t="shared" si="7"/>
        <v>ビジネス</v>
      </c>
      <c r="J122" s="79" t="str">
        <f t="shared" si="10"/>
        <v>エコノミー</v>
      </c>
      <c r="K122" s="79" t="str">
        <f t="shared" si="10"/>
        <v>エコノミー</v>
      </c>
      <c r="N122" s="42"/>
    </row>
    <row r="123" spans="1:14">
      <c r="A123" s="49" t="s">
        <v>330</v>
      </c>
      <c r="B123" s="94" t="s">
        <v>331</v>
      </c>
      <c r="C123" s="57" t="s">
        <v>92</v>
      </c>
      <c r="D123" s="96" t="s">
        <v>193</v>
      </c>
      <c r="E123" s="79" t="str">
        <f t="shared" si="8"/>
        <v>ビジネス</v>
      </c>
      <c r="F123" s="79" t="str">
        <f t="shared" si="8"/>
        <v>ビジネス</v>
      </c>
      <c r="G123" s="79" t="str">
        <f t="shared" si="9"/>
        <v>ビジネス</v>
      </c>
      <c r="H123" s="79" t="str">
        <f t="shared" si="9"/>
        <v>ビジネス</v>
      </c>
      <c r="I123" s="79" t="str">
        <f t="shared" si="7"/>
        <v>ビジネス</v>
      </c>
      <c r="J123" s="79" t="str">
        <f t="shared" si="10"/>
        <v>エコノミー</v>
      </c>
      <c r="K123" s="79" t="str">
        <f t="shared" si="10"/>
        <v>エコノミー</v>
      </c>
      <c r="N123" s="42"/>
    </row>
    <row r="124" spans="1:14">
      <c r="A124" s="37" t="s">
        <v>332</v>
      </c>
      <c r="B124" s="94" t="s">
        <v>333</v>
      </c>
      <c r="C124" s="46" t="s">
        <v>97</v>
      </c>
      <c r="D124" s="96" t="s">
        <v>193</v>
      </c>
      <c r="E124" s="79" t="str">
        <f t="shared" si="8"/>
        <v>ビジネス</v>
      </c>
      <c r="F124" s="79" t="str">
        <f t="shared" si="8"/>
        <v>ビジネス</v>
      </c>
      <c r="G124" s="79" t="str">
        <f t="shared" si="9"/>
        <v>ビジネス</v>
      </c>
      <c r="H124" s="79" t="str">
        <f t="shared" si="9"/>
        <v>ビジネス</v>
      </c>
      <c r="I124" s="79" t="str">
        <f t="shared" si="7"/>
        <v>ビジネス</v>
      </c>
      <c r="J124" s="79" t="str">
        <f t="shared" si="10"/>
        <v>エコノミー</v>
      </c>
      <c r="K124" s="79" t="str">
        <f t="shared" si="10"/>
        <v>エコノミー</v>
      </c>
      <c r="N124" s="42"/>
    </row>
    <row r="125" spans="1:14">
      <c r="A125" s="45" t="s">
        <v>334</v>
      </c>
      <c r="B125" s="98" t="s">
        <v>335</v>
      </c>
      <c r="C125" s="102" t="s">
        <v>64</v>
      </c>
      <c r="D125" s="96" t="s">
        <v>393</v>
      </c>
      <c r="E125" s="79" t="str">
        <f t="shared" si="8"/>
        <v>ビジネス</v>
      </c>
      <c r="F125" s="79" t="str">
        <f t="shared" si="8"/>
        <v>ビジネス</v>
      </c>
      <c r="G125" s="79" t="str">
        <f t="shared" si="9"/>
        <v>エコノミー</v>
      </c>
      <c r="H125" s="79" t="str">
        <f t="shared" si="9"/>
        <v>エコノミー</v>
      </c>
      <c r="I125" s="79" t="str">
        <f t="shared" si="7"/>
        <v>エコノミー</v>
      </c>
      <c r="J125" s="79" t="str">
        <f t="shared" si="10"/>
        <v>エコノミー</v>
      </c>
      <c r="K125" s="79" t="str">
        <f t="shared" si="10"/>
        <v>エコノミー</v>
      </c>
      <c r="N125" s="42"/>
    </row>
    <row r="126" spans="1:14">
      <c r="A126" s="49" t="s">
        <v>336</v>
      </c>
      <c r="B126" s="98" t="s">
        <v>337</v>
      </c>
      <c r="C126" s="102" t="s">
        <v>54</v>
      </c>
      <c r="D126" s="96" t="s">
        <v>393</v>
      </c>
      <c r="E126" s="79" t="str">
        <f t="shared" si="8"/>
        <v>ビジネス</v>
      </c>
      <c r="F126" s="79" t="str">
        <f t="shared" si="8"/>
        <v>ビジネス</v>
      </c>
      <c r="G126" s="79" t="str">
        <f t="shared" si="9"/>
        <v>エコノミー</v>
      </c>
      <c r="H126" s="79" t="str">
        <f t="shared" si="9"/>
        <v>エコノミー</v>
      </c>
      <c r="I126" s="79" t="str">
        <f t="shared" si="7"/>
        <v>エコノミー</v>
      </c>
      <c r="J126" s="79" t="str">
        <f t="shared" si="10"/>
        <v>エコノミー</v>
      </c>
      <c r="K126" s="79" t="str">
        <f t="shared" si="10"/>
        <v>エコノミー</v>
      </c>
      <c r="N126" s="42"/>
    </row>
    <row r="127" spans="1:14">
      <c r="A127" s="45" t="s">
        <v>338</v>
      </c>
      <c r="B127" s="98" t="s">
        <v>339</v>
      </c>
      <c r="C127" s="60" t="s">
        <v>64</v>
      </c>
      <c r="D127" s="96" t="s">
        <v>393</v>
      </c>
      <c r="E127" s="79" t="str">
        <f t="shared" si="8"/>
        <v>ビジネス</v>
      </c>
      <c r="F127" s="79" t="str">
        <f t="shared" si="8"/>
        <v>ビジネス</v>
      </c>
      <c r="G127" s="79" t="str">
        <f t="shared" si="9"/>
        <v>エコノミー</v>
      </c>
      <c r="H127" s="79" t="str">
        <f t="shared" si="9"/>
        <v>エコノミー</v>
      </c>
      <c r="I127" s="79" t="str">
        <f t="shared" si="7"/>
        <v>エコノミー</v>
      </c>
      <c r="J127" s="79" t="str">
        <f t="shared" si="10"/>
        <v>エコノミー</v>
      </c>
      <c r="K127" s="79" t="str">
        <f t="shared" si="10"/>
        <v>エコノミー</v>
      </c>
      <c r="N127" s="42"/>
    </row>
    <row r="128" spans="1:14">
      <c r="A128" s="45" t="s">
        <v>340</v>
      </c>
      <c r="B128" s="94" t="s">
        <v>341</v>
      </c>
      <c r="C128" s="46" t="s">
        <v>117</v>
      </c>
      <c r="D128" s="96" t="s">
        <v>230</v>
      </c>
      <c r="E128" s="79" t="str">
        <f t="shared" si="8"/>
        <v>ビジネス</v>
      </c>
      <c r="F128" s="79" t="str">
        <f t="shared" si="8"/>
        <v>ビジネス</v>
      </c>
      <c r="G128" s="79" t="str">
        <f t="shared" si="9"/>
        <v>ビジネス</v>
      </c>
      <c r="H128" s="79" t="str">
        <f t="shared" si="9"/>
        <v>ビジネス</v>
      </c>
      <c r="I128" s="79" t="str">
        <f t="shared" si="7"/>
        <v>エコノミー</v>
      </c>
      <c r="J128" s="79" t="str">
        <f t="shared" si="10"/>
        <v>エコノミー</v>
      </c>
      <c r="K128" s="79" t="str">
        <f t="shared" si="10"/>
        <v>エコノミー</v>
      </c>
      <c r="N128" s="42"/>
    </row>
    <row r="129" spans="1:14">
      <c r="A129" s="37" t="s">
        <v>342</v>
      </c>
      <c r="B129" s="94" t="s">
        <v>343</v>
      </c>
      <c r="C129" s="57" t="s">
        <v>92</v>
      </c>
      <c r="D129" s="96" t="s">
        <v>193</v>
      </c>
      <c r="E129" s="79" t="str">
        <f t="shared" si="8"/>
        <v>ビジネス</v>
      </c>
      <c r="F129" s="79" t="str">
        <f t="shared" si="8"/>
        <v>ビジネス</v>
      </c>
      <c r="G129" s="79" t="str">
        <f t="shared" si="9"/>
        <v>ビジネス</v>
      </c>
      <c r="H129" s="79" t="str">
        <f t="shared" si="9"/>
        <v>ビジネス</v>
      </c>
      <c r="I129" s="79" t="str">
        <f t="shared" si="7"/>
        <v>ビジネス</v>
      </c>
      <c r="J129" s="79" t="str">
        <f t="shared" si="10"/>
        <v>エコノミー</v>
      </c>
      <c r="K129" s="79" t="str">
        <f t="shared" si="10"/>
        <v>エコノミー</v>
      </c>
      <c r="N129" s="42"/>
    </row>
    <row r="130" spans="1:14">
      <c r="A130" s="49" t="s">
        <v>344</v>
      </c>
      <c r="B130" s="98" t="s">
        <v>345</v>
      </c>
      <c r="C130" s="60" t="s">
        <v>97</v>
      </c>
      <c r="D130" s="96" t="s">
        <v>193</v>
      </c>
      <c r="E130" s="79" t="str">
        <f t="shared" si="8"/>
        <v>ビジネス</v>
      </c>
      <c r="F130" s="79" t="str">
        <f t="shared" si="8"/>
        <v>ビジネス</v>
      </c>
      <c r="G130" s="79" t="str">
        <f t="shared" si="9"/>
        <v>ビジネス</v>
      </c>
      <c r="H130" s="79" t="str">
        <f t="shared" si="9"/>
        <v>ビジネス</v>
      </c>
      <c r="I130" s="79" t="str">
        <f t="shared" si="7"/>
        <v>ビジネス</v>
      </c>
      <c r="J130" s="79" t="str">
        <f t="shared" si="10"/>
        <v>エコノミー</v>
      </c>
      <c r="K130" s="79" t="str">
        <f t="shared" si="10"/>
        <v>エコノミー</v>
      </c>
      <c r="N130" s="42"/>
    </row>
    <row r="131" spans="1:14">
      <c r="A131" s="49" t="s">
        <v>346</v>
      </c>
      <c r="B131" s="94" t="s">
        <v>347</v>
      </c>
      <c r="C131" s="57" t="s">
        <v>92</v>
      </c>
      <c r="D131" s="96" t="s">
        <v>193</v>
      </c>
      <c r="E131" s="79" t="str">
        <f t="shared" si="8"/>
        <v>ビジネス</v>
      </c>
      <c r="F131" s="79" t="str">
        <f t="shared" si="8"/>
        <v>ビジネス</v>
      </c>
      <c r="G131" s="79" t="str">
        <f t="shared" si="9"/>
        <v>ビジネス</v>
      </c>
      <c r="H131" s="79" t="str">
        <f t="shared" si="9"/>
        <v>ビジネス</v>
      </c>
      <c r="I131" s="79" t="str">
        <f t="shared" si="7"/>
        <v>ビジネス</v>
      </c>
      <c r="J131" s="79" t="str">
        <f t="shared" si="10"/>
        <v>エコノミー</v>
      </c>
      <c r="K131" s="79" t="str">
        <f t="shared" si="10"/>
        <v>エコノミー</v>
      </c>
      <c r="N131" s="42"/>
    </row>
    <row r="132" spans="1:14">
      <c r="A132" s="49" t="s">
        <v>348</v>
      </c>
      <c r="B132" s="94" t="s">
        <v>349</v>
      </c>
      <c r="C132" s="39" t="s">
        <v>58</v>
      </c>
      <c r="D132" s="96" t="s">
        <v>230</v>
      </c>
      <c r="E132" s="79" t="str">
        <f t="shared" si="8"/>
        <v>ビジネス</v>
      </c>
      <c r="F132" s="79" t="str">
        <f t="shared" si="8"/>
        <v>ビジネス</v>
      </c>
      <c r="G132" s="79" t="str">
        <f t="shared" si="9"/>
        <v>ビジネス</v>
      </c>
      <c r="H132" s="79" t="str">
        <f t="shared" si="9"/>
        <v>ビジネス</v>
      </c>
      <c r="I132" s="79" t="str">
        <f t="shared" ref="I132:I155" si="11">IF($D132="A","エコノミー",IF($D132="B","エコノミー",IF($D132="C","ビジネス",IF($D132="D","ビジネス",""))))</f>
        <v>エコノミー</v>
      </c>
      <c r="J132" s="79" t="str">
        <f t="shared" si="10"/>
        <v>エコノミー</v>
      </c>
      <c r="K132" s="79" t="str">
        <f t="shared" si="10"/>
        <v>エコノミー</v>
      </c>
      <c r="N132" s="42"/>
    </row>
    <row r="133" spans="1:14">
      <c r="A133" s="45" t="s">
        <v>350</v>
      </c>
      <c r="B133" s="94" t="s">
        <v>351</v>
      </c>
      <c r="C133" s="39" t="s">
        <v>93</v>
      </c>
      <c r="D133" s="96" t="s">
        <v>230</v>
      </c>
      <c r="E133" s="79" t="str">
        <f t="shared" si="8"/>
        <v>ビジネス</v>
      </c>
      <c r="F133" s="79" t="str">
        <f t="shared" si="8"/>
        <v>ビジネス</v>
      </c>
      <c r="G133" s="79" t="str">
        <f t="shared" si="9"/>
        <v>ビジネス</v>
      </c>
      <c r="H133" s="79" t="str">
        <f t="shared" si="9"/>
        <v>ビジネス</v>
      </c>
      <c r="I133" s="79" t="str">
        <f t="shared" si="11"/>
        <v>エコノミー</v>
      </c>
      <c r="J133" s="79" t="str">
        <f t="shared" si="10"/>
        <v>エコノミー</v>
      </c>
      <c r="K133" s="79" t="str">
        <f t="shared" si="10"/>
        <v>エコノミー</v>
      </c>
      <c r="N133" s="42"/>
    </row>
    <row r="134" spans="1:14">
      <c r="A134" s="45" t="s">
        <v>352</v>
      </c>
      <c r="B134" s="94" t="s">
        <v>353</v>
      </c>
      <c r="C134" s="46" t="s">
        <v>73</v>
      </c>
      <c r="D134" s="96" t="s">
        <v>193</v>
      </c>
      <c r="E134" s="79" t="str">
        <f t="shared" si="8"/>
        <v>ビジネス</v>
      </c>
      <c r="F134" s="79" t="str">
        <f t="shared" si="8"/>
        <v>ビジネス</v>
      </c>
      <c r="G134" s="79" t="str">
        <f t="shared" si="9"/>
        <v>ビジネス</v>
      </c>
      <c r="H134" s="79" t="str">
        <f t="shared" si="9"/>
        <v>ビジネス</v>
      </c>
      <c r="I134" s="79" t="str">
        <f t="shared" si="11"/>
        <v>ビジネス</v>
      </c>
      <c r="J134" s="79" t="str">
        <f t="shared" si="10"/>
        <v>エコノミー</v>
      </c>
      <c r="K134" s="79" t="str">
        <f t="shared" si="10"/>
        <v>エコノミー</v>
      </c>
      <c r="N134" s="42"/>
    </row>
    <row r="135" spans="1:14">
      <c r="A135" s="45" t="s">
        <v>354</v>
      </c>
      <c r="B135" s="98" t="s">
        <v>355</v>
      </c>
      <c r="C135" s="102" t="s">
        <v>59</v>
      </c>
      <c r="D135" s="96" t="s">
        <v>393</v>
      </c>
      <c r="E135" s="79" t="str">
        <f t="shared" si="8"/>
        <v>ビジネス</v>
      </c>
      <c r="F135" s="79" t="str">
        <f t="shared" si="8"/>
        <v>ビジネス</v>
      </c>
      <c r="G135" s="79" t="str">
        <f t="shared" si="9"/>
        <v>エコノミー</v>
      </c>
      <c r="H135" s="79" t="str">
        <f t="shared" si="9"/>
        <v>エコノミー</v>
      </c>
      <c r="I135" s="79" t="str">
        <f t="shared" si="11"/>
        <v>エコノミー</v>
      </c>
      <c r="J135" s="79" t="str">
        <f t="shared" si="10"/>
        <v>エコノミー</v>
      </c>
      <c r="K135" s="79" t="str">
        <f t="shared" si="10"/>
        <v>エコノミー</v>
      </c>
      <c r="N135" s="42"/>
    </row>
    <row r="136" spans="1:14">
      <c r="A136" s="45" t="s">
        <v>356</v>
      </c>
      <c r="B136" s="94" t="s">
        <v>357</v>
      </c>
      <c r="C136" s="39" t="s">
        <v>80</v>
      </c>
      <c r="D136" s="96" t="s">
        <v>230</v>
      </c>
      <c r="E136" s="79" t="str">
        <f t="shared" si="8"/>
        <v>ビジネス</v>
      </c>
      <c r="F136" s="79" t="str">
        <f t="shared" si="8"/>
        <v>ビジネス</v>
      </c>
      <c r="G136" s="79" t="str">
        <f t="shared" si="9"/>
        <v>ビジネス</v>
      </c>
      <c r="H136" s="79" t="str">
        <f t="shared" si="9"/>
        <v>ビジネス</v>
      </c>
      <c r="I136" s="79" t="str">
        <f t="shared" si="11"/>
        <v>エコノミー</v>
      </c>
      <c r="J136" s="79" t="str">
        <f t="shared" si="10"/>
        <v>エコノミー</v>
      </c>
      <c r="K136" s="79" t="str">
        <f t="shared" si="10"/>
        <v>エコノミー</v>
      </c>
      <c r="N136" s="42"/>
    </row>
    <row r="137" spans="1:14">
      <c r="A137" s="45" t="s">
        <v>358</v>
      </c>
      <c r="B137" s="94" t="s">
        <v>359</v>
      </c>
      <c r="C137" s="39" t="s">
        <v>108</v>
      </c>
      <c r="D137" s="96" t="s">
        <v>230</v>
      </c>
      <c r="E137" s="79" t="str">
        <f t="shared" si="8"/>
        <v>ビジネス</v>
      </c>
      <c r="F137" s="79" t="str">
        <f t="shared" si="8"/>
        <v>ビジネス</v>
      </c>
      <c r="G137" s="79" t="str">
        <f t="shared" si="9"/>
        <v>ビジネス</v>
      </c>
      <c r="H137" s="79" t="str">
        <f t="shared" si="9"/>
        <v>ビジネス</v>
      </c>
      <c r="I137" s="79" t="str">
        <f t="shared" si="11"/>
        <v>エコノミー</v>
      </c>
      <c r="J137" s="79" t="str">
        <f t="shared" si="10"/>
        <v>エコノミー</v>
      </c>
      <c r="K137" s="79" t="str">
        <f t="shared" si="10"/>
        <v>エコノミー</v>
      </c>
      <c r="N137" s="42"/>
    </row>
    <row r="138" spans="1:14">
      <c r="A138" s="37" t="s">
        <v>360</v>
      </c>
      <c r="B138" s="98" t="s">
        <v>361</v>
      </c>
      <c r="C138" s="102" t="s">
        <v>64</v>
      </c>
      <c r="D138" s="96" t="s">
        <v>393</v>
      </c>
      <c r="E138" s="79" t="str">
        <f t="shared" si="8"/>
        <v>ビジネス</v>
      </c>
      <c r="F138" s="79" t="str">
        <f t="shared" si="8"/>
        <v>ビジネス</v>
      </c>
      <c r="G138" s="79" t="str">
        <f t="shared" si="9"/>
        <v>エコノミー</v>
      </c>
      <c r="H138" s="79" t="str">
        <f t="shared" si="9"/>
        <v>エコノミー</v>
      </c>
      <c r="I138" s="79" t="str">
        <f t="shared" si="11"/>
        <v>エコノミー</v>
      </c>
      <c r="J138" s="79" t="str">
        <f t="shared" si="10"/>
        <v>エコノミー</v>
      </c>
      <c r="K138" s="79" t="str">
        <f t="shared" si="10"/>
        <v>エコノミー</v>
      </c>
      <c r="N138" s="42"/>
    </row>
    <row r="139" spans="1:14">
      <c r="A139" s="49" t="s">
        <v>362</v>
      </c>
      <c r="B139" s="98" t="s">
        <v>363</v>
      </c>
      <c r="C139" s="102" t="s">
        <v>73</v>
      </c>
      <c r="D139" s="96" t="s">
        <v>193</v>
      </c>
      <c r="E139" s="79" t="str">
        <f t="shared" si="8"/>
        <v>ビジネス</v>
      </c>
      <c r="F139" s="79" t="str">
        <f t="shared" si="8"/>
        <v>ビジネス</v>
      </c>
      <c r="G139" s="79" t="str">
        <f t="shared" si="9"/>
        <v>ビジネス</v>
      </c>
      <c r="H139" s="79" t="str">
        <f t="shared" si="9"/>
        <v>ビジネス</v>
      </c>
      <c r="I139" s="79" t="str">
        <f t="shared" si="11"/>
        <v>ビジネス</v>
      </c>
      <c r="J139" s="79" t="str">
        <f t="shared" si="10"/>
        <v>エコノミー</v>
      </c>
      <c r="K139" s="79" t="str">
        <f t="shared" si="10"/>
        <v>エコノミー</v>
      </c>
      <c r="N139" s="42"/>
    </row>
    <row r="140" spans="1:14">
      <c r="A140" s="49" t="s">
        <v>364</v>
      </c>
      <c r="B140" s="94" t="s">
        <v>365</v>
      </c>
      <c r="C140" s="46" t="s">
        <v>97</v>
      </c>
      <c r="D140" s="96" t="s">
        <v>193</v>
      </c>
      <c r="E140" s="79" t="str">
        <f t="shared" si="8"/>
        <v>ビジネス</v>
      </c>
      <c r="F140" s="79" t="str">
        <f t="shared" si="8"/>
        <v>ビジネス</v>
      </c>
      <c r="G140" s="79" t="str">
        <f t="shared" si="9"/>
        <v>ビジネス</v>
      </c>
      <c r="H140" s="79" t="str">
        <f t="shared" si="9"/>
        <v>ビジネス</v>
      </c>
      <c r="I140" s="79" t="str">
        <f t="shared" si="11"/>
        <v>ビジネス</v>
      </c>
      <c r="J140" s="79" t="str">
        <f t="shared" si="10"/>
        <v>エコノミー</v>
      </c>
      <c r="K140" s="79" t="str">
        <f t="shared" si="10"/>
        <v>エコノミー</v>
      </c>
      <c r="N140" s="42"/>
    </row>
    <row r="141" spans="1:14">
      <c r="A141" s="49" t="s">
        <v>366</v>
      </c>
      <c r="B141" s="94" t="s">
        <v>367</v>
      </c>
      <c r="C141" s="46" t="s">
        <v>127</v>
      </c>
      <c r="D141" s="96" t="s">
        <v>193</v>
      </c>
      <c r="E141" s="79" t="str">
        <f t="shared" si="8"/>
        <v>ビジネス</v>
      </c>
      <c r="F141" s="79" t="str">
        <f t="shared" si="8"/>
        <v>ビジネス</v>
      </c>
      <c r="G141" s="79" t="str">
        <f t="shared" si="9"/>
        <v>ビジネス</v>
      </c>
      <c r="H141" s="79" t="str">
        <f t="shared" si="9"/>
        <v>ビジネス</v>
      </c>
      <c r="I141" s="79" t="str">
        <f t="shared" si="11"/>
        <v>ビジネス</v>
      </c>
      <c r="J141" s="79" t="str">
        <f t="shared" si="10"/>
        <v>エコノミー</v>
      </c>
      <c r="K141" s="79" t="str">
        <f t="shared" si="10"/>
        <v>エコノミー</v>
      </c>
      <c r="N141" s="42"/>
    </row>
    <row r="142" spans="1:14">
      <c r="A142" s="49" t="s">
        <v>368</v>
      </c>
      <c r="B142" s="94" t="s">
        <v>369</v>
      </c>
      <c r="C142" s="57" t="s">
        <v>92</v>
      </c>
      <c r="D142" s="96" t="s">
        <v>193</v>
      </c>
      <c r="E142" s="79" t="str">
        <f t="shared" si="8"/>
        <v>ビジネス</v>
      </c>
      <c r="F142" s="79" t="str">
        <f t="shared" si="8"/>
        <v>ビジネス</v>
      </c>
      <c r="G142" s="79" t="str">
        <f t="shared" si="9"/>
        <v>ビジネス</v>
      </c>
      <c r="H142" s="79" t="str">
        <f t="shared" si="9"/>
        <v>ビジネス</v>
      </c>
      <c r="I142" s="79" t="str">
        <f t="shared" si="11"/>
        <v>ビジネス</v>
      </c>
      <c r="J142" s="79" t="str">
        <f t="shared" si="10"/>
        <v>エコノミー</v>
      </c>
      <c r="K142" s="79" t="str">
        <f t="shared" si="10"/>
        <v>エコノミー</v>
      </c>
      <c r="N142" s="42"/>
    </row>
    <row r="143" spans="1:14">
      <c r="A143" s="45" t="s">
        <v>370</v>
      </c>
      <c r="B143" s="94" t="s">
        <v>371</v>
      </c>
      <c r="C143" s="39" t="s">
        <v>108</v>
      </c>
      <c r="D143" s="96" t="s">
        <v>230</v>
      </c>
      <c r="E143" s="79" t="str">
        <f t="shared" si="8"/>
        <v>ビジネス</v>
      </c>
      <c r="F143" s="79" t="str">
        <f t="shared" si="8"/>
        <v>ビジネス</v>
      </c>
      <c r="G143" s="79" t="str">
        <f t="shared" si="9"/>
        <v>ビジネス</v>
      </c>
      <c r="H143" s="79" t="str">
        <f t="shared" si="9"/>
        <v>ビジネス</v>
      </c>
      <c r="I143" s="79" t="str">
        <f t="shared" si="11"/>
        <v>エコノミー</v>
      </c>
      <c r="J143" s="79" t="str">
        <f t="shared" si="10"/>
        <v>エコノミー</v>
      </c>
      <c r="K143" s="79" t="str">
        <f t="shared" si="10"/>
        <v>エコノミー</v>
      </c>
      <c r="N143" s="42"/>
    </row>
    <row r="144" spans="1:14">
      <c r="A144" s="49" t="s">
        <v>372</v>
      </c>
      <c r="B144" s="98" t="s">
        <v>373</v>
      </c>
      <c r="C144" s="102" t="s">
        <v>93</v>
      </c>
      <c r="D144" s="96" t="s">
        <v>230</v>
      </c>
      <c r="E144" s="79" t="str">
        <f t="shared" si="8"/>
        <v>ビジネス</v>
      </c>
      <c r="F144" s="79" t="str">
        <f t="shared" si="8"/>
        <v>ビジネス</v>
      </c>
      <c r="G144" s="79" t="str">
        <f t="shared" si="9"/>
        <v>ビジネス</v>
      </c>
      <c r="H144" s="79" t="str">
        <f t="shared" si="9"/>
        <v>ビジネス</v>
      </c>
      <c r="I144" s="79" t="str">
        <f t="shared" si="11"/>
        <v>エコノミー</v>
      </c>
      <c r="J144" s="79" t="str">
        <f t="shared" si="10"/>
        <v>エコノミー</v>
      </c>
      <c r="K144" s="79" t="str">
        <f t="shared" si="10"/>
        <v>エコノミー</v>
      </c>
      <c r="N144" s="42"/>
    </row>
    <row r="145" spans="1:14">
      <c r="A145" s="45" t="s">
        <v>374</v>
      </c>
      <c r="B145" s="98" t="s">
        <v>375</v>
      </c>
      <c r="C145" s="102" t="s">
        <v>93</v>
      </c>
      <c r="D145" s="96" t="s">
        <v>230</v>
      </c>
      <c r="E145" s="79" t="str">
        <f t="shared" si="8"/>
        <v>ビジネス</v>
      </c>
      <c r="F145" s="79" t="str">
        <f t="shared" si="8"/>
        <v>ビジネス</v>
      </c>
      <c r="G145" s="79" t="str">
        <f t="shared" si="9"/>
        <v>ビジネス</v>
      </c>
      <c r="H145" s="79" t="str">
        <f t="shared" si="9"/>
        <v>ビジネス</v>
      </c>
      <c r="I145" s="79" t="str">
        <f t="shared" si="11"/>
        <v>エコノミー</v>
      </c>
      <c r="J145" s="79" t="str">
        <f t="shared" si="10"/>
        <v>エコノミー</v>
      </c>
      <c r="K145" s="79" t="str">
        <f t="shared" si="10"/>
        <v>エコノミー</v>
      </c>
      <c r="N145" s="42"/>
    </row>
    <row r="146" spans="1:14">
      <c r="A146" s="45" t="s">
        <v>376</v>
      </c>
      <c r="B146" s="98" t="s">
        <v>119</v>
      </c>
      <c r="C146" s="60" t="s">
        <v>59</v>
      </c>
      <c r="D146" s="96" t="s">
        <v>393</v>
      </c>
      <c r="E146" s="79" t="str">
        <f t="shared" si="8"/>
        <v>ビジネス</v>
      </c>
      <c r="F146" s="79" t="str">
        <f t="shared" si="8"/>
        <v>ビジネス</v>
      </c>
      <c r="G146" s="79" t="str">
        <f t="shared" si="9"/>
        <v>エコノミー</v>
      </c>
      <c r="H146" s="79" t="str">
        <f t="shared" si="9"/>
        <v>エコノミー</v>
      </c>
      <c r="I146" s="79" t="str">
        <f t="shared" si="11"/>
        <v>エコノミー</v>
      </c>
      <c r="J146" s="79" t="str">
        <f t="shared" si="10"/>
        <v>エコノミー</v>
      </c>
      <c r="K146" s="79" t="str">
        <f t="shared" si="10"/>
        <v>エコノミー</v>
      </c>
      <c r="N146" s="42"/>
    </row>
    <row r="147" spans="1:14">
      <c r="A147" s="49" t="s">
        <v>377</v>
      </c>
      <c r="B147" s="94" t="s">
        <v>378</v>
      </c>
      <c r="C147" s="57" t="s">
        <v>148</v>
      </c>
      <c r="D147" s="96" t="s">
        <v>193</v>
      </c>
      <c r="E147" s="79" t="str">
        <f t="shared" si="8"/>
        <v>ビジネス</v>
      </c>
      <c r="F147" s="79" t="str">
        <f t="shared" si="8"/>
        <v>ビジネス</v>
      </c>
      <c r="G147" s="79" t="str">
        <f t="shared" si="9"/>
        <v>ビジネス</v>
      </c>
      <c r="H147" s="79" t="str">
        <f t="shared" si="9"/>
        <v>ビジネス</v>
      </c>
      <c r="I147" s="79" t="str">
        <f t="shared" si="11"/>
        <v>ビジネス</v>
      </c>
      <c r="J147" s="79" t="str">
        <f t="shared" si="10"/>
        <v>エコノミー</v>
      </c>
      <c r="K147" s="79" t="str">
        <f t="shared" si="10"/>
        <v>エコノミー</v>
      </c>
      <c r="N147" s="42"/>
    </row>
    <row r="148" spans="1:14">
      <c r="A148" s="49" t="s">
        <v>379</v>
      </c>
      <c r="B148" s="98" t="s">
        <v>380</v>
      </c>
      <c r="C148" s="60" t="s">
        <v>59</v>
      </c>
      <c r="D148" s="96" t="s">
        <v>393</v>
      </c>
      <c r="E148" s="79" t="str">
        <f t="shared" ref="E148:F155" si="12">IF($D148="A","ビジネス",IF($D148="B","ビジネス",IF($D148="C","ビジネス",IF($D148="D","ビジネス",""))))</f>
        <v>ビジネス</v>
      </c>
      <c r="F148" s="79" t="str">
        <f t="shared" si="12"/>
        <v>ビジネス</v>
      </c>
      <c r="G148" s="79" t="str">
        <f t="shared" ref="G148:H155" si="13">IF($D148="A","エコノミー",IF($D148="B","ビジネス",IF($D148="C","ビジネス",IF($D148="D","ビジネス",""))))</f>
        <v>エコノミー</v>
      </c>
      <c r="H148" s="79" t="str">
        <f t="shared" si="13"/>
        <v>エコノミー</v>
      </c>
      <c r="I148" s="79" t="str">
        <f t="shared" si="11"/>
        <v>エコノミー</v>
      </c>
      <c r="J148" s="79" t="str">
        <f t="shared" ref="J148:K155" si="14">IF($D148="A","エコノミー",IF($D148="B","エコノミー",IF($D148="C","エコノミー",IF($D148="D","ビジネス",""))))</f>
        <v>エコノミー</v>
      </c>
      <c r="K148" s="79" t="str">
        <f t="shared" si="14"/>
        <v>エコノミー</v>
      </c>
      <c r="N148" s="42"/>
    </row>
    <row r="149" spans="1:14">
      <c r="A149" s="37" t="s">
        <v>381</v>
      </c>
      <c r="B149" s="98" t="s">
        <v>382</v>
      </c>
      <c r="C149" s="60" t="s">
        <v>148</v>
      </c>
      <c r="D149" s="96" t="s">
        <v>193</v>
      </c>
      <c r="E149" s="79" t="str">
        <f t="shared" si="12"/>
        <v>ビジネス</v>
      </c>
      <c r="F149" s="79" t="str">
        <f t="shared" si="12"/>
        <v>ビジネス</v>
      </c>
      <c r="G149" s="79" t="str">
        <f t="shared" si="13"/>
        <v>ビジネス</v>
      </c>
      <c r="H149" s="79" t="str">
        <f t="shared" si="13"/>
        <v>ビジネス</v>
      </c>
      <c r="I149" s="79" t="str">
        <f t="shared" si="11"/>
        <v>ビジネス</v>
      </c>
      <c r="J149" s="79" t="str">
        <f t="shared" si="14"/>
        <v>エコノミー</v>
      </c>
      <c r="K149" s="79" t="str">
        <f t="shared" si="14"/>
        <v>エコノミー</v>
      </c>
      <c r="N149" s="42"/>
    </row>
    <row r="150" spans="1:14">
      <c r="A150" s="45" t="s">
        <v>383</v>
      </c>
      <c r="B150" s="98" t="s">
        <v>384</v>
      </c>
      <c r="C150" s="102" t="s">
        <v>59</v>
      </c>
      <c r="D150" s="96" t="s">
        <v>393</v>
      </c>
      <c r="E150" s="79" t="str">
        <f t="shared" si="12"/>
        <v>ビジネス</v>
      </c>
      <c r="F150" s="79" t="str">
        <f t="shared" si="12"/>
        <v>ビジネス</v>
      </c>
      <c r="G150" s="79" t="str">
        <f t="shared" si="13"/>
        <v>エコノミー</v>
      </c>
      <c r="H150" s="79" t="str">
        <f t="shared" si="13"/>
        <v>エコノミー</v>
      </c>
      <c r="I150" s="79" t="str">
        <f t="shared" si="11"/>
        <v>エコノミー</v>
      </c>
      <c r="J150" s="79" t="str">
        <f t="shared" si="14"/>
        <v>エコノミー</v>
      </c>
      <c r="K150" s="79" t="str">
        <f t="shared" si="14"/>
        <v>エコノミー</v>
      </c>
      <c r="N150" s="42"/>
    </row>
    <row r="151" spans="1:14">
      <c r="A151" s="49" t="s">
        <v>385</v>
      </c>
      <c r="B151" s="98" t="s">
        <v>386</v>
      </c>
      <c r="C151" s="102" t="s">
        <v>64</v>
      </c>
      <c r="D151" s="96" t="s">
        <v>393</v>
      </c>
      <c r="E151" s="79" t="str">
        <f t="shared" si="12"/>
        <v>ビジネス</v>
      </c>
      <c r="F151" s="79" t="str">
        <f t="shared" si="12"/>
        <v>ビジネス</v>
      </c>
      <c r="G151" s="79" t="str">
        <f t="shared" si="13"/>
        <v>エコノミー</v>
      </c>
      <c r="H151" s="79" t="str">
        <f t="shared" si="13"/>
        <v>エコノミー</v>
      </c>
      <c r="I151" s="79" t="str">
        <f t="shared" si="11"/>
        <v>エコノミー</v>
      </c>
      <c r="J151" s="79" t="str">
        <f t="shared" si="14"/>
        <v>エコノミー</v>
      </c>
      <c r="K151" s="79" t="str">
        <f t="shared" si="14"/>
        <v>エコノミー</v>
      </c>
      <c r="N151" s="42"/>
    </row>
    <row r="152" spans="1:14">
      <c r="A152" s="45" t="s">
        <v>387</v>
      </c>
      <c r="B152" s="94" t="s">
        <v>388</v>
      </c>
      <c r="C152" s="46" t="s">
        <v>92</v>
      </c>
      <c r="D152" s="96" t="s">
        <v>193</v>
      </c>
      <c r="E152" s="79" t="str">
        <f t="shared" si="12"/>
        <v>ビジネス</v>
      </c>
      <c r="F152" s="79" t="str">
        <f t="shared" si="12"/>
        <v>ビジネス</v>
      </c>
      <c r="G152" s="79" t="str">
        <f t="shared" si="13"/>
        <v>ビジネス</v>
      </c>
      <c r="H152" s="79" t="str">
        <f t="shared" si="13"/>
        <v>ビジネス</v>
      </c>
      <c r="I152" s="79" t="str">
        <f t="shared" si="11"/>
        <v>ビジネス</v>
      </c>
      <c r="J152" s="79" t="str">
        <f t="shared" si="14"/>
        <v>エコノミー</v>
      </c>
      <c r="K152" s="79" t="str">
        <f t="shared" si="14"/>
        <v>エコノミー</v>
      </c>
      <c r="N152" s="42"/>
    </row>
    <row r="153" spans="1:14">
      <c r="A153" s="45" t="s">
        <v>389</v>
      </c>
      <c r="B153" s="94" t="s">
        <v>390</v>
      </c>
      <c r="C153" s="57" t="s">
        <v>127</v>
      </c>
      <c r="D153" s="96" t="s">
        <v>193</v>
      </c>
      <c r="E153" s="79" t="str">
        <f t="shared" si="12"/>
        <v>ビジネス</v>
      </c>
      <c r="F153" s="79" t="str">
        <f t="shared" si="12"/>
        <v>ビジネス</v>
      </c>
      <c r="G153" s="79" t="str">
        <f t="shared" si="13"/>
        <v>ビジネス</v>
      </c>
      <c r="H153" s="79" t="str">
        <f t="shared" si="13"/>
        <v>ビジネス</v>
      </c>
      <c r="I153" s="79" t="str">
        <f t="shared" si="11"/>
        <v>ビジネス</v>
      </c>
      <c r="J153" s="79" t="str">
        <f t="shared" si="14"/>
        <v>エコノミー</v>
      </c>
      <c r="K153" s="79" t="str">
        <f t="shared" si="14"/>
        <v>エコノミー</v>
      </c>
      <c r="N153" s="42"/>
    </row>
    <row r="154" spans="1:14">
      <c r="A154" s="45" t="s">
        <v>391</v>
      </c>
      <c r="B154" s="94" t="s">
        <v>392</v>
      </c>
      <c r="C154" s="39" t="s">
        <v>80</v>
      </c>
      <c r="D154" s="96" t="s">
        <v>230</v>
      </c>
      <c r="E154" s="79" t="str">
        <f t="shared" si="12"/>
        <v>ビジネス</v>
      </c>
      <c r="F154" s="79" t="str">
        <f t="shared" si="12"/>
        <v>ビジネス</v>
      </c>
      <c r="G154" s="79" t="str">
        <f t="shared" si="13"/>
        <v>ビジネス</v>
      </c>
      <c r="H154" s="79" t="str">
        <f t="shared" si="13"/>
        <v>ビジネス</v>
      </c>
      <c r="I154" s="79" t="str">
        <f t="shared" si="11"/>
        <v>エコノミー</v>
      </c>
      <c r="J154" s="79" t="str">
        <f t="shared" si="14"/>
        <v>エコノミー</v>
      </c>
      <c r="K154" s="79" t="str">
        <f t="shared" si="14"/>
        <v>エコノミー</v>
      </c>
      <c r="N154" s="42"/>
    </row>
    <row r="155" spans="1:14">
      <c r="B155" s="95" t="s">
        <v>399</v>
      </c>
      <c r="C155" s="46"/>
      <c r="D155" s="95"/>
      <c r="E155" s="79" t="str">
        <f t="shared" si="12"/>
        <v/>
      </c>
      <c r="F155" s="79" t="str">
        <f t="shared" si="12"/>
        <v/>
      </c>
      <c r="G155" s="79" t="str">
        <f t="shared" si="13"/>
        <v/>
      </c>
      <c r="H155" s="79" t="str">
        <f t="shared" si="13"/>
        <v/>
      </c>
      <c r="I155" s="79" t="str">
        <f t="shared" si="11"/>
        <v/>
      </c>
      <c r="J155" s="79" t="str">
        <f t="shared" si="14"/>
        <v/>
      </c>
      <c r="K155" s="79" t="str">
        <f t="shared" si="14"/>
        <v/>
      </c>
      <c r="N155" s="42"/>
    </row>
    <row r="156" spans="1:14">
      <c r="B156" s="101"/>
      <c r="D156" s="101"/>
    </row>
    <row r="157" spans="1:14">
      <c r="B157" s="101"/>
      <c r="D157" s="101"/>
    </row>
    <row r="158" spans="1:14">
      <c r="B158" s="101"/>
      <c r="D158" s="101"/>
    </row>
    <row r="159" spans="1:14">
      <c r="B159" s="101"/>
      <c r="D159" s="101"/>
    </row>
    <row r="160" spans="1:14">
      <c r="B160" s="101"/>
      <c r="D160" s="101"/>
    </row>
    <row r="161" spans="2:4">
      <c r="B161" s="101"/>
      <c r="D161" s="101"/>
    </row>
    <row r="162" spans="2:4">
      <c r="B162" s="101"/>
      <c r="D162" s="101"/>
    </row>
    <row r="163" spans="2:4">
      <c r="B163" s="101"/>
      <c r="D163" s="101"/>
    </row>
    <row r="164" spans="2:4">
      <c r="B164" s="101"/>
      <c r="D164" s="101"/>
    </row>
  </sheetData>
  <autoFilter ref="B2:L155" xr:uid="{B250EDB9-7513-4D0A-BF44-E610D73116FF}"/>
  <mergeCells count="6">
    <mergeCell ref="N16:O16"/>
    <mergeCell ref="N11:O12"/>
    <mergeCell ref="P11:S11"/>
    <mergeCell ref="N13:O13"/>
    <mergeCell ref="N14:O14"/>
    <mergeCell ref="N15:O15"/>
  </mergeCells>
  <phoneticPr fontId="5"/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bf625-61e5-4527-ba0e-72fd08106ca1" xsi:nil="true"/>
    <lcf76f155ced4ddcb4097134ff3c332f xmlns="c2a4f409-a014-430d-b20b-aa138cc20fa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A55AB9449309439E8DBA69BEC80627" ma:contentTypeVersion="13" ma:contentTypeDescription="新しいドキュメントを作成します。" ma:contentTypeScope="" ma:versionID="4021ae3808eb08e48a2789a336c591b8">
  <xsd:schema xmlns:xsd="http://www.w3.org/2001/XMLSchema" xmlns:xs="http://www.w3.org/2001/XMLSchema" xmlns:p="http://schemas.microsoft.com/office/2006/metadata/properties" xmlns:ns2="c2a4f409-a014-430d-b20b-aa138cc20fa6" xmlns:ns3="ee2bf625-61e5-4527-ba0e-72fd08106ca1" targetNamespace="http://schemas.microsoft.com/office/2006/metadata/properties" ma:root="true" ma:fieldsID="16811e28c09256082afb0d56b22d173c" ns2:_="" ns3:_="">
    <xsd:import namespace="c2a4f409-a014-430d-b20b-aa138cc20fa6"/>
    <xsd:import namespace="ee2bf625-61e5-4527-ba0e-72fd08106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4f409-a014-430d-b20b-aa138cc20f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bf625-61e5-4527-ba0e-72fd08106ca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fd47fa6-9db8-4833-9380-431d4f4ae724}" ma:internalName="TaxCatchAll" ma:showField="CatchAllData" ma:web="ee2bf625-61e5-4527-ba0e-72fd08106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478DD6-DE61-405D-BE06-787AF46D1697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c2a4f409-a014-430d-b20b-aa138cc20fa6"/>
    <ds:schemaRef ds:uri="http://purl.org/dc/dcmitype/"/>
    <ds:schemaRef ds:uri="ee2bf625-61e5-4527-ba0e-72fd08106ca1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DC57414-9839-4586-894C-E4FBB60CA6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a4f409-a014-430d-b20b-aa138cc20fa6"/>
    <ds:schemaRef ds:uri="ee2bf625-61e5-4527-ba0e-72fd08106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77DD28-DCD4-4813-821C-B92CDD6785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業務従事者名簿（実費精算契約）</vt:lpstr>
      <vt:lpstr>業務従事者名簿 (ランプサム契約)</vt:lpstr>
      <vt:lpstr>国・地域マスタ</vt:lpstr>
    </vt:vector>
  </TitlesOfParts>
  <Manager/>
  <Company>JICA - Japan International Cooperation Agency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Ito, Tamaki[伊藤 珠希]</dc:creator>
  <cp:keywords/>
  <dc:description/>
  <cp:lastModifiedBy>麻生子 森実</cp:lastModifiedBy>
  <cp:revision/>
  <dcterms:created xsi:type="dcterms:W3CDTF">2023-09-26T05:06:49Z</dcterms:created>
  <dcterms:modified xsi:type="dcterms:W3CDTF">2025-07-09T09:21:52Z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0x010100C1A55AB9449309439E8DBA69BEC80627</vt:lpwstr>
  </property>
  <property fmtid="{D5CDD505-2E9C-101B-9397-08002B2CF9AE}" pid="3" name="MediaServiceImageTags">
    <vt:lpwstr/>
  </property>
</Properties>
</file>