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22255\Desktop\計算書\修正版\"/>
    </mc:Choice>
  </mc:AlternateContent>
  <xr:revisionPtr revIDLastSave="0" documentId="13_ncr:1_{BBB91A29-7E53-4EDC-8DF6-8C4B8EEAAE44}" xr6:coauthVersionLast="47" xr6:coauthVersionMax="47" xr10:uidLastSave="{00000000-0000-0000-0000-000000000000}"/>
  <bookViews>
    <workbookView xWindow="28680" yWindow="-120" windowWidth="29040" windowHeight="15990" tabRatio="899" firstSheet="2" activeTab="8" xr2:uid="{00000000-000D-0000-FFFF-FFFF00000000}"/>
  </bookViews>
  <sheets>
    <sheet name="初めにお読みください" sheetId="14" r:id="rId1"/>
    <sheet name="総括表チェックリスト" sheetId="19" r:id="rId2"/>
    <sheet name="総括表 (割合（％）設定の有無にかかわらず全ランプサム適用可" sheetId="15" r:id="rId3"/>
    <sheet name="総括表（ランプサム契約以外）" sheetId="18" r:id="rId4"/>
    <sheet name="計算書１-1（報酬）" sheetId="8" r:id="rId5"/>
    <sheet name="総括表（国内業務 _国内業務主体）" sheetId="12" r:id="rId6"/>
    <sheet name="計算書１-2（直接人件費等）" sheetId="13" r:id="rId7"/>
    <sheet name="計算書２（旅費）（共通）" sheetId="1" r:id="rId8"/>
    <sheet name="計算書３（一般業務費）（共通） " sheetId="11" r:id="rId9"/>
    <sheet name="計算書４（機材費・再委託費）（共通）" sheetId="9" r:id="rId10"/>
    <sheet name="計算書５（現地一時隔離関連費 待機費用） " sheetId="10"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DATA">#REF!</definedName>
    <definedName name="_xlnm.Print_Area" localSheetId="4">'計算書１-1（報酬）'!$A$1:$E$17</definedName>
    <definedName name="_xlnm.Print_Area" localSheetId="6">'計算書１-2（直接人件費等）'!$A$1:$F$28</definedName>
    <definedName name="_xlnm.Print_Area" localSheetId="8">'計算書３（一般業務費）（共通） '!$A$1:$E$13</definedName>
    <definedName name="_xlnm.Print_Area" localSheetId="9">'計算書４（機材費・再委託費）（共通）'!$A$1:$E$23</definedName>
    <definedName name="_xlnm.Print_Area" localSheetId="10">'計算書５（現地一時隔離関連費 待機費用） '!$A$1:$E$19</definedName>
    <definedName name="_xlnm.Print_Area" localSheetId="2">'総括表 (割合（％）設定の有無にかかわらず全ランプサム適用可'!$A$1:$E$30</definedName>
    <definedName name="_xlnm.Print_Area" localSheetId="3">'総括表（ランプサム契約以外）'!$A$1:$D$40</definedName>
    <definedName name="_xlnm.Print_Area" localSheetId="5">'総括表（国内業務 _国内業務主体）'!$A$1:$D$41</definedName>
    <definedName name="USD">[1]一般業務費・機材費・再委託費!#REF!</definedName>
    <definedName name="コンサルタントによる見積">#REF!</definedName>
    <definedName name="ドルレート">#REF!</definedName>
    <definedName name="一般業務費合計">'[2]一般業務費（２）'!$F$60</definedName>
    <definedName name="一般業務費地域分類">#REF!</definedName>
    <definedName name="隔離">#REF!</definedName>
    <definedName name="間接費合計">#REF!</definedName>
    <definedName name="基盤整備費合計">'[3]一般業務費（２）'!#REF!</definedName>
    <definedName name="基本人件費">#REF!</definedName>
    <definedName name="技術交換費合計">#REF!</definedName>
    <definedName name="業務分類">#REF!</definedName>
    <definedName name="勤務地">[4]月報2!$X$2:$X$4</definedName>
    <definedName name="契約">[5]様式1!$O$4:$O$6</definedName>
    <definedName name="契約年度">#REF!</definedName>
    <definedName name="経路">[5]様式2_4旅費!$C$26:$C$29</definedName>
    <definedName name="現地">'[3]一般業務費（１）'!#REF!</definedName>
    <definedName name="現地業務費合計">'[3]一般業務費（１）'!#REF!</definedName>
    <definedName name="現地調査人月">#REF!</definedName>
    <definedName name="現地通貨">[6]LookUp!$B$3</definedName>
    <definedName name="現地通貨レート">#REF!</definedName>
    <definedName name="口座種別">[4]入力シート!$G$2:$G$4</definedName>
    <definedName name="航空運賃">#REF!</definedName>
    <definedName name="航空賃C">#REF!</definedName>
    <definedName name="航空賃Y">#REF!</definedName>
    <definedName name="国一覧">#REF!</definedName>
    <definedName name="国内旅費">#REF!</definedName>
    <definedName name="国別地域分類表">#REF!</definedName>
    <definedName name="資機材費合計">#REF!</definedName>
    <definedName name="従事者基礎情報">[7]従事者基礎情報!$A$4:$G$23</definedName>
    <definedName name="処理">[8]単価!$G$3:$G$6</definedName>
    <definedName name="前払">'[4]別紙前払請求内訳 '!$K$2:$K$3</definedName>
    <definedName name="打合簿">#REF!</definedName>
    <definedName name="単価表">[7]従事者基礎情報!$I$6:$L$11</definedName>
    <definedName name="地域">#REF!</definedName>
    <definedName name="地域分類">#REF!</definedName>
    <definedName name="地域毎一般業務費単価">#REF!</definedName>
    <definedName name="調査旅費合計">#REF!</definedName>
    <definedName name="直人費コンサル">#REF!</definedName>
    <definedName name="直人費合計">#REF!</definedName>
    <definedName name="直接経費">#REF!</definedName>
    <definedName name="直接費">#REF!</definedName>
    <definedName name="通訳単価">#REF!</definedName>
    <definedName name="定率化">#REF!</definedName>
    <definedName name="内外選択">[8]単価!$F$3:$F$4</definedName>
    <definedName name="年度毎月額単価表">[9]従事者基礎情報!$I$14:$N$20</definedName>
    <definedName name="分類">[5]従事者明細!$K$4:$K$7</definedName>
    <definedName name="報告書作成費合計">#REF!</definedName>
    <definedName name="無償以外単価">#REF!</definedName>
    <definedName name="無償単価">#REF!</definedName>
    <definedName name="様式番号">#REF!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5" l="1"/>
  <c r="D31" i="18"/>
  <c r="D28" i="18"/>
  <c r="D29" i="18" l="1"/>
  <c r="D25" i="18"/>
  <c r="B11" i="18"/>
  <c r="B20" i="18" s="1"/>
  <c r="B17" i="18"/>
  <c r="B16" i="18"/>
  <c r="B15" i="18"/>
  <c r="B14" i="18"/>
  <c r="B13" i="18"/>
  <c r="B12" i="18"/>
  <c r="G14" i="1"/>
  <c r="G3" i="1"/>
  <c r="B10" i="18"/>
  <c r="F12" i="13"/>
  <c r="F11" i="13"/>
  <c r="F8" i="13"/>
  <c r="F10" i="13"/>
  <c r="F9" i="13"/>
  <c r="F7" i="13"/>
  <c r="E7" i="8"/>
  <c r="D27" i="18" l="1"/>
  <c r="C25" i="15" l="1"/>
  <c r="E15" i="15"/>
  <c r="E17" i="15" s="1"/>
  <c r="E18" i="15" l="1"/>
  <c r="E21" i="15" s="1"/>
  <c r="E19" i="15"/>
  <c r="D3" i="11" l="1"/>
  <c r="E11" i="11"/>
  <c r="E7" i="11"/>
  <c r="E8" i="11"/>
  <c r="E9" i="11"/>
  <c r="E10" i="11"/>
  <c r="G6" i="1" l="1"/>
  <c r="G10" i="1"/>
  <c r="F13" i="13" l="1"/>
  <c r="C3" i="13" s="1"/>
  <c r="E18" i="13" l="1"/>
  <c r="C15" i="13" s="1"/>
  <c r="B11" i="12" s="1"/>
  <c r="B10" i="12"/>
  <c r="B16" i="12"/>
  <c r="E10" i="10" l="1"/>
  <c r="E11" i="10"/>
  <c r="E12" i="10"/>
  <c r="E13" i="10"/>
  <c r="E14" i="10"/>
  <c r="E15" i="10"/>
  <c r="E16" i="10"/>
  <c r="E9" i="10"/>
  <c r="I18" i="1"/>
  <c r="F18" i="1"/>
  <c r="G18" i="1" s="1"/>
  <c r="E17" i="10" l="1"/>
  <c r="C5" i="10" s="1"/>
  <c r="E11" i="9"/>
  <c r="D3" i="9" s="1"/>
  <c r="B17" i="12" s="1"/>
  <c r="E21" i="9"/>
  <c r="D13" i="9" s="1"/>
  <c r="B18" i="12" l="1"/>
  <c r="E8" i="8"/>
  <c r="G11" i="1" l="1"/>
  <c r="G8" i="1"/>
  <c r="G9" i="1"/>
  <c r="G7" i="1"/>
  <c r="I23" i="1"/>
  <c r="J23" i="1" s="1"/>
  <c r="I20" i="1"/>
  <c r="J20" i="1" s="1"/>
  <c r="I21" i="1"/>
  <c r="J21" i="1" s="1"/>
  <c r="I22" i="1"/>
  <c r="J22" i="1" s="1"/>
  <c r="I19" i="1"/>
  <c r="J19" i="1" s="1"/>
  <c r="J18" i="1"/>
  <c r="K18" i="1" s="1"/>
  <c r="F23" i="1"/>
  <c r="F20" i="1"/>
  <c r="G20" i="1" s="1"/>
  <c r="F21" i="1"/>
  <c r="G21" i="1" s="1"/>
  <c r="F22" i="1"/>
  <c r="G22" i="1" s="1"/>
  <c r="F19" i="1"/>
  <c r="G19" i="1" s="1"/>
  <c r="G23" i="1"/>
  <c r="K21" i="1" l="1"/>
  <c r="K20" i="1"/>
  <c r="G12" i="1"/>
  <c r="K23" i="1"/>
  <c r="K19" i="1"/>
  <c r="K22" i="1"/>
  <c r="E14" i="8"/>
  <c r="E13" i="8"/>
  <c r="E12" i="8"/>
  <c r="E11" i="8"/>
  <c r="E10" i="8"/>
  <c r="E9" i="8"/>
  <c r="E15" i="8" l="1"/>
  <c r="C3" i="8" s="1"/>
  <c r="B14" i="12"/>
  <c r="K24" i="1"/>
  <c r="B15" i="12" l="1"/>
  <c r="B13" i="12" s="1"/>
  <c r="E25" i="13" s="1"/>
  <c r="C22" i="13" s="1"/>
  <c r="B12" i="12" l="1"/>
  <c r="B21" i="12"/>
  <c r="D26" i="12" s="1"/>
  <c r="D28" i="12" s="1"/>
  <c r="D30" i="12" s="1"/>
  <c r="D29" i="12" l="1"/>
  <c r="D3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Tsuru, Sakura[水流 さくら]</author>
  </authors>
  <commentList>
    <comment ref="C9" authorId="0" shapeId="0" xr:uid="{45596CE6-B6FF-4B91-A80F-A8312EB59396}">
      <text>
        <r>
          <rPr>
            <b/>
            <sz val="16"/>
            <color indexed="81"/>
            <rFont val="MS P ゴシック"/>
            <family val="3"/>
            <charset val="128"/>
          </rPr>
          <t>決定されている部分払の割合（％）を入力する。​
２回目以降の部分払を算出するときは、今回だけでなく、これまでの部分払分を合計した割合を入力する。
例）​
１回目の部分払割合＝１０％​
２回目の部分払割合＝１０％なら、​
「契約金額（税抜）に対する今回までの部分払の合計割合（％）」に入力するのは、２０％</t>
        </r>
        <r>
          <rPr>
            <sz val="9"/>
            <color indexed="81"/>
            <rFont val="MS P ゴシック"/>
            <family val="3"/>
            <charset val="128"/>
          </rPr>
          <t xml:space="preserve">
</t>
        </r>
      </text>
    </comment>
    <comment ref="E16" authorId="0" shapeId="0" xr:uid="{5AAE8B69-672B-4293-894F-F8F600BC57FA}">
      <text>
        <r>
          <rPr>
            <b/>
            <sz val="16"/>
            <color indexed="81"/>
            <rFont val="MS P ゴシック"/>
            <family val="3"/>
            <charset val="128"/>
          </rPr>
          <t>過去の部分払分の契約金相当額（税抜）の合計を入力する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Tsuru, Sakura[水流 さくら]</author>
  </authors>
  <commentList>
    <comment ref="D26" authorId="0" shapeId="0" xr:uid="{C9995103-6395-4711-8E45-95DE81AA3859}">
      <text>
        <r>
          <rPr>
            <b/>
            <sz val="16"/>
            <color indexed="81"/>
            <rFont val="MS P ゴシック"/>
            <family val="3"/>
            <charset val="128"/>
          </rPr>
          <t>過去の部分払分の契約金相当額（税抜）の合計を入力する。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Tsuru, Sakura[水流 さくら]</author>
  </authors>
  <commentList>
    <comment ref="D27" authorId="0" shapeId="0" xr:uid="{49735BB2-ABB5-4AB4-9301-0A7036A52AA5}">
      <text>
        <r>
          <rPr>
            <b/>
            <sz val="16"/>
            <color indexed="81"/>
            <rFont val="MS P ゴシック"/>
            <family val="3"/>
            <charset val="128"/>
          </rPr>
          <t>過去の部分払分の契約金相当額（税抜）の合計を入力する。</t>
        </r>
      </text>
    </comment>
  </commentList>
</comments>
</file>

<file path=xl/sharedStrings.xml><?xml version="1.0" encoding="utf-8"?>
<sst xmlns="http://schemas.openxmlformats.org/spreadsheetml/2006/main" count="228" uniqueCount="130">
  <si>
    <t>・本様式のシートの色分けについて</t>
    <rPh sb="1" eb="4">
      <t>ホンヨウシキ</t>
    </rPh>
    <rPh sb="9" eb="11">
      <t>イロワ</t>
    </rPh>
    <phoneticPr fontId="8"/>
  </si>
  <si>
    <t>①ピンク</t>
    <phoneticPr fontId="8"/>
  </si>
  <si>
    <t>報酬タイプの契約用</t>
    <rPh sb="0" eb="2">
      <t>ホウシュウ</t>
    </rPh>
    <rPh sb="6" eb="8">
      <t>ケイヤク</t>
    </rPh>
    <rPh sb="8" eb="9">
      <t>ヨウ</t>
    </rPh>
    <phoneticPr fontId="8"/>
  </si>
  <si>
    <t>②緑</t>
    <rPh sb="1" eb="2">
      <t>ミドリ</t>
    </rPh>
    <phoneticPr fontId="8"/>
  </si>
  <si>
    <t>「国内業務」及び「国内業務主体」の契約（直接人件費、その他原価、一般管理費等）</t>
    <rPh sb="1" eb="5">
      <t>コクナイギョウム</t>
    </rPh>
    <rPh sb="6" eb="7">
      <t>オヨ</t>
    </rPh>
    <rPh sb="9" eb="15">
      <t>コクナイギョウムシュタイ</t>
    </rPh>
    <rPh sb="17" eb="19">
      <t>ケイヤク</t>
    </rPh>
    <rPh sb="20" eb="25">
      <t>チョクセツジンケンヒ</t>
    </rPh>
    <rPh sb="28" eb="31">
      <t>タゲンカ</t>
    </rPh>
    <rPh sb="32" eb="37">
      <t>イッパンカンリヒ</t>
    </rPh>
    <rPh sb="37" eb="38">
      <t>ナド</t>
    </rPh>
    <phoneticPr fontId="8"/>
  </si>
  <si>
    <t>③色なし「（共通）」</t>
    <rPh sb="1" eb="2">
      <t>イロ</t>
    </rPh>
    <rPh sb="6" eb="8">
      <t>キョウツウ</t>
    </rPh>
    <phoneticPr fontId="8"/>
  </si>
  <si>
    <t>上記①及び②の契約双方の共通様式。ただし、「国内業務」の契約では「旅費」シートは使用しません。</t>
    <rPh sb="0" eb="2">
      <t>ジョウキ</t>
    </rPh>
    <rPh sb="3" eb="4">
      <t>オヨ</t>
    </rPh>
    <rPh sb="7" eb="9">
      <t>ケイヤク</t>
    </rPh>
    <rPh sb="9" eb="11">
      <t>ソウホウ</t>
    </rPh>
    <rPh sb="12" eb="14">
      <t>キョウツウ</t>
    </rPh>
    <rPh sb="14" eb="16">
      <t>ヨウシキ</t>
    </rPh>
    <rPh sb="22" eb="24">
      <t>コクナイ</t>
    </rPh>
    <rPh sb="24" eb="26">
      <t>ギョウム</t>
    </rPh>
    <rPh sb="28" eb="30">
      <t>ケイヤク</t>
    </rPh>
    <rPh sb="33" eb="35">
      <t>リョヒ</t>
    </rPh>
    <rPh sb="40" eb="42">
      <t>シヨウ</t>
    </rPh>
    <phoneticPr fontId="8"/>
  </si>
  <si>
    <t>④青</t>
    <rPh sb="1" eb="2">
      <t>アオ</t>
    </rPh>
    <phoneticPr fontId="8"/>
  </si>
  <si>
    <t>割合（％）設定の有無にかかわらず全ランプサム適用可</t>
    <phoneticPr fontId="8"/>
  </si>
  <si>
    <t>番号</t>
    <rPh sb="0" eb="2">
      <t>バンゴウ</t>
    </rPh>
    <phoneticPr fontId="35"/>
  </si>
  <si>
    <t>確認事項</t>
    <rPh sb="0" eb="4">
      <t>カクニンジコウ</t>
    </rPh>
    <phoneticPr fontId="35"/>
  </si>
  <si>
    <t>精算方法　</t>
    <rPh sb="0" eb="2">
      <t>セイサン</t>
    </rPh>
    <rPh sb="2" eb="4">
      <t>ホウホウ</t>
    </rPh>
    <phoneticPr fontId="35"/>
  </si>
  <si>
    <t>チェック</t>
    <phoneticPr fontId="35"/>
  </si>
  <si>
    <t>正しいシートが使われているか。右図参照</t>
    <rPh sb="15" eb="19">
      <t>ミギズサンショウ</t>
    </rPh>
    <phoneticPr fontId="35"/>
  </si>
  <si>
    <t>共通</t>
    <rPh sb="0" eb="2">
      <t>キョウツウ</t>
    </rPh>
    <phoneticPr fontId="35"/>
  </si>
  <si>
    <t>（参考）を除き税抜きで入力しているか。</t>
    <phoneticPr fontId="35"/>
  </si>
  <si>
    <t>「「契約金額（税抜）」に対する今回までの部分払の合計割合（％）」が、今回だけでなく、これまでの部分払分を合計した割合になっているか。
（一回目10％、今回10％なら20％と記入）</t>
    <rPh sb="15" eb="17">
      <t>コンカイ</t>
    </rPh>
    <rPh sb="24" eb="26">
      <t>ゴウケイ</t>
    </rPh>
    <phoneticPr fontId="35"/>
  </si>
  <si>
    <t>ランプサム方式</t>
    <rPh sb="5" eb="7">
      <t>ホウシキ</t>
    </rPh>
    <phoneticPr fontId="35"/>
  </si>
  <si>
    <t>「（Ｂ）先行するすべての部分払時の「契約金相当額（税抜）」」は、過去の部分払分の契約金相当額（税抜）の合計になっているか。</t>
    <phoneticPr fontId="35"/>
  </si>
  <si>
    <t>前払金額の欄に、直近あるいは費用化されていないの前払金額のみを入力しているか。
前払①→部分払①→前払②→部分払②の部分払②の際には、前払②の金額のみ入力する。</t>
    <rPh sb="8" eb="10">
      <t>チョッキン</t>
    </rPh>
    <rPh sb="14" eb="17">
      <t>ヒヨウカ</t>
    </rPh>
    <rPh sb="50" eb="51">
      <t>ハラ</t>
    </rPh>
    <rPh sb="68" eb="69">
      <t>ハラ</t>
    </rPh>
    <phoneticPr fontId="35"/>
  </si>
  <si>
    <t>契約金相当額計算書総括表</t>
    <rPh sb="0" eb="3">
      <t>ケイヤクキン</t>
    </rPh>
    <rPh sb="3" eb="5">
      <t>ソウトウ</t>
    </rPh>
    <rPh sb="5" eb="6">
      <t>ガク</t>
    </rPh>
    <rPh sb="6" eb="9">
      <t>ケイサンショ</t>
    </rPh>
    <rPh sb="9" eb="12">
      <t>ソウカツヒョウ</t>
    </rPh>
    <phoneticPr fontId="8"/>
  </si>
  <si>
    <t xml:space="preserve">
「契約金相当額（税抜）」は、契約書にて定めた「契約金額（税抜）」に対する部分払の割合（％）の金額とします。部分払いがあるものの割合（％）を設定していない契約については、主管部と確認の上、割合（％）を決定します。
「契約金相当額（税抜）」に基づき、消費税を含めた「部分払金額」を算定します。</t>
    <rPh sb="37" eb="40">
      <t>ブブンバラ</t>
    </rPh>
    <rPh sb="54" eb="57">
      <t>ブブンバラ</t>
    </rPh>
    <rPh sb="64" eb="66">
      <t>ワリアイ</t>
    </rPh>
    <rPh sb="70" eb="72">
      <t>セッテイ</t>
    </rPh>
    <rPh sb="77" eb="79">
      <t>ケイヤク</t>
    </rPh>
    <rPh sb="85" eb="88">
      <t>シュカンブ</t>
    </rPh>
    <rPh sb="89" eb="91">
      <t>カクニン</t>
    </rPh>
    <rPh sb="92" eb="93">
      <t>ウエ</t>
    </rPh>
    <rPh sb="94" eb="96">
      <t>ワリアイ</t>
    </rPh>
    <rPh sb="100" eb="102">
      <t>ケッテイ</t>
    </rPh>
    <phoneticPr fontId="8"/>
  </si>
  <si>
    <t>調達管理番号：</t>
    <rPh sb="0" eb="2">
      <t>チョウタツ</t>
    </rPh>
    <rPh sb="2" eb="4">
      <t>カンリ</t>
    </rPh>
    <rPh sb="4" eb="6">
      <t>バンゴウ</t>
    </rPh>
    <phoneticPr fontId="8"/>
  </si>
  <si>
    <t>案件名：</t>
    <rPh sb="0" eb="2">
      <t>アンケン</t>
    </rPh>
    <rPh sb="2" eb="3">
      <t>メイ</t>
    </rPh>
    <phoneticPr fontId="8"/>
  </si>
  <si>
    <t>「契約金額（税抜）」</t>
    <rPh sb="1" eb="5">
      <t>ケイヤクキンガク</t>
    </rPh>
    <rPh sb="6" eb="8">
      <t>ゼイヌ</t>
    </rPh>
    <phoneticPr fontId="8"/>
  </si>
  <si>
    <t>円</t>
    <rPh sb="0" eb="1">
      <t>エン</t>
    </rPh>
    <phoneticPr fontId="8"/>
  </si>
  <si>
    <t>「契約金額（税抜）」に対する今回までの部分払の合計割合（％）</t>
    <rPh sb="14" eb="16">
      <t>コンカイ</t>
    </rPh>
    <rPh sb="23" eb="25">
      <t>ゴウケイ</t>
    </rPh>
    <phoneticPr fontId="8"/>
  </si>
  <si>
    <t>％</t>
    <phoneticPr fontId="8"/>
  </si>
  <si>
    <t>【契約金相当額（税抜）】</t>
    <rPh sb="1" eb="4">
      <t>ケイヤクキン</t>
    </rPh>
    <rPh sb="4" eb="6">
      <t>ソウトウ</t>
    </rPh>
    <rPh sb="6" eb="7">
      <t>ガク</t>
    </rPh>
    <rPh sb="8" eb="9">
      <t>ゼイ</t>
    </rPh>
    <rPh sb="9" eb="10">
      <t>ヌ</t>
    </rPh>
    <phoneticPr fontId="8"/>
  </si>
  <si>
    <t>【部分払金額計算】</t>
    <rPh sb="4" eb="5">
      <t>キン</t>
    </rPh>
    <rPh sb="6" eb="8">
      <t>ケイサン</t>
    </rPh>
    <phoneticPr fontId="8"/>
  </si>
  <si>
    <t>定義（計算式）</t>
  </si>
  <si>
    <t>金　額</t>
    <phoneticPr fontId="8"/>
  </si>
  <si>
    <t>契約金相当額（消費税抜き）</t>
    <phoneticPr fontId="8"/>
  </si>
  <si>
    <r>
      <rPr>
        <b/>
        <sz val="12"/>
        <rFont val="ＭＳ ゴシック"/>
        <family val="3"/>
        <charset val="128"/>
      </rPr>
      <t>（Ａ）</t>
    </r>
    <r>
      <rPr>
        <sz val="12"/>
        <rFont val="ＭＳ ゴシック"/>
        <family val="3"/>
        <charset val="128"/>
      </rPr>
      <t>契約金相当額（税抜）</t>
    </r>
    <phoneticPr fontId="8"/>
  </si>
  <si>
    <r>
      <rPr>
        <b/>
        <sz val="12"/>
        <rFont val="ＭＳ ゴシック"/>
        <family val="3"/>
        <charset val="128"/>
      </rPr>
      <t>（Ｂ）</t>
    </r>
    <r>
      <rPr>
        <sz val="12"/>
        <rFont val="ＭＳ ゴシック"/>
        <family val="3"/>
        <charset val="128"/>
      </rPr>
      <t>先行するすべての部分払時の「契約金相当額（税抜）」</t>
    </r>
    <phoneticPr fontId="8"/>
  </si>
  <si>
    <r>
      <rPr>
        <b/>
        <sz val="12"/>
        <rFont val="ＭＳ ゴシック"/>
        <family val="3"/>
        <charset val="128"/>
      </rPr>
      <t>（Ｃ）</t>
    </r>
    <r>
      <rPr>
        <sz val="12"/>
        <rFont val="ＭＳ ゴシック"/>
        <family val="3"/>
        <charset val="128"/>
      </rPr>
      <t>今回部分払の「契約金相当額（税抜）」＝（Ａ）－（Ｂ）</t>
    </r>
    <phoneticPr fontId="8"/>
  </si>
  <si>
    <t>部分完了に伴う業務の対価（消費税抜き）</t>
    <rPh sb="13" eb="17">
      <t>ショウヒゼイヌ</t>
    </rPh>
    <phoneticPr fontId="8"/>
  </si>
  <si>
    <t>‘＝（Ｃ）×（９／１０)</t>
    <phoneticPr fontId="8"/>
  </si>
  <si>
    <t>部分払金額（消費税抜き）</t>
    <phoneticPr fontId="8"/>
  </si>
  <si>
    <r>
      <rPr>
        <b/>
        <sz val="12"/>
        <rFont val="ＭＳ ゴシック"/>
        <family val="3"/>
        <charset val="128"/>
      </rPr>
      <t>（Ｄ）</t>
    </r>
    <r>
      <rPr>
        <sz val="12"/>
        <rFont val="ＭＳ ゴシック"/>
        <family val="3"/>
        <charset val="128"/>
      </rPr>
      <t>＝（Ｃ）×（９／１０－前払金額／契約金額（税抜））</t>
    </r>
    <phoneticPr fontId="8"/>
  </si>
  <si>
    <t>消費税額</t>
    <rPh sb="0" eb="3">
      <t>ショウヒゼイ</t>
    </rPh>
    <phoneticPr fontId="8"/>
  </si>
  <si>
    <r>
      <rPr>
        <b/>
        <sz val="12"/>
        <rFont val="ＭＳ ゴシック"/>
        <family val="3"/>
        <charset val="128"/>
      </rPr>
      <t>（Ｅ）</t>
    </r>
    <r>
      <rPr>
        <sz val="12"/>
        <rFont val="ＭＳ ゴシック"/>
        <family val="3"/>
        <charset val="128"/>
      </rPr>
      <t>＝（Ｃ）×（９／１０）× １０％</t>
    </r>
    <phoneticPr fontId="8"/>
  </si>
  <si>
    <t>（参考）</t>
  </si>
  <si>
    <t>契約金額（消費税込み）</t>
    <phoneticPr fontId="8"/>
  </si>
  <si>
    <t>契約金額（消費税抜き）</t>
  </si>
  <si>
    <t>前払金額</t>
  </si>
  <si>
    <t>注１）黄色ハイライトを入力して下さい。
注２）消費税は部分完了に伴う業務の対価の金額に対して算出します。
注３）部分払請求書に記載する業務に対する金額は「部分完了に伴う業務の対価及び消費税額」となります。
注４）部分払請求書（支払情報）に記載する部分払額は「部分払金額+消費税額の合計」となります。</t>
    <rPh sb="20" eb="21">
      <t>チュウ</t>
    </rPh>
    <rPh sb="23" eb="26">
      <t>ショウヒゼイ</t>
    </rPh>
    <rPh sb="40" eb="42">
      <t>キンガク</t>
    </rPh>
    <rPh sb="43" eb="44">
      <t>タイ</t>
    </rPh>
    <rPh sb="46" eb="48">
      <t>サンシュツ</t>
    </rPh>
    <rPh sb="53" eb="54">
      <t>チュウ</t>
    </rPh>
    <rPh sb="56" eb="59">
      <t>ブブンバラ</t>
    </rPh>
    <rPh sb="59" eb="62">
      <t>セイキュウショ</t>
    </rPh>
    <rPh sb="63" eb="65">
      <t>キサイ</t>
    </rPh>
    <rPh sb="67" eb="69">
      <t>ギョウム</t>
    </rPh>
    <rPh sb="70" eb="71">
      <t>タイ</t>
    </rPh>
    <rPh sb="73" eb="75">
      <t>キンガク</t>
    </rPh>
    <rPh sb="89" eb="90">
      <t>オヨ</t>
    </rPh>
    <rPh sb="91" eb="95">
      <t>ショウヒゼイガク</t>
    </rPh>
    <rPh sb="103" eb="104">
      <t>チュウ</t>
    </rPh>
    <rPh sb="106" eb="109">
      <t>ブブンバラ</t>
    </rPh>
    <rPh sb="109" eb="112">
      <t>セイキュウショゴウケイ</t>
    </rPh>
    <phoneticPr fontId="8"/>
  </si>
  <si>
    <t xml:space="preserve">【参考】
　調達情報ウェブサイト＞調達ガイドライン、様式＞コンサルタント等契約 関連ガイドライン／個別制度の解説＞コンサルタント等契約における支払の請求について
</t>
    <phoneticPr fontId="8"/>
  </si>
  <si>
    <t>https://www.jica.go.jp/announce/manual/guideline/consultant/payment.html</t>
    <phoneticPr fontId="8"/>
  </si>
  <si>
    <r>
      <t>　契約金相当額（税抜）は、原則として、業務開始から「部分業務」の完了（検査合格）までに発生したと想定される以下の費目が積算対象となります。なお、先行する部分払がある場合は、先行する直近の契約金相当額（税抜）を控除することになります。
１．既に従事が完了した業務従事人月に対する「報酬」
２．「直接経費」のうち、以下の費目
　・旅費（航空賃）のうち、既に渡航が完了したもの（契約単価×渡航回数）
　・旅費（その他）のうち、部分業務完了時までの日当・宿泊料
　・一般業務費のうち、既に納入と支払が完了したもの
　・機材費のうち、既に納入と支払が完了したもの
　・再委託費のうち、既に業務と支払が完了したもの
　</t>
    </r>
    <r>
      <rPr>
        <sz val="12"/>
        <rFont val="ＭＳ ゴシック"/>
        <family val="3"/>
        <charset val="128"/>
      </rPr>
      <t>・現地一時隔離関連費（直接人件費相当額の待機費用）のうち、既に渡航が完了したもの
　上記費目のみでは、業務の進捗等の実態を表さない場合については、他の費目を含めて契約金相当額を算定することを検討しますので、申し出てください。</t>
    </r>
    <rPh sb="210" eb="212">
      <t>ブブン</t>
    </rPh>
    <rPh sb="212" eb="214">
      <t>ギョウム</t>
    </rPh>
    <rPh sb="214" eb="216">
      <t>カンリョウ</t>
    </rPh>
    <rPh sb="216" eb="217">
      <t>ジ</t>
    </rPh>
    <rPh sb="225" eb="226">
      <t>リョウ</t>
    </rPh>
    <phoneticPr fontId="8"/>
  </si>
  <si>
    <t>１．報酬</t>
    <rPh sb="2" eb="4">
      <t>ホウシュウ</t>
    </rPh>
    <phoneticPr fontId="8"/>
  </si>
  <si>
    <t>２．直接経費</t>
    <rPh sb="2" eb="4">
      <t>チョクセツ</t>
    </rPh>
    <rPh sb="4" eb="6">
      <t>ケイヒ</t>
    </rPh>
    <phoneticPr fontId="8"/>
  </si>
  <si>
    <t>（１）旅費（航空賃）</t>
    <rPh sb="3" eb="5">
      <t>リョヒ</t>
    </rPh>
    <rPh sb="6" eb="8">
      <t>コウクウ</t>
    </rPh>
    <rPh sb="8" eb="9">
      <t>チン</t>
    </rPh>
    <phoneticPr fontId="8"/>
  </si>
  <si>
    <t>（２）旅費（その他）</t>
    <rPh sb="3" eb="5">
      <t>リョヒ</t>
    </rPh>
    <rPh sb="8" eb="9">
      <t>タ</t>
    </rPh>
    <phoneticPr fontId="8"/>
  </si>
  <si>
    <t>（３）一般業務費</t>
    <rPh sb="3" eb="8">
      <t>イッパンギョウムヒ</t>
    </rPh>
    <phoneticPr fontId="8"/>
  </si>
  <si>
    <t>（４）機材費</t>
    <rPh sb="3" eb="5">
      <t>キザイ</t>
    </rPh>
    <rPh sb="5" eb="6">
      <t>ヒ</t>
    </rPh>
    <phoneticPr fontId="8"/>
  </si>
  <si>
    <t>（５）再委託費</t>
    <rPh sb="3" eb="6">
      <t>サイイタク</t>
    </rPh>
    <rPh sb="6" eb="7">
      <t>ヒ</t>
    </rPh>
    <phoneticPr fontId="8"/>
  </si>
  <si>
    <t>（６）現地一時隔離関連費
（直接人件費相当額の待機費用）</t>
    <phoneticPr fontId="8"/>
  </si>
  <si>
    <t>（７）●●●●</t>
    <phoneticPr fontId="8"/>
  </si>
  <si>
    <t>合　計</t>
    <rPh sb="0" eb="1">
      <t>ゴウ</t>
    </rPh>
    <rPh sb="2" eb="3">
      <t>ケイ</t>
    </rPh>
    <phoneticPr fontId="8"/>
  </si>
  <si>
    <t>注１）黄色ハイライトを入力して下さい。
注２）消費税は業務部分完了の金額に対して算出します。
注３）部分払請求書に記載する業務の対価は「部分完了に伴う業務の対価及び消費税額」となります（不課税契約は対象外）。
注４）部分払請求書（支払情報）に記載する部分払額は「部分払金額+消費税額の合計」となります。
注５）「旅費（航空賃）」、「旅費（その他）」、「一般業務費」、「機材費」、及び「再委託費」以外の直接経費を「契約金相当額」として計上する場合は、その内訳を記述（又は別添）してください。また、計上に当たっては、事前に監督職員の了解をとってください。</t>
    <rPh sb="61" eb="63">
      <t>ギョウム</t>
    </rPh>
    <rPh sb="64" eb="66">
      <t>タイカ</t>
    </rPh>
    <rPh sb="176" eb="181">
      <t>イッパンギョウムヒ</t>
    </rPh>
    <phoneticPr fontId="8"/>
  </si>
  <si>
    <t>契約金相当額計算書１</t>
    <rPh sb="0" eb="3">
      <t>ケイヤクキン</t>
    </rPh>
    <rPh sb="3" eb="5">
      <t>ソウトウ</t>
    </rPh>
    <rPh sb="5" eb="6">
      <t>ガク</t>
    </rPh>
    <rPh sb="6" eb="9">
      <t>ケイサンショ</t>
    </rPh>
    <phoneticPr fontId="8"/>
  </si>
  <si>
    <t>１．報酬</t>
    <phoneticPr fontId="8"/>
  </si>
  <si>
    <t>円　</t>
  </si>
  <si>
    <t>氏名
（担当業務）</t>
    <rPh sb="4" eb="6">
      <t>タントウ</t>
    </rPh>
    <rPh sb="6" eb="8">
      <t>ギョウム</t>
    </rPh>
    <phoneticPr fontId="8"/>
  </si>
  <si>
    <t>格付</t>
  </si>
  <si>
    <t>単価</t>
  </si>
  <si>
    <t>業務従事人月</t>
    <rPh sb="0" eb="2">
      <t>ギョウム</t>
    </rPh>
    <rPh sb="2" eb="4">
      <t>ジュウジ</t>
    </rPh>
    <phoneticPr fontId="8"/>
  </si>
  <si>
    <t>小　計</t>
    <rPh sb="0" eb="1">
      <t>ショウ</t>
    </rPh>
    <rPh sb="2" eb="3">
      <t>ケイ</t>
    </rPh>
    <phoneticPr fontId="8"/>
  </si>
  <si>
    <t>注１）「報酬」の対象となる業務人月は、履行開始から当該部分払に対する「部分業務」の完成までの「累計」で算出してください。
注２）業務従事人月の実績を確認するため、「業務従事者の従事計画／実績表」（コンサルタント業務従事月報の添付資料として提出を求めている表です。）の最新版を添付してください。
注３）「格付」と「単価」は、契約約款第１４条（契約金額の精算）第１項に基づき提出されている「契約金額詳細内訳
書」の格付及び単価と平仄を合わせてください。
注４）黄色ハイライトの項目について入力してください。</t>
    <rPh sb="0" eb="1">
      <t>チュウ</t>
    </rPh>
    <rPh sb="4" eb="6">
      <t>ホウシュウ</t>
    </rPh>
    <rPh sb="8" eb="10">
      <t>タイショウ</t>
    </rPh>
    <rPh sb="13" eb="15">
      <t>ギョウム</t>
    </rPh>
    <rPh sb="15" eb="17">
      <t>ニンゲツ</t>
    </rPh>
    <rPh sb="19" eb="21">
      <t>リコウ</t>
    </rPh>
    <rPh sb="25" eb="27">
      <t>トウガイ</t>
    </rPh>
    <rPh sb="27" eb="29">
      <t>ブブン</t>
    </rPh>
    <rPh sb="29" eb="30">
      <t>バライ</t>
    </rPh>
    <rPh sb="31" eb="32">
      <t>タイ</t>
    </rPh>
    <rPh sb="35" eb="37">
      <t>ブブン</t>
    </rPh>
    <rPh sb="37" eb="39">
      <t>ギョウム</t>
    </rPh>
    <rPh sb="41" eb="43">
      <t>カンセイ</t>
    </rPh>
    <rPh sb="61" eb="62">
      <t>チュウ</t>
    </rPh>
    <rPh sb="64" eb="66">
      <t>ギョウム</t>
    </rPh>
    <rPh sb="66" eb="68">
      <t>ジュウジ</t>
    </rPh>
    <rPh sb="68" eb="70">
      <t>ニンゲツ</t>
    </rPh>
    <rPh sb="71" eb="73">
      <t>ジッセキ</t>
    </rPh>
    <rPh sb="74" eb="76">
      <t>カクニン</t>
    </rPh>
    <rPh sb="105" eb="107">
      <t>ギョウム</t>
    </rPh>
    <rPh sb="107" eb="109">
      <t>ジュウジ</t>
    </rPh>
    <rPh sb="109" eb="111">
      <t>ゲッポウ</t>
    </rPh>
    <rPh sb="112" eb="114">
      <t>テンプ</t>
    </rPh>
    <rPh sb="114" eb="116">
      <t>シリョウ</t>
    </rPh>
    <rPh sb="119" eb="121">
      <t>テイシュツ</t>
    </rPh>
    <rPh sb="122" eb="123">
      <t>モト</t>
    </rPh>
    <rPh sb="127" eb="128">
      <t>ヒョウ</t>
    </rPh>
    <rPh sb="133" eb="136">
      <t>サイシンバン</t>
    </rPh>
    <rPh sb="137" eb="139">
      <t>テンプ</t>
    </rPh>
    <rPh sb="147" eb="148">
      <t>チュウ</t>
    </rPh>
    <rPh sb="151" eb="153">
      <t>カクヅケ</t>
    </rPh>
    <rPh sb="156" eb="158">
      <t>タンカ</t>
    </rPh>
    <rPh sb="161" eb="163">
      <t>ケイヤク</t>
    </rPh>
    <rPh sb="163" eb="165">
      <t>ヤッカン</t>
    </rPh>
    <rPh sb="165" eb="166">
      <t>ダイ</t>
    </rPh>
    <rPh sb="168" eb="169">
      <t>ジョウ</t>
    </rPh>
    <rPh sb="170" eb="172">
      <t>ケイヤク</t>
    </rPh>
    <rPh sb="172" eb="174">
      <t>キンガク</t>
    </rPh>
    <rPh sb="175" eb="177">
      <t>セイサン</t>
    </rPh>
    <rPh sb="178" eb="179">
      <t>ダイ</t>
    </rPh>
    <rPh sb="180" eb="181">
      <t>コウ</t>
    </rPh>
    <rPh sb="182" eb="183">
      <t>モト</t>
    </rPh>
    <rPh sb="185" eb="187">
      <t>テイシュツ</t>
    </rPh>
    <rPh sb="193" eb="195">
      <t>ケイヤク</t>
    </rPh>
    <rPh sb="195" eb="197">
      <t>キンガク</t>
    </rPh>
    <rPh sb="197" eb="199">
      <t>ショウサイ</t>
    </rPh>
    <rPh sb="205" eb="207">
      <t>カクヅケ</t>
    </rPh>
    <rPh sb="207" eb="208">
      <t>オヨ</t>
    </rPh>
    <rPh sb="209" eb="211">
      <t>タンカ</t>
    </rPh>
    <rPh sb="212" eb="214">
      <t>ヒョウソク</t>
    </rPh>
    <rPh sb="215" eb="216">
      <t>ア</t>
    </rPh>
    <rPh sb="225" eb="226">
      <t>チュウ</t>
    </rPh>
    <rPh sb="228" eb="230">
      <t>キイロ</t>
    </rPh>
    <rPh sb="236" eb="238">
      <t>コウモク</t>
    </rPh>
    <rPh sb="242" eb="244">
      <t>ニュウリョク</t>
    </rPh>
    <phoneticPr fontId="8"/>
  </si>
  <si>
    <t>　</t>
    <phoneticPr fontId="8"/>
  </si>
  <si>
    <t>契約金相当額計算書総括表
（国内業務の契約又は国内業務主体の契約）</t>
    <rPh sb="0" eb="3">
      <t>ケイヤクキン</t>
    </rPh>
    <rPh sb="3" eb="5">
      <t>ソウトウ</t>
    </rPh>
    <rPh sb="5" eb="6">
      <t>ガク</t>
    </rPh>
    <rPh sb="6" eb="9">
      <t>ケイサンショ</t>
    </rPh>
    <rPh sb="9" eb="12">
      <t>ソウカツヒョウ</t>
    </rPh>
    <rPh sb="14" eb="18">
      <t>コクナイギョウム</t>
    </rPh>
    <rPh sb="19" eb="21">
      <t>ケイヤク</t>
    </rPh>
    <rPh sb="21" eb="22">
      <t>マタ</t>
    </rPh>
    <rPh sb="23" eb="29">
      <t>コクナイギョウムシュタイ</t>
    </rPh>
    <rPh sb="30" eb="32">
      <t>ケイヤク</t>
    </rPh>
    <phoneticPr fontId="8"/>
  </si>
  <si>
    <r>
      <t xml:space="preserve">　契約金相当額（税抜）は、原則として、業務開始から「部分業務」の完了（検査合格）までに発生したと想定される以下の費目が積算対象となります。なお、先行する部分払がある場合は、先行する直近の契約金相当額（税抜）を控除することになります。
１．既に従事が完了した業務従事人月に対する「直接人件費」、「その他原価」及び「一般管理費等」
２．「直接経費」のうち、以下の費目
　・旅費（航空賃）のうち、既に渡航が完了したもの（契約単価×渡航回数）
　・旅費（その他）のうち、部分業務完了時までの日当・宿泊料
　・一般業務費のうち、既に納入と支払が完了したもの
　・機材費のうち、既に納入と支払が完了したもの
　・再委託費のうち、既に業務と支払が完了したもの
</t>
    </r>
    <r>
      <rPr>
        <sz val="12"/>
        <rFont val="ＭＳ ゴシック"/>
        <family val="3"/>
        <charset val="128"/>
      </rPr>
      <t xml:space="preserve">上記費目のみでは、業務の進捗等の実態を表さない場合については他の費目を含めて契約金相当額を算定することを検討しますので、申し出てください。
</t>
    </r>
    <rPh sb="139" eb="144">
      <t>チョクセツジンケンヒ</t>
    </rPh>
    <rPh sb="231" eb="233">
      <t>ブブン</t>
    </rPh>
    <rPh sb="233" eb="235">
      <t>ギョウム</t>
    </rPh>
    <rPh sb="235" eb="237">
      <t>カンリョウ</t>
    </rPh>
    <rPh sb="237" eb="238">
      <t>ジ</t>
    </rPh>
    <rPh sb="246" eb="247">
      <t>リョウ</t>
    </rPh>
    <phoneticPr fontId="8"/>
  </si>
  <si>
    <t>１．直接人件費</t>
    <rPh sb="2" eb="7">
      <t>チョクセツジンケンヒ</t>
    </rPh>
    <phoneticPr fontId="8"/>
  </si>
  <si>
    <t>２．その他原価</t>
    <rPh sb="4" eb="7">
      <t>タゲンカ</t>
    </rPh>
    <phoneticPr fontId="8"/>
  </si>
  <si>
    <t>３．一般管理費</t>
    <rPh sb="2" eb="7">
      <t>イッパンカンリヒ</t>
    </rPh>
    <phoneticPr fontId="8"/>
  </si>
  <si>
    <t>４．直接経費</t>
    <rPh sb="2" eb="4">
      <t>チョクセツ</t>
    </rPh>
    <rPh sb="4" eb="6">
      <t>ケイヒ</t>
    </rPh>
    <phoneticPr fontId="8"/>
  </si>
  <si>
    <t>※「国内業務」の契約では使用しません</t>
    <rPh sb="2" eb="6">
      <t>コクナイギョウム</t>
    </rPh>
    <rPh sb="8" eb="10">
      <t>ケイヤク</t>
    </rPh>
    <rPh sb="12" eb="14">
      <t>シヨウ</t>
    </rPh>
    <phoneticPr fontId="8"/>
  </si>
  <si>
    <t>（６）●●●●</t>
    <phoneticPr fontId="8"/>
  </si>
  <si>
    <t>注１）黄色ハイライトを入力して下さい。
注２）消費税は部分完了に伴う業務の対価の金額に対して算出します。
注３）部分払請求書に記載する業務の対価は「部分完了に伴う業務の対価及び消費税額」となります。
注４）部分払請求書（支払情報）に記載する部分払額は「部分払金額+消費税額の合計」となります。
注５）「旅費（航空賃）」、「旅費（その他）」、「一般業務費」、「機材費」、及び「再委託費」以外の直接経費を「契約金相当額」として計上する場合は、その内訳を記述（又は別添）してください。また、計上に当たっては、事前に監督職員の了解をとってください。</t>
    <rPh sb="201" eb="206">
      <t>イッパンギョウムヒ</t>
    </rPh>
    <phoneticPr fontId="8"/>
  </si>
  <si>
    <t>１．直接人件費</t>
    <rPh sb="2" eb="4">
      <t>チョクセツ</t>
    </rPh>
    <rPh sb="4" eb="7">
      <t>ジンケンヒ</t>
    </rPh>
    <phoneticPr fontId="8"/>
  </si>
  <si>
    <t>円</t>
  </si>
  <si>
    <t>業務従事人月</t>
    <phoneticPr fontId="8"/>
  </si>
  <si>
    <t>合 計</t>
    <rPh sb="0" eb="1">
      <t>ゴウ</t>
    </rPh>
    <rPh sb="2" eb="3">
      <t>ケイ</t>
    </rPh>
    <phoneticPr fontId="8"/>
  </si>
  <si>
    <t>２．その他原価</t>
    <rPh sb="4" eb="5">
      <t>タ</t>
    </rPh>
    <rPh sb="5" eb="7">
      <t>ゲンカ</t>
    </rPh>
    <phoneticPr fontId="8"/>
  </si>
  <si>
    <t>その他原価率</t>
    <phoneticPr fontId="8"/>
  </si>
  <si>
    <t>＝</t>
    <phoneticPr fontId="8"/>
  </si>
  <si>
    <t>計算式：直接人件費×（その他原価率÷（1－その他原価率））　</t>
    <rPh sb="0" eb="2">
      <t>ケイサン</t>
    </rPh>
    <rPh sb="2" eb="3">
      <t>シキ</t>
    </rPh>
    <rPh sb="4" eb="6">
      <t>チョクセツ</t>
    </rPh>
    <rPh sb="13" eb="16">
      <t>タゲンカ</t>
    </rPh>
    <rPh sb="16" eb="17">
      <t>リツ</t>
    </rPh>
    <rPh sb="23" eb="26">
      <t>タゲンカ</t>
    </rPh>
    <rPh sb="26" eb="27">
      <t>リツ</t>
    </rPh>
    <phoneticPr fontId="31"/>
  </si>
  <si>
    <t>３．一般管理費等</t>
    <rPh sb="2" eb="4">
      <t>イッパン</t>
    </rPh>
    <rPh sb="4" eb="7">
      <t>カンリヒ</t>
    </rPh>
    <rPh sb="7" eb="8">
      <t>トウ</t>
    </rPh>
    <phoneticPr fontId="8"/>
  </si>
  <si>
    <t>一般管理費等率</t>
    <rPh sb="0" eb="2">
      <t>イッパン</t>
    </rPh>
    <rPh sb="2" eb="5">
      <t>カンリヒ</t>
    </rPh>
    <rPh sb="5" eb="6">
      <t>トウ</t>
    </rPh>
    <phoneticPr fontId="8"/>
  </si>
  <si>
    <t>計算式：（直接人件費＋直接経費＋その他原価）×（一般管理費等率÷（1－一般管理費等率））</t>
    <rPh sb="0" eb="3">
      <t>ケイサンシキ</t>
    </rPh>
    <phoneticPr fontId="31"/>
  </si>
  <si>
    <t>注１）「直接人件費」の対象となる業務人月は、履行開始から当該部分払に対する「部分業務」の完成までの「累計」で算出してください。
注２）業務従事人月の実績を確認するため、「業務従事者の従事計画／実績表」（コンサルタント業務従事月報の添付資料として提出を求めている表です。）の最新版を添付してください。
注３）「格付」と「単価」は、契約書附属書Ⅲ「契約金額内訳書」に記載の格付及び単価としてください。
注４）「その他原価率」及び「一般管理費等率」は、契約書附属書Ⅲ「契約金額内訳書」で合意されている原価率とします。
注５）黄色ハイライトの項目について入力してください。</t>
    <rPh sb="0" eb="1">
      <t>チュウ</t>
    </rPh>
    <rPh sb="4" eb="6">
      <t>チョクセツ</t>
    </rPh>
    <rPh sb="6" eb="9">
      <t>ジンケンヒ</t>
    </rPh>
    <rPh sb="11" eb="13">
      <t>タイショウ</t>
    </rPh>
    <rPh sb="16" eb="18">
      <t>ギョウム</t>
    </rPh>
    <rPh sb="18" eb="20">
      <t>ニンゲツ</t>
    </rPh>
    <rPh sb="22" eb="24">
      <t>リコウ</t>
    </rPh>
    <rPh sb="28" eb="30">
      <t>トウガイ</t>
    </rPh>
    <rPh sb="30" eb="32">
      <t>ブブン</t>
    </rPh>
    <rPh sb="32" eb="33">
      <t>バライ</t>
    </rPh>
    <rPh sb="34" eb="35">
      <t>タイ</t>
    </rPh>
    <rPh sb="38" eb="40">
      <t>ブブン</t>
    </rPh>
    <rPh sb="40" eb="42">
      <t>ギョウム</t>
    </rPh>
    <rPh sb="44" eb="46">
      <t>カンセイ</t>
    </rPh>
    <rPh sb="64" eb="65">
      <t>チュウ</t>
    </rPh>
    <rPh sb="67" eb="69">
      <t>ギョウム</t>
    </rPh>
    <rPh sb="69" eb="71">
      <t>ジュウジ</t>
    </rPh>
    <rPh sb="71" eb="73">
      <t>ニンゲツ</t>
    </rPh>
    <rPh sb="74" eb="76">
      <t>ジッセキ</t>
    </rPh>
    <rPh sb="77" eb="79">
      <t>カクニン</t>
    </rPh>
    <rPh sb="108" eb="110">
      <t>ギョウム</t>
    </rPh>
    <rPh sb="110" eb="112">
      <t>ジュウジ</t>
    </rPh>
    <rPh sb="112" eb="114">
      <t>ゲッポウ</t>
    </rPh>
    <rPh sb="115" eb="117">
      <t>テンプ</t>
    </rPh>
    <rPh sb="117" eb="119">
      <t>シリョウ</t>
    </rPh>
    <rPh sb="122" eb="124">
      <t>テイシュツ</t>
    </rPh>
    <rPh sb="125" eb="126">
      <t>モト</t>
    </rPh>
    <rPh sb="130" eb="131">
      <t>ヒョウ</t>
    </rPh>
    <rPh sb="136" eb="139">
      <t>サイシンバン</t>
    </rPh>
    <rPh sb="140" eb="142">
      <t>テンプ</t>
    </rPh>
    <rPh sb="150" eb="151">
      <t>チュウ</t>
    </rPh>
    <rPh sb="154" eb="156">
      <t>カクヅケ</t>
    </rPh>
    <rPh sb="159" eb="161">
      <t>タンカ</t>
    </rPh>
    <rPh sb="164" eb="166">
      <t>ケイヤク</t>
    </rPh>
    <rPh sb="166" eb="167">
      <t>ショ</t>
    </rPh>
    <rPh sb="167" eb="170">
      <t>フゾクショ</t>
    </rPh>
    <rPh sb="172" eb="174">
      <t>ケイヤク</t>
    </rPh>
    <rPh sb="174" eb="176">
      <t>キンガク</t>
    </rPh>
    <rPh sb="176" eb="179">
      <t>ウチワケショ</t>
    </rPh>
    <rPh sb="181" eb="183">
      <t>キサイ</t>
    </rPh>
    <rPh sb="184" eb="186">
      <t>カクヅケ</t>
    </rPh>
    <rPh sb="186" eb="187">
      <t>オヨ</t>
    </rPh>
    <rPh sb="188" eb="190">
      <t>タンカ</t>
    </rPh>
    <rPh sb="199" eb="200">
      <t>チュウ</t>
    </rPh>
    <rPh sb="205" eb="206">
      <t>タ</t>
    </rPh>
    <rPh sb="206" eb="208">
      <t>ゲンカ</t>
    </rPh>
    <rPh sb="208" eb="209">
      <t>リツ</t>
    </rPh>
    <rPh sb="210" eb="211">
      <t>オヨ</t>
    </rPh>
    <rPh sb="213" eb="218">
      <t>イッパンカンリヒ</t>
    </rPh>
    <rPh sb="218" eb="219">
      <t>ナド</t>
    </rPh>
    <rPh sb="219" eb="220">
      <t>リツ</t>
    </rPh>
    <rPh sb="223" eb="225">
      <t>ケイヤク</t>
    </rPh>
    <rPh sb="225" eb="226">
      <t>ショ</t>
    </rPh>
    <rPh sb="226" eb="229">
      <t>フゾクショ</t>
    </rPh>
    <rPh sb="231" eb="233">
      <t>ケイヤク</t>
    </rPh>
    <rPh sb="233" eb="235">
      <t>キンガク</t>
    </rPh>
    <rPh sb="235" eb="238">
      <t>ウチワケショ</t>
    </rPh>
    <rPh sb="240" eb="242">
      <t>ゴウイ</t>
    </rPh>
    <rPh sb="247" eb="249">
      <t>ゲンカ</t>
    </rPh>
    <rPh sb="249" eb="250">
      <t>リツ</t>
    </rPh>
    <phoneticPr fontId="8"/>
  </si>
  <si>
    <t>契約金相当額計算書２</t>
    <rPh sb="0" eb="3">
      <t>ケイヤクキン</t>
    </rPh>
    <rPh sb="3" eb="5">
      <t>ソウトウ</t>
    </rPh>
    <rPh sb="5" eb="6">
      <t>ガク</t>
    </rPh>
    <rPh sb="6" eb="9">
      <t>ケイサンショ</t>
    </rPh>
    <phoneticPr fontId="8"/>
  </si>
  <si>
    <r>
      <rPr>
        <b/>
        <sz val="12"/>
        <color rgb="FF000000"/>
        <rFont val="ＭＳ ゴシック"/>
        <family val="3"/>
        <charset val="128"/>
      </rPr>
      <t>直接経費</t>
    </r>
    <r>
      <rPr>
        <sz val="12"/>
        <color rgb="FF000000"/>
        <rFont val="ＭＳ ゴシック"/>
        <family val="3"/>
        <charset val="128"/>
      </rPr>
      <t>（１）旅費（航空賃）</t>
    </r>
    <rPh sb="0" eb="2">
      <t>チョクセツ</t>
    </rPh>
    <rPh sb="2" eb="4">
      <t>ケイヒ</t>
    </rPh>
    <phoneticPr fontId="8"/>
  </si>
  <si>
    <t>担当業務</t>
    <phoneticPr fontId="8"/>
  </si>
  <si>
    <t>格付</t>
    <rPh sb="0" eb="2">
      <t>カクヅケ</t>
    </rPh>
    <phoneticPr fontId="8"/>
  </si>
  <si>
    <t>渡航
回数</t>
    <rPh sb="0" eb="2">
      <t>トコウ</t>
    </rPh>
    <phoneticPr fontId="8"/>
  </si>
  <si>
    <t>契約単価</t>
    <rPh sb="0" eb="2">
      <t>ケイヤク</t>
    </rPh>
    <rPh sb="2" eb="4">
      <t>タンカ</t>
    </rPh>
    <phoneticPr fontId="8"/>
  </si>
  <si>
    <t>航空券
クラス</t>
    <rPh sb="0" eb="2">
      <t>コウクウ</t>
    </rPh>
    <rPh sb="2" eb="3">
      <t>ケン</t>
    </rPh>
    <phoneticPr fontId="8"/>
  </si>
  <si>
    <t>合　計</t>
    <phoneticPr fontId="8"/>
  </si>
  <si>
    <r>
      <rPr>
        <b/>
        <sz val="12"/>
        <color rgb="FF000000"/>
        <rFont val="ＭＳ ゴシック"/>
        <family val="3"/>
        <charset val="128"/>
      </rPr>
      <t>直接経費</t>
    </r>
    <r>
      <rPr>
        <sz val="12"/>
        <color rgb="FF000000"/>
        <rFont val="ＭＳ ゴシック"/>
        <family val="3"/>
        <charset val="128"/>
      </rPr>
      <t>（２）旅費（その他）　</t>
    </r>
    <rPh sb="0" eb="2">
      <t>チョクセツ</t>
    </rPh>
    <rPh sb="2" eb="4">
      <t>ケイヒ</t>
    </rPh>
    <rPh sb="12" eb="13">
      <t>タ</t>
    </rPh>
    <phoneticPr fontId="8"/>
  </si>
  <si>
    <t>担当業務</t>
    <rPh sb="0" eb="2">
      <t>タントウ</t>
    </rPh>
    <rPh sb="2" eb="4">
      <t>ギョウム</t>
    </rPh>
    <phoneticPr fontId="8"/>
  </si>
  <si>
    <t>渡航
回数</t>
    <rPh sb="0" eb="2">
      <t>トコウ</t>
    </rPh>
    <rPh sb="3" eb="5">
      <t>カイスウ</t>
    </rPh>
    <phoneticPr fontId="8"/>
  </si>
  <si>
    <t>日数</t>
    <rPh sb="0" eb="2">
      <t>ニッスウ</t>
    </rPh>
    <phoneticPr fontId="8"/>
  </si>
  <si>
    <t>日当</t>
    <phoneticPr fontId="8"/>
  </si>
  <si>
    <t>宿泊料</t>
  </si>
  <si>
    <t>小　計</t>
    <phoneticPr fontId="8"/>
  </si>
  <si>
    <t>単価</t>
    <rPh sb="0" eb="2">
      <t>タンカ</t>
    </rPh>
    <phoneticPr fontId="8"/>
  </si>
  <si>
    <t>計</t>
    <rPh sb="0" eb="1">
      <t>ケイ</t>
    </rPh>
    <phoneticPr fontId="8"/>
  </si>
  <si>
    <t>泊数</t>
    <rPh sb="0" eb="1">
      <t>ハク</t>
    </rPh>
    <rPh sb="1" eb="2">
      <t>スウ</t>
    </rPh>
    <phoneticPr fontId="8"/>
  </si>
  <si>
    <t>注１）旅費（航空賃）は「既に渡航が完了したもの」のみを計上してください。往路のみの航空賃は認めません。
注２）契約金相当額の積算は、航空賃は契約単価をもって算出します。精算に際しては、「合意単価」で精算する場合と、領収書等に基づき「実支出の補填」
　　として精算する場合がありますので、ご留意ください。
注３）旅費（その他：日当・宿泊料）は、部分業務完了までの日数の計上を認めます。
注４）泊数の計算は、「日数－（２×渡航回数）」で定義しています。フィリピン、中国、モンゴル等の機中泊の控除がない国は、「日数－渡航回数」とするこ
　　とを認めます。
注５）日当・宿泊料の単価は、精算に際し、３０日目以降は１割、６０日目以降は２割控除されますが、契約金相当額の積算に際しては、この控除を適用しま
　　せん。
注６）黄色ハイライトの項目について入力してください。
注７）With コロナ下における新しい渡航管理体系に基づき業務地へ渡航する場合において、緊急移送が含まれている旅行保険に加入している場合はその保険料の一部費用の計上を認めます。本経費の計上については、打合簿の作成は不要とし、日当単価に２００円を加算して、旅費（その他）に計上・精算してください（日当単価が４,５００円の場合、４,７００円として計上してください）なお、契約終了時の精算報告書にて旅行保険期間及び緊急移送が含まれている証拠書類を明示してください。</t>
    <rPh sb="0" eb="1">
      <t>チュウ</t>
    </rPh>
    <rPh sb="3" eb="5">
      <t>リョヒ</t>
    </rPh>
    <rPh sb="6" eb="8">
      <t>コウクウ</t>
    </rPh>
    <rPh sb="8" eb="9">
      <t>チン</t>
    </rPh>
    <rPh sb="12" eb="13">
      <t>スデ</t>
    </rPh>
    <rPh sb="14" eb="16">
      <t>トコウ</t>
    </rPh>
    <rPh sb="17" eb="19">
      <t>カンリョウ</t>
    </rPh>
    <rPh sb="27" eb="29">
      <t>ケイジョウ</t>
    </rPh>
    <rPh sb="36" eb="38">
      <t>オウロ</t>
    </rPh>
    <rPh sb="41" eb="43">
      <t>コウクウ</t>
    </rPh>
    <rPh sb="43" eb="44">
      <t>チン</t>
    </rPh>
    <rPh sb="45" eb="46">
      <t>ミト</t>
    </rPh>
    <rPh sb="52" eb="53">
      <t>チュウ</t>
    </rPh>
    <rPh sb="66" eb="68">
      <t>コウクウ</t>
    </rPh>
    <rPh sb="68" eb="69">
      <t>チン</t>
    </rPh>
    <rPh sb="70" eb="72">
      <t>ケイヤク</t>
    </rPh>
    <rPh sb="72" eb="74">
      <t>タンカ</t>
    </rPh>
    <rPh sb="78" eb="80">
      <t>サンシュツ</t>
    </rPh>
    <rPh sb="84" eb="86">
      <t>セイサン</t>
    </rPh>
    <rPh sb="87" eb="88">
      <t>サイ</t>
    </rPh>
    <rPh sb="93" eb="95">
      <t>ゴウイ</t>
    </rPh>
    <rPh sb="95" eb="97">
      <t>タンカ</t>
    </rPh>
    <rPh sb="99" eb="101">
      <t>セイサン</t>
    </rPh>
    <rPh sb="103" eb="105">
      <t>バアイ</t>
    </rPh>
    <rPh sb="107" eb="110">
      <t>リョウシュウショ</t>
    </rPh>
    <rPh sb="110" eb="111">
      <t>トウ</t>
    </rPh>
    <rPh sb="112" eb="113">
      <t>モト</t>
    </rPh>
    <rPh sb="116" eb="119">
      <t>ジツシシュツ</t>
    </rPh>
    <rPh sb="129" eb="131">
      <t>セイサン</t>
    </rPh>
    <rPh sb="133" eb="135">
      <t>バアイ</t>
    </rPh>
    <rPh sb="144" eb="146">
      <t>リュウイ</t>
    </rPh>
    <rPh sb="152" eb="153">
      <t>チュウ</t>
    </rPh>
    <rPh sb="155" eb="157">
      <t>リョヒ</t>
    </rPh>
    <rPh sb="160" eb="161">
      <t>タ</t>
    </rPh>
    <rPh sb="162" eb="164">
      <t>ニットウ</t>
    </rPh>
    <rPh sb="165" eb="168">
      <t>シュクハクリョウ</t>
    </rPh>
    <rPh sb="171" eb="173">
      <t>ブブン</t>
    </rPh>
    <rPh sb="173" eb="175">
      <t>ギョウム</t>
    </rPh>
    <rPh sb="175" eb="177">
      <t>カンリョウ</t>
    </rPh>
    <rPh sb="180" eb="182">
      <t>ニッスウ</t>
    </rPh>
    <rPh sb="183" eb="185">
      <t>ケイジョウ</t>
    </rPh>
    <rPh sb="186" eb="187">
      <t>ミト</t>
    </rPh>
    <rPh sb="192" eb="193">
      <t>チュウ</t>
    </rPh>
    <rPh sb="195" eb="196">
      <t>ハク</t>
    </rPh>
    <rPh sb="196" eb="197">
      <t>スウ</t>
    </rPh>
    <rPh sb="198" eb="200">
      <t>ケイサン</t>
    </rPh>
    <rPh sb="203" eb="205">
      <t>ニッスウ</t>
    </rPh>
    <rPh sb="209" eb="211">
      <t>トコウ</t>
    </rPh>
    <rPh sb="211" eb="213">
      <t>カイスウ</t>
    </rPh>
    <rPh sb="216" eb="218">
      <t>テイギ</t>
    </rPh>
    <rPh sb="230" eb="232">
      <t>チュウゴク</t>
    </rPh>
    <rPh sb="237" eb="238">
      <t>トウ</t>
    </rPh>
    <rPh sb="239" eb="241">
      <t>キチュウ</t>
    </rPh>
    <rPh sb="241" eb="242">
      <t>ハク</t>
    </rPh>
    <rPh sb="243" eb="245">
      <t>コウジョ</t>
    </rPh>
    <rPh sb="248" eb="249">
      <t>クニ</t>
    </rPh>
    <rPh sb="252" eb="254">
      <t>ニッスウ</t>
    </rPh>
    <rPh sb="255" eb="257">
      <t>トコウ</t>
    </rPh>
    <rPh sb="257" eb="259">
      <t>カイスウ</t>
    </rPh>
    <rPh sb="269" eb="270">
      <t>ミト</t>
    </rPh>
    <rPh sb="275" eb="276">
      <t>チュウ</t>
    </rPh>
    <rPh sb="278" eb="280">
      <t>ニットウ</t>
    </rPh>
    <rPh sb="281" eb="284">
      <t>シュクハクリョウ</t>
    </rPh>
    <rPh sb="285" eb="287">
      <t>タンカ</t>
    </rPh>
    <rPh sb="289" eb="291">
      <t>セイサン</t>
    </rPh>
    <rPh sb="292" eb="293">
      <t>サイ</t>
    </rPh>
    <rPh sb="297" eb="298">
      <t>ニチ</t>
    </rPh>
    <rPh sb="298" eb="299">
      <t>メ</t>
    </rPh>
    <rPh sb="299" eb="301">
      <t>イコウ</t>
    </rPh>
    <rPh sb="303" eb="304">
      <t>ワリ</t>
    </rPh>
    <rPh sb="307" eb="308">
      <t>ニチ</t>
    </rPh>
    <rPh sb="308" eb="309">
      <t>メ</t>
    </rPh>
    <rPh sb="309" eb="311">
      <t>イコウ</t>
    </rPh>
    <rPh sb="313" eb="314">
      <t>ワリ</t>
    </rPh>
    <rPh sb="314" eb="316">
      <t>コウジョ</t>
    </rPh>
    <rPh sb="322" eb="325">
      <t>ケイヤクキン</t>
    </rPh>
    <rPh sb="325" eb="327">
      <t>ソウトウ</t>
    </rPh>
    <rPh sb="327" eb="328">
      <t>ガク</t>
    </rPh>
    <rPh sb="329" eb="331">
      <t>セキサン</t>
    </rPh>
    <rPh sb="332" eb="333">
      <t>サイ</t>
    </rPh>
    <rPh sb="339" eb="341">
      <t>コウジョ</t>
    </rPh>
    <rPh sb="342" eb="344">
      <t>テキヨウ</t>
    </rPh>
    <rPh sb="563" eb="565">
      <t>ケイヤク</t>
    </rPh>
    <rPh sb="565" eb="567">
      <t>シュウリョウ</t>
    </rPh>
    <rPh sb="567" eb="568">
      <t>ジ</t>
    </rPh>
    <rPh sb="569" eb="571">
      <t>セイサン</t>
    </rPh>
    <rPh sb="571" eb="574">
      <t>ホウコクショ</t>
    </rPh>
    <rPh sb="576" eb="578">
      <t>リョコウ</t>
    </rPh>
    <rPh sb="578" eb="580">
      <t>ホケン</t>
    </rPh>
    <rPh sb="580" eb="582">
      <t>キカン</t>
    </rPh>
    <rPh sb="582" eb="583">
      <t>オヨ</t>
    </rPh>
    <rPh sb="584" eb="586">
      <t>キンキュウ</t>
    </rPh>
    <rPh sb="586" eb="588">
      <t>イソウ</t>
    </rPh>
    <rPh sb="589" eb="590">
      <t>フク</t>
    </rPh>
    <rPh sb="595" eb="597">
      <t>ショウコ</t>
    </rPh>
    <rPh sb="597" eb="599">
      <t>ショルイ</t>
    </rPh>
    <rPh sb="600" eb="602">
      <t>メイジ</t>
    </rPh>
    <phoneticPr fontId="8"/>
  </si>
  <si>
    <t>契約金相当額計算書３</t>
    <rPh sb="0" eb="3">
      <t>ケイヤクキン</t>
    </rPh>
    <rPh sb="3" eb="5">
      <t>ソウトウ</t>
    </rPh>
    <rPh sb="5" eb="6">
      <t>ガク</t>
    </rPh>
    <rPh sb="6" eb="9">
      <t>ケイサンショ</t>
    </rPh>
    <phoneticPr fontId="8"/>
  </si>
  <si>
    <r>
      <rPr>
        <b/>
        <sz val="12"/>
        <color rgb="FF000000"/>
        <rFont val="ＭＳ ゴシック"/>
        <family val="3"/>
        <charset val="128"/>
      </rPr>
      <t>直接経費</t>
    </r>
    <r>
      <rPr>
        <sz val="12"/>
        <color rgb="FF000000"/>
        <rFont val="ＭＳ ゴシック"/>
        <family val="3"/>
        <charset val="128"/>
      </rPr>
      <t>（３）一般業務費</t>
    </r>
    <rPh sb="0" eb="2">
      <t>チョクセツ</t>
    </rPh>
    <rPh sb="2" eb="4">
      <t>ケイヒ</t>
    </rPh>
    <rPh sb="7" eb="12">
      <t>イッパンギョウムヒ</t>
    </rPh>
    <phoneticPr fontId="8"/>
  </si>
  <si>
    <t>小項目名</t>
    <rPh sb="0" eb="1">
      <t>ショウ</t>
    </rPh>
    <rPh sb="1" eb="3">
      <t>コウモク</t>
    </rPh>
    <rPh sb="3" eb="4">
      <t>メイ</t>
    </rPh>
    <phoneticPr fontId="8"/>
  </si>
  <si>
    <t>支払額</t>
    <rPh sb="0" eb="2">
      <t>シハライ</t>
    </rPh>
    <rPh sb="2" eb="3">
      <t>ガク</t>
    </rPh>
    <phoneticPr fontId="8"/>
  </si>
  <si>
    <t>金額</t>
    <rPh sb="0" eb="2">
      <t>キンガク</t>
    </rPh>
    <phoneticPr fontId="8"/>
  </si>
  <si>
    <t>通貨</t>
    <rPh sb="0" eb="2">
      <t>ツウカ</t>
    </rPh>
    <phoneticPr fontId="8"/>
  </si>
  <si>
    <t>為替レート</t>
    <rPh sb="0" eb="2">
      <t>カワセ</t>
    </rPh>
    <phoneticPr fontId="8"/>
  </si>
  <si>
    <t>支払額（日本円）</t>
    <rPh sb="0" eb="2">
      <t>シハライ</t>
    </rPh>
    <rPh sb="2" eb="3">
      <t>ガク</t>
    </rPh>
    <rPh sb="4" eb="7">
      <t>ニホンエン</t>
    </rPh>
    <phoneticPr fontId="8"/>
  </si>
  <si>
    <t>契約金相当額計算書４</t>
    <rPh sb="0" eb="3">
      <t>ケイヤクキン</t>
    </rPh>
    <rPh sb="3" eb="5">
      <t>ソウトウ</t>
    </rPh>
    <rPh sb="5" eb="6">
      <t>ガク</t>
    </rPh>
    <rPh sb="6" eb="9">
      <t>ケイサンショ</t>
    </rPh>
    <phoneticPr fontId="8"/>
  </si>
  <si>
    <r>
      <rPr>
        <b/>
        <sz val="12"/>
        <color rgb="FF000000"/>
        <rFont val="ＭＳ ゴシック"/>
        <family val="3"/>
        <charset val="128"/>
      </rPr>
      <t>直接経費</t>
    </r>
    <r>
      <rPr>
        <sz val="12"/>
        <color rgb="FF000000"/>
        <rFont val="ＭＳ ゴシック"/>
        <family val="3"/>
        <charset val="128"/>
      </rPr>
      <t>（４）機材費</t>
    </r>
    <rPh sb="0" eb="2">
      <t>チョクセツ</t>
    </rPh>
    <rPh sb="2" eb="4">
      <t>ケイヒ</t>
    </rPh>
    <rPh sb="7" eb="9">
      <t>キザイ</t>
    </rPh>
    <rPh sb="9" eb="10">
      <t>ヒ</t>
    </rPh>
    <phoneticPr fontId="8"/>
  </si>
  <si>
    <t>購入機材名</t>
    <rPh sb="0" eb="2">
      <t>コウニュウ</t>
    </rPh>
    <rPh sb="2" eb="4">
      <t>キザイ</t>
    </rPh>
    <rPh sb="4" eb="5">
      <t>メイ</t>
    </rPh>
    <phoneticPr fontId="8"/>
  </si>
  <si>
    <r>
      <rPr>
        <b/>
        <sz val="12"/>
        <color rgb="FF000000"/>
        <rFont val="ＭＳ ゴシック"/>
        <family val="3"/>
        <charset val="128"/>
      </rPr>
      <t>直接経費</t>
    </r>
    <r>
      <rPr>
        <sz val="12"/>
        <color rgb="FF000000"/>
        <rFont val="ＭＳ ゴシック"/>
        <family val="3"/>
        <charset val="128"/>
      </rPr>
      <t>（５）再委託費</t>
    </r>
    <rPh sb="0" eb="2">
      <t>チョクセツ</t>
    </rPh>
    <rPh sb="2" eb="4">
      <t>ケイヒ</t>
    </rPh>
    <rPh sb="7" eb="10">
      <t>サイイタク</t>
    </rPh>
    <rPh sb="10" eb="11">
      <t>ヒ</t>
    </rPh>
    <phoneticPr fontId="8"/>
  </si>
  <si>
    <t>再委託業務名</t>
    <rPh sb="0" eb="3">
      <t>サイイタク</t>
    </rPh>
    <rPh sb="3" eb="5">
      <t>ギョウム</t>
    </rPh>
    <rPh sb="5" eb="6">
      <t>メイ</t>
    </rPh>
    <phoneticPr fontId="8"/>
  </si>
  <si>
    <r>
      <t>注１）機材費（機材購入費）は、機材が納入され、支払いが完了しているものを対象とします。契約金相当額の積算では、実際の支払金額を
　　記載してください。また、</t>
    </r>
    <r>
      <rPr>
        <i/>
        <sz val="10"/>
        <color rgb="FFFF0000"/>
        <rFont val="ＭＳ ゴシック"/>
        <family val="3"/>
        <charset val="128"/>
      </rPr>
      <t>これまで支払金額確認のため、領収書等の写しの添付を求めていましたが、今後は領収書等の添付を不要とします（2024年5月21日修正・追記）。</t>
    </r>
    <r>
      <rPr>
        <i/>
        <sz val="10"/>
        <color rgb="FF000000"/>
        <rFont val="ＭＳ ゴシック"/>
        <family val="3"/>
        <charset val="128"/>
      </rPr>
      <t xml:space="preserve">
注２）再委託費は、再委託業務が完了し、支払いが完了しているものを対象とします。契約金相当額の積算では、実際の支払金額を記載して
　　ください。また、</t>
    </r>
    <r>
      <rPr>
        <i/>
        <sz val="10"/>
        <color rgb="FFFF0000"/>
        <rFont val="ＭＳ ゴシック"/>
        <family val="3"/>
        <charset val="128"/>
      </rPr>
      <t>これまで支払金額確認のため、領収書等の写しの添付を求めていましたが、今後は領収書等の添付を不要とします（2024年5月21日修正・追記）。</t>
    </r>
    <r>
      <rPr>
        <i/>
        <sz val="10"/>
        <color rgb="FF000000"/>
        <rFont val="ＭＳ ゴシック"/>
        <family val="3"/>
        <charset val="128"/>
      </rPr>
      <t xml:space="preserve">
注３）「購入機材名」及び「再委託業務名」については、機材内容や業務内容がおおよそ類推できる記載としてください。
</t>
    </r>
    <r>
      <rPr>
        <i/>
        <sz val="10"/>
        <rFont val="ＭＳ ゴシック"/>
        <family val="3"/>
        <charset val="128"/>
      </rPr>
      <t>注４）黄色ハイライトの項目について入力してください。</t>
    </r>
    <r>
      <rPr>
        <i/>
        <sz val="10"/>
        <color rgb="FF000000"/>
        <rFont val="ＭＳ ゴシック"/>
        <family val="3"/>
        <charset val="128"/>
      </rPr>
      <t xml:space="preserve">
</t>
    </r>
    <rPh sb="0" eb="1">
      <t>チュウ</t>
    </rPh>
    <rPh sb="148" eb="149">
      <t>チュウ</t>
    </rPh>
    <rPh sb="151" eb="154">
      <t>サイイタク</t>
    </rPh>
    <rPh sb="154" eb="155">
      <t>ヒ</t>
    </rPh>
    <rPh sb="292" eb="293">
      <t>チュウ</t>
    </rPh>
    <rPh sb="296" eb="298">
      <t>コウニュウ</t>
    </rPh>
    <rPh sb="298" eb="300">
      <t>キザイ</t>
    </rPh>
    <rPh sb="300" eb="301">
      <t>メイ</t>
    </rPh>
    <rPh sb="302" eb="303">
      <t>オヨ</t>
    </rPh>
    <rPh sb="305" eb="308">
      <t>サイイタク</t>
    </rPh>
    <rPh sb="308" eb="310">
      <t>ギョウム</t>
    </rPh>
    <rPh sb="310" eb="311">
      <t>メイ</t>
    </rPh>
    <rPh sb="318" eb="320">
      <t>キザイ</t>
    </rPh>
    <rPh sb="320" eb="322">
      <t>ナイヨウ</t>
    </rPh>
    <rPh sb="323" eb="325">
      <t>ギョウム</t>
    </rPh>
    <rPh sb="325" eb="327">
      <t>ナイヨウ</t>
    </rPh>
    <rPh sb="332" eb="334">
      <t>ルイスイ</t>
    </rPh>
    <rPh sb="337" eb="339">
      <t>キサイ</t>
    </rPh>
    <phoneticPr fontId="8"/>
  </si>
  <si>
    <t>契約金相当額計算書５</t>
    <rPh sb="0" eb="3">
      <t>ケイヤクキン</t>
    </rPh>
    <rPh sb="3" eb="5">
      <t>ソウトウ</t>
    </rPh>
    <rPh sb="5" eb="6">
      <t>ガク</t>
    </rPh>
    <rPh sb="6" eb="9">
      <t>ケイサンショ</t>
    </rPh>
    <phoneticPr fontId="8"/>
  </si>
  <si>
    <r>
      <rPr>
        <b/>
        <sz val="12"/>
        <color rgb="FF000000"/>
        <rFont val="ＭＳ ゴシック"/>
        <family val="3"/>
        <charset val="128"/>
      </rPr>
      <t>２．直接経費</t>
    </r>
    <r>
      <rPr>
        <sz val="12"/>
        <color rgb="FF000000"/>
        <rFont val="ＭＳ ゴシック"/>
        <family val="3"/>
        <charset val="128"/>
      </rPr>
      <t>（6）現地一時隔離関連費（直接人件費相当額の待機費用）</t>
    </r>
    <rPh sb="2" eb="4">
      <t>チョクセツ</t>
    </rPh>
    <rPh sb="4" eb="6">
      <t>ケイヒ</t>
    </rPh>
    <rPh sb="9" eb="11">
      <t>ゲンチ</t>
    </rPh>
    <rPh sb="11" eb="13">
      <t>イチジ</t>
    </rPh>
    <rPh sb="13" eb="15">
      <t>カクリ</t>
    </rPh>
    <rPh sb="15" eb="17">
      <t>カンレン</t>
    </rPh>
    <rPh sb="17" eb="18">
      <t>ヒ</t>
    </rPh>
    <phoneticPr fontId="8"/>
  </si>
  <si>
    <t>月額単価</t>
    <rPh sb="0" eb="2">
      <t>ゲツガク</t>
    </rPh>
    <rPh sb="2" eb="4">
      <t>タンカ</t>
    </rPh>
    <phoneticPr fontId="8"/>
  </si>
  <si>
    <t>待機人月</t>
    <rPh sb="0" eb="2">
      <t>タイキ</t>
    </rPh>
    <rPh sb="2" eb="4">
      <t>ニンゲツ</t>
    </rPh>
    <phoneticPr fontId="8"/>
  </si>
  <si>
    <t>注１）本費目は、月額単価を確認するため、「打合簿（一時隔離への対応について）」を添付してください。
注２）対象となる待機人月は、履行開始から当該部分払に対する「部分業務」の完成までの「累計」で算出して
　　ください。
注３）待機人月の実績を確認するため、「業務従事者の従事計画／実績表」（コンサルタント業務従事月報の添付資料として提出を求めている表です。）の最新版を添付してください。
注４）「格付」は、契約約款第１４条（契約金額の精算）第１項に基づき提出されている「契約金額詳細内訳書」の格付と平仄を合わせてください。
注５）黄色ハイライトの項目について入力してください。</t>
    <rPh sb="3" eb="4">
      <t>ホン</t>
    </rPh>
    <rPh sb="4" eb="6">
      <t>ヒモク</t>
    </rPh>
    <rPh sb="8" eb="10">
      <t>ゲツガク</t>
    </rPh>
    <rPh sb="10" eb="12">
      <t>タンカ</t>
    </rPh>
    <rPh sb="13" eb="15">
      <t>カクニン</t>
    </rPh>
    <rPh sb="21" eb="23">
      <t>ウチアワ</t>
    </rPh>
    <rPh sb="23" eb="24">
      <t>ボ</t>
    </rPh>
    <rPh sb="25" eb="27">
      <t>イチジ</t>
    </rPh>
    <rPh sb="27" eb="29">
      <t>カクリ</t>
    </rPh>
    <rPh sb="31" eb="33">
      <t>タイオウ</t>
    </rPh>
    <rPh sb="40" eb="42">
      <t>テンプ</t>
    </rPh>
    <rPh sb="50" eb="51">
      <t>チュウ</t>
    </rPh>
    <rPh sb="53" eb="55">
      <t>タイショウ</t>
    </rPh>
    <rPh sb="58" eb="60">
      <t>タイキ</t>
    </rPh>
    <rPh sb="60" eb="62">
      <t>ニンゲツ</t>
    </rPh>
    <rPh sb="64" eb="66">
      <t>リコウ</t>
    </rPh>
    <rPh sb="70" eb="72">
      <t>トウガイ</t>
    </rPh>
    <rPh sb="72" eb="74">
      <t>ブブン</t>
    </rPh>
    <rPh sb="74" eb="75">
      <t>バライ</t>
    </rPh>
    <rPh sb="76" eb="77">
      <t>タイ</t>
    </rPh>
    <rPh sb="80" eb="82">
      <t>ブブン</t>
    </rPh>
    <rPh sb="82" eb="84">
      <t>ギョウム</t>
    </rPh>
    <rPh sb="86" eb="88">
      <t>カンセイ</t>
    </rPh>
    <rPh sb="109" eb="110">
      <t>チュウ</t>
    </rPh>
    <rPh sb="112" eb="114">
      <t>タイキ</t>
    </rPh>
    <rPh sb="114" eb="116">
      <t>ニンゲツ</t>
    </rPh>
    <rPh sb="117" eb="119">
      <t>ジッセキ</t>
    </rPh>
    <rPh sb="120" eb="122">
      <t>カクニン</t>
    </rPh>
    <rPh sb="151" eb="153">
      <t>ギョウム</t>
    </rPh>
    <rPh sb="153" eb="155">
      <t>ジュウジ</t>
    </rPh>
    <rPh sb="155" eb="157">
      <t>ゲッポウ</t>
    </rPh>
    <rPh sb="158" eb="160">
      <t>テンプ</t>
    </rPh>
    <rPh sb="160" eb="162">
      <t>シリョウ</t>
    </rPh>
    <rPh sb="165" eb="167">
      <t>テイシュツ</t>
    </rPh>
    <rPh sb="168" eb="169">
      <t>モト</t>
    </rPh>
    <rPh sb="173" eb="174">
      <t>ヒョウ</t>
    </rPh>
    <rPh sb="179" eb="182">
      <t>サイシンバン</t>
    </rPh>
    <rPh sb="183" eb="185">
      <t>テンプ</t>
    </rPh>
    <rPh sb="193" eb="194">
      <t>チュウ</t>
    </rPh>
    <rPh sb="197" eb="199">
      <t>カクヅケ</t>
    </rPh>
    <rPh sb="202" eb="204">
      <t>ケイヤク</t>
    </rPh>
    <rPh sb="204" eb="206">
      <t>ヤッカン</t>
    </rPh>
    <rPh sb="206" eb="207">
      <t>ダイ</t>
    </rPh>
    <rPh sb="209" eb="210">
      <t>ジョウ</t>
    </rPh>
    <rPh sb="211" eb="213">
      <t>ケイヤク</t>
    </rPh>
    <rPh sb="213" eb="215">
      <t>キンガク</t>
    </rPh>
    <rPh sb="216" eb="218">
      <t>セイサン</t>
    </rPh>
    <rPh sb="219" eb="220">
      <t>ダイ</t>
    </rPh>
    <rPh sb="221" eb="222">
      <t>コウ</t>
    </rPh>
    <rPh sb="223" eb="224">
      <t>モト</t>
    </rPh>
    <rPh sb="226" eb="228">
      <t>テイシュツ</t>
    </rPh>
    <rPh sb="234" eb="236">
      <t>ケイヤク</t>
    </rPh>
    <rPh sb="236" eb="238">
      <t>キンガク</t>
    </rPh>
    <rPh sb="238" eb="240">
      <t>ショウサイ</t>
    </rPh>
    <rPh sb="245" eb="247">
      <t>カクヅケ</t>
    </rPh>
    <rPh sb="248" eb="250">
      <t>ヒョウソク</t>
    </rPh>
    <rPh sb="251" eb="252">
      <t>ア</t>
    </rPh>
    <rPh sb="261" eb="262">
      <t>チュウ</t>
    </rPh>
    <rPh sb="264" eb="266">
      <t>キイロ</t>
    </rPh>
    <rPh sb="272" eb="274">
      <t>コウモク</t>
    </rPh>
    <rPh sb="278" eb="280">
      <t>ニュウリョク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</si>
</sst>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 円&quot;"/>
  </numFmts>
  <fonts count="37">
    <font>
      <sz val="12"/>
      <color theme="1"/>
      <name val="ＭＳ ゴシック"/>
      <family val="2"/>
      <charset val="128"/>
    </font>
    <font>
      <sz val="12"/>
      <color theme="1"/>
      <name val="MS ゴシック"/>
      <family val="2"/>
      <charset val="128"/>
    </font>
    <font>
      <sz val="12"/>
      <color theme="1"/>
      <name val="MS ゴシック"/>
      <family val="2"/>
      <charset val="128"/>
    </font>
    <font>
      <b/>
      <sz val="14"/>
      <color rgb="FF000000"/>
      <name val="ＭＳ ゴシック"/>
      <family val="3"/>
      <charset val="128"/>
    </font>
    <font>
      <sz val="12"/>
      <color rgb="FF000000"/>
      <name val="ＭＳ ゴシック"/>
      <family val="3"/>
      <charset val="128"/>
    </font>
    <font>
      <b/>
      <sz val="12"/>
      <color rgb="FF000000"/>
      <name val="ＭＳ ゴシック"/>
      <family val="3"/>
      <charset val="128"/>
    </font>
    <font>
      <b/>
      <u/>
      <sz val="12"/>
      <color rgb="FF000000"/>
      <name val="ＭＳ ゴシック"/>
      <family val="3"/>
      <charset val="128"/>
    </font>
    <font>
      <sz val="12"/>
      <color theme="1"/>
      <name val="ＭＳ ゴシック"/>
      <family val="3"/>
      <charset val="128"/>
    </font>
    <font>
      <sz val="6"/>
      <name val="ＭＳ ゴシック"/>
      <family val="2"/>
      <charset val="128"/>
    </font>
    <font>
      <sz val="10"/>
      <color theme="1"/>
      <name val="ＭＳ ゴシック"/>
      <family val="2"/>
      <charset val="128"/>
    </font>
    <font>
      <sz val="10"/>
      <color theme="1"/>
      <name val="ＭＳ ゴシック"/>
      <family val="3"/>
      <charset val="128"/>
    </font>
    <font>
      <sz val="12"/>
      <color theme="1"/>
      <name val="ＭＳ ゴシック"/>
      <family val="2"/>
      <charset val="128"/>
    </font>
    <font>
      <b/>
      <sz val="12"/>
      <color theme="1"/>
      <name val="ＭＳ ゴシック"/>
      <family val="3"/>
      <charset val="128"/>
    </font>
    <font>
      <b/>
      <sz val="14"/>
      <color theme="1"/>
      <name val="ＭＳ ゴシック"/>
      <family val="3"/>
      <charset val="128"/>
    </font>
    <font>
      <sz val="14"/>
      <color theme="1"/>
      <name val="ＭＳ ゴシック"/>
      <family val="3"/>
      <charset val="128"/>
    </font>
    <font>
      <b/>
      <sz val="16"/>
      <color theme="1"/>
      <name val="ＭＳ ゴシック"/>
      <family val="3"/>
      <charset val="128"/>
    </font>
    <font>
      <sz val="10"/>
      <color rgb="FF000000"/>
      <name val="ＭＳ ゴシック"/>
      <family val="3"/>
      <charset val="128"/>
    </font>
    <font>
      <i/>
      <sz val="12"/>
      <color theme="1"/>
      <name val="ＭＳ ゴシック"/>
      <family val="3"/>
      <charset val="128"/>
    </font>
    <font>
      <i/>
      <sz val="10"/>
      <color rgb="FF000000"/>
      <name val="ＭＳ ゴシック"/>
      <family val="3"/>
      <charset val="128"/>
    </font>
    <font>
      <b/>
      <sz val="18"/>
      <color theme="1"/>
      <name val="ＭＳ ゴシック"/>
      <family val="3"/>
      <charset val="128"/>
    </font>
    <font>
      <i/>
      <sz val="10"/>
      <color rgb="FFFF0000"/>
      <name val="ＭＳ ゴシック"/>
      <family val="3"/>
      <charset val="128"/>
    </font>
    <font>
      <u/>
      <sz val="12"/>
      <color theme="10"/>
      <name val="ＭＳ ゴシック"/>
      <family val="2"/>
      <charset val="128"/>
    </font>
    <font>
      <sz val="12"/>
      <name val="ＭＳ ゴシック"/>
      <family val="2"/>
      <charset val="128"/>
    </font>
    <font>
      <sz val="12"/>
      <name val="ＭＳ ゴシック"/>
      <family val="3"/>
      <charset val="128"/>
    </font>
    <font>
      <b/>
      <sz val="12"/>
      <name val="ＭＳ ゴシック"/>
      <family val="3"/>
      <charset val="128"/>
    </font>
    <font>
      <b/>
      <sz val="14"/>
      <name val="ＭＳ ゴシック"/>
      <family val="3"/>
      <charset val="128"/>
    </font>
    <font>
      <i/>
      <sz val="10"/>
      <name val="ＭＳ ゴシック"/>
      <family val="3"/>
      <charset val="128"/>
    </font>
    <font>
      <i/>
      <sz val="12"/>
      <name val="ＭＳ ゴシック"/>
      <family val="3"/>
      <charset val="128"/>
    </font>
    <font>
      <u/>
      <sz val="12"/>
      <name val="ＭＳ ゴシック"/>
      <family val="3"/>
      <charset val="128"/>
    </font>
    <font>
      <sz val="10"/>
      <name val="ＭＳ ゴシック"/>
      <family val="3"/>
      <charset val="128"/>
    </font>
    <font>
      <sz val="12"/>
      <name val="Osaka"/>
      <charset val="128"/>
    </font>
    <font>
      <sz val="6"/>
      <name val="ＭＳ ゴシック"/>
      <family val="3"/>
      <charset val="128"/>
    </font>
    <font>
      <b/>
      <i/>
      <sz val="14"/>
      <name val="ＭＳ ゴシック"/>
      <family val="3"/>
      <charset val="128"/>
    </font>
    <font>
      <sz val="14"/>
      <color rgb="FF000000"/>
      <name val="Meiryo"/>
      <family val="3"/>
      <charset val="128"/>
    </font>
    <font>
      <sz val="9"/>
      <color indexed="81"/>
      <name val="MS P ゴシック"/>
      <family val="3"/>
      <charset val="128"/>
    </font>
    <font>
      <sz val="6"/>
      <name val="MS ゴシック"/>
      <family val="2"/>
      <charset val="128"/>
    </font>
    <font>
      <b/>
      <sz val="16"/>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499984740745262"/>
        <bgColor indexed="64"/>
      </patternFill>
    </fill>
  </fills>
  <borders count="6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right style="medium">
        <color indexed="64"/>
      </right>
      <top style="medium">
        <color indexed="64"/>
      </top>
      <bottom style="double">
        <color indexed="64"/>
      </bottom>
      <diagonal/>
    </border>
    <border>
      <left/>
      <right style="medium">
        <color indexed="64"/>
      </right>
      <top style="medium">
        <color indexed="64"/>
      </top>
      <bottom/>
      <diagonal/>
    </border>
    <border>
      <left/>
      <right style="medium">
        <color indexed="64"/>
      </right>
      <top/>
      <bottom style="double">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double">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style="medium">
        <color indexed="64"/>
      </left>
      <right/>
      <top/>
      <bottom/>
      <diagonal/>
    </border>
    <border>
      <left style="medium">
        <color indexed="64"/>
      </left>
      <right/>
      <top/>
      <bottom style="medium">
        <color indexed="64"/>
      </bottom>
      <diagonal/>
    </border>
    <border>
      <left/>
      <right/>
      <top/>
      <bottom style="double">
        <color indexed="64"/>
      </bottom>
      <diagonal/>
    </border>
    <border>
      <left style="medium">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style="medium">
        <color indexed="64"/>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medium">
        <color indexed="64"/>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double">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s>
  <cellStyleXfs count="5">
    <xf numFmtId="0" fontId="0" fillId="0" borderId="0">
      <alignment vertical="center"/>
    </xf>
    <xf numFmtId="38" fontId="11" fillId="0" borderId="0" applyFont="0" applyFill="0" applyBorder="0" applyAlignment="0" applyProtection="0">
      <alignment vertical="center"/>
    </xf>
    <xf numFmtId="0" fontId="21" fillId="0" borderId="0" applyNumberFormat="0" applyFill="0" applyBorder="0" applyAlignment="0" applyProtection="0">
      <alignment vertical="center"/>
    </xf>
    <xf numFmtId="0" fontId="30" fillId="0" borderId="0"/>
    <xf numFmtId="0" fontId="2" fillId="0" borderId="0">
      <alignment vertical="center"/>
    </xf>
  </cellStyleXfs>
  <cellXfs count="239">
    <xf numFmtId="0" fontId="0" fillId="0" borderId="0" xfId="0">
      <alignment vertical="center"/>
    </xf>
    <xf numFmtId="0" fontId="4" fillId="0" borderId="0" xfId="0" applyFont="1" applyAlignment="1">
      <alignment horizontal="justify" vertical="center"/>
    </xf>
    <xf numFmtId="0" fontId="5" fillId="0" borderId="0" xfId="0" applyFont="1" applyAlignment="1">
      <alignment horizontal="justify" vertical="center"/>
    </xf>
    <xf numFmtId="0" fontId="9" fillId="0" borderId="0" xfId="0" applyFont="1">
      <alignment vertical="center"/>
    </xf>
    <xf numFmtId="0" fontId="5" fillId="0" borderId="0" xfId="0" applyFont="1">
      <alignment vertical="center"/>
    </xf>
    <xf numFmtId="0" fontId="3" fillId="0" borderId="0" xfId="0" applyFont="1">
      <alignment vertical="center"/>
    </xf>
    <xf numFmtId="0" fontId="0" fillId="0" borderId="0" xfId="0" applyAlignment="1">
      <alignment horizontal="center"/>
    </xf>
    <xf numFmtId="0" fontId="6" fillId="0" borderId="0" xfId="0" applyFont="1">
      <alignment vertical="center"/>
    </xf>
    <xf numFmtId="0" fontId="4" fillId="0" borderId="0" xfId="0" applyFont="1">
      <alignment vertical="center"/>
    </xf>
    <xf numFmtId="38" fontId="12" fillId="0" borderId="0" xfId="0" applyNumberFormat="1"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7" fillId="0" borderId="0" xfId="0" applyFont="1">
      <alignment vertical="center"/>
    </xf>
    <xf numFmtId="0" fontId="4" fillId="0" borderId="29" xfId="0" applyFont="1" applyBorder="1" applyAlignment="1">
      <alignment vertical="center" wrapText="1"/>
    </xf>
    <xf numFmtId="0" fontId="4" fillId="0" borderId="29" xfId="0" applyFont="1" applyBorder="1" applyAlignment="1">
      <alignment horizontal="center" vertical="center" wrapText="1"/>
    </xf>
    <xf numFmtId="0" fontId="4" fillId="0" borderId="25" xfId="0" applyFont="1" applyBorder="1" applyAlignment="1">
      <alignment horizontal="justify" vertical="center" wrapText="1"/>
    </xf>
    <xf numFmtId="0" fontId="4" fillId="0" borderId="25" xfId="0" applyFont="1" applyBorder="1" applyAlignment="1">
      <alignment horizontal="center" vertical="center" wrapText="1"/>
    </xf>
    <xf numFmtId="0" fontId="4" fillId="0" borderId="27" xfId="0" applyFont="1" applyBorder="1" applyAlignment="1">
      <alignment horizontal="justify" vertical="center" wrapText="1"/>
    </xf>
    <xf numFmtId="0" fontId="4" fillId="0" borderId="27"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5"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17" fillId="0" borderId="0" xfId="0" applyFont="1">
      <alignment vertical="center"/>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2" fontId="4" fillId="3" borderId="24" xfId="0" applyNumberFormat="1" applyFont="1" applyFill="1" applyBorder="1" applyAlignment="1">
      <alignment horizontal="right" vertical="center" wrapText="1"/>
    </xf>
    <xf numFmtId="0" fontId="4" fillId="3" borderId="29" xfId="0" applyFont="1" applyFill="1" applyBorder="1" applyAlignment="1">
      <alignment horizontal="center" vertical="center" wrapText="1"/>
    </xf>
    <xf numFmtId="0" fontId="4" fillId="3" borderId="30" xfId="0" applyFont="1" applyFill="1" applyBorder="1" applyAlignment="1">
      <alignment horizontal="center" vertical="center" wrapText="1"/>
    </xf>
    <xf numFmtId="38" fontId="4" fillId="3" borderId="30" xfId="1" applyFont="1" applyFill="1" applyBorder="1" applyAlignment="1">
      <alignment horizontal="right" vertical="center" wrapText="1"/>
    </xf>
    <xf numFmtId="2" fontId="4" fillId="3" borderId="30" xfId="0" applyNumberFormat="1" applyFont="1" applyFill="1" applyBorder="1" applyAlignment="1">
      <alignment horizontal="right" vertical="center" wrapText="1"/>
    </xf>
    <xf numFmtId="0" fontId="4" fillId="3" borderId="25" xfId="0" applyFont="1" applyFill="1" applyBorder="1" applyAlignment="1">
      <alignment horizontal="center" vertical="center" wrapText="1"/>
    </xf>
    <xf numFmtId="0" fontId="4" fillId="3" borderId="26" xfId="0" applyFont="1" applyFill="1" applyBorder="1" applyAlignment="1">
      <alignment horizontal="center" vertical="center" wrapText="1"/>
    </xf>
    <xf numFmtId="2" fontId="4" fillId="3" borderId="26" xfId="0" applyNumberFormat="1" applyFont="1" applyFill="1" applyBorder="1" applyAlignment="1">
      <alignment horizontal="right"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2" fontId="4" fillId="3" borderId="28" xfId="0" applyNumberFormat="1" applyFont="1" applyFill="1" applyBorder="1" applyAlignment="1">
      <alignment horizontal="right" vertical="center" wrapText="1"/>
    </xf>
    <xf numFmtId="38" fontId="4" fillId="3" borderId="7" xfId="1" applyFont="1" applyFill="1" applyBorder="1" applyAlignment="1">
      <alignment horizontal="right" vertical="center" wrapText="1"/>
    </xf>
    <xf numFmtId="38" fontId="13" fillId="3" borderId="44" xfId="0" applyNumberFormat="1" applyFont="1" applyFill="1" applyBorder="1">
      <alignment vertical="center"/>
    </xf>
    <xf numFmtId="0" fontId="4" fillId="2" borderId="45"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4" fillId="3" borderId="20" xfId="0" applyFont="1" applyFill="1" applyBorder="1" applyAlignment="1">
      <alignment vertical="center" wrapText="1"/>
    </xf>
    <xf numFmtId="38" fontId="4" fillId="3" borderId="44" xfId="1" applyFont="1" applyFill="1" applyBorder="1" applyAlignment="1">
      <alignment horizontal="right" vertical="center" wrapText="1"/>
    </xf>
    <xf numFmtId="38" fontId="4" fillId="3" borderId="51" xfId="1" applyFont="1" applyFill="1" applyBorder="1" applyAlignment="1">
      <alignment horizontal="right" vertical="center" wrapText="1"/>
    </xf>
    <xf numFmtId="38" fontId="4" fillId="3" borderId="41" xfId="1" applyFont="1" applyFill="1" applyBorder="1" applyAlignment="1">
      <alignment horizontal="right" vertical="center" wrapText="1"/>
    </xf>
    <xf numFmtId="38" fontId="4" fillId="3" borderId="29" xfId="1" applyFont="1" applyFill="1" applyBorder="1" applyAlignment="1">
      <alignment horizontal="right" vertical="center" wrapText="1"/>
    </xf>
    <xf numFmtId="0" fontId="4" fillId="3" borderId="36" xfId="0" applyFont="1" applyFill="1" applyBorder="1" applyAlignment="1">
      <alignment vertical="center" wrapText="1"/>
    </xf>
    <xf numFmtId="38" fontId="4" fillId="3" borderId="32" xfId="1" applyFont="1" applyFill="1" applyBorder="1" applyAlignment="1">
      <alignment horizontal="right" vertical="center" wrapText="1"/>
    </xf>
    <xf numFmtId="38" fontId="4" fillId="3" borderId="52" xfId="1" applyFont="1" applyFill="1" applyBorder="1" applyAlignment="1">
      <alignment horizontal="right" vertical="center" wrapText="1"/>
    </xf>
    <xf numFmtId="38" fontId="4" fillId="3" borderId="25" xfId="1" applyFont="1" applyFill="1" applyBorder="1" applyAlignment="1">
      <alignment horizontal="right" vertical="center" wrapText="1"/>
    </xf>
    <xf numFmtId="0" fontId="4" fillId="3" borderId="34" xfId="0" applyFont="1" applyFill="1" applyBorder="1" applyAlignment="1">
      <alignment vertical="center" wrapText="1"/>
    </xf>
    <xf numFmtId="38" fontId="4" fillId="3" borderId="33" xfId="1" applyFont="1" applyFill="1" applyBorder="1" applyAlignment="1">
      <alignment horizontal="right" vertical="center" wrapText="1"/>
    </xf>
    <xf numFmtId="38" fontId="4" fillId="3" borderId="50" xfId="1" applyFont="1" applyFill="1" applyBorder="1" applyAlignment="1">
      <alignment horizontal="right" vertical="center" wrapText="1"/>
    </xf>
    <xf numFmtId="38" fontId="4" fillId="3" borderId="27" xfId="1" applyFont="1" applyFill="1" applyBorder="1" applyAlignment="1">
      <alignment horizontal="right" vertical="center" wrapText="1"/>
    </xf>
    <xf numFmtId="38" fontId="5" fillId="3" borderId="6" xfId="0" applyNumberFormat="1" applyFont="1" applyFill="1" applyBorder="1" applyAlignment="1">
      <alignment horizontal="right" vertical="center" wrapText="1"/>
    </xf>
    <xf numFmtId="0" fontId="16" fillId="3" borderId="50" xfId="0" applyFont="1" applyFill="1" applyBorder="1" applyAlignment="1">
      <alignment horizontal="center" vertical="center" wrapText="1"/>
    </xf>
    <xf numFmtId="0" fontId="15" fillId="3" borderId="0" xfId="0" applyFont="1" applyFill="1">
      <alignment vertical="center"/>
    </xf>
    <xf numFmtId="0" fontId="0" fillId="3" borderId="0" xfId="0" applyFill="1">
      <alignment vertical="center"/>
    </xf>
    <xf numFmtId="0" fontId="6" fillId="3" borderId="0" xfId="0" applyFont="1" applyFill="1">
      <alignment vertical="center"/>
    </xf>
    <xf numFmtId="0" fontId="4" fillId="3" borderId="0" xfId="0" applyFont="1" applyFill="1">
      <alignment vertical="center"/>
    </xf>
    <xf numFmtId="0" fontId="7" fillId="3" borderId="0" xfId="0" applyFont="1" applyFill="1">
      <alignment vertical="center"/>
    </xf>
    <xf numFmtId="38" fontId="12" fillId="3" borderId="44" xfId="0" applyNumberFormat="1" applyFont="1" applyFill="1" applyBorder="1">
      <alignment vertical="center"/>
    </xf>
    <xf numFmtId="0" fontId="5" fillId="3" borderId="0" xfId="0" applyFont="1" applyFill="1">
      <alignment vertical="center"/>
    </xf>
    <xf numFmtId="0" fontId="4" fillId="3" borderId="29" xfId="0" applyFont="1" applyFill="1" applyBorder="1" applyAlignment="1">
      <alignment vertical="center" wrapText="1"/>
    </xf>
    <xf numFmtId="38" fontId="4" fillId="3" borderId="0" xfId="1" applyFont="1" applyFill="1" applyBorder="1" applyAlignment="1">
      <alignment horizontal="right" vertical="center"/>
    </xf>
    <xf numFmtId="38" fontId="4" fillId="3" borderId="20" xfId="1" applyFont="1" applyFill="1" applyBorder="1" applyAlignment="1">
      <alignment horizontal="right" vertical="center"/>
    </xf>
    <xf numFmtId="38" fontId="4" fillId="3" borderId="54" xfId="1" applyFont="1" applyFill="1" applyBorder="1" applyAlignment="1">
      <alignment horizontal="right" vertical="center"/>
    </xf>
    <xf numFmtId="38" fontId="4" fillId="3" borderId="36" xfId="1" applyFont="1" applyFill="1" applyBorder="1" applyAlignment="1">
      <alignment horizontal="right" vertical="center"/>
    </xf>
    <xf numFmtId="0" fontId="4" fillId="3" borderId="25" xfId="0" applyFont="1" applyFill="1" applyBorder="1" applyAlignment="1">
      <alignment horizontal="justify" vertical="center" wrapText="1"/>
    </xf>
    <xf numFmtId="0" fontId="4" fillId="3" borderId="27" xfId="0" applyFont="1" applyFill="1" applyBorder="1" applyAlignment="1">
      <alignment horizontal="justify" vertical="center" wrapText="1"/>
    </xf>
    <xf numFmtId="38" fontId="4" fillId="3" borderId="22" xfId="1" applyFont="1" applyFill="1" applyBorder="1" applyAlignment="1">
      <alignment horizontal="right" vertical="center"/>
    </xf>
    <xf numFmtId="38" fontId="4" fillId="3" borderId="14" xfId="1" applyFont="1" applyFill="1" applyBorder="1" applyAlignment="1">
      <alignment horizontal="right" vertical="center"/>
    </xf>
    <xf numFmtId="38" fontId="5" fillId="3" borderId="53" xfId="1" applyFont="1" applyFill="1" applyBorder="1" applyAlignment="1">
      <alignment horizontal="right" vertical="center" wrapText="1"/>
    </xf>
    <xf numFmtId="0" fontId="4" fillId="3" borderId="0" xfId="0" applyFont="1" applyFill="1" applyAlignment="1">
      <alignment horizontal="justify" vertical="center"/>
    </xf>
    <xf numFmtId="0" fontId="7" fillId="2" borderId="57" xfId="0" applyFont="1" applyFill="1" applyBorder="1" applyAlignment="1">
      <alignment horizontal="center" vertical="center"/>
    </xf>
    <xf numFmtId="0" fontId="7" fillId="2" borderId="42" xfId="0" applyFont="1" applyFill="1" applyBorder="1" applyAlignment="1">
      <alignment horizontal="center" vertical="center"/>
    </xf>
    <xf numFmtId="0" fontId="7" fillId="0" borderId="12" xfId="0" applyFont="1" applyBorder="1" applyAlignment="1">
      <alignment horizontal="center" vertical="center"/>
    </xf>
    <xf numFmtId="0" fontId="7" fillId="0" borderId="25" xfId="0" applyFont="1" applyBorder="1" applyAlignment="1">
      <alignment horizontal="center" vertical="center"/>
    </xf>
    <xf numFmtId="0" fontId="7" fillId="0" borderId="2" xfId="0" applyFont="1" applyBorder="1" applyAlignment="1">
      <alignment horizontal="center" vertical="center"/>
    </xf>
    <xf numFmtId="0" fontId="4" fillId="3" borderId="12" xfId="0" applyFont="1" applyFill="1" applyBorder="1" applyAlignment="1">
      <alignment horizontal="center" vertical="center" wrapText="1"/>
    </xf>
    <xf numFmtId="0" fontId="23" fillId="0" borderId="0" xfId="0" applyFont="1">
      <alignment vertical="center"/>
    </xf>
    <xf numFmtId="0" fontId="25" fillId="0" borderId="0" xfId="0" applyFont="1">
      <alignment vertical="center"/>
    </xf>
    <xf numFmtId="0" fontId="24" fillId="0" borderId="0" xfId="0" applyFont="1">
      <alignment vertical="center"/>
    </xf>
    <xf numFmtId="176" fontId="24" fillId="0" borderId="0" xfId="0" applyNumberFormat="1" applyFont="1">
      <alignment vertical="center"/>
    </xf>
    <xf numFmtId="176" fontId="23" fillId="0" borderId="0" xfId="0" applyNumberFormat="1" applyFont="1">
      <alignment vertical="center"/>
    </xf>
    <xf numFmtId="0" fontId="23" fillId="0" borderId="0" xfId="0" applyFont="1" applyAlignment="1">
      <alignment vertical="center" wrapText="1"/>
    </xf>
    <xf numFmtId="0" fontId="25" fillId="0" borderId="0" xfId="0" applyFont="1" applyAlignment="1">
      <alignment horizontal="center" vertical="center"/>
    </xf>
    <xf numFmtId="176" fontId="25" fillId="3" borderId="44" xfId="0" applyNumberFormat="1" applyFont="1" applyFill="1" applyBorder="1">
      <alignment vertical="center"/>
    </xf>
    <xf numFmtId="0" fontId="23" fillId="0" borderId="19" xfId="0" applyFont="1" applyBorder="1" applyAlignment="1">
      <alignment horizontal="center" vertical="center" wrapText="1"/>
    </xf>
    <xf numFmtId="0" fontId="24" fillId="0" borderId="1" xfId="0" applyFont="1" applyBorder="1" applyAlignment="1">
      <alignment horizontal="center" vertical="center"/>
    </xf>
    <xf numFmtId="176" fontId="25" fillId="0" borderId="53" xfId="1" applyNumberFormat="1" applyFont="1" applyFill="1" applyBorder="1" applyAlignment="1">
      <alignment horizontal="right" vertical="center" wrapText="1"/>
    </xf>
    <xf numFmtId="176" fontId="25" fillId="2" borderId="18" xfId="1" applyNumberFormat="1" applyFont="1" applyFill="1" applyBorder="1" applyAlignment="1">
      <alignment horizontal="right" vertical="center" wrapText="1"/>
    </xf>
    <xf numFmtId="176" fontId="25" fillId="3" borderId="18" xfId="1" applyNumberFormat="1" applyFont="1" applyFill="1" applyBorder="1" applyAlignment="1">
      <alignment vertical="center" wrapText="1"/>
    </xf>
    <xf numFmtId="0" fontId="23" fillId="0" borderId="17" xfId="0" applyFont="1" applyBorder="1" applyAlignment="1">
      <alignment horizontal="justify" vertical="center" wrapText="1"/>
    </xf>
    <xf numFmtId="176" fontId="25" fillId="3" borderId="18" xfId="1" applyNumberFormat="1" applyFont="1" applyFill="1" applyBorder="1" applyAlignment="1">
      <alignment horizontal="right" vertical="center" wrapText="1"/>
    </xf>
    <xf numFmtId="0" fontId="23" fillId="0" borderId="0" xfId="0" applyFont="1" applyAlignment="1">
      <alignment horizontal="justify" vertical="center" wrapText="1"/>
    </xf>
    <xf numFmtId="176" fontId="25" fillId="0" borderId="0" xfId="1" applyNumberFormat="1" applyFont="1" applyFill="1" applyBorder="1" applyAlignment="1">
      <alignment horizontal="right" vertical="center" wrapText="1"/>
    </xf>
    <xf numFmtId="0" fontId="23" fillId="0" borderId="0" xfId="0" applyFont="1" applyAlignment="1">
      <alignment horizontal="justify" vertical="center"/>
    </xf>
    <xf numFmtId="176" fontId="24" fillId="2" borderId="37" xfId="1" applyNumberFormat="1" applyFont="1" applyFill="1" applyBorder="1" applyAlignment="1">
      <alignment vertical="center" wrapText="1"/>
    </xf>
    <xf numFmtId="0" fontId="27" fillId="0" borderId="0" xfId="0" applyFont="1">
      <alignment vertical="center"/>
    </xf>
    <xf numFmtId="0" fontId="28" fillId="0" borderId="0" xfId="2" applyFont="1">
      <alignment vertical="center"/>
    </xf>
    <xf numFmtId="38" fontId="12" fillId="0" borderId="44" xfId="0" applyNumberFormat="1" applyFont="1" applyBorder="1">
      <alignment vertical="center"/>
    </xf>
    <xf numFmtId="0" fontId="4" fillId="2" borderId="43" xfId="0" applyFont="1" applyFill="1" applyBorder="1" applyAlignment="1">
      <alignment horizontal="center" vertical="center" wrapText="1"/>
    </xf>
    <xf numFmtId="0" fontId="3" fillId="3" borderId="0" xfId="0" applyFont="1" applyFill="1">
      <alignment vertical="center"/>
    </xf>
    <xf numFmtId="0" fontId="14" fillId="3" borderId="0" xfId="0" applyFont="1" applyFill="1">
      <alignment vertical="center"/>
    </xf>
    <xf numFmtId="38" fontId="12" fillId="3" borderId="0" xfId="0" applyNumberFormat="1" applyFont="1" applyFill="1">
      <alignment vertical="center"/>
    </xf>
    <xf numFmtId="0" fontId="5" fillId="3" borderId="0" xfId="0" applyFont="1" applyFill="1" applyAlignment="1">
      <alignment horizontal="justify" vertical="center"/>
    </xf>
    <xf numFmtId="0" fontId="23" fillId="0" borderId="0" xfId="0" applyFont="1" applyAlignment="1">
      <alignment horizontal="center" vertical="center"/>
    </xf>
    <xf numFmtId="0" fontId="0" fillId="3" borderId="0" xfId="0" applyFill="1" applyAlignment="1">
      <alignment horizontal="center" vertical="center"/>
    </xf>
    <xf numFmtId="0" fontId="13" fillId="3" borderId="0" xfId="0" applyFont="1" applyFill="1" applyAlignment="1">
      <alignment horizontal="center" vertical="center"/>
    </xf>
    <xf numFmtId="0" fontId="13" fillId="3" borderId="0" xfId="0" applyFont="1" applyFill="1">
      <alignment vertical="center"/>
    </xf>
    <xf numFmtId="0" fontId="4" fillId="0" borderId="0" xfId="0" applyFont="1" applyAlignment="1">
      <alignment horizontal="center" vertical="center"/>
    </xf>
    <xf numFmtId="0" fontId="23" fillId="0" borderId="0" xfId="3" applyFont="1" applyAlignment="1">
      <alignment vertical="center"/>
    </xf>
    <xf numFmtId="0" fontId="0" fillId="0" borderId="0" xfId="0" applyAlignment="1">
      <alignment horizontal="center" vertical="center"/>
    </xf>
    <xf numFmtId="0" fontId="23" fillId="0" borderId="0" xfId="3" applyFont="1" applyAlignment="1">
      <alignment horizontal="left" vertical="center"/>
    </xf>
    <xf numFmtId="0" fontId="0" fillId="0" borderId="37" xfId="0" applyBorder="1" applyAlignment="1">
      <alignment horizontal="left" vertical="center"/>
    </xf>
    <xf numFmtId="0" fontId="0" fillId="0" borderId="37" xfId="0" applyBorder="1">
      <alignment vertical="center"/>
    </xf>
    <xf numFmtId="0" fontId="0" fillId="0" borderId="37" xfId="0" applyBorder="1" applyAlignment="1">
      <alignment vertical="center" wrapText="1"/>
    </xf>
    <xf numFmtId="38" fontId="4" fillId="0" borderId="29" xfId="1" applyFont="1" applyFill="1" applyBorder="1" applyAlignment="1">
      <alignment horizontal="right" vertical="center" wrapText="1"/>
    </xf>
    <xf numFmtId="0" fontId="7" fillId="0" borderId="57" xfId="0" applyFont="1" applyBorder="1" applyAlignment="1">
      <alignment horizontal="center" vertical="center"/>
    </xf>
    <xf numFmtId="0" fontId="7" fillId="0" borderId="42" xfId="0" applyFont="1" applyBorder="1" applyAlignment="1">
      <alignment horizontal="center" vertical="center"/>
    </xf>
    <xf numFmtId="0" fontId="4" fillId="0" borderId="43" xfId="0" applyFont="1" applyBorder="1" applyAlignment="1">
      <alignment horizontal="center" vertical="center" wrapText="1"/>
    </xf>
    <xf numFmtId="0" fontId="12" fillId="0" borderId="58" xfId="0" applyFont="1" applyBorder="1" applyAlignment="1">
      <alignment horizontal="left" vertical="center"/>
    </xf>
    <xf numFmtId="38" fontId="12" fillId="2" borderId="55" xfId="1" applyFont="1" applyFill="1" applyBorder="1">
      <alignment vertical="center"/>
    </xf>
    <xf numFmtId="0" fontId="24" fillId="0" borderId="39" xfId="0" applyFont="1" applyBorder="1" applyAlignment="1">
      <alignment horizontal="left" vertical="center" wrapText="1"/>
    </xf>
    <xf numFmtId="0" fontId="24" fillId="2" borderId="59" xfId="0" applyFont="1" applyFill="1" applyBorder="1">
      <alignment vertical="center"/>
    </xf>
    <xf numFmtId="0" fontId="24" fillId="0" borderId="60" xfId="0" applyFont="1" applyBorder="1" applyAlignment="1">
      <alignment horizontal="left" vertical="center"/>
    </xf>
    <xf numFmtId="38" fontId="24" fillId="0" borderId="61" xfId="1" applyFont="1" applyFill="1" applyBorder="1">
      <alignment vertical="center"/>
    </xf>
    <xf numFmtId="176" fontId="24" fillId="0" borderId="37" xfId="1" applyNumberFormat="1" applyFont="1" applyFill="1" applyBorder="1" applyAlignment="1">
      <alignment vertical="center" wrapText="1"/>
    </xf>
    <xf numFmtId="38" fontId="13" fillId="3" borderId="44" xfId="1" applyFont="1" applyFill="1" applyBorder="1" applyAlignment="1">
      <alignment vertical="center"/>
    </xf>
    <xf numFmtId="38" fontId="5" fillId="3" borderId="44" xfId="0" applyNumberFormat="1" applyFont="1" applyFill="1" applyBorder="1">
      <alignment vertical="center"/>
    </xf>
    <xf numFmtId="0" fontId="23" fillId="4" borderId="0" xfId="0" applyFont="1" applyFill="1">
      <alignment vertical="center"/>
    </xf>
    <xf numFmtId="176" fontId="23" fillId="4" borderId="0" xfId="0" applyNumberFormat="1" applyFont="1" applyFill="1">
      <alignment vertical="center"/>
    </xf>
    <xf numFmtId="9" fontId="13" fillId="2" borderId="44" xfId="0" applyNumberFormat="1" applyFont="1" applyFill="1" applyBorder="1" applyAlignment="1">
      <alignment horizontal="right" vertical="center"/>
    </xf>
    <xf numFmtId="0" fontId="27" fillId="0" borderId="20" xfId="0" applyFont="1" applyBorder="1">
      <alignment vertical="center"/>
    </xf>
    <xf numFmtId="176" fontId="32" fillId="3" borderId="18" xfId="1" applyNumberFormat="1" applyFont="1" applyFill="1" applyBorder="1" applyAlignment="1">
      <alignment horizontal="right" vertical="center" wrapText="1"/>
    </xf>
    <xf numFmtId="0" fontId="33" fillId="0" borderId="0" xfId="0" applyFont="1">
      <alignment vertical="center"/>
    </xf>
    <xf numFmtId="0" fontId="2" fillId="0" borderId="0" xfId="4" applyAlignment="1">
      <alignment horizontal="center" vertical="center"/>
    </xf>
    <xf numFmtId="0" fontId="2" fillId="0" borderId="0" xfId="4" applyAlignment="1">
      <alignment vertical="center" wrapText="1"/>
    </xf>
    <xf numFmtId="0" fontId="2" fillId="0" borderId="0" xfId="4">
      <alignment vertical="center"/>
    </xf>
    <xf numFmtId="0" fontId="7" fillId="0" borderId="0" xfId="4" applyFont="1" applyAlignment="1">
      <alignment horizontal="justify" vertical="center"/>
    </xf>
    <xf numFmtId="0" fontId="7" fillId="0" borderId="0" xfId="4" applyFont="1" applyAlignment="1">
      <alignment horizontal="justify" vertical="center" wrapText="1"/>
    </xf>
    <xf numFmtId="0" fontId="1" fillId="0" borderId="0" xfId="4" applyFont="1" applyAlignment="1">
      <alignment vertical="center" wrapText="1"/>
    </xf>
    <xf numFmtId="0" fontId="23" fillId="0" borderId="0" xfId="0" applyFont="1" applyAlignment="1">
      <alignment horizontal="left" vertical="center" wrapText="1"/>
    </xf>
    <xf numFmtId="38" fontId="4" fillId="3" borderId="36" xfId="1" applyFont="1" applyFill="1" applyBorder="1" applyAlignment="1">
      <alignment horizontal="right" vertical="center" wrapText="1"/>
    </xf>
    <xf numFmtId="38" fontId="4" fillId="3" borderId="26" xfId="1" applyFont="1" applyFill="1" applyBorder="1" applyAlignment="1">
      <alignment horizontal="right" vertical="center" wrapText="1"/>
    </xf>
    <xf numFmtId="38" fontId="4" fillId="3" borderId="24" xfId="1" applyFont="1" applyFill="1" applyBorder="1" applyAlignment="1">
      <alignment horizontal="right" vertical="center" wrapText="1"/>
    </xf>
    <xf numFmtId="38" fontId="4" fillId="3" borderId="34" xfId="1" applyFont="1" applyFill="1" applyBorder="1" applyAlignment="1">
      <alignment horizontal="right" vertical="center" wrapText="1"/>
    </xf>
    <xf numFmtId="38" fontId="4" fillId="3" borderId="28" xfId="1" applyFont="1" applyFill="1" applyBorder="1" applyAlignment="1">
      <alignment horizontal="right" vertical="center" wrapText="1"/>
    </xf>
    <xf numFmtId="0" fontId="19" fillId="0" borderId="0" xfId="0" applyFont="1" applyAlignment="1">
      <alignment horizontal="center" vertical="center"/>
    </xf>
    <xf numFmtId="0" fontId="22" fillId="0" borderId="49" xfId="0" applyFont="1" applyBorder="1" applyAlignment="1">
      <alignment horizontal="left" vertical="top" wrapText="1"/>
    </xf>
    <xf numFmtId="0" fontId="23" fillId="0" borderId="32" xfId="0" applyFont="1" applyBorder="1" applyAlignment="1">
      <alignment horizontal="left" vertical="top" wrapText="1"/>
    </xf>
    <xf numFmtId="0" fontId="23" fillId="0" borderId="54" xfId="0" applyFont="1" applyBorder="1" applyAlignment="1">
      <alignment horizontal="left" vertical="top" wrapText="1"/>
    </xf>
    <xf numFmtId="0" fontId="24" fillId="2" borderId="8" xfId="0" applyFont="1" applyFill="1" applyBorder="1" applyAlignment="1">
      <alignment horizontal="left" vertical="center" wrapText="1"/>
    </xf>
    <xf numFmtId="0" fontId="23" fillId="0" borderId="0" xfId="0" applyFont="1" applyAlignment="1">
      <alignment horizontal="center" vertical="center" wrapText="1"/>
    </xf>
    <xf numFmtId="0" fontId="24" fillId="2" borderId="16" xfId="0" applyFont="1" applyFill="1" applyBorder="1" applyAlignment="1">
      <alignment horizontal="left" vertical="center" wrapText="1"/>
    </xf>
    <xf numFmtId="0" fontId="23" fillId="0" borderId="0" xfId="0" applyFont="1" applyAlignment="1">
      <alignment horizontal="left" vertical="center" wrapText="1"/>
    </xf>
    <xf numFmtId="0" fontId="23" fillId="0" borderId="17" xfId="0" applyFont="1" applyBorder="1" applyAlignment="1">
      <alignment horizontal="left" vertical="center" wrapText="1"/>
    </xf>
    <xf numFmtId="0" fontId="23" fillId="0" borderId="16" xfId="0" applyFont="1" applyBorder="1" applyAlignment="1">
      <alignment horizontal="left" vertical="center" wrapText="1"/>
    </xf>
    <xf numFmtId="0" fontId="27" fillId="0" borderId="0" xfId="0" applyFont="1" applyAlignment="1">
      <alignment horizontal="left" vertical="center" wrapText="1"/>
    </xf>
    <xf numFmtId="0" fontId="27" fillId="0" borderId="0" xfId="0" applyFont="1" applyAlignment="1">
      <alignment horizontal="left" vertical="center"/>
    </xf>
    <xf numFmtId="0" fontId="23" fillId="0" borderId="0" xfId="0" applyFont="1" applyAlignment="1">
      <alignment horizontal="left" vertical="top" wrapText="1"/>
    </xf>
    <xf numFmtId="0" fontId="24" fillId="0" borderId="19" xfId="0" applyFont="1" applyBorder="1" applyAlignment="1">
      <alignment horizontal="center" vertical="center" wrapText="1"/>
    </xf>
    <xf numFmtId="0" fontId="24" fillId="0" borderId="31" xfId="0" applyFont="1" applyBorder="1" applyAlignment="1">
      <alignment horizontal="center" vertical="center" wrapText="1"/>
    </xf>
    <xf numFmtId="0" fontId="23" fillId="0" borderId="62" xfId="0" applyFont="1" applyBorder="1" applyAlignment="1">
      <alignment vertical="center" wrapText="1"/>
    </xf>
    <xf numFmtId="0" fontId="23" fillId="0" borderId="12" xfId="0" applyFont="1" applyBorder="1" applyAlignment="1">
      <alignment vertical="center"/>
    </xf>
    <xf numFmtId="0" fontId="23" fillId="0" borderId="6" xfId="0" applyFont="1" applyBorder="1" applyAlignment="1">
      <alignment vertical="center"/>
    </xf>
    <xf numFmtId="0" fontId="23" fillId="0" borderId="9" xfId="0" applyFont="1" applyBorder="1" applyAlignment="1">
      <alignment horizontal="left" vertical="center" wrapText="1"/>
    </xf>
    <xf numFmtId="0" fontId="23" fillId="0" borderId="11" xfId="0" applyFont="1" applyBorder="1" applyAlignment="1">
      <alignment horizontal="left" vertical="center" wrapText="1"/>
    </xf>
    <xf numFmtId="0" fontId="23" fillId="0" borderId="15" xfId="0" applyFont="1" applyBorder="1" applyAlignment="1">
      <alignment horizontal="left" vertical="center" wrapText="1"/>
    </xf>
    <xf numFmtId="0" fontId="27" fillId="0" borderId="17" xfId="0" applyFont="1" applyBorder="1" applyAlignment="1">
      <alignment horizontal="left" vertical="center" wrapText="1"/>
    </xf>
    <xf numFmtId="0" fontId="27" fillId="0" borderId="15" xfId="0" applyFont="1" applyBorder="1" applyAlignment="1">
      <alignment horizontal="left" vertical="center" wrapText="1"/>
    </xf>
    <xf numFmtId="0" fontId="26" fillId="0" borderId="0" xfId="0" applyFont="1" applyAlignment="1">
      <alignment horizontal="left" vertical="top" wrapText="1"/>
    </xf>
    <xf numFmtId="0" fontId="5" fillId="3" borderId="21" xfId="0" applyFont="1" applyFill="1" applyBorder="1" applyAlignment="1">
      <alignment horizontal="right" vertical="center" wrapText="1"/>
    </xf>
    <xf numFmtId="0" fontId="5" fillId="3" borderId="8" xfId="0" applyFont="1" applyFill="1" applyBorder="1" applyAlignment="1">
      <alignment horizontal="right" vertical="center" wrapText="1"/>
    </xf>
    <xf numFmtId="0" fontId="5" fillId="3" borderId="7" xfId="0" applyFont="1" applyFill="1" applyBorder="1" applyAlignment="1">
      <alignment horizontal="righ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19" fillId="0" borderId="0" xfId="0" applyFont="1" applyAlignment="1">
      <alignment horizontal="center" vertical="center" wrapText="1"/>
    </xf>
    <xf numFmtId="2" fontId="4" fillId="3" borderId="34" xfId="0" applyNumberFormat="1" applyFont="1" applyFill="1" applyBorder="1" applyAlignment="1">
      <alignment horizontal="center" vertical="center" wrapText="1"/>
    </xf>
    <xf numFmtId="2" fontId="4" fillId="3" borderId="28" xfId="0" applyNumberFormat="1" applyFont="1" applyFill="1" applyBorder="1" applyAlignment="1">
      <alignment horizontal="center" vertical="center" wrapText="1"/>
    </xf>
    <xf numFmtId="0" fontId="29" fillId="0" borderId="0" xfId="0" applyFont="1" applyAlignment="1">
      <alignment horizontal="left" vertical="top"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5" xfId="0" applyFont="1" applyFill="1" applyBorder="1" applyAlignment="1">
      <alignment horizontal="center" vertical="center" wrapText="1"/>
    </xf>
    <xf numFmtId="2" fontId="4" fillId="3" borderId="35" xfId="0" applyNumberFormat="1" applyFont="1" applyFill="1" applyBorder="1" applyAlignment="1">
      <alignment horizontal="center" vertical="center" wrapText="1"/>
    </xf>
    <xf numFmtId="2" fontId="4" fillId="3" borderId="24" xfId="0" applyNumberFormat="1" applyFont="1" applyFill="1" applyBorder="1" applyAlignment="1">
      <alignment horizontal="center" vertical="center" wrapText="1"/>
    </xf>
    <xf numFmtId="2" fontId="4" fillId="3" borderId="36" xfId="0" applyNumberFormat="1" applyFont="1" applyFill="1" applyBorder="1" applyAlignment="1">
      <alignment horizontal="center" vertical="center" wrapText="1"/>
    </xf>
    <xf numFmtId="2" fontId="4" fillId="3" borderId="26" xfId="0" applyNumberFormat="1" applyFont="1" applyFill="1" applyBorder="1" applyAlignment="1">
      <alignment horizontal="center" vertical="center" wrapText="1"/>
    </xf>
    <xf numFmtId="38" fontId="4" fillId="3" borderId="36" xfId="1" applyFont="1" applyFill="1" applyBorder="1" applyAlignment="1">
      <alignment horizontal="right" vertical="center" wrapText="1"/>
    </xf>
    <xf numFmtId="38" fontId="4" fillId="3" borderId="26" xfId="1" applyFont="1" applyFill="1" applyBorder="1" applyAlignment="1">
      <alignment horizontal="right" vertical="center" wrapText="1"/>
    </xf>
    <xf numFmtId="38" fontId="4" fillId="0" borderId="39" xfId="1" applyFont="1" applyFill="1" applyBorder="1" applyAlignment="1">
      <alignment horizontal="right" vertical="center"/>
    </xf>
    <xf numFmtId="38" fontId="4" fillId="0" borderId="49" xfId="1" applyFont="1" applyFill="1" applyBorder="1" applyAlignment="1">
      <alignment horizontal="right" vertical="center"/>
    </xf>
    <xf numFmtId="38" fontId="4" fillId="0" borderId="14" xfId="1" applyFont="1" applyFill="1" applyBorder="1" applyAlignment="1">
      <alignment horizontal="right" vertical="center"/>
    </xf>
    <xf numFmtId="38" fontId="4" fillId="0" borderId="22" xfId="1" applyFont="1" applyFill="1" applyBorder="1" applyAlignment="1">
      <alignment horizontal="right" vertical="center"/>
    </xf>
    <xf numFmtId="38" fontId="4" fillId="3" borderId="34" xfId="1" applyFont="1" applyFill="1" applyBorder="1" applyAlignment="1">
      <alignment horizontal="right" vertical="center" wrapText="1"/>
    </xf>
    <xf numFmtId="38" fontId="4" fillId="3" borderId="28" xfId="1" applyFont="1" applyFill="1" applyBorder="1" applyAlignment="1">
      <alignment horizontal="right" vertical="center" wrapText="1"/>
    </xf>
    <xf numFmtId="38" fontId="5" fillId="3" borderId="9" xfId="1" applyFont="1" applyFill="1" applyBorder="1" applyAlignment="1">
      <alignment horizontal="right" vertical="center" wrapText="1"/>
    </xf>
    <xf numFmtId="38" fontId="5" fillId="3" borderId="11" xfId="1" applyFont="1" applyFill="1" applyBorder="1" applyAlignment="1">
      <alignment horizontal="right" vertical="center" wrapText="1"/>
    </xf>
    <xf numFmtId="0" fontId="5" fillId="0" borderId="9" xfId="0" applyFont="1" applyBorder="1" applyAlignment="1">
      <alignment horizontal="right" vertical="center" wrapText="1"/>
    </xf>
    <xf numFmtId="0" fontId="5" fillId="0" borderId="10" xfId="0" applyFont="1" applyBorder="1" applyAlignment="1">
      <alignment horizontal="right" vertical="center" wrapText="1"/>
    </xf>
    <xf numFmtId="0" fontId="5" fillId="0" borderId="11" xfId="0" applyFont="1" applyBorder="1" applyAlignment="1">
      <alignment horizontal="right" vertical="center" wrapText="1"/>
    </xf>
    <xf numFmtId="0" fontId="26" fillId="0" borderId="0" xfId="0" applyFont="1" applyAlignment="1">
      <alignment horizontal="left" vertical="top"/>
    </xf>
    <xf numFmtId="0" fontId="4" fillId="0" borderId="40"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31" xfId="0" applyFont="1" applyFill="1" applyBorder="1" applyAlignment="1">
      <alignment horizontal="center" vertical="center"/>
    </xf>
    <xf numFmtId="38" fontId="4" fillId="0" borderId="20" xfId="1" applyFont="1" applyFill="1" applyBorder="1" applyAlignment="1">
      <alignment horizontal="right" vertical="center"/>
    </xf>
    <xf numFmtId="38" fontId="4" fillId="0" borderId="0" xfId="1" applyFont="1" applyFill="1" applyBorder="1" applyAlignment="1">
      <alignment horizontal="right" vertical="center"/>
    </xf>
    <xf numFmtId="0" fontId="4" fillId="0" borderId="19" xfId="0" applyFont="1" applyBorder="1" applyAlignment="1">
      <alignment horizontal="center" vertical="center" wrapText="1"/>
    </xf>
    <xf numFmtId="0" fontId="4" fillId="0" borderId="3" xfId="0" applyFont="1" applyBorder="1" applyAlignment="1">
      <alignment horizontal="center" vertical="center" wrapText="1"/>
    </xf>
    <xf numFmtId="38" fontId="4" fillId="3" borderId="35" xfId="1" applyFont="1" applyFill="1" applyBorder="1" applyAlignment="1">
      <alignment horizontal="right" vertical="center" wrapText="1"/>
    </xf>
    <xf numFmtId="38" fontId="4" fillId="3" borderId="24" xfId="1" applyFont="1" applyFill="1" applyBorder="1" applyAlignment="1">
      <alignment horizontal="right" vertical="center" wrapText="1"/>
    </xf>
    <xf numFmtId="0" fontId="7" fillId="0" borderId="56" xfId="0" applyFont="1" applyBorder="1" applyAlignment="1">
      <alignment horizontal="center" vertical="center"/>
    </xf>
    <xf numFmtId="0" fontId="7" fillId="0" borderId="38" xfId="0" applyFont="1" applyBorder="1" applyAlignment="1">
      <alignment horizontal="center" vertical="center"/>
    </xf>
    <xf numFmtId="0" fontId="7" fillId="0" borderId="55" xfId="0" applyFont="1" applyBorder="1" applyAlignment="1">
      <alignment horizontal="center" vertical="center"/>
    </xf>
    <xf numFmtId="0" fontId="5" fillId="3" borderId="10" xfId="0" applyFont="1" applyFill="1" applyBorder="1" applyAlignment="1">
      <alignment horizontal="right" vertical="center" wrapText="1"/>
    </xf>
    <xf numFmtId="0" fontId="18" fillId="0" borderId="0" xfId="0" applyFont="1" applyAlignment="1">
      <alignment horizontal="left" vertical="top" wrapText="1"/>
    </xf>
    <xf numFmtId="0" fontId="18" fillId="0" borderId="0" xfId="0" applyFont="1" applyAlignment="1">
      <alignment horizontal="left" vertical="top"/>
    </xf>
    <xf numFmtId="0" fontId="7" fillId="3" borderId="56" xfId="0" applyFont="1" applyFill="1" applyBorder="1" applyAlignment="1">
      <alignment horizontal="center" vertical="center"/>
    </xf>
    <xf numFmtId="0" fontId="7" fillId="3" borderId="38" xfId="0" applyFont="1" applyFill="1" applyBorder="1" applyAlignment="1">
      <alignment horizontal="center" vertical="center"/>
    </xf>
    <xf numFmtId="0" fontId="7" fillId="3" borderId="55" xfId="0" applyFont="1" applyFill="1" applyBorder="1" applyAlignment="1">
      <alignment horizontal="center" vertical="center"/>
    </xf>
  </cellXfs>
  <cellStyles count="5">
    <cellStyle name="ハイパーリンク" xfId="2" builtinId="8"/>
    <cellStyle name="桁区切り" xfId="1" builtinId="6"/>
    <cellStyle name="標準" xfId="0" builtinId="0"/>
    <cellStyle name="標準 2" xfId="4" xr:uid="{E798CA37-BA9D-46CB-B912-4CDAC8605F35}"/>
    <cellStyle name="標準 3 2" xfId="3" xr:uid="{AAD77ECB-42AE-42E6-8232-B9FA0F9549DE}"/>
  </cellStyles>
  <dxfs count="2">
    <dxf>
      <alignment horizontal="general" vertical="center" textRotation="0" wrapText="1" indent="0" justifyLastLine="0" shrinkToFit="0" readingOrder="0"/>
    </dxf>
    <dxf>
      <alignment horizontal="center" vertical="center" textRotation="0" wrapText="0" indent="0" justifyLastLine="0" shrinkToFit="0" readingOrder="0"/>
    </dxf>
  </dxfs>
  <tableStyles count="0" defaultTableStyle="TableStyleMedium2" defaultPivotStyle="PivotStyleLight16"/>
  <colors>
    <mruColors>
      <color rgb="FF99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1</xdr:row>
          <xdr:rowOff>127000</xdr:rowOff>
        </xdr:from>
        <xdr:to>
          <xdr:col>3</xdr:col>
          <xdr:colOff>450850</xdr:colOff>
          <xdr:row>3</xdr:row>
          <xdr:rowOff>63500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xdr:row>
          <xdr:rowOff>127000</xdr:rowOff>
        </xdr:from>
        <xdr:to>
          <xdr:col>3</xdr:col>
          <xdr:colOff>450850</xdr:colOff>
          <xdr:row>4</xdr:row>
          <xdr:rowOff>63500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4</xdr:row>
          <xdr:rowOff>209550</xdr:rowOff>
        </xdr:from>
        <xdr:to>
          <xdr:col>3</xdr:col>
          <xdr:colOff>457200</xdr:colOff>
          <xdr:row>4</xdr:row>
          <xdr:rowOff>501650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5</xdr:row>
          <xdr:rowOff>196850</xdr:rowOff>
        </xdr:from>
        <xdr:to>
          <xdr:col>3</xdr:col>
          <xdr:colOff>463550</xdr:colOff>
          <xdr:row>5</xdr:row>
          <xdr:rowOff>488950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6</xdr:row>
          <xdr:rowOff>184150</xdr:rowOff>
        </xdr:from>
        <xdr:to>
          <xdr:col>3</xdr:col>
          <xdr:colOff>457200</xdr:colOff>
          <xdr:row>6</xdr:row>
          <xdr:rowOff>476250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13607</xdr:colOff>
      <xdr:row>1</xdr:row>
      <xdr:rowOff>40822</xdr:rowOff>
    </xdr:from>
    <xdr:to>
      <xdr:col>16</xdr:col>
      <xdr:colOff>601436</xdr:colOff>
      <xdr:row>16</xdr:row>
      <xdr:rowOff>13607</xdr:rowOff>
    </xdr:to>
    <xdr:pic>
      <xdr:nvPicPr>
        <xdr:cNvPr id="4" name="図 3">
          <a:extLst>
            <a:ext uri="{FF2B5EF4-FFF2-40B4-BE49-F238E27FC236}">
              <a16:creationId xmlns:a16="http://schemas.microsoft.com/office/drawing/2014/main" id="{FE2FE717-8C32-63D6-4BD7-2A651FDF3C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64286" y="217715"/>
          <a:ext cx="7772400" cy="4571999"/>
        </a:xfrm>
        <a:prstGeom prst="rect">
          <a:avLst/>
        </a:prstGeom>
      </xdr:spPr>
    </xdr:pic>
    <xdr:clientData/>
  </xdr:twoCellAnchor>
  <xdr:twoCellAnchor>
    <xdr:from>
      <xdr:col>9</xdr:col>
      <xdr:colOff>78469</xdr:colOff>
      <xdr:row>17</xdr:row>
      <xdr:rowOff>125639</xdr:rowOff>
    </xdr:from>
    <xdr:to>
      <xdr:col>16</xdr:col>
      <xdr:colOff>275319</xdr:colOff>
      <xdr:row>25</xdr:row>
      <xdr:rowOff>104775</xdr:rowOff>
    </xdr:to>
    <xdr:sp macro="" textlink="">
      <xdr:nvSpPr>
        <xdr:cNvPr id="5" name="テキスト ボックス 4">
          <a:extLst>
            <a:ext uri="{FF2B5EF4-FFF2-40B4-BE49-F238E27FC236}">
              <a16:creationId xmlns:a16="http://schemas.microsoft.com/office/drawing/2014/main" id="{02DEFBB9-F5CD-972A-692C-AC9D3650D99B}"/>
            </a:ext>
          </a:extLst>
        </xdr:cNvPr>
        <xdr:cNvSpPr txBox="1"/>
      </xdr:nvSpPr>
      <xdr:spPr>
        <a:xfrm>
          <a:off x="10841719" y="5078639"/>
          <a:ext cx="4768850" cy="1394279"/>
        </a:xfrm>
        <a:prstGeom prst="rect">
          <a:avLst/>
        </a:prstGeom>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wrap="square" rtlCol="0" anchor="t"/>
        <a:lstStyle/>
        <a:p>
          <a:r>
            <a:rPr kumimoji="1" lang="ja-JP" altLang="en-US" sz="2000" b="1"/>
            <a:t>「様式</a:t>
          </a:r>
          <a:r>
            <a:rPr kumimoji="1" lang="en-US" altLang="ja-JP" sz="2000" b="1"/>
            <a:t>15</a:t>
          </a:r>
          <a:r>
            <a:rPr kumimoji="1" lang="ja-JP" altLang="en-US" sz="2000" b="1"/>
            <a:t>：契約金相当額計算書：一部不課税化適用案件」を使用し国内業務の経費を含める場合には、国際協力調達部への相談が</a:t>
          </a:r>
          <a:r>
            <a:rPr kumimoji="1" lang="en-US" altLang="ja-JP" sz="2000" b="1"/>
            <a:t>【</a:t>
          </a:r>
          <a:r>
            <a:rPr kumimoji="1" lang="ja-JP" altLang="en-US" sz="2000" b="1"/>
            <a:t>必須</a:t>
          </a:r>
          <a:r>
            <a:rPr kumimoji="1" lang="en-US" altLang="ja-JP" sz="2000" b="1"/>
            <a:t>】</a:t>
          </a:r>
          <a:r>
            <a:rPr kumimoji="1" lang="ja-JP" altLang="en-US" sz="2000" b="1"/>
            <a:t>となります。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taffd\shared\330_&#35519;&#36948;&#12539;&#27966;&#36963;&#26989;&#21209;&#37096;\2_&#37096;&#20869;&#20840;&#21729;\300_&#22865;&#32004;&#31532;&#19968;&#35506;\00_&#35506;&#23554;&#29992;\02_&#35506;&#21729;&#12501;&#12457;&#12523;&#12480;\&#9733;&#23567;&#33733;\&#9314;&#22793;&#26356;&#22865;&#32004;&#37329;&#38989;&#20869;&#35379;&#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jica365-my.sharepoint.com/Users/26526/Documents/13%20&#12496;&#12531;&#12464;&#12521;&#27700;&#36039;&#28304;&#65288;&#32068;&#32340;&#32946;&#25104;&#65289;/2012&#26989;&#21209;&#23455;&#26045;&#65288;&#25216;&#12503;&#12525;&#65289;&#35211;&#31309;&#12481;&#12455;&#12483;&#12463;&#12471;&#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jica365-my.sharepoint.com/DOCUME~1/a05127/LOCALS~1/Temp/notesFFF692/2008&#26989;&#21209;&#23455;&#26045;&#65288;&#25216;&#12503;&#12525;&#65289;&#35211;&#31309;&#20869;&#35379;&#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ok-igyoum-ns01\share\&#21942;&#26989;\B&#65294;JICA&#31934;&#31639;&#26360;FILE\12_&#20181;&#20999;&#32025;&#12539;&#21488;&#32025;&#12539;&#20986;&#32013;&#31807;\&#65299;&#65294;&#20986;&#32013;&#31807;\H21&#24180;&#24230;\&#12514;&#12523;&#12487;&#12451;&#12502;&#22269;&#19979;&#27700;&#20966;&#29702;&#25216;&#12503;&#12525;&#9313;\&#20986;&#32013;&#31807;&#12514;&#12523;&#12487;&#12451;&#12502;&#22269;&#19979;&#27700;&#20966;&#29702;&#25216;&#12503;&#12525;&#93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jica365-my.sharepoint.com/personal/onedrive-opesupportdept_jica_go_jp/Documents/330_&#35519;&#36948;&#12539;&#27966;&#36963;&#26989;&#21209;&#37096;/2_&#37096;&#20869;&#20840;&#21729;/300_&#22865;&#32004;&#31532;&#19968;&#35506;/03_&#26696;&#20214;&#20849;&#36890;&#20107;&#38917;/02_&#21046;&#24230;&#35373;&#35336;/11_&#32076;&#29702;&#20966;&#29702;&#12460;&#12452;&#12489;&#12521;&#12452;&#12531;&#25913;&#35330;/&#12304;&#25913;&#35330;&#20316;&#26989;&#20013;&#12305;&#32076;&#29702;&#20966;&#29702;&#12460;&#12452;&#12489;&#12521;&#12452;&#12531;/1220&#20197;&#38477;&#12398;&#20462;&#27491;/seisan_04-20_20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jica365-my.sharepoint.com/Users/maeka/OneDrive/&#12487;&#12473;&#12463;&#12488;&#12483;&#12503;/&#20181;&#20107;/&#31934;&#31639;&#22577;&#21578;&#26360;&#27096;&#24335;/&#31934;&#31639;&#22577;&#21578;&#26360;&#27096;&#24335;&#65288;QCBS&#26041;&#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使用方法"/>
      <sheetName val="入力用"/>
      <sheetName val="附属書Ⅲ"/>
      <sheetName val="報酬"/>
      <sheetName val="航空賃"/>
      <sheetName val="旅費(その他)"/>
      <sheetName val="一般業務費・機材費・再委託費"/>
      <sheetName val="データ"/>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契約金額"/>
      <sheetName val="調査旅費 "/>
      <sheetName val="一般業務費（１）"/>
      <sheetName val="一般業務費（２）"/>
      <sheetName val="供与機材"/>
      <sheetName val="携行機材"/>
      <sheetName val="その他の機材"/>
      <sheetName val="報告書"/>
      <sheetName val="ローカル委託"/>
      <sheetName val="工事費・国別研修"/>
      <sheetName val="保険料・会議費"/>
      <sheetName val="直接人件費"/>
      <sheetName val="間接費"/>
      <sheetName val="機材購入費別紙明細"/>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契約金額"/>
      <sheetName val="調査旅費 "/>
      <sheetName val="一般業務費（１）"/>
      <sheetName val="一般業務費（２）"/>
      <sheetName val="供与機材"/>
      <sheetName val="携行機材"/>
      <sheetName val="その他の機材"/>
      <sheetName val="報告書"/>
      <sheetName val="ローカル委託"/>
      <sheetName val="工事費・国別研修"/>
      <sheetName val="保険料・会議費"/>
      <sheetName val="直接人件費"/>
      <sheetName val="間接費"/>
      <sheetName val="機材購入費別紙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sheetName val="基本"/>
      <sheetName val="傭人費"/>
      <sheetName val="機材保守・管理費"/>
      <sheetName val="消耗品費"/>
      <sheetName val="旅費・交通費"/>
      <sheetName val="通信運搬費"/>
      <sheetName val="資料等作成費"/>
      <sheetName val="借料損料"/>
      <sheetName val="雑費"/>
      <sheetName val="供与機材購入費"/>
      <sheetName val="供与機材輸送費"/>
      <sheetName val="その他の機材輸送費"/>
      <sheetName val="報告書"/>
      <sheetName val="報告書 (他)"/>
      <sheetName val="ローカルコンサルタント契約"/>
      <sheetName val="諸謝金"/>
      <sheetName val="研修実施諸費"/>
      <sheetName val="研修同行者旅費"/>
      <sheetName val="受入先業務諸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従事者基礎情報"/>
      <sheetName val="様式４ 内訳書"/>
      <sheetName val="様式５ 流用明細"/>
      <sheetName val="様式６ 報酬額確認 "/>
      <sheetName val="様式７ 業務従事者名簿 "/>
      <sheetName val="様式８ 旅費（航空賃、その他）"/>
      <sheetName val="様式８ 旅費（航空賃、その他） (特例）"/>
      <sheetName val="【欠番】様式９ 旅費(その他）"/>
      <sheetName val="様式10 証拠書類（航空賃） "/>
      <sheetName val="様式11　戦争特約保険料"/>
      <sheetName val="様式12 一般業務費"/>
      <sheetName val="様式13一般業務費出納簿 "/>
      <sheetName val="様式14 通訳傭上費・報告書作成費"/>
      <sheetName val="様式15 機材費"/>
      <sheetName val="様式16 再委託費"/>
      <sheetName val="様式17 国内業務費"/>
      <sheetName val="様式18　現地一時隔離関連費"/>
      <sheetName val="様式19　本邦一時隔離関連費 "/>
      <sheetName val="【参考】様式20 証書添付台紙 "/>
      <sheetName val="変更の内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従事者基礎情報"/>
      <sheetName val="様式４ 内訳書"/>
      <sheetName val="様式５ 流用明細"/>
      <sheetName val="様式６ 報酬額確認 "/>
      <sheetName val="様式７ 業務従事者名簿 "/>
      <sheetName val="様式８ 航空賃"/>
      <sheetName val="様式９ 旅費(その他）"/>
      <sheetName val="様式10 合意単価適用分"/>
      <sheetName val="様式11 一般業務費"/>
      <sheetName val="様式12 一般業務費出納簿"/>
      <sheetName val="様式13 機材費"/>
      <sheetName val="様式14 再委託費"/>
      <sheetName val="様式15 国内業務費"/>
      <sheetName val="様式16 その他の直接経費"/>
      <sheetName val="【参考様式】証拠書類（航空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2543A0-4C79-4B6A-8436-7D7CACFA42CB}" name="テーブル1" displayName="テーブル1" ref="A2:D7" totalsRowShown="0">
  <autoFilter ref="A2:D7" xr:uid="{F57C8251-C0BA-4CE5-8358-4E312492E56A}"/>
  <tableColumns count="4">
    <tableColumn id="1" xr3:uid="{EA6BF2C7-4F31-47BC-B123-5E348F17933F}" name="番号" dataDxfId="1"/>
    <tableColumn id="2" xr3:uid="{F01AEF97-D2A1-4BB1-8A9A-E999CC1B48A6}" name="確認事項" dataDxfId="0"/>
    <tableColumn id="3" xr3:uid="{45873085-97B3-45BC-8219-69FA641F9E16}" name="精算方法　"/>
    <tableColumn id="4" xr3:uid="{5B2FBF45-1950-4E37-9B57-E12A214C862A}" name="チェック"/>
  </tableColumns>
  <tableStyleInfo name="TableStyleLight10"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jica.go.jp/announce/manual/guideline/consultant/payment.html"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s://www.jica.go.jp/announce/manual/guideline/consultant/payment.html"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https://www.jica.go.jp/announce/manual/guideline/consultant/payment.html" TargetMode="Externa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BBC57-8EE0-4E42-BA7B-FD90845764AF}">
  <dimension ref="B3:C7"/>
  <sheetViews>
    <sheetView workbookViewId="0">
      <selection activeCell="A8" sqref="A8:XFD8"/>
    </sheetView>
  </sheetViews>
  <sheetFormatPr defaultRowHeight="14"/>
  <cols>
    <col min="2" max="2" width="21.25" customWidth="1"/>
    <col min="3" max="3" width="50.58203125" customWidth="1"/>
  </cols>
  <sheetData>
    <row r="3" spans="2:3">
      <c r="B3" t="s">
        <v>0</v>
      </c>
    </row>
    <row r="4" spans="2:3">
      <c r="B4" s="122" t="s">
        <v>1</v>
      </c>
      <c r="C4" s="123" t="s">
        <v>2</v>
      </c>
    </row>
    <row r="5" spans="2:3" ht="28">
      <c r="B5" s="122" t="s">
        <v>3</v>
      </c>
      <c r="C5" s="124" t="s">
        <v>4</v>
      </c>
    </row>
    <row r="6" spans="2:3" ht="28">
      <c r="B6" s="122" t="s">
        <v>5</v>
      </c>
      <c r="C6" s="124" t="s">
        <v>6</v>
      </c>
    </row>
    <row r="7" spans="2:3">
      <c r="B7" s="122" t="s">
        <v>7</v>
      </c>
      <c r="C7" s="124" t="s">
        <v>8</v>
      </c>
    </row>
  </sheetData>
  <phoneticPr fontId="8"/>
  <pageMargins left="0.7" right="0.7" top="0.75" bottom="0.75" header="0.3" footer="0.3"/>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25"/>
  <sheetViews>
    <sheetView view="pageBreakPreview" zoomScale="55" zoomScaleNormal="100" zoomScaleSheetLayoutView="55" workbookViewId="0"/>
  </sheetViews>
  <sheetFormatPr defaultColWidth="9" defaultRowHeight="14"/>
  <cols>
    <col min="1" max="1" width="36.58203125" customWidth="1"/>
    <col min="2" max="2" width="18.58203125" customWidth="1"/>
    <col min="3" max="3" width="12.58203125" customWidth="1"/>
    <col min="4" max="4" width="18.58203125" customWidth="1"/>
    <col min="5" max="5" width="24.58203125" customWidth="1"/>
  </cols>
  <sheetData>
    <row r="1" spans="1:5" ht="36" customHeight="1">
      <c r="A1" s="63" t="s">
        <v>119</v>
      </c>
      <c r="B1" s="64"/>
      <c r="C1" s="64"/>
      <c r="D1" s="64"/>
      <c r="E1" s="64"/>
    </row>
    <row r="2" spans="1:5" ht="12" customHeight="1">
      <c r="A2" s="65"/>
      <c r="B2" s="64"/>
      <c r="C2" s="64"/>
      <c r="D2" s="64"/>
      <c r="E2" s="65"/>
    </row>
    <row r="3" spans="1:5" s="14" customFormat="1" ht="24" customHeight="1">
      <c r="A3" s="66" t="s">
        <v>120</v>
      </c>
      <c r="B3" s="67"/>
      <c r="C3" s="67"/>
      <c r="D3" s="68">
        <f>E11</f>
        <v>0</v>
      </c>
      <c r="E3" s="69" t="s">
        <v>63</v>
      </c>
    </row>
    <row r="4" spans="1:5" ht="12" customHeight="1" thickBot="1">
      <c r="A4" s="65"/>
      <c r="B4" s="64"/>
      <c r="C4" s="64"/>
      <c r="D4" s="64"/>
      <c r="E4" s="65"/>
    </row>
    <row r="5" spans="1:5" ht="18" customHeight="1">
      <c r="A5" s="183" t="s">
        <v>121</v>
      </c>
      <c r="B5" s="236" t="s">
        <v>114</v>
      </c>
      <c r="C5" s="237"/>
      <c r="D5" s="237"/>
      <c r="E5" s="238"/>
    </row>
    <row r="6" spans="1:5" ht="18" customHeight="1" thickBot="1">
      <c r="A6" s="184"/>
      <c r="B6" s="81" t="s">
        <v>115</v>
      </c>
      <c r="C6" s="82" t="s">
        <v>116</v>
      </c>
      <c r="D6" s="82" t="s">
        <v>117</v>
      </c>
      <c r="E6" s="109" t="s">
        <v>118</v>
      </c>
    </row>
    <row r="7" spans="1:5" ht="36" customHeight="1" thickTop="1">
      <c r="A7" s="70"/>
      <c r="B7" s="71"/>
      <c r="C7" s="72"/>
      <c r="D7" s="72"/>
      <c r="E7" s="52"/>
    </row>
    <row r="8" spans="1:5" ht="36" customHeight="1">
      <c r="A8" s="70"/>
      <c r="B8" s="73"/>
      <c r="C8" s="74"/>
      <c r="D8" s="74"/>
      <c r="E8" s="52"/>
    </row>
    <row r="9" spans="1:5" ht="36" customHeight="1">
      <c r="A9" s="75"/>
      <c r="B9" s="73"/>
      <c r="C9" s="74"/>
      <c r="D9" s="74"/>
      <c r="E9" s="52"/>
    </row>
    <row r="10" spans="1:5" ht="36" customHeight="1" thickBot="1">
      <c r="A10" s="76"/>
      <c r="B10" s="77"/>
      <c r="C10" s="78"/>
      <c r="D10" s="78"/>
      <c r="E10" s="52"/>
    </row>
    <row r="11" spans="1:5" ht="24" customHeight="1" thickTop="1" thickBot="1">
      <c r="A11" s="180" t="s">
        <v>83</v>
      </c>
      <c r="B11" s="233"/>
      <c r="C11" s="233"/>
      <c r="D11" s="233"/>
      <c r="E11" s="79">
        <f>SUM(E7:E10)</f>
        <v>0</v>
      </c>
    </row>
    <row r="12" spans="1:5" ht="18" customHeight="1">
      <c r="A12" s="80"/>
      <c r="B12" s="64"/>
      <c r="C12" s="64"/>
      <c r="D12" s="64"/>
      <c r="E12" s="64"/>
    </row>
    <row r="13" spans="1:5" s="14" customFormat="1" ht="24" customHeight="1">
      <c r="A13" s="66" t="s">
        <v>122</v>
      </c>
      <c r="B13" s="67"/>
      <c r="C13" s="67"/>
      <c r="D13" s="68">
        <f>E21</f>
        <v>0</v>
      </c>
      <c r="E13" s="69" t="s">
        <v>63</v>
      </c>
    </row>
    <row r="14" spans="1:5" ht="12" customHeight="1" thickBot="1">
      <c r="A14" s="65"/>
      <c r="B14" s="64"/>
      <c r="C14" s="64"/>
      <c r="D14" s="64"/>
      <c r="E14" s="65"/>
    </row>
    <row r="15" spans="1:5" ht="18" customHeight="1">
      <c r="A15" s="183" t="s">
        <v>123</v>
      </c>
      <c r="B15" s="236" t="s">
        <v>114</v>
      </c>
      <c r="C15" s="237"/>
      <c r="D15" s="237"/>
      <c r="E15" s="238"/>
    </row>
    <row r="16" spans="1:5" ht="18" customHeight="1" thickBot="1">
      <c r="A16" s="184"/>
      <c r="B16" s="81" t="s">
        <v>115</v>
      </c>
      <c r="C16" s="82" t="s">
        <v>116</v>
      </c>
      <c r="D16" s="82" t="s">
        <v>117</v>
      </c>
      <c r="E16" s="109" t="s">
        <v>118</v>
      </c>
    </row>
    <row r="17" spans="1:5" ht="36" customHeight="1" thickTop="1">
      <c r="A17" s="70"/>
      <c r="B17" s="71"/>
      <c r="C17" s="72"/>
      <c r="D17" s="72"/>
      <c r="E17" s="52"/>
    </row>
    <row r="18" spans="1:5" ht="36" customHeight="1">
      <c r="A18" s="70"/>
      <c r="B18" s="73"/>
      <c r="C18" s="74"/>
      <c r="D18" s="74"/>
      <c r="E18" s="52"/>
    </row>
    <row r="19" spans="1:5" ht="36" customHeight="1">
      <c r="A19" s="75"/>
      <c r="B19" s="73"/>
      <c r="C19" s="74"/>
      <c r="D19" s="74"/>
      <c r="E19" s="52"/>
    </row>
    <row r="20" spans="1:5" ht="36" customHeight="1" thickBot="1">
      <c r="A20" s="76"/>
      <c r="B20" s="77"/>
      <c r="C20" s="78"/>
      <c r="D20" s="78"/>
      <c r="E20" s="52"/>
    </row>
    <row r="21" spans="1:5" ht="24" customHeight="1" thickTop="1" thickBot="1">
      <c r="A21" s="180" t="s">
        <v>83</v>
      </c>
      <c r="B21" s="233"/>
      <c r="C21" s="233"/>
      <c r="D21" s="233"/>
      <c r="E21" s="79">
        <f>SUM(E17:E20)</f>
        <v>0</v>
      </c>
    </row>
    <row r="22" spans="1:5" ht="18" customHeight="1">
      <c r="A22" s="1"/>
    </row>
    <row r="23" spans="1:5" s="27" customFormat="1" ht="148.9" customHeight="1">
      <c r="A23" s="234" t="s">
        <v>124</v>
      </c>
      <c r="B23" s="235"/>
      <c r="C23" s="235"/>
      <c r="D23" s="235"/>
      <c r="E23" s="235"/>
    </row>
    <row r="24" spans="1:5">
      <c r="A24" s="3"/>
      <c r="B24" s="10"/>
      <c r="C24" s="10"/>
      <c r="D24" s="10"/>
      <c r="E24" s="10"/>
    </row>
    <row r="25" spans="1:5">
      <c r="A25" s="3"/>
      <c r="B25" s="10"/>
      <c r="C25" s="10"/>
      <c r="D25" s="10"/>
      <c r="E25" s="10"/>
    </row>
  </sheetData>
  <mergeCells count="7">
    <mergeCell ref="A23:E23"/>
    <mergeCell ref="A5:A6"/>
    <mergeCell ref="B5:E5"/>
    <mergeCell ref="A15:A16"/>
    <mergeCell ref="B15:E15"/>
    <mergeCell ref="A11:D11"/>
    <mergeCell ref="A21:D21"/>
  </mergeCells>
  <phoneticPr fontId="8"/>
  <pageMargins left="0.39370078740157483" right="0.39370078740157483" top="0.74803149606299213" bottom="0.43307086614173229" header="0.31496062992125984" footer="0.23622047244094491"/>
  <pageSetup paperSize="9" scale="80" orientation="portrait" r:id="rId1"/>
  <headerFooter>
    <oddHeader>&amp;R
様式13：契約金相当額計算書 2021年度5月版</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E33"/>
  <sheetViews>
    <sheetView view="pageBreakPreview" zoomScale="70" zoomScaleNormal="100" zoomScaleSheetLayoutView="70" workbookViewId="0"/>
  </sheetViews>
  <sheetFormatPr defaultColWidth="9" defaultRowHeight="14"/>
  <cols>
    <col min="1" max="1" width="33.25" customWidth="1"/>
    <col min="2" max="2" width="8.58203125" customWidth="1"/>
    <col min="3" max="3" width="18.58203125" customWidth="1"/>
    <col min="4" max="4" width="12.75" customWidth="1"/>
    <col min="5" max="5" width="18.58203125" customWidth="1"/>
  </cols>
  <sheetData>
    <row r="1" spans="1:5" ht="36" customHeight="1">
      <c r="A1" s="13" t="s">
        <v>125</v>
      </c>
    </row>
    <row r="2" spans="1:5" ht="12" customHeight="1">
      <c r="A2" s="11"/>
    </row>
    <row r="3" spans="1:5" ht="24.65" customHeight="1">
      <c r="A3" s="66" t="s">
        <v>126</v>
      </c>
    </row>
    <row r="4" spans="1:5" ht="12" customHeight="1">
      <c r="A4" s="11"/>
    </row>
    <row r="5" spans="1:5" s="12" customFormat="1" ht="24" customHeight="1">
      <c r="A5" s="66"/>
      <c r="C5" s="42">
        <f>E17</f>
        <v>0</v>
      </c>
      <c r="D5" s="5" t="s">
        <v>63</v>
      </c>
    </row>
    <row r="6" spans="1:5" ht="12" customHeight="1" thickBot="1">
      <c r="A6" s="8"/>
      <c r="C6" s="9"/>
      <c r="D6" s="4"/>
    </row>
    <row r="7" spans="1:5" s="14" customFormat="1" ht="18" customHeight="1">
      <c r="A7" s="183" t="s">
        <v>64</v>
      </c>
      <c r="B7" s="183" t="s">
        <v>65</v>
      </c>
      <c r="C7" s="183" t="s">
        <v>127</v>
      </c>
      <c r="D7" s="183" t="s">
        <v>128</v>
      </c>
      <c r="E7" s="185" t="s">
        <v>68</v>
      </c>
    </row>
    <row r="8" spans="1:5" s="14" customFormat="1" ht="18" customHeight="1" thickBot="1">
      <c r="A8" s="184"/>
      <c r="B8" s="184"/>
      <c r="C8" s="184"/>
      <c r="D8" s="184"/>
      <c r="E8" s="186"/>
    </row>
    <row r="9" spans="1:5" s="14" customFormat="1" ht="30" customHeight="1" thickTop="1">
      <c r="A9" s="28"/>
      <c r="B9" s="29"/>
      <c r="C9" s="153"/>
      <c r="D9" s="30"/>
      <c r="E9" s="153">
        <f>C9*D9</f>
        <v>0</v>
      </c>
    </row>
    <row r="10" spans="1:5" s="14" customFormat="1" ht="30" customHeight="1">
      <c r="A10" s="31"/>
      <c r="B10" s="32"/>
      <c r="C10" s="33"/>
      <c r="D10" s="34"/>
      <c r="E10" s="33">
        <f t="shared" ref="E10:E16" si="0">C10*D10</f>
        <v>0</v>
      </c>
    </row>
    <row r="11" spans="1:5" s="14" customFormat="1" ht="30" customHeight="1">
      <c r="A11" s="31"/>
      <c r="B11" s="32"/>
      <c r="C11" s="33"/>
      <c r="D11" s="34"/>
      <c r="E11" s="33">
        <f t="shared" si="0"/>
        <v>0</v>
      </c>
    </row>
    <row r="12" spans="1:5" s="14" customFormat="1" ht="30" customHeight="1">
      <c r="A12" s="31"/>
      <c r="B12" s="32"/>
      <c r="C12" s="33"/>
      <c r="D12" s="34"/>
      <c r="E12" s="33">
        <f t="shared" si="0"/>
        <v>0</v>
      </c>
    </row>
    <row r="13" spans="1:5" s="14" customFormat="1" ht="30" customHeight="1">
      <c r="A13" s="31"/>
      <c r="B13" s="32"/>
      <c r="C13" s="33"/>
      <c r="D13" s="34"/>
      <c r="E13" s="33">
        <f t="shared" si="0"/>
        <v>0</v>
      </c>
    </row>
    <row r="14" spans="1:5" s="14" customFormat="1" ht="30" customHeight="1">
      <c r="A14" s="31"/>
      <c r="B14" s="32"/>
      <c r="C14" s="33"/>
      <c r="D14" s="34"/>
      <c r="E14" s="33">
        <f t="shared" si="0"/>
        <v>0</v>
      </c>
    </row>
    <row r="15" spans="1:5" s="14" customFormat="1" ht="30" customHeight="1">
      <c r="A15" s="35"/>
      <c r="B15" s="36"/>
      <c r="C15" s="152"/>
      <c r="D15" s="37"/>
      <c r="E15" s="152">
        <f t="shared" si="0"/>
        <v>0</v>
      </c>
    </row>
    <row r="16" spans="1:5" s="14" customFormat="1" ht="30" customHeight="1" thickBot="1">
      <c r="A16" s="38"/>
      <c r="B16" s="39"/>
      <c r="C16" s="155"/>
      <c r="D16" s="40"/>
      <c r="E16" s="155">
        <f t="shared" si="0"/>
        <v>0</v>
      </c>
    </row>
    <row r="17" spans="1:5" s="14" customFormat="1" ht="24" customHeight="1" thickTop="1" thickBot="1">
      <c r="A17" s="180" t="s">
        <v>59</v>
      </c>
      <c r="B17" s="181"/>
      <c r="C17" s="181"/>
      <c r="D17" s="181"/>
      <c r="E17" s="41">
        <f>SUM(E9:E16)</f>
        <v>0</v>
      </c>
    </row>
    <row r="18" spans="1:5" ht="18" customHeight="1">
      <c r="A18" s="2"/>
    </row>
    <row r="19" spans="1:5" s="27" customFormat="1" ht="138" customHeight="1">
      <c r="A19" s="179" t="s">
        <v>129</v>
      </c>
      <c r="B19" s="179"/>
      <c r="C19" s="179"/>
      <c r="D19" s="179"/>
      <c r="E19" s="179"/>
    </row>
    <row r="20" spans="1:5" ht="18" customHeight="1">
      <c r="A20" t="s">
        <v>70</v>
      </c>
    </row>
    <row r="21" spans="1:5" ht="18" customHeight="1"/>
    <row r="22" spans="1:5" ht="18" customHeight="1"/>
    <row r="23" spans="1:5" ht="18" customHeight="1"/>
    <row r="24" spans="1:5" ht="18" customHeight="1"/>
    <row r="25" spans="1:5" ht="18" customHeight="1"/>
    <row r="26" spans="1:5" ht="18" customHeight="1"/>
    <row r="27" spans="1:5" ht="18" customHeight="1"/>
    <row r="28" spans="1:5" ht="18" customHeight="1"/>
    <row r="29" spans="1:5" ht="18" customHeight="1"/>
    <row r="30" spans="1:5" ht="18" customHeight="1"/>
    <row r="31" spans="1:5" ht="18" customHeight="1"/>
    <row r="32" spans="1:5" ht="18" customHeight="1"/>
    <row r="33" ht="18" customHeight="1"/>
  </sheetData>
  <mergeCells count="7">
    <mergeCell ref="A19:E19"/>
    <mergeCell ref="A7:A8"/>
    <mergeCell ref="B7:B8"/>
    <mergeCell ref="C7:C8"/>
    <mergeCell ref="E7:E8"/>
    <mergeCell ref="A17:D17"/>
    <mergeCell ref="D7:D8"/>
  </mergeCells>
  <phoneticPr fontId="8"/>
  <pageMargins left="0.39370078740157483" right="0.39370078740157483" top="0.74803149606299213" bottom="0.43307086614173229" header="0.31496062992125984" footer="0.23622047244094491"/>
  <pageSetup paperSize="9" scale="96" orientation="portrait" r:id="rId1"/>
  <headerFooter>
    <oddHeader>&amp;R
様式13：契約金相当額計算書 2021年度5月版</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91F33-8568-4128-9671-5F36F7BF30B5}">
  <dimension ref="A2:D7"/>
  <sheetViews>
    <sheetView zoomScale="85" zoomScaleNormal="85" workbookViewId="0">
      <selection activeCell="B5" sqref="B5"/>
    </sheetView>
  </sheetViews>
  <sheetFormatPr defaultColWidth="8.58203125" defaultRowHeight="14"/>
  <cols>
    <col min="1" max="1" width="8.58203125" style="144"/>
    <col min="2" max="2" width="55.5" style="145" customWidth="1"/>
    <col min="3" max="3" width="25.83203125" style="146" customWidth="1"/>
    <col min="4" max="4" width="8.33203125" style="146" customWidth="1"/>
    <col min="5" max="16384" width="8.58203125" style="146"/>
  </cols>
  <sheetData>
    <row r="2" spans="1:4">
      <c r="A2" s="144" t="s">
        <v>9</v>
      </c>
      <c r="B2" s="145" t="s">
        <v>10</v>
      </c>
      <c r="C2" s="146" t="s">
        <v>11</v>
      </c>
      <c r="D2" s="146" t="s">
        <v>12</v>
      </c>
    </row>
    <row r="3" spans="1:4">
      <c r="A3" s="144">
        <v>1</v>
      </c>
      <c r="B3" s="145" t="s">
        <v>13</v>
      </c>
      <c r="C3" s="146" t="s">
        <v>14</v>
      </c>
    </row>
    <row r="4" spans="1:4">
      <c r="A4" s="144">
        <v>2</v>
      </c>
      <c r="B4" s="147" t="s">
        <v>15</v>
      </c>
      <c r="C4" s="146" t="s">
        <v>14</v>
      </c>
    </row>
    <row r="5" spans="1:4" ht="61" customHeight="1">
      <c r="A5" s="144">
        <v>3</v>
      </c>
      <c r="B5" s="148" t="s">
        <v>16</v>
      </c>
      <c r="C5" s="146" t="s">
        <v>17</v>
      </c>
    </row>
    <row r="6" spans="1:4" ht="61.5" customHeight="1">
      <c r="A6" s="144">
        <v>4</v>
      </c>
      <c r="B6" s="149" t="s">
        <v>18</v>
      </c>
      <c r="C6" s="146" t="s">
        <v>14</v>
      </c>
    </row>
    <row r="7" spans="1:4" ht="72.650000000000006" customHeight="1">
      <c r="A7" s="144">
        <v>5</v>
      </c>
      <c r="B7" s="149" t="s">
        <v>19</v>
      </c>
      <c r="C7" s="146" t="s">
        <v>14</v>
      </c>
    </row>
  </sheetData>
  <phoneticPr fontId="8"/>
  <pageMargins left="0.7" right="0.7" top="0.75" bottom="0.75" header="0.3" footer="0.3"/>
  <pageSetup paperSize="9"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209550</xdr:colOff>
                    <xdr:row>1</xdr:row>
                    <xdr:rowOff>127000</xdr:rowOff>
                  </from>
                  <to>
                    <xdr:col>3</xdr:col>
                    <xdr:colOff>450850</xdr:colOff>
                    <xdr:row>3</xdr:row>
                    <xdr:rowOff>63500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209550</xdr:colOff>
                    <xdr:row>2</xdr:row>
                    <xdr:rowOff>127000</xdr:rowOff>
                  </from>
                  <to>
                    <xdr:col>3</xdr:col>
                    <xdr:colOff>450850</xdr:colOff>
                    <xdr:row>4</xdr:row>
                    <xdr:rowOff>63500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215900</xdr:colOff>
                    <xdr:row>4</xdr:row>
                    <xdr:rowOff>209550</xdr:rowOff>
                  </from>
                  <to>
                    <xdr:col>3</xdr:col>
                    <xdr:colOff>457200</xdr:colOff>
                    <xdr:row>4</xdr:row>
                    <xdr:rowOff>501650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xdr:col>
                    <xdr:colOff>222250</xdr:colOff>
                    <xdr:row>5</xdr:row>
                    <xdr:rowOff>196850</xdr:rowOff>
                  </from>
                  <to>
                    <xdr:col>3</xdr:col>
                    <xdr:colOff>463550</xdr:colOff>
                    <xdr:row>5</xdr:row>
                    <xdr:rowOff>488950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xdr:col>
                    <xdr:colOff>215900</xdr:colOff>
                    <xdr:row>6</xdr:row>
                    <xdr:rowOff>184150</xdr:rowOff>
                  </from>
                  <to>
                    <xdr:col>3</xdr:col>
                    <xdr:colOff>457200</xdr:colOff>
                    <xdr:row>6</xdr:row>
                    <xdr:rowOff>476250</xdr:rowOff>
                  </to>
                </anchor>
              </controlPr>
            </control>
          </mc:Choice>
        </mc:AlternateContent>
      </controls>
    </mc:Choice>
  </mc:AlternateContent>
  <tableParts count="1">
    <tablePart r:id="rId9"/>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BC0C8-CBCA-43D1-858D-C5413A3AE63B}">
  <sheetPr>
    <tabColor rgb="FF0070C0"/>
    <pageSetUpPr fitToPage="1"/>
  </sheetPr>
  <dimension ref="B1:N30"/>
  <sheetViews>
    <sheetView view="pageBreakPreview" topLeftCell="A9" zoomScale="85" zoomScaleNormal="81" zoomScaleSheetLayoutView="85" workbookViewId="0">
      <selection activeCell="R16" sqref="Q16:R16"/>
    </sheetView>
  </sheetViews>
  <sheetFormatPr defaultRowHeight="14"/>
  <cols>
    <col min="1" max="1" width="4.25" customWidth="1"/>
    <col min="2" max="2" width="42.33203125" customWidth="1"/>
    <col min="3" max="3" width="30.58203125" customWidth="1"/>
    <col min="4" max="4" width="44.75" customWidth="1"/>
    <col min="5" max="5" width="35.75" customWidth="1"/>
  </cols>
  <sheetData>
    <row r="1" spans="2:14" ht="36" customHeight="1">
      <c r="B1" s="156" t="s">
        <v>20</v>
      </c>
      <c r="C1" s="156"/>
      <c r="D1" s="156"/>
      <c r="E1" s="156"/>
    </row>
    <row r="2" spans="2:14" ht="12" customHeight="1"/>
    <row r="3" spans="2:14" ht="61.9" customHeight="1">
      <c r="B3" s="157" t="s">
        <v>21</v>
      </c>
      <c r="C3" s="158"/>
      <c r="D3" s="158"/>
      <c r="E3" s="159"/>
      <c r="F3" s="87"/>
      <c r="G3" s="87"/>
    </row>
    <row r="4" spans="2:14" ht="24" customHeight="1">
      <c r="B4" s="87"/>
      <c r="C4" s="87"/>
      <c r="D4" s="87"/>
      <c r="E4" s="87"/>
      <c r="F4" s="87"/>
      <c r="G4" s="87"/>
    </row>
    <row r="5" spans="2:14" ht="24" customHeight="1" thickBot="1">
      <c r="B5" s="160" t="s">
        <v>22</v>
      </c>
      <c r="C5" s="160"/>
      <c r="D5" s="161"/>
      <c r="E5" s="161"/>
      <c r="F5" s="161"/>
      <c r="G5" s="161"/>
    </row>
    <row r="6" spans="2:14" ht="24" customHeight="1" thickBot="1">
      <c r="B6" s="162" t="s">
        <v>23</v>
      </c>
      <c r="C6" s="162"/>
      <c r="D6" s="163"/>
      <c r="E6" s="163"/>
      <c r="F6" s="163"/>
      <c r="G6" s="163"/>
    </row>
    <row r="7" spans="2:14" ht="12" customHeight="1" thickBot="1">
      <c r="B7" s="87"/>
      <c r="C7" s="87"/>
      <c r="D7" s="87"/>
      <c r="E7" s="87"/>
      <c r="F7" s="87"/>
      <c r="G7" s="87"/>
    </row>
    <row r="8" spans="2:14" ht="36.65" customHeight="1">
      <c r="B8" s="129" t="s">
        <v>24</v>
      </c>
      <c r="C8" s="130">
        <v>5000000</v>
      </c>
      <c r="D8" s="88" t="s">
        <v>25</v>
      </c>
      <c r="E8" s="88"/>
      <c r="F8" s="88"/>
      <c r="G8" s="88"/>
      <c r="H8" s="5"/>
      <c r="I8" s="5"/>
      <c r="J8" s="5"/>
      <c r="K8" s="5"/>
      <c r="L8" s="5"/>
      <c r="M8" s="5"/>
      <c r="N8" s="5"/>
    </row>
    <row r="9" spans="2:14" ht="36.65" customHeight="1">
      <c r="B9" s="131" t="s">
        <v>26</v>
      </c>
      <c r="C9" s="132">
        <v>20</v>
      </c>
      <c r="D9" s="89" t="s">
        <v>27</v>
      </c>
      <c r="E9" s="87"/>
      <c r="F9" s="87"/>
      <c r="G9" s="87"/>
      <c r="H9" s="143"/>
    </row>
    <row r="10" spans="2:14" ht="36.65" customHeight="1" thickBot="1">
      <c r="B10" s="133" t="s">
        <v>28</v>
      </c>
      <c r="C10" s="134">
        <f>ROUNDDOWN(C8*C9/100,0)</f>
        <v>1000000</v>
      </c>
      <c r="D10" s="88" t="s">
        <v>25</v>
      </c>
      <c r="E10" s="87"/>
      <c r="F10" s="87"/>
      <c r="G10" s="87"/>
    </row>
    <row r="11" spans="2:14" ht="24" customHeight="1">
      <c r="B11" s="87"/>
      <c r="C11" s="87"/>
      <c r="D11" s="87"/>
      <c r="E11" s="87"/>
      <c r="F11" s="87"/>
      <c r="G11" s="87"/>
    </row>
    <row r="12" spans="2:14" ht="24" customHeight="1">
      <c r="B12" s="88" t="s">
        <v>29</v>
      </c>
      <c r="C12" s="88"/>
      <c r="D12" s="88"/>
      <c r="E12" s="88"/>
      <c r="F12" s="88"/>
      <c r="G12" s="88"/>
      <c r="H12" s="5"/>
      <c r="I12" s="5"/>
      <c r="J12" s="5"/>
      <c r="K12" s="5"/>
      <c r="L12" s="5"/>
      <c r="M12" s="5"/>
      <c r="N12" s="5"/>
    </row>
    <row r="13" spans="2:14" ht="12" customHeight="1" thickBot="1">
      <c r="B13" s="87"/>
      <c r="C13" s="87"/>
      <c r="D13" s="87"/>
      <c r="E13" s="87"/>
      <c r="F13" s="87"/>
      <c r="G13" s="87"/>
    </row>
    <row r="14" spans="2:14" ht="24" customHeight="1" thickBot="1">
      <c r="B14" s="95"/>
      <c r="C14" s="169" t="s">
        <v>30</v>
      </c>
      <c r="D14" s="170"/>
      <c r="E14" s="96" t="s">
        <v>31</v>
      </c>
      <c r="F14" s="87"/>
      <c r="G14" s="87"/>
    </row>
    <row r="15" spans="2:14" ht="30" customHeight="1" thickTop="1" thickBot="1">
      <c r="B15" s="171" t="s">
        <v>32</v>
      </c>
      <c r="C15" s="174" t="s">
        <v>33</v>
      </c>
      <c r="D15" s="175"/>
      <c r="E15" s="97">
        <f>C10</f>
        <v>1000000</v>
      </c>
      <c r="F15" s="87"/>
      <c r="G15" s="87"/>
    </row>
    <row r="16" spans="2:14" ht="30" customHeight="1" thickBot="1">
      <c r="B16" s="172"/>
      <c r="C16" s="164" t="s">
        <v>34</v>
      </c>
      <c r="D16" s="176"/>
      <c r="E16" s="98">
        <v>0</v>
      </c>
      <c r="F16" s="87"/>
      <c r="G16" s="87"/>
    </row>
    <row r="17" spans="2:10" ht="30" customHeight="1" thickBot="1">
      <c r="B17" s="173"/>
      <c r="C17" s="164" t="s">
        <v>35</v>
      </c>
      <c r="D17" s="176"/>
      <c r="E17" s="99">
        <f>E15-E16</f>
        <v>1000000</v>
      </c>
      <c r="F17" s="87"/>
      <c r="G17" s="87"/>
      <c r="J17" s="6"/>
    </row>
    <row r="18" spans="2:10" ht="30" customHeight="1" thickBot="1">
      <c r="B18" s="141" t="s">
        <v>36</v>
      </c>
      <c r="C18" s="177" t="s">
        <v>37</v>
      </c>
      <c r="D18" s="178"/>
      <c r="E18" s="142">
        <f>ROUND(E17*9/10,0)</f>
        <v>900000</v>
      </c>
      <c r="F18" s="87"/>
      <c r="G18" s="87"/>
      <c r="J18" s="6"/>
    </row>
    <row r="19" spans="2:10" ht="36" customHeight="1" thickBot="1">
      <c r="B19" s="100" t="s">
        <v>38</v>
      </c>
      <c r="C19" s="164" t="s">
        <v>39</v>
      </c>
      <c r="D19" s="176"/>
      <c r="E19" s="101">
        <f>ROUND(E17*(9/10-C26/C25),0)</f>
        <v>900000</v>
      </c>
      <c r="F19" s="87"/>
      <c r="G19" s="87"/>
    </row>
    <row r="20" spans="2:10" ht="12" customHeight="1" thickBot="1">
      <c r="B20" s="102"/>
      <c r="C20" s="150"/>
      <c r="D20" s="150"/>
      <c r="E20" s="103"/>
      <c r="F20" s="87"/>
      <c r="G20" s="87"/>
    </row>
    <row r="21" spans="2:10" ht="30" customHeight="1" thickBot="1">
      <c r="B21" s="100" t="s">
        <v>40</v>
      </c>
      <c r="C21" s="164" t="s">
        <v>41</v>
      </c>
      <c r="D21" s="165"/>
      <c r="E21" s="101">
        <f>ROUNDDOWN(E18*0.1,0)</f>
        <v>90000</v>
      </c>
      <c r="F21" s="87"/>
      <c r="G21" s="87"/>
    </row>
    <row r="22" spans="2:10" ht="12" customHeight="1">
      <c r="B22" s="87"/>
      <c r="C22" s="87"/>
      <c r="D22" s="87"/>
      <c r="E22" s="87"/>
      <c r="F22" s="87"/>
      <c r="G22" s="87"/>
    </row>
    <row r="23" spans="2:10" ht="24" customHeight="1">
      <c r="B23" s="104" t="s">
        <v>42</v>
      </c>
      <c r="C23" s="87"/>
      <c r="D23" s="87"/>
      <c r="E23" s="87"/>
      <c r="F23" s="87"/>
      <c r="G23" s="87"/>
    </row>
    <row r="24" spans="2:10" s="14" customFormat="1" ht="24" customHeight="1">
      <c r="B24" s="102" t="s">
        <v>43</v>
      </c>
      <c r="C24" s="105"/>
      <c r="D24" s="87"/>
      <c r="E24" s="87"/>
      <c r="F24" s="87"/>
      <c r="G24" s="87"/>
    </row>
    <row r="25" spans="2:10" s="14" customFormat="1" ht="24" customHeight="1">
      <c r="B25" s="102" t="s">
        <v>44</v>
      </c>
      <c r="C25" s="135">
        <f>C8</f>
        <v>5000000</v>
      </c>
      <c r="D25" s="87"/>
      <c r="E25" s="87"/>
      <c r="F25" s="87"/>
      <c r="G25" s="87"/>
    </row>
    <row r="26" spans="2:10" s="14" customFormat="1" ht="24" customHeight="1">
      <c r="B26" s="102" t="s">
        <v>45</v>
      </c>
      <c r="C26" s="105"/>
      <c r="D26" s="87"/>
      <c r="E26" s="87"/>
      <c r="F26" s="87"/>
      <c r="G26" s="87"/>
    </row>
    <row r="27" spans="2:10" ht="24" customHeight="1">
      <c r="B27" s="104"/>
      <c r="C27" s="87"/>
      <c r="D27" s="87"/>
      <c r="E27" s="87"/>
      <c r="F27" s="87"/>
      <c r="G27" s="87"/>
    </row>
    <row r="28" spans="2:10" s="27" customFormat="1" ht="70.900000000000006" customHeight="1">
      <c r="B28" s="166" t="s">
        <v>46</v>
      </c>
      <c r="C28" s="167"/>
      <c r="D28" s="167"/>
      <c r="E28" s="167"/>
      <c r="F28" s="106"/>
      <c r="G28" s="106"/>
    </row>
    <row r="29" spans="2:10" ht="45" customHeight="1">
      <c r="B29" s="168" t="s">
        <v>47</v>
      </c>
      <c r="C29" s="168"/>
      <c r="D29" s="168"/>
      <c r="E29" s="168"/>
      <c r="F29" s="87"/>
      <c r="G29" s="87"/>
    </row>
    <row r="30" spans="2:10" ht="19.5" customHeight="1">
      <c r="B30" s="107" t="s">
        <v>48</v>
      </c>
      <c r="C30" s="87"/>
      <c r="D30" s="87"/>
      <c r="E30" s="87"/>
      <c r="F30" s="87"/>
      <c r="G30" s="87"/>
    </row>
  </sheetData>
  <mergeCells count="16">
    <mergeCell ref="C21:D21"/>
    <mergeCell ref="B28:E28"/>
    <mergeCell ref="B29:E29"/>
    <mergeCell ref="C14:D14"/>
    <mergeCell ref="B15:B17"/>
    <mergeCell ref="C15:D15"/>
    <mergeCell ref="C16:D16"/>
    <mergeCell ref="C17:D17"/>
    <mergeCell ref="C19:D19"/>
    <mergeCell ref="C18:D18"/>
    <mergeCell ref="B1:E1"/>
    <mergeCell ref="B3:E3"/>
    <mergeCell ref="B5:C5"/>
    <mergeCell ref="D5:G5"/>
    <mergeCell ref="B6:C6"/>
    <mergeCell ref="D6:G6"/>
  </mergeCells>
  <phoneticPr fontId="8"/>
  <hyperlinks>
    <hyperlink ref="B30" r:id="rId1" xr:uid="{65294A2E-6746-434D-8949-8F0F2EA894B8}"/>
  </hyperlinks>
  <pageMargins left="0.39370078740157483" right="0.39370078740157483" top="0.74803149606299213" bottom="0.43307086614173229" header="0.31496062992125984" footer="0.23622047244094491"/>
  <pageSetup paperSize="9" scale="56" orientation="portrait" r:id="rId2"/>
  <headerFooter>
    <oddHeader>&amp;R
様式13：契約金相当額計算書 2021年度5月版</oddHead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0B790-35F3-414A-8EC1-499C5B9E85E0}">
  <sheetPr>
    <tabColor rgb="FFFFCCFF"/>
    <pageSetUpPr fitToPage="1"/>
  </sheetPr>
  <dimension ref="A1:M40"/>
  <sheetViews>
    <sheetView view="pageBreakPreview" topLeftCell="A15" zoomScale="70" zoomScaleNormal="81" zoomScaleSheetLayoutView="70" workbookViewId="0">
      <selection activeCell="D19" sqref="D19"/>
    </sheetView>
  </sheetViews>
  <sheetFormatPr defaultRowHeight="14"/>
  <cols>
    <col min="1" max="1" width="45.5" customWidth="1"/>
    <col min="2" max="2" width="30.58203125" customWidth="1"/>
    <col min="3" max="3" width="44.75" customWidth="1"/>
    <col min="4" max="4" width="35.75" customWidth="1"/>
  </cols>
  <sheetData>
    <row r="1" spans="1:13" ht="36" customHeight="1">
      <c r="A1" s="156" t="s">
        <v>20</v>
      </c>
      <c r="B1" s="156"/>
      <c r="C1" s="156"/>
      <c r="D1" s="156"/>
    </row>
    <row r="2" spans="1:13" ht="12" customHeight="1"/>
    <row r="3" spans="1:13" ht="181.9" customHeight="1">
      <c r="A3" s="157" t="s">
        <v>49</v>
      </c>
      <c r="B3" s="158"/>
      <c r="C3" s="158"/>
      <c r="D3" s="159"/>
      <c r="E3" s="87"/>
      <c r="F3" s="87"/>
    </row>
    <row r="4" spans="1:13" ht="24" customHeight="1">
      <c r="A4" s="87"/>
      <c r="B4" s="87"/>
      <c r="C4" s="87"/>
      <c r="D4" s="87"/>
      <c r="E4" s="87"/>
      <c r="F4" s="87"/>
    </row>
    <row r="5" spans="1:13" ht="24" customHeight="1" thickBot="1">
      <c r="A5" s="160" t="s">
        <v>22</v>
      </c>
      <c r="B5" s="160"/>
      <c r="C5" s="161"/>
      <c r="D5" s="161"/>
      <c r="E5" s="161"/>
      <c r="F5" s="161"/>
    </row>
    <row r="6" spans="1:13" ht="24" customHeight="1" thickBot="1">
      <c r="A6" s="162" t="s">
        <v>23</v>
      </c>
      <c r="B6" s="162"/>
      <c r="C6" s="163"/>
      <c r="D6" s="163"/>
      <c r="E6" s="163"/>
      <c r="F6" s="163"/>
    </row>
    <row r="7" spans="1:13" ht="12" customHeight="1">
      <c r="A7" s="87"/>
      <c r="B7" s="87"/>
      <c r="C7" s="87"/>
      <c r="D7" s="87"/>
      <c r="E7" s="87"/>
      <c r="F7" s="87"/>
    </row>
    <row r="8" spans="1:13" ht="24" customHeight="1">
      <c r="A8" s="88" t="s">
        <v>28</v>
      </c>
      <c r="B8" s="88"/>
      <c r="C8" s="88"/>
      <c r="D8" s="88"/>
      <c r="E8" s="88"/>
      <c r="F8" s="88"/>
      <c r="G8" s="5"/>
      <c r="H8" s="5"/>
      <c r="I8" s="5"/>
      <c r="J8" s="5"/>
      <c r="K8" s="5"/>
      <c r="L8" s="5"/>
      <c r="M8" s="5"/>
    </row>
    <row r="9" spans="1:13" ht="12" customHeight="1">
      <c r="A9" s="87"/>
      <c r="B9" s="87"/>
      <c r="C9" s="87"/>
      <c r="D9" s="87"/>
      <c r="E9" s="87"/>
      <c r="F9" s="87"/>
    </row>
    <row r="10" spans="1:13" ht="30" customHeight="1">
      <c r="A10" s="89" t="s">
        <v>50</v>
      </c>
      <c r="B10" s="90">
        <f>'計算書１-1（報酬）'!C3</f>
        <v>0</v>
      </c>
      <c r="C10" s="87"/>
      <c r="D10" s="87"/>
      <c r="E10" s="87"/>
      <c r="F10" s="87"/>
    </row>
    <row r="11" spans="1:13" ht="30" customHeight="1">
      <c r="A11" s="89" t="s">
        <v>51</v>
      </c>
      <c r="B11" s="90">
        <f>SUM(B12:B18)</f>
        <v>0</v>
      </c>
      <c r="C11" s="87"/>
      <c r="D11" s="87"/>
      <c r="E11" s="87"/>
      <c r="F11" s="87"/>
    </row>
    <row r="12" spans="1:13" ht="32.65" customHeight="1">
      <c r="A12" s="87" t="s">
        <v>52</v>
      </c>
      <c r="B12" s="91">
        <f>'計算書２（旅費）（共通）'!G3</f>
        <v>0</v>
      </c>
      <c r="C12" s="87"/>
      <c r="D12" s="87"/>
      <c r="E12" s="87"/>
      <c r="F12" s="87"/>
    </row>
    <row r="13" spans="1:13" ht="32.65" customHeight="1">
      <c r="A13" s="87" t="s">
        <v>53</v>
      </c>
      <c r="B13" s="91">
        <f>'計算書２（旅費）（共通）'!G14</f>
        <v>0</v>
      </c>
      <c r="C13" s="87"/>
      <c r="D13" s="87"/>
      <c r="E13" s="87"/>
      <c r="F13" s="87"/>
    </row>
    <row r="14" spans="1:13" ht="32.65" customHeight="1">
      <c r="A14" s="87" t="s">
        <v>54</v>
      </c>
      <c r="B14" s="91">
        <f>'計算書３（一般業務費）（共通） '!D3</f>
        <v>0</v>
      </c>
      <c r="C14" s="87"/>
      <c r="D14" s="87"/>
      <c r="E14" s="87"/>
      <c r="F14" s="87"/>
    </row>
    <row r="15" spans="1:13" ht="32.65" customHeight="1">
      <c r="A15" s="87" t="s">
        <v>55</v>
      </c>
      <c r="B15" s="91">
        <f>'計算書４（機材費・再委託費）（共通）'!D3</f>
        <v>0</v>
      </c>
      <c r="C15" s="87"/>
      <c r="D15" s="87"/>
      <c r="E15" s="87"/>
      <c r="F15" s="87"/>
    </row>
    <row r="16" spans="1:13" ht="32.65" customHeight="1">
      <c r="A16" s="87" t="s">
        <v>56</v>
      </c>
      <c r="B16" s="91">
        <f>'計算書４（機材費・再委託費）（共通）'!D13</f>
        <v>0</v>
      </c>
      <c r="C16" s="87"/>
      <c r="D16" s="87"/>
      <c r="E16" s="87"/>
      <c r="F16" s="87"/>
    </row>
    <row r="17" spans="1:13" ht="48" customHeight="1">
      <c r="A17" s="92" t="s">
        <v>57</v>
      </c>
      <c r="B17" s="91">
        <f>'計算書５（現地一時隔離関連費 待機費用） '!C5</f>
        <v>0</v>
      </c>
      <c r="C17" s="87"/>
      <c r="D17" s="87"/>
      <c r="E17" s="87"/>
      <c r="F17" s="87"/>
    </row>
    <row r="18" spans="1:13" ht="32.65" customHeight="1">
      <c r="A18" s="87" t="s">
        <v>58</v>
      </c>
      <c r="B18" s="91">
        <v>0</v>
      </c>
      <c r="C18" s="87"/>
      <c r="D18" s="87"/>
      <c r="E18" s="87"/>
      <c r="F18" s="87"/>
    </row>
    <row r="19" spans="1:13" ht="12" customHeight="1">
      <c r="A19" s="87"/>
      <c r="B19" s="91"/>
      <c r="C19" s="87"/>
      <c r="D19" s="87"/>
      <c r="E19" s="87"/>
      <c r="F19" s="87"/>
    </row>
    <row r="20" spans="1:13" ht="30" customHeight="1">
      <c r="A20" s="93" t="s">
        <v>59</v>
      </c>
      <c r="B20" s="94">
        <f>B10+B11</f>
        <v>0</v>
      </c>
      <c r="C20" s="87"/>
      <c r="D20" s="87"/>
      <c r="E20" s="87"/>
      <c r="F20" s="87"/>
    </row>
    <row r="21" spans="1:13" ht="24" customHeight="1">
      <c r="A21" s="87"/>
      <c r="B21" s="87"/>
      <c r="C21" s="87"/>
      <c r="D21" s="87"/>
      <c r="E21" s="87"/>
      <c r="F21" s="87"/>
    </row>
    <row r="22" spans="1:13" ht="24" customHeight="1">
      <c r="A22" s="88" t="s">
        <v>29</v>
      </c>
      <c r="B22" s="88"/>
      <c r="C22" s="88"/>
      <c r="D22" s="88"/>
      <c r="E22" s="88"/>
      <c r="F22" s="88"/>
      <c r="G22" s="5"/>
      <c r="H22" s="5"/>
      <c r="I22" s="5"/>
      <c r="J22" s="5"/>
      <c r="K22" s="5"/>
      <c r="L22" s="5"/>
      <c r="M22" s="5"/>
    </row>
    <row r="23" spans="1:13" ht="12" customHeight="1" thickBot="1">
      <c r="A23" s="87"/>
      <c r="B23" s="87"/>
      <c r="C23" s="87"/>
      <c r="D23" s="87"/>
      <c r="E23" s="87"/>
      <c r="F23" s="87"/>
    </row>
    <row r="24" spans="1:13" ht="24" customHeight="1" thickBot="1">
      <c r="A24" s="95"/>
      <c r="B24" s="169" t="s">
        <v>30</v>
      </c>
      <c r="C24" s="170"/>
      <c r="D24" s="96" t="s">
        <v>31</v>
      </c>
      <c r="E24" s="87"/>
      <c r="F24" s="87"/>
    </row>
    <row r="25" spans="1:13" ht="30" customHeight="1" thickTop="1" thickBot="1">
      <c r="A25" s="171" t="s">
        <v>32</v>
      </c>
      <c r="B25" s="174" t="s">
        <v>33</v>
      </c>
      <c r="C25" s="175"/>
      <c r="D25" s="97">
        <f>B20</f>
        <v>0</v>
      </c>
      <c r="E25" s="87"/>
      <c r="F25" s="87"/>
    </row>
    <row r="26" spans="1:13" ht="30" customHeight="1" thickBot="1">
      <c r="A26" s="172"/>
      <c r="B26" s="164" t="s">
        <v>34</v>
      </c>
      <c r="C26" s="176"/>
      <c r="D26" s="98">
        <v>0</v>
      </c>
      <c r="E26" s="87"/>
      <c r="F26" s="87"/>
    </row>
    <row r="27" spans="1:13" ht="30" customHeight="1" thickBot="1">
      <c r="A27" s="173"/>
      <c r="B27" s="164" t="s">
        <v>35</v>
      </c>
      <c r="C27" s="176"/>
      <c r="D27" s="99">
        <f>D25-D26</f>
        <v>0</v>
      </c>
      <c r="E27" s="87"/>
      <c r="F27" s="87"/>
      <c r="I27" s="6"/>
    </row>
    <row r="28" spans="1:13" ht="30" customHeight="1" thickBot="1">
      <c r="A28" s="141" t="s">
        <v>36</v>
      </c>
      <c r="B28" s="177" t="s">
        <v>37</v>
      </c>
      <c r="C28" s="178"/>
      <c r="D28" s="142">
        <f>ROUND(D27*9/10,0)</f>
        <v>0</v>
      </c>
      <c r="E28" s="87"/>
      <c r="F28" s="87"/>
      <c r="I28" s="6"/>
    </row>
    <row r="29" spans="1:13" ht="36" customHeight="1" thickBot="1">
      <c r="A29" s="100" t="s">
        <v>38</v>
      </c>
      <c r="B29" s="164" t="s">
        <v>39</v>
      </c>
      <c r="C29" s="176"/>
      <c r="D29" s="101" t="e">
        <f>ROUND(D27*(9/10-B36/B35),0)</f>
        <v>#DIV/0!</v>
      </c>
      <c r="E29" s="87"/>
      <c r="F29" s="87"/>
    </row>
    <row r="30" spans="1:13" ht="12" customHeight="1" thickBot="1">
      <c r="A30" s="102"/>
      <c r="B30" s="150"/>
      <c r="C30" s="150"/>
      <c r="D30" s="103"/>
      <c r="E30" s="87"/>
      <c r="F30" s="87"/>
    </row>
    <row r="31" spans="1:13" ht="30" customHeight="1" thickBot="1">
      <c r="A31" s="100" t="s">
        <v>40</v>
      </c>
      <c r="B31" s="164" t="s">
        <v>41</v>
      </c>
      <c r="C31" s="165"/>
      <c r="D31" s="101">
        <f>ROUNDDOWN(D28*0.1,0)</f>
        <v>0</v>
      </c>
      <c r="E31" s="87"/>
      <c r="F31" s="87"/>
    </row>
    <row r="32" spans="1:13" ht="12" customHeight="1">
      <c r="A32" s="87"/>
      <c r="B32" s="87"/>
      <c r="C32" s="87"/>
      <c r="D32" s="87"/>
      <c r="E32" s="87"/>
      <c r="F32" s="87"/>
    </row>
    <row r="33" spans="1:6" ht="24" customHeight="1">
      <c r="A33" s="104" t="s">
        <v>42</v>
      </c>
      <c r="B33" s="87"/>
      <c r="C33" s="87"/>
      <c r="D33" s="87"/>
      <c r="E33" s="87"/>
      <c r="F33" s="87"/>
    </row>
    <row r="34" spans="1:6" s="14" customFormat="1" ht="24" customHeight="1">
      <c r="A34" s="102" t="s">
        <v>43</v>
      </c>
      <c r="B34" s="105"/>
      <c r="C34" s="87"/>
      <c r="D34" s="87"/>
      <c r="E34" s="87"/>
      <c r="F34" s="87"/>
    </row>
    <row r="35" spans="1:6" s="14" customFormat="1" ht="24" customHeight="1">
      <c r="A35" s="102" t="s">
        <v>44</v>
      </c>
      <c r="B35" s="105"/>
      <c r="C35" s="87"/>
      <c r="D35" s="87"/>
      <c r="E35" s="87"/>
      <c r="F35" s="87"/>
    </row>
    <row r="36" spans="1:6" s="14" customFormat="1" ht="24" customHeight="1">
      <c r="A36" s="102" t="s">
        <v>45</v>
      </c>
      <c r="B36" s="105">
        <v>0</v>
      </c>
      <c r="C36" s="87"/>
      <c r="D36" s="87"/>
      <c r="E36" s="87"/>
      <c r="F36" s="87"/>
    </row>
    <row r="37" spans="1:6" ht="24" customHeight="1">
      <c r="A37" s="104"/>
      <c r="B37" s="87"/>
      <c r="C37" s="87"/>
      <c r="D37" s="87"/>
      <c r="E37" s="87"/>
      <c r="F37" s="87"/>
    </row>
    <row r="38" spans="1:6" s="27" customFormat="1" ht="108" customHeight="1">
      <c r="A38" s="166" t="s">
        <v>60</v>
      </c>
      <c r="B38" s="167"/>
      <c r="C38" s="167"/>
      <c r="D38" s="167"/>
      <c r="E38" s="106"/>
      <c r="F38" s="106"/>
    </row>
    <row r="39" spans="1:6" ht="45" customHeight="1">
      <c r="A39" s="168" t="s">
        <v>47</v>
      </c>
      <c r="B39" s="168"/>
      <c r="C39" s="168"/>
      <c r="D39" s="168"/>
      <c r="E39" s="87"/>
      <c r="F39" s="87"/>
    </row>
    <row r="40" spans="1:6" ht="19.5" customHeight="1">
      <c r="A40" s="107" t="s">
        <v>48</v>
      </c>
      <c r="B40" s="87"/>
      <c r="C40" s="87"/>
      <c r="D40" s="87"/>
      <c r="E40" s="87"/>
      <c r="F40" s="87"/>
    </row>
  </sheetData>
  <mergeCells count="16">
    <mergeCell ref="B31:C31"/>
    <mergeCell ref="A38:D38"/>
    <mergeCell ref="A39:D39"/>
    <mergeCell ref="B24:C24"/>
    <mergeCell ref="A25:A27"/>
    <mergeCell ref="B25:C25"/>
    <mergeCell ref="B26:C26"/>
    <mergeCell ref="B27:C27"/>
    <mergeCell ref="B29:C29"/>
    <mergeCell ref="B28:C28"/>
    <mergeCell ref="A1:D1"/>
    <mergeCell ref="A3:D3"/>
    <mergeCell ref="A5:B5"/>
    <mergeCell ref="C5:F5"/>
    <mergeCell ref="A6:B6"/>
    <mergeCell ref="C6:F6"/>
  </mergeCells>
  <phoneticPr fontId="8"/>
  <hyperlinks>
    <hyperlink ref="A40" r:id="rId1" xr:uid="{A7CB81CC-BD0E-4311-8F84-69A914A880AA}"/>
  </hyperlinks>
  <pageMargins left="0.39370078740157483" right="0.39370078740157483" top="0.74803149606299213" bottom="0.43307086614173229" header="0.31496062992125984" footer="0.23622047244094491"/>
  <pageSetup paperSize="9" scale="56" orientation="portrait" r:id="rId2"/>
  <headerFooter>
    <oddHeader>&amp;R
様式13：契約金相当額計算書 2021年度5月版</oddHeader>
  </headerFooter>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E31"/>
  <sheetViews>
    <sheetView view="pageBreakPreview" topLeftCell="B1" zoomScaleNormal="100" zoomScaleSheetLayoutView="100" workbookViewId="0">
      <selection activeCell="E15" sqref="E15"/>
    </sheetView>
  </sheetViews>
  <sheetFormatPr defaultColWidth="9" defaultRowHeight="14"/>
  <cols>
    <col min="1" max="1" width="26.25" customWidth="1"/>
    <col min="2" max="2" width="8.58203125" customWidth="1"/>
    <col min="3" max="3" width="18.58203125" customWidth="1"/>
    <col min="4" max="4" width="10.58203125" customWidth="1"/>
    <col min="5" max="5" width="26.75" customWidth="1"/>
  </cols>
  <sheetData>
    <row r="1" spans="1:5" ht="36" customHeight="1">
      <c r="A1" s="13" t="s">
        <v>61</v>
      </c>
    </row>
    <row r="2" spans="1:5" ht="12" customHeight="1">
      <c r="A2" s="11"/>
    </row>
    <row r="3" spans="1:5" s="12" customFormat="1" ht="24" customHeight="1">
      <c r="A3" s="5" t="s">
        <v>62</v>
      </c>
      <c r="C3" s="42">
        <f>E15</f>
        <v>0</v>
      </c>
      <c r="D3" s="5" t="s">
        <v>63</v>
      </c>
    </row>
    <row r="4" spans="1:5" ht="12" customHeight="1" thickBot="1">
      <c r="A4" s="8"/>
      <c r="C4" s="9"/>
    </row>
    <row r="5" spans="1:5" s="14" customFormat="1" ht="18" customHeight="1">
      <c r="A5" s="183" t="s">
        <v>64</v>
      </c>
      <c r="B5" s="183" t="s">
        <v>65</v>
      </c>
      <c r="C5" s="183" t="s">
        <v>66</v>
      </c>
      <c r="D5" s="183" t="s">
        <v>67</v>
      </c>
      <c r="E5" s="185" t="s">
        <v>68</v>
      </c>
    </row>
    <row r="6" spans="1:5" s="14" customFormat="1" ht="18" customHeight="1" thickBot="1">
      <c r="A6" s="184"/>
      <c r="B6" s="184"/>
      <c r="C6" s="184"/>
      <c r="D6" s="184"/>
      <c r="E6" s="186"/>
    </row>
    <row r="7" spans="1:5" s="14" customFormat="1" ht="30" customHeight="1" thickTop="1">
      <c r="A7" s="28"/>
      <c r="B7" s="29"/>
      <c r="C7" s="153"/>
      <c r="D7" s="30"/>
      <c r="E7" s="153">
        <f t="shared" ref="E7:E14" si="0">ROUND(C7*D7,0)</f>
        <v>0</v>
      </c>
    </row>
    <row r="8" spans="1:5" s="14" customFormat="1" ht="30" customHeight="1">
      <c r="A8" s="31"/>
      <c r="B8" s="32"/>
      <c r="C8" s="33"/>
      <c r="D8" s="34"/>
      <c r="E8" s="33">
        <f t="shared" si="0"/>
        <v>0</v>
      </c>
    </row>
    <row r="9" spans="1:5" s="14" customFormat="1" ht="30" customHeight="1">
      <c r="A9" s="31"/>
      <c r="B9" s="32"/>
      <c r="C9" s="33"/>
      <c r="D9" s="34"/>
      <c r="E9" s="33">
        <f t="shared" si="0"/>
        <v>0</v>
      </c>
    </row>
    <row r="10" spans="1:5" s="14" customFormat="1" ht="30" customHeight="1">
      <c r="A10" s="31"/>
      <c r="B10" s="32"/>
      <c r="C10" s="33"/>
      <c r="D10" s="34"/>
      <c r="E10" s="33">
        <f t="shared" si="0"/>
        <v>0</v>
      </c>
    </row>
    <row r="11" spans="1:5" s="14" customFormat="1" ht="30" customHeight="1">
      <c r="A11" s="31"/>
      <c r="B11" s="32"/>
      <c r="C11" s="33"/>
      <c r="D11" s="34"/>
      <c r="E11" s="33">
        <f t="shared" si="0"/>
        <v>0</v>
      </c>
    </row>
    <row r="12" spans="1:5" s="14" customFormat="1" ht="30" customHeight="1">
      <c r="A12" s="31"/>
      <c r="B12" s="32"/>
      <c r="C12" s="33"/>
      <c r="D12" s="34"/>
      <c r="E12" s="33">
        <f t="shared" si="0"/>
        <v>0</v>
      </c>
    </row>
    <row r="13" spans="1:5" s="14" customFormat="1" ht="30" customHeight="1">
      <c r="A13" s="35"/>
      <c r="B13" s="36"/>
      <c r="C13" s="152"/>
      <c r="D13" s="37"/>
      <c r="E13" s="152">
        <f t="shared" si="0"/>
        <v>0</v>
      </c>
    </row>
    <row r="14" spans="1:5" s="14" customFormat="1" ht="30" customHeight="1" thickBot="1">
      <c r="A14" s="38"/>
      <c r="B14" s="39"/>
      <c r="C14" s="155"/>
      <c r="D14" s="40"/>
      <c r="E14" s="155">
        <f t="shared" si="0"/>
        <v>0</v>
      </c>
    </row>
    <row r="15" spans="1:5" s="14" customFormat="1" ht="24" customHeight="1" thickTop="1" thickBot="1">
      <c r="A15" s="180" t="s">
        <v>59</v>
      </c>
      <c r="B15" s="181"/>
      <c r="C15" s="181"/>
      <c r="D15" s="182"/>
      <c r="E15" s="41">
        <f>SUM(E7:E14)</f>
        <v>0</v>
      </c>
    </row>
    <row r="16" spans="1:5" ht="18" customHeight="1">
      <c r="A16" s="2"/>
    </row>
    <row r="17" spans="1:5" s="27" customFormat="1" ht="126" customHeight="1">
      <c r="A17" s="179" t="s">
        <v>69</v>
      </c>
      <c r="B17" s="179"/>
      <c r="C17" s="179"/>
      <c r="D17" s="179"/>
      <c r="E17" s="179"/>
    </row>
    <row r="18" spans="1:5" ht="18" customHeight="1">
      <c r="A18" t="s">
        <v>70</v>
      </c>
    </row>
    <row r="19" spans="1:5" ht="18" customHeight="1"/>
    <row r="20" spans="1:5" ht="18" customHeight="1"/>
    <row r="21" spans="1:5" ht="18" customHeight="1"/>
    <row r="22" spans="1:5" ht="18" customHeight="1"/>
    <row r="23" spans="1:5" ht="18" customHeight="1"/>
    <row r="24" spans="1:5" ht="18" customHeight="1"/>
    <row r="25" spans="1:5" ht="18" customHeight="1"/>
    <row r="26" spans="1:5" ht="18" customHeight="1"/>
    <row r="27" spans="1:5" ht="18" customHeight="1"/>
    <row r="28" spans="1:5" ht="18" customHeight="1"/>
    <row r="29" spans="1:5" ht="18" customHeight="1"/>
    <row r="30" spans="1:5" ht="18" customHeight="1"/>
    <row r="31" spans="1:5" ht="18" customHeight="1"/>
  </sheetData>
  <mergeCells count="7">
    <mergeCell ref="A17:E17"/>
    <mergeCell ref="A15:D15"/>
    <mergeCell ref="B5:B6"/>
    <mergeCell ref="C5:C6"/>
    <mergeCell ref="E5:E6"/>
    <mergeCell ref="A5:A6"/>
    <mergeCell ref="D5:D6"/>
  </mergeCells>
  <phoneticPr fontId="8"/>
  <pageMargins left="0.39370078740157483" right="0.39370078740157483" top="0.74803149606299213" bottom="0.43307086614173229" header="0.31496062992125984" footer="0.23622047244094491"/>
  <pageSetup paperSize="9" scale="98" orientation="portrait" r:id="rId1"/>
  <headerFooter>
    <oddHeader>&amp;R
様式13：契約金相当額計算書 2021年度5月版</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03476-78BA-4011-A7DF-DA82678489E2}">
  <sheetPr>
    <tabColor theme="6" tint="0.79998168889431442"/>
    <pageSetUpPr fitToPage="1"/>
  </sheetPr>
  <dimension ref="A1:M41"/>
  <sheetViews>
    <sheetView view="pageBreakPreview" topLeftCell="A15" zoomScale="70" zoomScaleNormal="81" zoomScaleSheetLayoutView="70" workbookViewId="0">
      <selection activeCell="B27" sqref="B27:C27"/>
    </sheetView>
  </sheetViews>
  <sheetFormatPr defaultRowHeight="14"/>
  <cols>
    <col min="1" max="1" width="35.75" customWidth="1"/>
    <col min="2" max="2" width="30.58203125" customWidth="1"/>
    <col min="3" max="3" width="44.75" customWidth="1"/>
    <col min="4" max="4" width="33.08203125" customWidth="1"/>
  </cols>
  <sheetData>
    <row r="1" spans="1:13" ht="51.65" customHeight="1">
      <c r="A1" s="187" t="s">
        <v>71</v>
      </c>
      <c r="B1" s="156"/>
      <c r="C1" s="156"/>
      <c r="D1" s="156"/>
    </row>
    <row r="2" spans="1:13" ht="12" customHeight="1"/>
    <row r="3" spans="1:13" ht="172.15" customHeight="1">
      <c r="A3" s="157" t="s">
        <v>72</v>
      </c>
      <c r="B3" s="158"/>
      <c r="C3" s="158"/>
      <c r="D3" s="159"/>
      <c r="E3" s="87"/>
      <c r="F3" s="87"/>
    </row>
    <row r="4" spans="1:13" ht="24" customHeight="1">
      <c r="A4" s="87"/>
      <c r="B4" s="87"/>
      <c r="C4" s="87"/>
      <c r="D4" s="87"/>
      <c r="E4" s="87"/>
      <c r="F4" s="87"/>
    </row>
    <row r="5" spans="1:13" ht="24" customHeight="1" thickBot="1">
      <c r="A5" s="160" t="s">
        <v>22</v>
      </c>
      <c r="B5" s="160"/>
      <c r="C5" s="161"/>
      <c r="D5" s="161"/>
      <c r="E5" s="161"/>
      <c r="F5" s="161"/>
    </row>
    <row r="6" spans="1:13" ht="24" customHeight="1" thickBot="1">
      <c r="A6" s="162" t="s">
        <v>23</v>
      </c>
      <c r="B6" s="162"/>
      <c r="C6" s="163"/>
      <c r="D6" s="163"/>
      <c r="E6" s="163"/>
      <c r="F6" s="163"/>
    </row>
    <row r="7" spans="1:13" ht="12" customHeight="1">
      <c r="A7" s="87"/>
      <c r="B7" s="87"/>
      <c r="C7" s="87"/>
      <c r="D7" s="87"/>
      <c r="E7" s="87"/>
      <c r="F7" s="87"/>
    </row>
    <row r="8" spans="1:13" ht="24" customHeight="1">
      <c r="A8" s="88" t="s">
        <v>28</v>
      </c>
      <c r="B8" s="88"/>
      <c r="C8" s="88"/>
      <c r="D8" s="88"/>
      <c r="E8" s="88"/>
      <c r="F8" s="88"/>
      <c r="G8" s="5"/>
      <c r="H8" s="5"/>
      <c r="I8" s="5"/>
      <c r="J8" s="5"/>
      <c r="K8" s="5"/>
      <c r="L8" s="5"/>
      <c r="M8" s="5"/>
    </row>
    <row r="9" spans="1:13" ht="12" customHeight="1">
      <c r="A9" s="87"/>
      <c r="B9" s="87"/>
      <c r="C9" s="87"/>
      <c r="D9" s="87"/>
      <c r="E9" s="87"/>
      <c r="F9" s="87"/>
    </row>
    <row r="10" spans="1:13" ht="30" customHeight="1">
      <c r="A10" s="89" t="s">
        <v>73</v>
      </c>
      <c r="B10" s="90">
        <f>'計算書１-2（直接人件費等）'!C3</f>
        <v>0</v>
      </c>
      <c r="C10" s="87"/>
      <c r="D10" s="87"/>
      <c r="E10" s="87"/>
      <c r="F10" s="87"/>
    </row>
    <row r="11" spans="1:13" ht="30" customHeight="1">
      <c r="A11" s="89" t="s">
        <v>74</v>
      </c>
      <c r="B11" s="90">
        <f>'計算書１-2（直接人件費等）'!C15</f>
        <v>0</v>
      </c>
      <c r="C11" s="87"/>
      <c r="D11" s="87"/>
      <c r="E11" s="87"/>
      <c r="F11" s="87"/>
    </row>
    <row r="12" spans="1:13" ht="30" customHeight="1">
      <c r="A12" s="89" t="s">
        <v>75</v>
      </c>
      <c r="B12" s="90">
        <f>'計算書１-2（直接人件費等）'!C22</f>
        <v>0</v>
      </c>
      <c r="C12" s="87"/>
      <c r="D12" s="87"/>
      <c r="E12" s="87"/>
      <c r="F12" s="87"/>
    </row>
    <row r="13" spans="1:13" ht="30" customHeight="1">
      <c r="A13" s="89" t="s">
        <v>76</v>
      </c>
      <c r="B13" s="90">
        <f>SUM(B14:B19)</f>
        <v>0</v>
      </c>
      <c r="C13" s="87"/>
      <c r="D13" s="87"/>
      <c r="E13" s="87"/>
      <c r="F13" s="87"/>
    </row>
    <row r="14" spans="1:13" ht="32.65" customHeight="1">
      <c r="A14" s="138" t="s">
        <v>52</v>
      </c>
      <c r="B14" s="139">
        <f>'計算書２（旅費）（共通）'!G3</f>
        <v>0</v>
      </c>
      <c r="C14" s="87" t="s">
        <v>77</v>
      </c>
      <c r="D14" s="87"/>
      <c r="E14" s="87"/>
      <c r="F14" s="87"/>
    </row>
    <row r="15" spans="1:13" ht="32.65" customHeight="1">
      <c r="A15" s="138" t="s">
        <v>53</v>
      </c>
      <c r="B15" s="139">
        <f>'計算書２（旅費）（共通）'!G14</f>
        <v>0</v>
      </c>
      <c r="C15" s="87" t="s">
        <v>77</v>
      </c>
      <c r="D15" s="87"/>
      <c r="E15" s="87"/>
      <c r="F15" s="87"/>
    </row>
    <row r="16" spans="1:13" ht="32.65" customHeight="1">
      <c r="A16" s="87" t="s">
        <v>54</v>
      </c>
      <c r="B16" s="91">
        <f>'計算書３（一般業務費）（共通） '!D3</f>
        <v>0</v>
      </c>
      <c r="C16" s="87"/>
      <c r="D16" s="87"/>
      <c r="E16" s="87"/>
      <c r="F16" s="87"/>
    </row>
    <row r="17" spans="1:13" ht="32.65" customHeight="1">
      <c r="A17" s="87" t="s">
        <v>55</v>
      </c>
      <c r="B17" s="91">
        <f>'計算書４（機材費・再委託費）（共通）'!D3</f>
        <v>0</v>
      </c>
      <c r="C17" s="87"/>
      <c r="D17" s="87"/>
      <c r="E17" s="87"/>
      <c r="F17" s="87"/>
    </row>
    <row r="18" spans="1:13" ht="32.65" customHeight="1">
      <c r="A18" s="87" t="s">
        <v>56</v>
      </c>
      <c r="B18" s="91">
        <f>'計算書４（機材費・再委託費）（共通）'!D13</f>
        <v>0</v>
      </c>
      <c r="C18" s="87"/>
      <c r="D18" s="87"/>
      <c r="E18" s="87"/>
      <c r="F18" s="87"/>
    </row>
    <row r="19" spans="1:13" ht="32.65" customHeight="1">
      <c r="A19" s="87" t="s">
        <v>78</v>
      </c>
      <c r="B19" s="91">
        <v>0</v>
      </c>
      <c r="C19" s="87"/>
      <c r="D19" s="87"/>
      <c r="E19" s="87"/>
      <c r="F19" s="87"/>
    </row>
    <row r="20" spans="1:13" ht="12" customHeight="1">
      <c r="A20" s="87"/>
      <c r="B20" s="91"/>
      <c r="C20" s="87"/>
      <c r="D20" s="87"/>
      <c r="E20" s="87"/>
      <c r="F20" s="87"/>
    </row>
    <row r="21" spans="1:13" ht="30" customHeight="1">
      <c r="A21" s="93" t="s">
        <v>59</v>
      </c>
      <c r="B21" s="94">
        <f>B10+B13</f>
        <v>0</v>
      </c>
      <c r="C21" s="87"/>
      <c r="D21" s="87"/>
      <c r="E21" s="87"/>
      <c r="F21" s="87"/>
    </row>
    <row r="22" spans="1:13" ht="24" customHeight="1">
      <c r="A22" s="87"/>
      <c r="B22" s="87"/>
      <c r="C22" s="87"/>
      <c r="D22" s="87"/>
      <c r="E22" s="87"/>
      <c r="F22" s="87"/>
    </row>
    <row r="23" spans="1:13" ht="24" customHeight="1">
      <c r="A23" s="88" t="s">
        <v>29</v>
      </c>
      <c r="B23" s="88"/>
      <c r="C23" s="88"/>
      <c r="D23" s="88"/>
      <c r="E23" s="88"/>
      <c r="F23" s="88"/>
      <c r="G23" s="5"/>
      <c r="H23" s="5"/>
      <c r="I23" s="5"/>
      <c r="J23" s="5"/>
      <c r="K23" s="5"/>
      <c r="L23" s="5"/>
      <c r="M23" s="5"/>
    </row>
    <row r="24" spans="1:13" ht="12" customHeight="1" thickBot="1">
      <c r="A24" s="87"/>
      <c r="B24" s="87"/>
      <c r="C24" s="87"/>
      <c r="D24" s="87"/>
      <c r="E24" s="87"/>
      <c r="F24" s="87"/>
    </row>
    <row r="25" spans="1:13" ht="24" customHeight="1" thickBot="1">
      <c r="A25" s="95"/>
      <c r="B25" s="169" t="s">
        <v>30</v>
      </c>
      <c r="C25" s="170"/>
      <c r="D25" s="96" t="s">
        <v>31</v>
      </c>
      <c r="E25" s="87"/>
      <c r="F25" s="87"/>
    </row>
    <row r="26" spans="1:13" ht="30" customHeight="1" thickTop="1" thickBot="1">
      <c r="A26" s="171" t="s">
        <v>32</v>
      </c>
      <c r="B26" s="174" t="s">
        <v>33</v>
      </c>
      <c r="C26" s="175"/>
      <c r="D26" s="97">
        <f>B21</f>
        <v>0</v>
      </c>
      <c r="E26" s="87"/>
      <c r="F26" s="87"/>
    </row>
    <row r="27" spans="1:13" ht="30" customHeight="1" thickBot="1">
      <c r="A27" s="172"/>
      <c r="B27" s="164" t="s">
        <v>34</v>
      </c>
      <c r="C27" s="176"/>
      <c r="D27" s="98"/>
      <c r="E27" s="87"/>
      <c r="F27" s="87"/>
    </row>
    <row r="28" spans="1:13" ht="30" customHeight="1" thickBot="1">
      <c r="A28" s="173"/>
      <c r="B28" s="164" t="s">
        <v>35</v>
      </c>
      <c r="C28" s="176"/>
      <c r="D28" s="99">
        <f>D26-D27</f>
        <v>0</v>
      </c>
      <c r="E28" s="87"/>
      <c r="F28" s="87"/>
      <c r="I28" s="6"/>
    </row>
    <row r="29" spans="1:13" ht="30" customHeight="1" thickBot="1">
      <c r="A29" s="141" t="s">
        <v>36</v>
      </c>
      <c r="B29" s="177" t="s">
        <v>37</v>
      </c>
      <c r="C29" s="178"/>
      <c r="D29" s="142">
        <f>ROUND(D28*9/10,0)</f>
        <v>0</v>
      </c>
      <c r="E29" s="87"/>
      <c r="F29" s="87"/>
      <c r="I29" s="6"/>
    </row>
    <row r="30" spans="1:13" ht="36" customHeight="1" thickBot="1">
      <c r="A30" s="100" t="s">
        <v>38</v>
      </c>
      <c r="B30" s="164" t="s">
        <v>39</v>
      </c>
      <c r="C30" s="176"/>
      <c r="D30" s="101">
        <f>ROUND(D28*(9/10-B37/B36),0)</f>
        <v>0</v>
      </c>
      <c r="E30" s="87"/>
      <c r="F30" s="87"/>
    </row>
    <row r="31" spans="1:13" ht="12" customHeight="1" thickBot="1">
      <c r="A31" s="102"/>
      <c r="B31" s="150"/>
      <c r="C31" s="150"/>
      <c r="D31" s="103"/>
      <c r="E31" s="87"/>
      <c r="F31" s="87"/>
    </row>
    <row r="32" spans="1:13" ht="30" customHeight="1" thickBot="1">
      <c r="A32" s="100" t="s">
        <v>40</v>
      </c>
      <c r="B32" s="164" t="s">
        <v>41</v>
      </c>
      <c r="C32" s="165"/>
      <c r="D32" s="101">
        <f>ROUNDDOWN(D28*9/10*0.1,0)</f>
        <v>0</v>
      </c>
      <c r="E32" s="87"/>
      <c r="F32" s="87"/>
    </row>
    <row r="33" spans="1:6" ht="12" customHeight="1">
      <c r="A33" s="87"/>
      <c r="B33" s="87"/>
      <c r="C33" s="87"/>
      <c r="D33" s="87"/>
      <c r="E33" s="87"/>
      <c r="F33" s="87"/>
    </row>
    <row r="34" spans="1:6" ht="24" customHeight="1">
      <c r="A34" s="104" t="s">
        <v>42</v>
      </c>
      <c r="B34" s="87"/>
      <c r="C34" s="87"/>
      <c r="D34" s="87"/>
      <c r="E34" s="87"/>
      <c r="F34" s="87"/>
    </row>
    <row r="35" spans="1:6" s="14" customFormat="1" ht="24" customHeight="1">
      <c r="A35" s="102" t="s">
        <v>43</v>
      </c>
      <c r="B35" s="105">
        <v>1</v>
      </c>
      <c r="C35" s="87"/>
      <c r="D35" s="87"/>
      <c r="E35" s="87"/>
      <c r="F35" s="87"/>
    </row>
    <row r="36" spans="1:6" s="14" customFormat="1" ht="24" customHeight="1">
      <c r="A36" s="102" t="s">
        <v>44</v>
      </c>
      <c r="B36" s="105">
        <v>1</v>
      </c>
      <c r="C36" s="87"/>
      <c r="D36" s="87"/>
      <c r="E36" s="87"/>
      <c r="F36" s="87"/>
    </row>
    <row r="37" spans="1:6" s="14" customFormat="1" ht="24" customHeight="1">
      <c r="A37" s="102" t="s">
        <v>45</v>
      </c>
      <c r="B37" s="105">
        <v>0</v>
      </c>
      <c r="C37" s="87"/>
      <c r="D37" s="87"/>
      <c r="E37" s="87"/>
      <c r="F37" s="87"/>
    </row>
    <row r="38" spans="1:6" ht="24" customHeight="1">
      <c r="A38" s="104"/>
      <c r="B38" s="87"/>
      <c r="C38" s="87"/>
      <c r="D38" s="87"/>
      <c r="E38" s="87"/>
      <c r="F38" s="87"/>
    </row>
    <row r="39" spans="1:6" s="27" customFormat="1" ht="97.9" customHeight="1">
      <c r="A39" s="166" t="s">
        <v>79</v>
      </c>
      <c r="B39" s="167"/>
      <c r="C39" s="167"/>
      <c r="D39" s="167"/>
      <c r="E39" s="106"/>
      <c r="F39" s="106"/>
    </row>
    <row r="40" spans="1:6" ht="45" customHeight="1">
      <c r="A40" s="168" t="s">
        <v>47</v>
      </c>
      <c r="B40" s="168"/>
      <c r="C40" s="168"/>
      <c r="D40" s="168"/>
      <c r="E40" s="87"/>
      <c r="F40" s="87"/>
    </row>
    <row r="41" spans="1:6" ht="19.5" customHeight="1">
      <c r="A41" s="107" t="s">
        <v>48</v>
      </c>
      <c r="B41" s="87"/>
      <c r="C41" s="87"/>
      <c r="D41" s="87"/>
      <c r="E41" s="87"/>
      <c r="F41" s="87"/>
    </row>
  </sheetData>
  <mergeCells count="16">
    <mergeCell ref="B32:C32"/>
    <mergeCell ref="A39:D39"/>
    <mergeCell ref="A40:D40"/>
    <mergeCell ref="B25:C25"/>
    <mergeCell ref="A26:A28"/>
    <mergeCell ref="B26:C26"/>
    <mergeCell ref="B27:C27"/>
    <mergeCell ref="B28:C28"/>
    <mergeCell ref="B30:C30"/>
    <mergeCell ref="B29:C29"/>
    <mergeCell ref="A1:D1"/>
    <mergeCell ref="A3:D3"/>
    <mergeCell ref="A5:B5"/>
    <mergeCell ref="C5:F5"/>
    <mergeCell ref="A6:B6"/>
    <mergeCell ref="C6:F6"/>
  </mergeCells>
  <phoneticPr fontId="8"/>
  <hyperlinks>
    <hyperlink ref="A41" r:id="rId1" xr:uid="{0F9568AF-9EAB-420B-85D6-050B81FD07D3}"/>
  </hyperlinks>
  <pageMargins left="0.39370078740157483" right="0.39370078740157483" top="0.74803149606299213" bottom="0.43307086614173229" header="0.31496062992125984" footer="0.23622047244094491"/>
  <pageSetup paperSize="9" scale="61" orientation="portrait" r:id="rId2"/>
  <headerFooter>
    <oddHeader>&amp;R
様式13：契約金相当額計算書 2021年度5月版</oddHeader>
  </headerFooter>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DF90C-AC20-46D8-AF76-82A5848B8BF3}">
  <sheetPr>
    <tabColor theme="6" tint="0.79998168889431442"/>
    <pageSetUpPr fitToPage="1"/>
  </sheetPr>
  <dimension ref="A1:F42"/>
  <sheetViews>
    <sheetView view="pageBreakPreview" topLeftCell="A8" zoomScaleNormal="100" zoomScaleSheetLayoutView="100" workbookViewId="0">
      <selection activeCell="H28" sqref="H28"/>
    </sheetView>
  </sheetViews>
  <sheetFormatPr defaultColWidth="9" defaultRowHeight="14"/>
  <cols>
    <col min="1" max="1" width="32.25" customWidth="1"/>
    <col min="2" max="2" width="8.58203125" customWidth="1"/>
    <col min="3" max="3" width="22.25" customWidth="1"/>
    <col min="4" max="4" width="6.25" customWidth="1"/>
    <col min="5" max="5" width="14.58203125" customWidth="1"/>
    <col min="6" max="6" width="18.58203125" customWidth="1"/>
  </cols>
  <sheetData>
    <row r="1" spans="1:6" ht="36" customHeight="1">
      <c r="A1" s="13" t="s">
        <v>61</v>
      </c>
    </row>
    <row r="2" spans="1:6" ht="12" customHeight="1">
      <c r="A2" s="11"/>
    </row>
    <row r="3" spans="1:6" s="12" customFormat="1" ht="24" customHeight="1">
      <c r="A3" s="110" t="s">
        <v>80</v>
      </c>
      <c r="B3" s="111"/>
      <c r="C3" s="42">
        <f>F13</f>
        <v>0</v>
      </c>
      <c r="E3" s="110" t="s">
        <v>81</v>
      </c>
      <c r="F3" s="111"/>
    </row>
    <row r="4" spans="1:6" ht="12" customHeight="1" thickBot="1">
      <c r="A4" s="66"/>
      <c r="B4" s="64"/>
      <c r="C4" s="112"/>
      <c r="D4" s="69"/>
      <c r="E4" s="64"/>
      <c r="F4" s="64"/>
    </row>
    <row r="5" spans="1:6" s="14" customFormat="1" ht="18" customHeight="1">
      <c r="A5" s="183" t="s">
        <v>64</v>
      </c>
      <c r="B5" s="183" t="s">
        <v>65</v>
      </c>
      <c r="C5" s="183" t="s">
        <v>66</v>
      </c>
      <c r="D5" s="193" t="s">
        <v>82</v>
      </c>
      <c r="E5" s="194"/>
      <c r="F5" s="191" t="s">
        <v>68</v>
      </c>
    </row>
    <row r="6" spans="1:6" s="14" customFormat="1" ht="18" customHeight="1" thickBot="1">
      <c r="A6" s="184"/>
      <c r="B6" s="184"/>
      <c r="C6" s="184"/>
      <c r="D6" s="195"/>
      <c r="E6" s="196"/>
      <c r="F6" s="192"/>
    </row>
    <row r="7" spans="1:6" s="14" customFormat="1" ht="30" customHeight="1" thickTop="1">
      <c r="A7" s="28"/>
      <c r="B7" s="29"/>
      <c r="C7" s="153"/>
      <c r="D7" s="197"/>
      <c r="E7" s="198"/>
      <c r="F7" s="153">
        <f t="shared" ref="F7:F12" si="0">ROUND(C7*D7,0)</f>
        <v>0</v>
      </c>
    </row>
    <row r="8" spans="1:6" s="14" customFormat="1" ht="30" customHeight="1">
      <c r="A8" s="31"/>
      <c r="B8" s="32"/>
      <c r="C8" s="33"/>
      <c r="D8" s="199"/>
      <c r="E8" s="200"/>
      <c r="F8" s="33">
        <f t="shared" si="0"/>
        <v>0</v>
      </c>
    </row>
    <row r="9" spans="1:6" s="14" customFormat="1" ht="30" customHeight="1">
      <c r="A9" s="31"/>
      <c r="B9" s="32"/>
      <c r="C9" s="33"/>
      <c r="D9" s="199"/>
      <c r="E9" s="200"/>
      <c r="F9" s="33">
        <f t="shared" si="0"/>
        <v>0</v>
      </c>
    </row>
    <row r="10" spans="1:6" s="14" customFormat="1" ht="30" customHeight="1">
      <c r="A10" s="31"/>
      <c r="B10" s="32"/>
      <c r="C10" s="33"/>
      <c r="D10" s="199"/>
      <c r="E10" s="200"/>
      <c r="F10" s="33">
        <f t="shared" si="0"/>
        <v>0</v>
      </c>
    </row>
    <row r="11" spans="1:6" s="14" customFormat="1" ht="30" customHeight="1">
      <c r="A11" s="35"/>
      <c r="B11" s="36"/>
      <c r="C11" s="152"/>
      <c r="D11" s="199"/>
      <c r="E11" s="200"/>
      <c r="F11" s="152">
        <f t="shared" si="0"/>
        <v>0</v>
      </c>
    </row>
    <row r="12" spans="1:6" s="14" customFormat="1" ht="30" customHeight="1" thickBot="1">
      <c r="A12" s="38"/>
      <c r="B12" s="39"/>
      <c r="C12" s="155"/>
      <c r="D12" s="188"/>
      <c r="E12" s="189"/>
      <c r="F12" s="155">
        <f t="shared" si="0"/>
        <v>0</v>
      </c>
    </row>
    <row r="13" spans="1:6" s="14" customFormat="1" ht="24" customHeight="1" thickTop="1" thickBot="1">
      <c r="A13" s="180" t="s">
        <v>83</v>
      </c>
      <c r="B13" s="181"/>
      <c r="C13" s="181"/>
      <c r="D13" s="181"/>
      <c r="E13" s="182"/>
      <c r="F13" s="41">
        <f>SUM(F7:F12)</f>
        <v>0</v>
      </c>
    </row>
    <row r="14" spans="1:6" ht="18" customHeight="1">
      <c r="A14" s="113"/>
      <c r="B14" s="64"/>
      <c r="C14" s="64"/>
      <c r="D14" s="64"/>
      <c r="E14" s="64"/>
      <c r="F14" s="64"/>
    </row>
    <row r="15" spans="1:6" s="12" customFormat="1" ht="24" customHeight="1">
      <c r="A15" s="110" t="s">
        <v>84</v>
      </c>
      <c r="B15" s="111"/>
      <c r="C15" s="42">
        <f>E18</f>
        <v>0</v>
      </c>
      <c r="D15" s="110" t="s">
        <v>81</v>
      </c>
      <c r="E15" s="111"/>
      <c r="F15" s="111"/>
    </row>
    <row r="16" spans="1:6" ht="12" customHeight="1">
      <c r="A16" s="113"/>
      <c r="B16" s="64"/>
      <c r="C16" s="64"/>
      <c r="D16" s="64"/>
      <c r="E16" s="64"/>
      <c r="F16" s="64"/>
    </row>
    <row r="17" spans="1:6" ht="18" customHeight="1">
      <c r="A17" s="114"/>
      <c r="B17" s="115"/>
      <c r="D17" s="115"/>
      <c r="E17" s="64"/>
      <c r="F17" s="64"/>
    </row>
    <row r="18" spans="1:6" ht="24" customHeight="1">
      <c r="A18" s="120" t="s">
        <v>85</v>
      </c>
      <c r="B18" s="116"/>
      <c r="C18" s="140">
        <v>0.35</v>
      </c>
      <c r="D18" s="116" t="s">
        <v>86</v>
      </c>
      <c r="E18" s="136">
        <f>ROUNDDOWN(C3*(C18/(1-C18)),0)</f>
        <v>0</v>
      </c>
      <c r="F18" s="117" t="s">
        <v>25</v>
      </c>
    </row>
    <row r="19" spans="1:6" ht="18" customHeight="1">
      <c r="A19" s="119" t="s">
        <v>87</v>
      </c>
      <c r="B19" s="64"/>
      <c r="C19" s="64"/>
      <c r="D19" s="64"/>
      <c r="E19" s="64"/>
      <c r="F19" s="64"/>
    </row>
    <row r="20" spans="1:6" ht="18" customHeight="1">
      <c r="A20" s="119"/>
      <c r="B20" s="64"/>
      <c r="C20" s="64"/>
      <c r="D20" s="64"/>
      <c r="E20" s="64"/>
      <c r="F20" s="64"/>
    </row>
    <row r="21" spans="1:6" ht="18" customHeight="1">
      <c r="A21" s="119"/>
      <c r="B21" s="64"/>
      <c r="C21" s="64"/>
      <c r="D21" s="64"/>
      <c r="E21" s="64"/>
      <c r="F21" s="64"/>
    </row>
    <row r="22" spans="1:6" s="12" customFormat="1" ht="24" customHeight="1">
      <c r="A22" s="110" t="s">
        <v>88</v>
      </c>
      <c r="B22" s="111"/>
      <c r="C22" s="42">
        <f>E25</f>
        <v>0</v>
      </c>
      <c r="D22" s="110" t="s">
        <v>81</v>
      </c>
      <c r="E22" s="111"/>
      <c r="F22" s="111"/>
    </row>
    <row r="23" spans="1:6" ht="12" customHeight="1">
      <c r="A23" s="113"/>
      <c r="B23" s="64"/>
      <c r="C23" s="64"/>
      <c r="D23" s="64"/>
      <c r="E23" s="64"/>
      <c r="F23" s="64"/>
    </row>
    <row r="24" spans="1:6" ht="18" customHeight="1">
      <c r="A24" s="118"/>
      <c r="B24" s="115"/>
      <c r="D24" s="115"/>
      <c r="E24" s="64"/>
      <c r="F24" s="64"/>
    </row>
    <row r="25" spans="1:6" ht="24" customHeight="1">
      <c r="A25" s="120" t="s">
        <v>89</v>
      </c>
      <c r="B25" s="116"/>
      <c r="C25" s="140">
        <v>0.35</v>
      </c>
      <c r="D25" s="116" t="s">
        <v>86</v>
      </c>
      <c r="E25" s="136">
        <f>ROUNDDOWN((C3+'総括表（国内業務 _国内業務主体）'!B13+C15)*(C25/1-C25),0)</f>
        <v>0</v>
      </c>
      <c r="F25" s="117" t="s">
        <v>25</v>
      </c>
    </row>
    <row r="26" spans="1:6" ht="30" customHeight="1">
      <c r="A26" s="121" t="s">
        <v>90</v>
      </c>
    </row>
    <row r="27" spans="1:6" ht="18" customHeight="1">
      <c r="A27" s="2"/>
    </row>
    <row r="28" spans="1:6" s="27" customFormat="1" ht="156.65" customHeight="1">
      <c r="A28" s="190" t="s">
        <v>91</v>
      </c>
      <c r="B28" s="179"/>
      <c r="C28" s="179"/>
      <c r="D28" s="179"/>
      <c r="E28" s="179"/>
      <c r="F28" s="179"/>
    </row>
    <row r="29" spans="1:6" ht="18" customHeight="1">
      <c r="A29" t="s">
        <v>70</v>
      </c>
    </row>
    <row r="30" spans="1:6" ht="18" customHeight="1"/>
    <row r="31" spans="1:6" ht="18" customHeight="1"/>
    <row r="32" spans="1:6"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sheetData>
  <mergeCells count="13">
    <mergeCell ref="D12:E12"/>
    <mergeCell ref="A28:F28"/>
    <mergeCell ref="A5:A6"/>
    <mergeCell ref="B5:B6"/>
    <mergeCell ref="C5:C6"/>
    <mergeCell ref="F5:F6"/>
    <mergeCell ref="A13:E13"/>
    <mergeCell ref="D5:E6"/>
    <mergeCell ref="D7:E7"/>
    <mergeCell ref="D8:E8"/>
    <mergeCell ref="D9:E9"/>
    <mergeCell ref="D10:E10"/>
    <mergeCell ref="D11:E11"/>
  </mergeCells>
  <phoneticPr fontId="8"/>
  <pageMargins left="0.39370078740157483" right="0.39370078740157483" top="0.74803149606299213" bottom="0.43307086614173229" header="0.31496062992125984" footer="0.23622047244094491"/>
  <pageSetup paperSize="9" scale="86" orientation="portrait" r:id="rId1"/>
  <headerFooter>
    <oddHeader>&amp;R
様式14：契約金相当額計算書（2021年度5月版）</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8"/>
  <sheetViews>
    <sheetView view="pageBreakPreview" zoomScale="40" zoomScaleNormal="100" zoomScaleSheetLayoutView="40" workbookViewId="0"/>
  </sheetViews>
  <sheetFormatPr defaultRowHeight="14"/>
  <cols>
    <col min="1" max="1" width="29.25" customWidth="1"/>
    <col min="2" max="6" width="8.58203125" customWidth="1"/>
    <col min="7" max="7" width="20.33203125" customWidth="1"/>
    <col min="8" max="9" width="8.58203125" customWidth="1"/>
    <col min="10" max="10" width="12.58203125" customWidth="1"/>
    <col min="11" max="11" width="23.75" customWidth="1"/>
  </cols>
  <sheetData>
    <row r="1" spans="1:12" ht="36" customHeight="1">
      <c r="A1" s="13" t="s">
        <v>92</v>
      </c>
    </row>
    <row r="2" spans="1:12" ht="12" customHeight="1">
      <c r="A2" s="1"/>
    </row>
    <row r="3" spans="1:12" s="14" customFormat="1" ht="24" customHeight="1">
      <c r="A3" s="8" t="s">
        <v>93</v>
      </c>
      <c r="G3" s="137">
        <f>G12</f>
        <v>0</v>
      </c>
      <c r="H3" s="4" t="s">
        <v>63</v>
      </c>
      <c r="K3" s="8"/>
    </row>
    <row r="4" spans="1:12" ht="12" customHeight="1" thickBot="1">
      <c r="A4" s="7"/>
      <c r="F4" s="7"/>
      <c r="G4" s="7"/>
      <c r="H4" s="7"/>
      <c r="I4" s="7"/>
      <c r="J4" s="7"/>
      <c r="K4" s="7"/>
    </row>
    <row r="5" spans="1:12" ht="24" customHeight="1" thickBot="1">
      <c r="A5" s="43" t="s">
        <v>94</v>
      </c>
      <c r="B5" s="43" t="s">
        <v>95</v>
      </c>
      <c r="C5" s="44" t="s">
        <v>96</v>
      </c>
      <c r="D5" s="222" t="s">
        <v>97</v>
      </c>
      <c r="E5" s="223"/>
      <c r="F5" s="45" t="s">
        <v>98</v>
      </c>
      <c r="G5" s="226" t="s">
        <v>68</v>
      </c>
      <c r="H5" s="227"/>
    </row>
    <row r="6" spans="1:12" ht="18" customHeight="1" thickTop="1">
      <c r="A6" s="15"/>
      <c r="B6" s="16"/>
      <c r="C6" s="23"/>
      <c r="D6" s="224"/>
      <c r="E6" s="225"/>
      <c r="F6" s="83"/>
      <c r="G6" s="228">
        <f>D6*C6</f>
        <v>0</v>
      </c>
      <c r="H6" s="229"/>
    </row>
    <row r="7" spans="1:12" ht="18" customHeight="1">
      <c r="A7" s="15"/>
      <c r="B7" s="16"/>
      <c r="C7" s="24"/>
      <c r="D7" s="203"/>
      <c r="E7" s="204"/>
      <c r="F7" s="84"/>
      <c r="G7" s="201">
        <f>C7*D7</f>
        <v>0</v>
      </c>
      <c r="H7" s="202"/>
    </row>
    <row r="8" spans="1:12" ht="18" customHeight="1">
      <c r="A8" s="17"/>
      <c r="B8" s="18"/>
      <c r="C8" s="25"/>
      <c r="D8" s="203"/>
      <c r="E8" s="204"/>
      <c r="F8" s="84"/>
      <c r="G8" s="201">
        <f t="shared" ref="G8:G9" si="0">C8*D8</f>
        <v>0</v>
      </c>
      <c r="H8" s="202"/>
    </row>
    <row r="9" spans="1:12" ht="18" customHeight="1">
      <c r="A9" s="17"/>
      <c r="B9" s="18"/>
      <c r="C9" s="25"/>
      <c r="D9" s="203"/>
      <c r="E9" s="204"/>
      <c r="F9" s="84"/>
      <c r="G9" s="201">
        <f t="shared" si="0"/>
        <v>0</v>
      </c>
      <c r="H9" s="202"/>
    </row>
    <row r="10" spans="1:12" ht="18" customHeight="1">
      <c r="A10" s="17"/>
      <c r="B10" s="18"/>
      <c r="C10" s="25"/>
      <c r="D10" s="203"/>
      <c r="E10" s="204"/>
      <c r="F10" s="84"/>
      <c r="G10" s="201">
        <f>C10*D10</f>
        <v>0</v>
      </c>
      <c r="H10" s="202"/>
    </row>
    <row r="11" spans="1:12" ht="18" customHeight="1" thickBot="1">
      <c r="A11" s="19"/>
      <c r="B11" s="20"/>
      <c r="C11" s="26"/>
      <c r="D11" s="205"/>
      <c r="E11" s="206"/>
      <c r="F11" s="85"/>
      <c r="G11" s="207">
        <f>D11*C11</f>
        <v>0</v>
      </c>
      <c r="H11" s="208"/>
    </row>
    <row r="12" spans="1:12" ht="24" customHeight="1" thickTop="1" thickBot="1">
      <c r="A12" s="211" t="s">
        <v>99</v>
      </c>
      <c r="B12" s="212"/>
      <c r="C12" s="212"/>
      <c r="D12" s="212"/>
      <c r="E12" s="212"/>
      <c r="F12" s="213"/>
      <c r="G12" s="209">
        <f>SUM(G6:H11)</f>
        <v>0</v>
      </c>
      <c r="H12" s="210"/>
    </row>
    <row r="13" spans="1:12" ht="18" customHeight="1">
      <c r="A13" s="1"/>
    </row>
    <row r="14" spans="1:12" s="14" customFormat="1" ht="24" customHeight="1">
      <c r="A14" s="8" t="s">
        <v>100</v>
      </c>
      <c r="B14" s="8"/>
      <c r="G14" s="137">
        <f>K24</f>
        <v>0</v>
      </c>
      <c r="H14" s="4" t="s">
        <v>63</v>
      </c>
      <c r="K14" s="8"/>
      <c r="L14" s="8"/>
    </row>
    <row r="15" spans="1:12" ht="12" customHeight="1" thickBot="1">
      <c r="A15" s="7"/>
      <c r="F15" s="7"/>
      <c r="G15" s="7"/>
      <c r="H15" s="7"/>
      <c r="I15" s="7"/>
      <c r="J15" s="7"/>
      <c r="K15" s="7"/>
    </row>
    <row r="16" spans="1:12" s="14" customFormat="1" ht="15" customHeight="1">
      <c r="A16" s="193" t="s">
        <v>101</v>
      </c>
      <c r="B16" s="183" t="s">
        <v>65</v>
      </c>
      <c r="C16" s="218" t="s">
        <v>102</v>
      </c>
      <c r="D16" s="220" t="s">
        <v>103</v>
      </c>
      <c r="E16" s="216" t="s">
        <v>104</v>
      </c>
      <c r="F16" s="216"/>
      <c r="G16" s="217"/>
      <c r="H16" s="215" t="s">
        <v>105</v>
      </c>
      <c r="I16" s="216"/>
      <c r="J16" s="216"/>
      <c r="K16" s="185" t="s">
        <v>106</v>
      </c>
    </row>
    <row r="17" spans="1:11" s="14" customFormat="1" ht="15" customHeight="1" thickBot="1">
      <c r="A17" s="195"/>
      <c r="B17" s="184"/>
      <c r="C17" s="219"/>
      <c r="D17" s="221"/>
      <c r="E17" s="46" t="s">
        <v>107</v>
      </c>
      <c r="F17" s="62" t="s">
        <v>103</v>
      </c>
      <c r="G17" s="22" t="s">
        <v>108</v>
      </c>
      <c r="H17" s="47" t="s">
        <v>107</v>
      </c>
      <c r="I17" s="62" t="s">
        <v>109</v>
      </c>
      <c r="J17" s="21" t="s">
        <v>108</v>
      </c>
      <c r="K17" s="186"/>
    </row>
    <row r="18" spans="1:11" s="14" customFormat="1" ht="18" customHeight="1" thickTop="1">
      <c r="A18" s="48"/>
      <c r="B18" s="86"/>
      <c r="C18" s="32"/>
      <c r="D18" s="31"/>
      <c r="E18" s="49"/>
      <c r="F18" s="50">
        <f>D18</f>
        <v>0</v>
      </c>
      <c r="G18" s="33">
        <f>E18*F18</f>
        <v>0</v>
      </c>
      <c r="H18" s="51"/>
      <c r="I18" s="50">
        <f>D18-C18*2</f>
        <v>0</v>
      </c>
      <c r="J18" s="49">
        <f>H18*I18</f>
        <v>0</v>
      </c>
      <c r="K18" s="52">
        <f>G18+J18</f>
        <v>0</v>
      </c>
    </row>
    <row r="19" spans="1:11" s="14" customFormat="1" ht="18" customHeight="1">
      <c r="A19" s="53"/>
      <c r="B19" s="35"/>
      <c r="C19" s="36"/>
      <c r="D19" s="35"/>
      <c r="E19" s="54"/>
      <c r="F19" s="55">
        <f>D19</f>
        <v>0</v>
      </c>
      <c r="G19" s="152">
        <f>E19*F19</f>
        <v>0</v>
      </c>
      <c r="H19" s="151"/>
      <c r="I19" s="55">
        <f>D19-C19*2</f>
        <v>0</v>
      </c>
      <c r="J19" s="54">
        <f>H19*I19</f>
        <v>0</v>
      </c>
      <c r="K19" s="56">
        <f>G19+J19</f>
        <v>0</v>
      </c>
    </row>
    <row r="20" spans="1:11" s="14" customFormat="1" ht="18" customHeight="1">
      <c r="A20" s="53"/>
      <c r="B20" s="35"/>
      <c r="C20" s="36"/>
      <c r="D20" s="35"/>
      <c r="E20" s="54"/>
      <c r="F20" s="55">
        <f t="shared" ref="F20:F22" si="1">D20</f>
        <v>0</v>
      </c>
      <c r="G20" s="152">
        <f t="shared" ref="G20:G22" si="2">E20*F20</f>
        <v>0</v>
      </c>
      <c r="H20" s="151"/>
      <c r="I20" s="55">
        <f t="shared" ref="I20:I22" si="3">D20-C20*2</f>
        <v>0</v>
      </c>
      <c r="J20" s="54">
        <f t="shared" ref="J20:J22" si="4">H20*I20</f>
        <v>0</v>
      </c>
      <c r="K20" s="56">
        <f t="shared" ref="K20:K22" si="5">G20+J20</f>
        <v>0</v>
      </c>
    </row>
    <row r="21" spans="1:11" s="14" customFormat="1" ht="18" customHeight="1">
      <c r="A21" s="53"/>
      <c r="B21" s="35"/>
      <c r="C21" s="36"/>
      <c r="D21" s="35"/>
      <c r="E21" s="54"/>
      <c r="F21" s="55">
        <f t="shared" si="1"/>
        <v>0</v>
      </c>
      <c r="G21" s="152">
        <f t="shared" si="2"/>
        <v>0</v>
      </c>
      <c r="H21" s="151"/>
      <c r="I21" s="55">
        <f t="shared" si="3"/>
        <v>0</v>
      </c>
      <c r="J21" s="54">
        <f t="shared" si="4"/>
        <v>0</v>
      </c>
      <c r="K21" s="56">
        <f t="shared" si="5"/>
        <v>0</v>
      </c>
    </row>
    <row r="22" spans="1:11" s="14" customFormat="1" ht="18" customHeight="1">
      <c r="A22" s="53"/>
      <c r="B22" s="35"/>
      <c r="C22" s="36"/>
      <c r="D22" s="35"/>
      <c r="E22" s="54"/>
      <c r="F22" s="55">
        <f t="shared" si="1"/>
        <v>0</v>
      </c>
      <c r="G22" s="152">
        <f t="shared" si="2"/>
        <v>0</v>
      </c>
      <c r="H22" s="151"/>
      <c r="I22" s="55">
        <f t="shared" si="3"/>
        <v>0</v>
      </c>
      <c r="J22" s="54">
        <f t="shared" si="4"/>
        <v>0</v>
      </c>
      <c r="K22" s="56">
        <f t="shared" si="5"/>
        <v>0</v>
      </c>
    </row>
    <row r="23" spans="1:11" s="14" customFormat="1" ht="18" customHeight="1" thickBot="1">
      <c r="A23" s="57"/>
      <c r="B23" s="38"/>
      <c r="C23" s="39"/>
      <c r="D23" s="38"/>
      <c r="E23" s="58"/>
      <c r="F23" s="59">
        <f>D23</f>
        <v>0</v>
      </c>
      <c r="G23" s="155">
        <f>E23*F23</f>
        <v>0</v>
      </c>
      <c r="H23" s="154"/>
      <c r="I23" s="59">
        <f>D23-C23*2</f>
        <v>0</v>
      </c>
      <c r="J23" s="155">
        <f>H23*I23</f>
        <v>0</v>
      </c>
      <c r="K23" s="60">
        <f>G23+J23</f>
        <v>0</v>
      </c>
    </row>
    <row r="24" spans="1:11" s="14" customFormat="1" ht="24" customHeight="1" thickTop="1" thickBot="1">
      <c r="A24" s="180" t="s">
        <v>99</v>
      </c>
      <c r="B24" s="181"/>
      <c r="C24" s="181"/>
      <c r="D24" s="181"/>
      <c r="E24" s="181"/>
      <c r="F24" s="181"/>
      <c r="G24" s="181"/>
      <c r="H24" s="181"/>
      <c r="I24" s="181"/>
      <c r="J24" s="181"/>
      <c r="K24" s="61">
        <f>SUM(K18:K23)</f>
        <v>0</v>
      </c>
    </row>
    <row r="25" spans="1:11">
      <c r="A25" s="1"/>
    </row>
    <row r="26" spans="1:11" s="27" customFormat="1" ht="204.65" customHeight="1">
      <c r="A26" s="179" t="s">
        <v>110</v>
      </c>
      <c r="B26" s="214"/>
      <c r="C26" s="214"/>
      <c r="D26" s="214"/>
      <c r="E26" s="214"/>
      <c r="F26" s="214"/>
      <c r="G26" s="214"/>
      <c r="H26" s="214"/>
      <c r="I26" s="214"/>
      <c r="J26" s="214"/>
      <c r="K26" s="214"/>
    </row>
    <row r="27" spans="1:11">
      <c r="A27" s="3"/>
      <c r="B27" s="10"/>
      <c r="C27" s="10"/>
      <c r="D27" s="10"/>
      <c r="E27" s="10"/>
      <c r="F27" s="10"/>
      <c r="G27" s="10"/>
      <c r="H27" s="10"/>
      <c r="I27" s="10"/>
      <c r="J27" s="10"/>
      <c r="K27" s="10"/>
    </row>
    <row r="28" spans="1:11">
      <c r="A28" s="3"/>
      <c r="B28" s="10"/>
      <c r="C28" s="10"/>
      <c r="D28" s="10"/>
      <c r="E28" s="10"/>
      <c r="F28" s="10"/>
      <c r="G28" s="10"/>
      <c r="H28" s="10"/>
      <c r="I28" s="10"/>
      <c r="J28" s="10"/>
      <c r="K28" s="10"/>
    </row>
  </sheetData>
  <mergeCells count="25">
    <mergeCell ref="D5:E5"/>
    <mergeCell ref="D6:E6"/>
    <mergeCell ref="D7:E7"/>
    <mergeCell ref="D8:E8"/>
    <mergeCell ref="G8:H8"/>
    <mergeCell ref="G5:H5"/>
    <mergeCell ref="G6:H6"/>
    <mergeCell ref="G7:H7"/>
    <mergeCell ref="A24:J24"/>
    <mergeCell ref="G12:H12"/>
    <mergeCell ref="A12:F12"/>
    <mergeCell ref="A26:K26"/>
    <mergeCell ref="H16:J16"/>
    <mergeCell ref="E16:G16"/>
    <mergeCell ref="A16:A17"/>
    <mergeCell ref="B16:B17"/>
    <mergeCell ref="C16:C17"/>
    <mergeCell ref="D16:D17"/>
    <mergeCell ref="G9:H9"/>
    <mergeCell ref="K16:K17"/>
    <mergeCell ref="D9:E9"/>
    <mergeCell ref="D10:E10"/>
    <mergeCell ref="D11:E11"/>
    <mergeCell ref="G10:H10"/>
    <mergeCell ref="G11:H11"/>
  </mergeCells>
  <phoneticPr fontId="8"/>
  <pageMargins left="0.39370078740157483" right="0.39370078740157483" top="0.74803149606299213" bottom="0.43307086614173229" header="0.31496062992125984" footer="0.23622047244094491"/>
  <pageSetup paperSize="9" scale="80" orientation="landscape" r:id="rId1"/>
  <headerFooter>
    <oddHeader>&amp;R
様式13：契約金相当額計算書 2021年度5月版</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04BAE-E1FB-4192-9D96-2E89012CF011}">
  <sheetPr>
    <pageSetUpPr fitToPage="1"/>
  </sheetPr>
  <dimension ref="A1:E15"/>
  <sheetViews>
    <sheetView tabSelected="1" view="pageBreakPreview" zoomScale="70" zoomScaleNormal="100" zoomScaleSheetLayoutView="70" workbookViewId="0"/>
  </sheetViews>
  <sheetFormatPr defaultColWidth="9" defaultRowHeight="14"/>
  <cols>
    <col min="1" max="1" width="36.58203125" customWidth="1"/>
    <col min="2" max="2" width="18.58203125" customWidth="1"/>
    <col min="3" max="3" width="12.58203125" customWidth="1"/>
    <col min="4" max="4" width="18.58203125" customWidth="1"/>
    <col min="5" max="5" width="24.58203125" customWidth="1"/>
  </cols>
  <sheetData>
    <row r="1" spans="1:5" ht="36" customHeight="1">
      <c r="A1" s="13" t="s">
        <v>111</v>
      </c>
    </row>
    <row r="2" spans="1:5" ht="12" customHeight="1">
      <c r="A2" s="7"/>
      <c r="E2" s="7"/>
    </row>
    <row r="3" spans="1:5" s="14" customFormat="1" ht="24" customHeight="1">
      <c r="A3" s="8" t="s">
        <v>112</v>
      </c>
      <c r="D3" s="108">
        <f>E11</f>
        <v>0</v>
      </c>
      <c r="E3" s="4" t="s">
        <v>63</v>
      </c>
    </row>
    <row r="4" spans="1:5" ht="12" customHeight="1" thickBot="1">
      <c r="A4" s="7"/>
      <c r="E4" s="7"/>
    </row>
    <row r="5" spans="1:5" ht="18" customHeight="1">
      <c r="A5" s="185" t="s">
        <v>113</v>
      </c>
      <c r="B5" s="230" t="s">
        <v>114</v>
      </c>
      <c r="C5" s="231"/>
      <c r="D5" s="231"/>
      <c r="E5" s="232"/>
    </row>
    <row r="6" spans="1:5" ht="18" customHeight="1" thickBot="1">
      <c r="A6" s="186"/>
      <c r="B6" s="126" t="s">
        <v>115</v>
      </c>
      <c r="C6" s="127" t="s">
        <v>116</v>
      </c>
      <c r="D6" s="127" t="s">
        <v>117</v>
      </c>
      <c r="E6" s="128" t="s">
        <v>118</v>
      </c>
    </row>
    <row r="7" spans="1:5" ht="36" customHeight="1" thickTop="1">
      <c r="A7" s="70"/>
      <c r="B7" s="71"/>
      <c r="C7" s="72"/>
      <c r="D7" s="72"/>
      <c r="E7" s="125">
        <f>B7*D7</f>
        <v>0</v>
      </c>
    </row>
    <row r="8" spans="1:5" ht="36" customHeight="1">
      <c r="A8" s="70"/>
      <c r="B8" s="73"/>
      <c r="C8" s="74"/>
      <c r="D8" s="74"/>
      <c r="E8" s="125">
        <f t="shared" ref="E8:E10" si="0">B8*D8</f>
        <v>0</v>
      </c>
    </row>
    <row r="9" spans="1:5" ht="36" customHeight="1">
      <c r="A9" s="75"/>
      <c r="B9" s="73"/>
      <c r="C9" s="74"/>
      <c r="D9" s="74"/>
      <c r="E9" s="125">
        <f t="shared" si="0"/>
        <v>0</v>
      </c>
    </row>
    <row r="10" spans="1:5" ht="36" customHeight="1" thickBot="1">
      <c r="A10" s="76"/>
      <c r="B10" s="77"/>
      <c r="C10" s="78"/>
      <c r="D10" s="78"/>
      <c r="E10" s="125">
        <f t="shared" si="0"/>
        <v>0</v>
      </c>
    </row>
    <row r="11" spans="1:5" ht="24" customHeight="1" thickTop="1" thickBot="1">
      <c r="A11" s="180" t="s">
        <v>99</v>
      </c>
      <c r="B11" s="233"/>
      <c r="C11" s="233"/>
      <c r="D11" s="233"/>
      <c r="E11" s="79">
        <f>SUM(E7:E10)</f>
        <v>0</v>
      </c>
    </row>
    <row r="12" spans="1:5" ht="18" customHeight="1">
      <c r="A12" s="80"/>
      <c r="B12" s="64"/>
      <c r="C12" s="64"/>
      <c r="D12" s="64"/>
      <c r="E12" s="64"/>
    </row>
    <row r="13" spans="1:5" s="27" customFormat="1" ht="137.65" customHeight="1">
      <c r="A13" s="179">
        <v>3</v>
      </c>
      <c r="B13" s="214"/>
      <c r="C13" s="214"/>
      <c r="D13" s="214"/>
      <c r="E13" s="214"/>
    </row>
    <row r="14" spans="1:5">
      <c r="A14" s="3"/>
      <c r="B14" s="10"/>
      <c r="C14" s="10"/>
      <c r="D14" s="10"/>
      <c r="E14" s="10"/>
    </row>
    <row r="15" spans="1:5">
      <c r="A15" s="3"/>
      <c r="B15" s="10"/>
      <c r="C15" s="10"/>
      <c r="D15" s="10"/>
      <c r="E15" s="10"/>
    </row>
  </sheetData>
  <mergeCells count="4">
    <mergeCell ref="A5:A6"/>
    <mergeCell ref="B5:E5"/>
    <mergeCell ref="A11:D11"/>
    <mergeCell ref="A13:E13"/>
  </mergeCells>
  <phoneticPr fontId="8"/>
  <pageMargins left="0.39370078740157483" right="0.39370078740157483" top="0.74803149606299213" bottom="0.43307086614173229" header="0.31496062992125984" footer="0.23622047244094491"/>
  <pageSetup paperSize="9" scale="80" orientation="portrait" r:id="rId1"/>
  <headerFooter>
    <oddHeader>&amp;R
様式14：契約金相当額計算書（2021年度5月版）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初めにお読みください</vt:lpstr>
      <vt:lpstr>総括表チェックリスト</vt:lpstr>
      <vt:lpstr>総括表 (割合（％）設定の有無にかかわらず全ランプサム適用可</vt:lpstr>
      <vt:lpstr>総括表（ランプサム契約以外）</vt:lpstr>
      <vt:lpstr>計算書１-1（報酬）</vt:lpstr>
      <vt:lpstr>総括表（国内業務 _国内業務主体）</vt:lpstr>
      <vt:lpstr>計算書１-2（直接人件費等）</vt:lpstr>
      <vt:lpstr>計算書２（旅費）（共通）</vt:lpstr>
      <vt:lpstr>計算書３（一般業務費）（共通） </vt:lpstr>
      <vt:lpstr>計算書４（機材費・再委託費）（共通）</vt:lpstr>
      <vt:lpstr>計算書５（現地一時隔離関連費 待機費用） </vt:lpstr>
      <vt:lpstr>'計算書１-1（報酬）'!Print_Area</vt:lpstr>
      <vt:lpstr>'計算書１-2（直接人件費等）'!Print_Area</vt:lpstr>
      <vt:lpstr>'計算書３（一般業務費）（共通） '!Print_Area</vt:lpstr>
      <vt:lpstr>'計算書４（機材費・再委託費）（共通）'!Print_Area</vt:lpstr>
      <vt:lpstr>'計算書５（現地一時隔離関連費 待機費用） '!Print_Area</vt:lpstr>
      <vt:lpstr>'総括表 (割合（％）設定の有無にかかわらず全ランプサム適用可'!Print_Area</vt:lpstr>
      <vt:lpstr>'総括表（ランプサム契約以外）'!Print_Area</vt:lpstr>
      <vt:lpstr>'総括表（国内業務 _国内業務主体）'!Print_Area</vt:lpstr>
    </vt:vector>
  </TitlesOfParts>
  <Manager/>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Matsushita, Yuichi[松下 雄一]</cp:lastModifiedBy>
  <cp:revision/>
  <dcterms:created xsi:type="dcterms:W3CDTF">2018-03-20T04:05:57Z</dcterms:created>
  <dcterms:modified xsi:type="dcterms:W3CDTF">2025-01-20T00:11:31Z</dcterms:modified>
  <cp:category/>
  <cp:contentStatus/>
</cp:coreProperties>
</file>