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2255\Desktop\部分払計算\"/>
    </mc:Choice>
  </mc:AlternateContent>
  <xr:revisionPtr revIDLastSave="0" documentId="13_ncr:1_{615BE4C5-AA69-47EF-B6DB-4BAF1FCD1ABA}" xr6:coauthVersionLast="47" xr6:coauthVersionMax="47" xr10:uidLastSave="{00000000-0000-0000-0000-000000000000}"/>
  <bookViews>
    <workbookView xWindow="28680" yWindow="-120" windowWidth="29040" windowHeight="15720" tabRatio="830" xr2:uid="{00000000-000D-0000-FFFF-FFFF00000000}"/>
  </bookViews>
  <sheets>
    <sheet name="契約金相当額総括表" sheetId="4" r:id="rId1"/>
    <sheet name="計算書１（直接人件費等）" sheetId="8" r:id="rId2"/>
    <sheet name="計算書２（旅費）" sheetId="1" r:id="rId3"/>
    <sheet name="計算書3（一般業務費） " sheetId="11" r:id="rId4"/>
    <sheet name="計算書4（機材費・再委託費）" sheetId="9" r:id="rId5"/>
    <sheet name="計算書5（現地一時隔離関連費 待機費用） " sheetId="10" r:id="rId6"/>
  </sheets>
  <definedNames>
    <definedName name="_xlnm.Print_Area" localSheetId="0">契約金相当額総括表!$A$1:$D$43</definedName>
    <definedName name="_xlnm.Print_Area" localSheetId="1">'計算書１（直接人件費等）'!$A$1:$G$26</definedName>
    <definedName name="_xlnm.Print_Area" localSheetId="3">'計算書3（一般業務費） '!$A$1:$E$13</definedName>
    <definedName name="_xlnm.Print_Area" localSheetId="4">'計算書4（機材費・再委託費）'!$A$1:$E$23</definedName>
    <definedName name="_xlnm.Print_Area" localSheetId="5">'計算書5（現地一時隔離関連費 待機費用） '!$A$1:$E$19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4" l="1"/>
  <c r="E11" i="11" l="1"/>
  <c r="D3" i="11" s="1"/>
  <c r="B17" i="4" s="1"/>
  <c r="E16" i="10"/>
  <c r="E15" i="10"/>
  <c r="E14" i="10"/>
  <c r="E13" i="10"/>
  <c r="E12" i="10"/>
  <c r="E11" i="10"/>
  <c r="E10" i="10"/>
  <c r="E9" i="10"/>
  <c r="E17" i="10" l="1"/>
  <c r="C5" i="10" s="1"/>
  <c r="B20" i="4" s="1"/>
  <c r="E21" i="9"/>
  <c r="D13" i="9" s="1"/>
  <c r="B19" i="4" s="1"/>
  <c r="E11" i="9"/>
  <c r="D3" i="9" s="1"/>
  <c r="B18" i="4" s="1"/>
  <c r="F8" i="8"/>
  <c r="G11" i="1" l="1"/>
  <c r="G10" i="1"/>
  <c r="G8" i="1"/>
  <c r="G9" i="1"/>
  <c r="G7" i="1"/>
  <c r="G6" i="1"/>
  <c r="I23" i="1"/>
  <c r="J23" i="1" s="1"/>
  <c r="I20" i="1"/>
  <c r="J20" i="1" s="1"/>
  <c r="I21" i="1"/>
  <c r="J21" i="1" s="1"/>
  <c r="I22" i="1"/>
  <c r="J22" i="1" s="1"/>
  <c r="I19" i="1"/>
  <c r="J19" i="1" s="1"/>
  <c r="I18" i="1"/>
  <c r="J18" i="1" s="1"/>
  <c r="F23" i="1"/>
  <c r="G23" i="1" s="1"/>
  <c r="F20" i="1"/>
  <c r="G20" i="1" s="1"/>
  <c r="F21" i="1"/>
  <c r="G21" i="1" s="1"/>
  <c r="F22" i="1"/>
  <c r="G22" i="1" s="1"/>
  <c r="F19" i="1"/>
  <c r="G19" i="1" s="1"/>
  <c r="F18" i="1"/>
  <c r="G18" i="1" s="1"/>
  <c r="L23" i="1" l="1"/>
  <c r="L22" i="1"/>
  <c r="L21" i="1"/>
  <c r="L20" i="1"/>
  <c r="G12" i="1"/>
  <c r="E3" i="1" s="1"/>
  <c r="B15" i="4" s="1"/>
  <c r="L19" i="1"/>
  <c r="L18" i="1"/>
  <c r="F12" i="8"/>
  <c r="G12" i="8" s="1"/>
  <c r="F11" i="8"/>
  <c r="G11" i="8" s="1"/>
  <c r="F10" i="8"/>
  <c r="G10" i="8" s="1"/>
  <c r="F9" i="8"/>
  <c r="G9" i="8" s="1"/>
  <c r="G8" i="8"/>
  <c r="F7" i="8"/>
  <c r="G7" i="8" s="1"/>
  <c r="L24" i="1" l="1"/>
  <c r="E14" i="1" s="1"/>
  <c r="B16" i="4" s="1"/>
  <c r="B14" i="4" s="1"/>
  <c r="G13" i="8"/>
  <c r="C3" i="8" s="1"/>
  <c r="B11" i="4" l="1"/>
  <c r="A18" i="8"/>
  <c r="E18" i="8" s="1"/>
  <c r="C15" i="8" l="1"/>
  <c r="B12" i="4" s="1"/>
  <c r="A23" i="8" l="1"/>
  <c r="E23" i="8" s="1"/>
  <c r="C20" i="8" l="1"/>
  <c r="B13" i="4" s="1"/>
  <c r="B23" i="4" s="1"/>
  <c r="D28" i="4" l="1"/>
  <c r="D30" i="4" s="1"/>
  <c r="D32" i="4" s="1"/>
</calcChain>
</file>

<file path=xl/sharedStrings.xml><?xml version="1.0" encoding="utf-8"?>
<sst xmlns="http://schemas.openxmlformats.org/spreadsheetml/2006/main" count="137" uniqueCount="99">
  <si>
    <t>契約金相当額計算書総括表</t>
    <rPh sb="0" eb="3">
      <t>ケイヤクキン</t>
    </rPh>
    <rPh sb="3" eb="5">
      <t>ソウトウ</t>
    </rPh>
    <rPh sb="5" eb="6">
      <t>ガク</t>
    </rPh>
    <rPh sb="6" eb="9">
      <t>ケイサンショ</t>
    </rPh>
    <rPh sb="9" eb="12">
      <t>ソウカツヒョウ</t>
    </rPh>
    <phoneticPr fontId="6"/>
  </si>
  <si>
    <t>（2020年3月以前公示用（全課税））</t>
    <rPh sb="5" eb="6">
      <t>ネン</t>
    </rPh>
    <rPh sb="7" eb="8">
      <t>ガツ</t>
    </rPh>
    <rPh sb="8" eb="10">
      <t>イゼン</t>
    </rPh>
    <rPh sb="10" eb="12">
      <t>コウジ</t>
    </rPh>
    <rPh sb="12" eb="13">
      <t>ヨウ</t>
    </rPh>
    <rPh sb="14" eb="15">
      <t>ゼン</t>
    </rPh>
    <rPh sb="15" eb="17">
      <t>カゼイ</t>
    </rPh>
    <phoneticPr fontId="6"/>
  </si>
  <si>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
</t>
    <rPh sb="139" eb="141">
      <t>チョクセツ</t>
    </rPh>
    <rPh sb="141" eb="144">
      <t>ジンケンヒ</t>
    </rPh>
    <rPh sb="149" eb="150">
      <t>タ</t>
    </rPh>
    <rPh sb="150" eb="152">
      <t>ゲンカ</t>
    </rPh>
    <rPh sb="153" eb="154">
      <t>オヨ</t>
    </rPh>
    <rPh sb="156" eb="158">
      <t>イッパン</t>
    </rPh>
    <rPh sb="158" eb="161">
      <t>カンリヒ</t>
    </rPh>
    <rPh sb="161" eb="162">
      <t>トウ</t>
    </rPh>
    <rPh sb="231" eb="233">
      <t>ブブン</t>
    </rPh>
    <rPh sb="233" eb="235">
      <t>ギョウム</t>
    </rPh>
    <rPh sb="235" eb="237">
      <t>カンリョウ</t>
    </rPh>
    <rPh sb="237" eb="238">
      <t>ジ</t>
    </rPh>
    <rPh sb="246" eb="247">
      <t>リョウ</t>
    </rPh>
    <phoneticPr fontId="6"/>
  </si>
  <si>
    <t>調達管理番号：</t>
    <rPh sb="0" eb="2">
      <t>チョウタツ</t>
    </rPh>
    <rPh sb="2" eb="4">
      <t>カンリ</t>
    </rPh>
    <rPh sb="4" eb="6">
      <t>バンゴウ</t>
    </rPh>
    <phoneticPr fontId="6"/>
  </si>
  <si>
    <t>案件名：</t>
    <rPh sb="0" eb="2">
      <t>アンケン</t>
    </rPh>
    <rPh sb="2" eb="3">
      <t>メイ</t>
    </rPh>
    <phoneticPr fontId="6"/>
  </si>
  <si>
    <t>【契約金相当額（税抜）】</t>
    <rPh sb="1" eb="4">
      <t>ケイヤクキン</t>
    </rPh>
    <rPh sb="4" eb="6">
      <t>ソウトウ</t>
    </rPh>
    <rPh sb="6" eb="7">
      <t>ガク</t>
    </rPh>
    <rPh sb="8" eb="9">
      <t>ゼイ</t>
    </rPh>
    <rPh sb="9" eb="10">
      <t>ヌ</t>
    </rPh>
    <phoneticPr fontId="6"/>
  </si>
  <si>
    <t>１．直接人件費</t>
    <rPh sb="2" eb="4">
      <t>チョクセツ</t>
    </rPh>
    <rPh sb="4" eb="7">
      <t>ジンケンヒ</t>
    </rPh>
    <phoneticPr fontId="6"/>
  </si>
  <si>
    <t>２．その他原価</t>
    <rPh sb="4" eb="5">
      <t>タ</t>
    </rPh>
    <rPh sb="5" eb="7">
      <t>ゲンカ</t>
    </rPh>
    <phoneticPr fontId="6"/>
  </si>
  <si>
    <t>３．一般管理費等</t>
    <rPh sb="2" eb="4">
      <t>イッパン</t>
    </rPh>
    <rPh sb="4" eb="7">
      <t>カンリヒ</t>
    </rPh>
    <rPh sb="7" eb="8">
      <t>トウ</t>
    </rPh>
    <phoneticPr fontId="6"/>
  </si>
  <si>
    <t>４．直接経費</t>
    <rPh sb="2" eb="4">
      <t>チョクセツ</t>
    </rPh>
    <rPh sb="4" eb="6">
      <t>ケイヒ</t>
    </rPh>
    <phoneticPr fontId="6"/>
  </si>
  <si>
    <t>（１）旅費（航空賃）</t>
    <rPh sb="3" eb="5">
      <t>リョヒ</t>
    </rPh>
    <rPh sb="6" eb="8">
      <t>コウクウ</t>
    </rPh>
    <rPh sb="8" eb="9">
      <t>チン</t>
    </rPh>
    <phoneticPr fontId="6"/>
  </si>
  <si>
    <t>（２）旅費（その他）</t>
    <rPh sb="3" eb="5">
      <t>リョヒ</t>
    </rPh>
    <rPh sb="8" eb="9">
      <t>タ</t>
    </rPh>
    <phoneticPr fontId="6"/>
  </si>
  <si>
    <t>（３）一般業務費</t>
    <rPh sb="3" eb="8">
      <t>イッパンギョウムヒ</t>
    </rPh>
    <phoneticPr fontId="6"/>
  </si>
  <si>
    <t>（４）機材費</t>
    <rPh sb="3" eb="5">
      <t>キザイ</t>
    </rPh>
    <rPh sb="5" eb="6">
      <t>ヒ</t>
    </rPh>
    <phoneticPr fontId="6"/>
  </si>
  <si>
    <t>（５）再委託費</t>
    <rPh sb="3" eb="6">
      <t>サイイタク</t>
    </rPh>
    <rPh sb="6" eb="7">
      <t>ヒ</t>
    </rPh>
    <phoneticPr fontId="6"/>
  </si>
  <si>
    <t>（６）現地一時隔離関連費
（直接人件費相当額の待機費用）</t>
    <phoneticPr fontId="6"/>
  </si>
  <si>
    <t>（７）●●●●</t>
    <phoneticPr fontId="6"/>
  </si>
  <si>
    <t>合　計</t>
    <rPh sb="0" eb="1">
      <t>ゴウ</t>
    </rPh>
    <rPh sb="2" eb="3">
      <t>ケイ</t>
    </rPh>
    <phoneticPr fontId="6"/>
  </si>
  <si>
    <t>【部分払金額計算】</t>
    <rPh sb="4" eb="5">
      <t>キン</t>
    </rPh>
    <rPh sb="6" eb="8">
      <t>ケイサン</t>
    </rPh>
    <phoneticPr fontId="6"/>
  </si>
  <si>
    <t>定義（計算式）</t>
  </si>
  <si>
    <t>金額</t>
    <phoneticPr fontId="6"/>
  </si>
  <si>
    <t>契約金相当額（消費税抜き）</t>
    <phoneticPr fontId="6"/>
  </si>
  <si>
    <r>
      <rPr>
        <b/>
        <sz val="12"/>
        <rFont val="ＭＳ ゴシック"/>
        <family val="3"/>
        <charset val="128"/>
      </rPr>
      <t>（Ａ）</t>
    </r>
    <r>
      <rPr>
        <sz val="12"/>
        <rFont val="ＭＳ ゴシック"/>
        <family val="3"/>
        <charset val="128"/>
      </rPr>
      <t>契約金相当額（税抜）</t>
    </r>
    <phoneticPr fontId="6"/>
  </si>
  <si>
    <r>
      <rPr>
        <b/>
        <sz val="12"/>
        <rFont val="ＭＳ ゴシック"/>
        <family val="3"/>
        <charset val="128"/>
      </rPr>
      <t>（Ｂ）</t>
    </r>
    <r>
      <rPr>
        <sz val="12"/>
        <rFont val="ＭＳ ゴシック"/>
        <family val="3"/>
        <charset val="128"/>
      </rPr>
      <t>先行する直近の部分払い時の「契約金相当額（税抜）」</t>
    </r>
    <phoneticPr fontId="6"/>
  </si>
  <si>
    <r>
      <rPr>
        <b/>
        <sz val="12"/>
        <rFont val="ＭＳ ゴシック"/>
        <family val="3"/>
        <charset val="128"/>
      </rPr>
      <t>（Ｃ）</t>
    </r>
    <r>
      <rPr>
        <sz val="12"/>
        <rFont val="ＭＳ ゴシック"/>
        <family val="3"/>
        <charset val="128"/>
      </rPr>
      <t>今回部分払の「契約金相当額（税抜）」＝（Ａ）－（Ｂ）</t>
    </r>
    <phoneticPr fontId="6"/>
  </si>
  <si>
    <t>部分完了に伴う業務の対価（消費税抜き）</t>
    <rPh sb="0" eb="2">
      <t>ブブン</t>
    </rPh>
    <rPh sb="7" eb="9">
      <t>ギョウム</t>
    </rPh>
    <rPh sb="13" eb="17">
      <t>ショウヒゼイヌ</t>
    </rPh>
    <phoneticPr fontId="6"/>
  </si>
  <si>
    <t>‘＝（Ｃ）×（９／１０)</t>
    <phoneticPr fontId="6"/>
  </si>
  <si>
    <t>部分払金額（消費税抜き）</t>
    <phoneticPr fontId="6"/>
  </si>
  <si>
    <r>
      <rPr>
        <b/>
        <sz val="12"/>
        <rFont val="ＭＳ ゴシック"/>
        <family val="3"/>
        <charset val="128"/>
      </rPr>
      <t>（Ｄ）</t>
    </r>
    <r>
      <rPr>
        <sz val="12"/>
        <rFont val="ＭＳ ゴシック"/>
        <family val="3"/>
        <charset val="128"/>
      </rPr>
      <t>＝（Ｃ）×（９／１０－前払金額／契約金額（税抜））</t>
    </r>
    <phoneticPr fontId="6"/>
  </si>
  <si>
    <t>消費税額</t>
    <rPh sb="0" eb="3">
      <t>ショウヒゼイ</t>
    </rPh>
    <phoneticPr fontId="6"/>
  </si>
  <si>
    <r>
      <rPr>
        <b/>
        <sz val="12"/>
        <rFont val="ＭＳ ゴシック"/>
        <family val="3"/>
        <charset val="128"/>
      </rPr>
      <t>（Ｅ）</t>
    </r>
    <r>
      <rPr>
        <sz val="12"/>
        <rFont val="ＭＳ ゴシック"/>
        <family val="3"/>
        <charset val="128"/>
      </rPr>
      <t>＝（Ｃ）×（９／１０）×消費税等率（８％ or １０％）</t>
    </r>
    <phoneticPr fontId="6"/>
  </si>
  <si>
    <t>（参考）</t>
  </si>
  <si>
    <t>契約金額（消費税込み）</t>
    <phoneticPr fontId="6"/>
  </si>
  <si>
    <t>契約金額（消費税抜き）</t>
  </si>
  <si>
    <t>前払金額</t>
  </si>
  <si>
    <t xml:space="preserve">注１）黄色ハイライトを入力して下さい。
注２）消費税は部分完了に伴う業務の対価の金額に対して算出します。
注３）部分払請求書に記載する業務の対価は「部分完了に伴う業務の対価及び消費税額」となります（不課税契約は対象外）
注４）部分払請求書（支払情報）に記載する部分払額は「部分払金額（消費税抜き）+消費税額の合計」となります。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
注6）「部分払金額計算」の中で、「消費税額」の税率（％）については、当初契約締結時の税率（％）を適用してください。ただし、2019年3月以前に発効した契約について、2019年4月以降に契約金額増額の契約変更を行った場合、消費税増税の「経過措置」により、最終的な消費税額が異なる場合があります。このような場合、必要に応じ、事前に相談してください。
</t>
    <rPh sb="32" eb="33">
      <t>トモナ</t>
    </rPh>
    <rPh sb="34" eb="36">
      <t>ギョウム</t>
    </rPh>
    <rPh sb="37" eb="39">
      <t>タイカ</t>
    </rPh>
    <rPh sb="40" eb="42">
      <t>キンガク</t>
    </rPh>
    <rPh sb="67" eb="69">
      <t>ギョウム</t>
    </rPh>
    <rPh sb="70" eb="72">
      <t>タイカ</t>
    </rPh>
    <rPh sb="74" eb="76">
      <t>ブブン</t>
    </rPh>
    <rPh sb="81" eb="83">
      <t>ギョウム</t>
    </rPh>
    <rPh sb="120" eb="124">
      <t>シハライジョウホウ</t>
    </rPh>
    <rPh sb="126" eb="128">
      <t>キサイ</t>
    </rPh>
    <phoneticPr fontId="6"/>
  </si>
  <si>
    <t>【参考】
　調達情報ウェブサイト＞調達ガイドライン、様式＞コンサルタント等契約 関連ガイドライン／個別制度の解説＞コンサルタント等契約における支払の請求について
　</t>
    <phoneticPr fontId="6"/>
  </si>
  <si>
    <t>https://www.jica.go.jp/announce/manual/guideline/consultant/payment.html</t>
    <phoneticPr fontId="6"/>
  </si>
  <si>
    <t>契約金相当額計算書１</t>
    <rPh sb="0" eb="3">
      <t>ケイヤクキン</t>
    </rPh>
    <rPh sb="3" eb="5">
      <t>ソウトウ</t>
    </rPh>
    <rPh sb="5" eb="6">
      <t>ガク</t>
    </rPh>
    <rPh sb="6" eb="9">
      <t>ケイサンショ</t>
    </rPh>
    <phoneticPr fontId="6"/>
  </si>
  <si>
    <t>円</t>
  </si>
  <si>
    <t>氏名
（担当業務）</t>
    <rPh sb="4" eb="6">
      <t>タントウ</t>
    </rPh>
    <rPh sb="6" eb="8">
      <t>ギョウム</t>
    </rPh>
    <phoneticPr fontId="6"/>
  </si>
  <si>
    <t>格付</t>
  </si>
  <si>
    <t>単価</t>
  </si>
  <si>
    <t>業務従事人月</t>
    <rPh sb="0" eb="2">
      <t>ギョウム</t>
    </rPh>
    <rPh sb="2" eb="4">
      <t>ジュウジ</t>
    </rPh>
    <phoneticPr fontId="6"/>
  </si>
  <si>
    <t>小　計</t>
    <rPh sb="0" eb="1">
      <t>ショウ</t>
    </rPh>
    <rPh sb="2" eb="3">
      <t>ケイ</t>
    </rPh>
    <phoneticPr fontId="6"/>
  </si>
  <si>
    <t>現地</t>
    <phoneticPr fontId="6"/>
  </si>
  <si>
    <t>国内</t>
    <phoneticPr fontId="6"/>
  </si>
  <si>
    <t>計</t>
    <phoneticPr fontId="6"/>
  </si>
  <si>
    <t>合 計</t>
    <rPh sb="0" eb="1">
      <t>ゴウ</t>
    </rPh>
    <rPh sb="2" eb="3">
      <t>ケイ</t>
    </rPh>
    <phoneticPr fontId="6"/>
  </si>
  <si>
    <t>直接人件費</t>
    <rPh sb="0" eb="2">
      <t>チョクセツ</t>
    </rPh>
    <rPh sb="2" eb="5">
      <t>ジンケンヒ</t>
    </rPh>
    <phoneticPr fontId="6"/>
  </si>
  <si>
    <t>その他原価率</t>
    <phoneticPr fontId="6"/>
  </si>
  <si>
    <t>×</t>
    <phoneticPr fontId="6"/>
  </si>
  <si>
    <t>＝</t>
    <phoneticPr fontId="6"/>
  </si>
  <si>
    <t>円</t>
    <rPh sb="0" eb="1">
      <t>エン</t>
    </rPh>
    <phoneticPr fontId="6"/>
  </si>
  <si>
    <t>直接人件費＋その他原価</t>
    <rPh sb="0" eb="2">
      <t>チョクセツ</t>
    </rPh>
    <rPh sb="2" eb="5">
      <t>ジンケンヒ</t>
    </rPh>
    <rPh sb="8" eb="9">
      <t>タ</t>
    </rPh>
    <rPh sb="9" eb="11">
      <t>ゲンカ</t>
    </rPh>
    <phoneticPr fontId="6"/>
  </si>
  <si>
    <t>一般管理費等率</t>
    <rPh sb="0" eb="2">
      <t>イッパン</t>
    </rPh>
    <rPh sb="2" eb="5">
      <t>カンリヒ</t>
    </rPh>
    <rPh sb="5" eb="6">
      <t>トウ</t>
    </rPh>
    <phoneticPr fontId="6"/>
  </si>
  <si>
    <t>注１）「直接人件費」の対象となる業務人月は、履行開始から当該部分払に対する「部分業務」の完成までの「累計」で算
　　出してください。
注２）業務従事人月の実績を確認するため、「業務従事者の従事計画／実績表」（コンサルタント業務従事月報の添付資料
　　として提出を求めている表です。）の最新版を添付してください。
注３）「格付」と「単価」は、契約書附属書Ⅲ「契約金額内訳書」に記載の格付及び単価としてください。
注４）その他原価を計算するときの「直接人件費」には、通訳にかかる人件費を含むことができません。
注５）「その他原価率」は、契約書附属書Ⅲ「契約金額内訳書」で合意されている原価率とします。
注６）「一般管理費等」を計算するときの「直接人件費」には、通訳に係る人件費を含めることができません。また、同じ
　　く「その他原価」には、個人の資格で補強として参加している業務従事者に対する「その他原価」を含めることができ
　　ません。
注7）黄色ハイライトの項目について入力してください。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7" eb="68">
      <t>チュウ</t>
    </rPh>
    <rPh sb="70" eb="72">
      <t>ギョウム</t>
    </rPh>
    <rPh sb="72" eb="74">
      <t>ジュウジ</t>
    </rPh>
    <rPh sb="74" eb="76">
      <t>ニンゲツ</t>
    </rPh>
    <rPh sb="77" eb="79">
      <t>ジッセキ</t>
    </rPh>
    <rPh sb="80" eb="82">
      <t>カクニン</t>
    </rPh>
    <rPh sb="111" eb="113">
      <t>ギョウム</t>
    </rPh>
    <rPh sb="113" eb="115">
      <t>ジュウジ</t>
    </rPh>
    <rPh sb="115" eb="117">
      <t>ゲッポウ</t>
    </rPh>
    <rPh sb="118" eb="120">
      <t>テンプ</t>
    </rPh>
    <rPh sb="120" eb="122">
      <t>シリョウ</t>
    </rPh>
    <rPh sb="128" eb="130">
      <t>テイシュツ</t>
    </rPh>
    <rPh sb="131" eb="132">
      <t>モト</t>
    </rPh>
    <rPh sb="136" eb="137">
      <t>ヒョウ</t>
    </rPh>
    <rPh sb="142" eb="145">
      <t>サイシンバン</t>
    </rPh>
    <rPh sb="146" eb="148">
      <t>テンプ</t>
    </rPh>
    <rPh sb="156" eb="157">
      <t>チュウ</t>
    </rPh>
    <rPh sb="160" eb="162">
      <t>カクヅケ</t>
    </rPh>
    <rPh sb="165" eb="167">
      <t>タンカ</t>
    </rPh>
    <rPh sb="170" eb="172">
      <t>ケイヤク</t>
    </rPh>
    <rPh sb="172" eb="173">
      <t>ショ</t>
    </rPh>
    <rPh sb="173" eb="176">
      <t>フゾクショ</t>
    </rPh>
    <rPh sb="178" eb="180">
      <t>ケイヤク</t>
    </rPh>
    <rPh sb="180" eb="182">
      <t>キンガク</t>
    </rPh>
    <rPh sb="182" eb="185">
      <t>ウチワケショ</t>
    </rPh>
    <rPh sb="187" eb="189">
      <t>キサイ</t>
    </rPh>
    <rPh sb="190" eb="192">
      <t>カクヅケ</t>
    </rPh>
    <rPh sb="192" eb="193">
      <t>オヨ</t>
    </rPh>
    <rPh sb="194" eb="196">
      <t>タンカ</t>
    </rPh>
    <rPh sb="205" eb="206">
      <t>チュウ</t>
    </rPh>
    <rPh sb="210" eb="211">
      <t>タ</t>
    </rPh>
    <rPh sb="211" eb="213">
      <t>ゲンカ</t>
    </rPh>
    <rPh sb="214" eb="216">
      <t>ケイサン</t>
    </rPh>
    <rPh sb="222" eb="224">
      <t>チョクセツ</t>
    </rPh>
    <rPh sb="224" eb="227">
      <t>ジンケンヒ</t>
    </rPh>
    <rPh sb="231" eb="233">
      <t>ツウヤク</t>
    </rPh>
    <rPh sb="237" eb="240">
      <t>ジンケンヒ</t>
    </rPh>
    <rPh sb="241" eb="242">
      <t>フク</t>
    </rPh>
    <rPh sb="253" eb="254">
      <t>チュウ</t>
    </rPh>
    <rPh sb="259" eb="260">
      <t>タ</t>
    </rPh>
    <rPh sb="260" eb="262">
      <t>ゲンカ</t>
    </rPh>
    <rPh sb="262" eb="263">
      <t>リツ</t>
    </rPh>
    <rPh sb="266" eb="268">
      <t>ケイヤク</t>
    </rPh>
    <rPh sb="268" eb="269">
      <t>ショ</t>
    </rPh>
    <rPh sb="269" eb="272">
      <t>フゾクショ</t>
    </rPh>
    <rPh sb="274" eb="276">
      <t>ケイヤク</t>
    </rPh>
    <rPh sb="276" eb="278">
      <t>キンガク</t>
    </rPh>
    <rPh sb="278" eb="281">
      <t>ウチワケショ</t>
    </rPh>
    <rPh sb="283" eb="285">
      <t>ゴウイ</t>
    </rPh>
    <rPh sb="290" eb="292">
      <t>ゲンカ</t>
    </rPh>
    <rPh sb="292" eb="293">
      <t>リツ</t>
    </rPh>
    <rPh sb="299" eb="300">
      <t>チュウ</t>
    </rPh>
    <rPh sb="303" eb="305">
      <t>イッパン</t>
    </rPh>
    <rPh sb="305" eb="308">
      <t>カンリヒ</t>
    </rPh>
    <rPh sb="308" eb="309">
      <t>トウ</t>
    </rPh>
    <rPh sb="311" eb="313">
      <t>ケイサン</t>
    </rPh>
    <rPh sb="319" eb="321">
      <t>チョクセツ</t>
    </rPh>
    <rPh sb="321" eb="324">
      <t>ジンケンヒ</t>
    </rPh>
    <rPh sb="328" eb="330">
      <t>ツウヤク</t>
    </rPh>
    <rPh sb="331" eb="332">
      <t>カカ</t>
    </rPh>
    <rPh sb="333" eb="336">
      <t>ジンケンヒ</t>
    </rPh>
    <rPh sb="337" eb="338">
      <t>フク</t>
    </rPh>
    <rPh sb="352" eb="353">
      <t>オナ</t>
    </rPh>
    <rPh sb="361" eb="362">
      <t>タ</t>
    </rPh>
    <rPh sb="362" eb="364">
      <t>ゲンカ</t>
    </rPh>
    <rPh sb="368" eb="370">
      <t>コジン</t>
    </rPh>
    <rPh sb="371" eb="373">
      <t>シカク</t>
    </rPh>
    <rPh sb="374" eb="376">
      <t>ホキョウ</t>
    </rPh>
    <rPh sb="379" eb="381">
      <t>サンカ</t>
    </rPh>
    <rPh sb="385" eb="387">
      <t>ギョウム</t>
    </rPh>
    <rPh sb="387" eb="390">
      <t>ジュウジシャ</t>
    </rPh>
    <rPh sb="391" eb="392">
      <t>タイ</t>
    </rPh>
    <rPh sb="402" eb="403">
      <t>フク</t>
    </rPh>
    <phoneticPr fontId="6"/>
  </si>
  <si>
    <t>　</t>
    <phoneticPr fontId="6"/>
  </si>
  <si>
    <t>契約金相当額計算書２</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</si>
  <si>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（１）旅費（航空賃）</t>
    </r>
    <rPh sb="2" eb="4">
      <t>チョクセツ</t>
    </rPh>
    <rPh sb="4" eb="6">
      <t>ケイヒ</t>
    </rPh>
    <phoneticPr fontId="6"/>
  </si>
  <si>
    <t>円　</t>
  </si>
  <si>
    <t>担当業務</t>
    <phoneticPr fontId="6"/>
  </si>
  <si>
    <t>格付</t>
    <rPh sb="0" eb="2">
      <t>カクヅケ</t>
    </rPh>
    <phoneticPr fontId="6"/>
  </si>
  <si>
    <t>渡航
回数</t>
    <rPh sb="0" eb="2">
      <t>トコウ</t>
    </rPh>
    <phoneticPr fontId="6"/>
  </si>
  <si>
    <t>契約単価</t>
    <rPh sb="0" eb="2">
      <t>ケイヤク</t>
    </rPh>
    <rPh sb="2" eb="4">
      <t>タンカ</t>
    </rPh>
    <phoneticPr fontId="6"/>
  </si>
  <si>
    <t>航空券
クラス</t>
    <rPh sb="0" eb="2">
      <t>コウクウ</t>
    </rPh>
    <rPh sb="2" eb="3">
      <t>ケン</t>
    </rPh>
    <phoneticPr fontId="6"/>
  </si>
  <si>
    <r>
      <rPr>
        <b/>
        <sz val="12"/>
        <color rgb="FF000000"/>
        <rFont val="ＭＳ ゴシック"/>
        <family val="3"/>
        <charset val="128"/>
      </rPr>
      <t>４．直接経費</t>
    </r>
    <r>
      <rPr>
        <sz val="12"/>
        <color rgb="FF000000"/>
        <rFont val="ＭＳ ゴシック"/>
        <family val="3"/>
        <charset val="128"/>
      </rPr>
      <t>（２）旅費（その他）　</t>
    </r>
    <rPh sb="2" eb="4">
      <t>チョクセツ</t>
    </rPh>
    <rPh sb="4" eb="6">
      <t>ケイヒ</t>
    </rPh>
    <rPh sb="14" eb="15">
      <t>タ</t>
    </rPh>
    <phoneticPr fontId="6"/>
  </si>
  <si>
    <t>担当業務</t>
    <rPh sb="0" eb="2">
      <t>タントウ</t>
    </rPh>
    <rPh sb="2" eb="4">
      <t>ギョウム</t>
    </rPh>
    <phoneticPr fontId="6"/>
  </si>
  <si>
    <t>渡航
回数</t>
    <rPh sb="0" eb="2">
      <t>トコウ</t>
    </rPh>
    <rPh sb="3" eb="5">
      <t>カイスウ</t>
    </rPh>
    <phoneticPr fontId="6"/>
  </si>
  <si>
    <t>日数</t>
    <rPh sb="0" eb="2">
      <t>ニッスウ</t>
    </rPh>
    <phoneticPr fontId="6"/>
  </si>
  <si>
    <t>日当</t>
    <phoneticPr fontId="6"/>
  </si>
  <si>
    <t>宿泊料</t>
  </si>
  <si>
    <t>内国旅費</t>
    <rPh sb="0" eb="2">
      <t>ナイコク</t>
    </rPh>
    <rPh sb="2" eb="4">
      <t>リョヒ</t>
    </rPh>
    <phoneticPr fontId="6"/>
  </si>
  <si>
    <t>小　計</t>
    <phoneticPr fontId="6"/>
  </si>
  <si>
    <t>単価</t>
    <rPh sb="0" eb="2">
      <t>タンカ</t>
    </rPh>
    <phoneticPr fontId="6"/>
  </si>
  <si>
    <t>計</t>
    <rPh sb="0" eb="1">
      <t>ケイ</t>
    </rPh>
    <phoneticPr fontId="6"/>
  </si>
  <si>
    <t>泊数</t>
    <rPh sb="0" eb="1">
      <t>ハク</t>
    </rPh>
    <rPh sb="1" eb="2">
      <t>スウ</t>
    </rPh>
    <phoneticPr fontId="6"/>
  </si>
  <si>
    <t>合　計</t>
    <phoneticPr fontId="6"/>
  </si>
  <si>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注２）契約金相当額の積算は、航空賃は契約単価をもって算出します。精算に際しては、「合意単価」で精算する場合と、領収書等に基づき「実支出の補填」
　　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注４）泊数の計算は、「日数－（２×渡航回数）」で定義しています。フィリピン、中国、モンゴル等の機中泊の控除がない国は、「日数－渡航回数」とするこ
　　とを認めます。
注５）日当・宿泊料の単価は、精算に際し、３０日目以降は１割、６０日目以降は２割控除されますが、契約金相当額の積算に際しては、この控除を適用しま
　　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07" eb="110">
      <t>リョウシュウショ</t>
    </rPh>
    <rPh sb="110" eb="111">
      <t>トウ</t>
    </rPh>
    <rPh sb="112" eb="113">
      <t>モト</t>
    </rPh>
    <rPh sb="116" eb="119">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2" eb="254">
      <t>ニッスウ</t>
    </rPh>
    <rPh sb="255" eb="257">
      <t>トコウ</t>
    </rPh>
    <rPh sb="257" eb="259">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2" eb="333">
      <t>サイ</t>
    </rPh>
    <rPh sb="339" eb="341">
      <t>コウジョ</t>
    </rPh>
    <rPh sb="342" eb="344">
      <t>テキヨウ</t>
    </rPh>
    <phoneticPr fontId="6"/>
  </si>
  <si>
    <t>契約金相当額計算書３</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</si>
  <si>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（３）一般業務費</t>
    </r>
    <rPh sb="2" eb="4">
      <t>チョクセツ</t>
    </rPh>
    <rPh sb="4" eb="6">
      <t>ケイヒ</t>
    </rPh>
    <rPh sb="9" eb="14">
      <t>イッパンギョウムヒ</t>
    </rPh>
    <phoneticPr fontId="6"/>
  </si>
  <si>
    <t>小項目名</t>
    <rPh sb="0" eb="1">
      <t>ショウ</t>
    </rPh>
    <rPh sb="1" eb="3">
      <t>コウモク</t>
    </rPh>
    <rPh sb="3" eb="4">
      <t>メイ</t>
    </rPh>
    <phoneticPr fontId="6"/>
  </si>
  <si>
    <t>支払額</t>
    <rPh sb="0" eb="2">
      <t>シハライ</t>
    </rPh>
    <rPh sb="2" eb="3">
      <t>ガク</t>
    </rPh>
    <phoneticPr fontId="6"/>
  </si>
  <si>
    <t>金額</t>
    <rPh sb="0" eb="2">
      <t>キンガク</t>
    </rPh>
    <phoneticPr fontId="6"/>
  </si>
  <si>
    <t>通貨</t>
    <rPh sb="0" eb="2">
      <t>ツウカ</t>
    </rPh>
    <phoneticPr fontId="6"/>
  </si>
  <si>
    <t>為替レート</t>
    <rPh sb="0" eb="2">
      <t>カワセ</t>
    </rPh>
    <phoneticPr fontId="6"/>
  </si>
  <si>
    <t>支払額（日本円）</t>
    <rPh sb="0" eb="2">
      <t>シハライ</t>
    </rPh>
    <rPh sb="2" eb="3">
      <t>ガク</t>
    </rPh>
    <rPh sb="4" eb="7">
      <t>ニホンエン</t>
    </rPh>
    <phoneticPr fontId="6"/>
  </si>
  <si>
    <r>
      <rPr>
        <i/>
        <sz val="10"/>
        <color rgb="FFFF0000"/>
        <rFont val="ＭＳ ゴシック"/>
        <family val="3"/>
        <charset val="128"/>
      </rPr>
      <t>注</t>
    </r>
    <r>
      <rPr>
        <i/>
        <sz val="10"/>
        <rFont val="ＭＳ ゴシック"/>
        <family val="3"/>
        <charset val="128"/>
      </rPr>
      <t xml:space="preserve">）黄色ハイライトの項目について入力してください。
</t>
    </r>
    <phoneticPr fontId="6"/>
  </si>
  <si>
    <t>契約金相当額計算書４</t>
    <rPh sb="0" eb="3">
      <t>ケイヤクキン</t>
    </rPh>
    <rPh sb="3" eb="5">
      <t>ソウトウ</t>
    </rPh>
    <rPh sb="5" eb="6">
      <t>ガク</t>
    </rPh>
    <rPh sb="6" eb="9">
      <t>ケイサンショ</t>
    </rPh>
    <phoneticPr fontId="6"/>
  </si>
  <si>
    <r>
      <rPr>
        <b/>
        <sz val="12"/>
        <color rgb="FF000000"/>
        <rFont val="ＭＳ ゴシック"/>
        <family val="3"/>
        <charset val="128"/>
      </rPr>
      <t>４．直接経費</t>
    </r>
    <r>
      <rPr>
        <sz val="12"/>
        <color rgb="FF000000"/>
        <rFont val="ＭＳ ゴシック"/>
        <family val="3"/>
        <charset val="128"/>
      </rPr>
      <t>（４）機材費</t>
    </r>
    <rPh sb="2" eb="4">
      <t>チョクセツ</t>
    </rPh>
    <rPh sb="4" eb="6">
      <t>ケイヒ</t>
    </rPh>
    <rPh sb="9" eb="11">
      <t>キザイ</t>
    </rPh>
    <rPh sb="11" eb="12">
      <t>ヒ</t>
    </rPh>
    <phoneticPr fontId="6"/>
  </si>
  <si>
    <t>購入機材名</t>
    <rPh sb="0" eb="2">
      <t>コウニュウ</t>
    </rPh>
    <rPh sb="2" eb="4">
      <t>キザイ</t>
    </rPh>
    <rPh sb="4" eb="5">
      <t>メイ</t>
    </rPh>
    <phoneticPr fontId="6"/>
  </si>
  <si>
    <r>
      <rPr>
        <b/>
        <sz val="12"/>
        <color rgb="FF000000"/>
        <rFont val="ＭＳ ゴシック"/>
        <family val="3"/>
        <charset val="128"/>
      </rPr>
      <t>４．直接経費</t>
    </r>
    <r>
      <rPr>
        <sz val="12"/>
        <color rgb="FF000000"/>
        <rFont val="ＭＳ ゴシック"/>
        <family val="3"/>
        <charset val="128"/>
      </rPr>
      <t>（５）再委託費</t>
    </r>
    <rPh sb="2" eb="4">
      <t>チョクセツ</t>
    </rPh>
    <rPh sb="4" eb="6">
      <t>ケイヒ</t>
    </rPh>
    <rPh sb="9" eb="12">
      <t>サイイタク</t>
    </rPh>
    <rPh sb="12" eb="13">
      <t>ヒ</t>
    </rPh>
    <phoneticPr fontId="6"/>
  </si>
  <si>
    <t>再委託業務名</t>
    <rPh sb="0" eb="3">
      <t>サイイタク</t>
    </rPh>
    <rPh sb="3" eb="5">
      <t>ギョウム</t>
    </rPh>
    <rPh sb="5" eb="6">
      <t>メイ</t>
    </rPh>
    <phoneticPr fontId="6"/>
  </si>
  <si>
    <r>
      <t>注１）機材費（機材購入費）は、機材が納入され、支払いが完了しているものを対象とします。契約金相当額の積算では、実際の支払金額を
　　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注２）再委託費は、再委託業務が完了し、支払いが完了しているものを対象とします。契約金相当額の積算では、実際の支払金額を記載して
　　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注３）「購入機材名」及び「再委託業務名」については、機材内容や業務内容がおおよそ類推できる記載としてください。
注４）黄色ハイライトの項目について入力してください。</t>
    </r>
    <r>
      <rPr>
        <i/>
        <sz val="10"/>
        <color rgb="FFFF0000"/>
        <rFont val="ＭＳ ゴシック"/>
        <family val="3"/>
        <charset val="128"/>
      </rPr>
      <t xml:space="preserve">
</t>
    </r>
    <rPh sb="0" eb="1">
      <t>チュウ</t>
    </rPh>
    <rPh sb="148" eb="149">
      <t>チュウ</t>
    </rPh>
    <rPh sb="151" eb="154">
      <t>サイイタク</t>
    </rPh>
    <rPh sb="154" eb="155">
      <t>ヒ</t>
    </rPh>
    <rPh sb="292" eb="293">
      <t>チュウ</t>
    </rPh>
    <rPh sb="296" eb="298">
      <t>コウニュウ</t>
    </rPh>
    <rPh sb="298" eb="300">
      <t>キザイ</t>
    </rPh>
    <rPh sb="300" eb="301">
      <t>メイ</t>
    </rPh>
    <rPh sb="302" eb="303">
      <t>オヨ</t>
    </rPh>
    <rPh sb="305" eb="308">
      <t>サイイタク</t>
    </rPh>
    <rPh sb="308" eb="310">
      <t>ギョウム</t>
    </rPh>
    <rPh sb="310" eb="311">
      <t>メイ</t>
    </rPh>
    <rPh sb="318" eb="320">
      <t>キザイ</t>
    </rPh>
    <rPh sb="320" eb="322">
      <t>ナイヨウ</t>
    </rPh>
    <rPh sb="323" eb="325">
      <t>ギョウム</t>
    </rPh>
    <rPh sb="325" eb="327">
      <t>ナイヨウ</t>
    </rPh>
    <rPh sb="332" eb="334">
      <t>ルイスイ</t>
    </rPh>
    <rPh sb="337" eb="339">
      <t>キサイ</t>
    </rPh>
    <phoneticPr fontId="6"/>
  </si>
  <si>
    <t>契約金相当額計算書５</t>
    <rPh sb="0" eb="3">
      <t>ケイヤクキン</t>
    </rPh>
    <rPh sb="3" eb="5">
      <t>ソウトウ</t>
    </rPh>
    <rPh sb="5" eb="6">
      <t>ガク</t>
    </rPh>
    <rPh sb="6" eb="9">
      <t>ケイサンショ</t>
    </rPh>
    <phoneticPr fontId="6"/>
  </si>
  <si>
    <r>
      <rPr>
        <b/>
        <sz val="12"/>
        <color rgb="FF000000"/>
        <rFont val="ＭＳ ゴシック"/>
        <family val="3"/>
        <charset val="128"/>
      </rPr>
      <t>２．直接経費</t>
    </r>
    <r>
      <rPr>
        <sz val="12"/>
        <color rgb="FF000000"/>
        <rFont val="ＭＳ ゴシック"/>
        <family val="3"/>
        <charset val="128"/>
      </rPr>
      <t>（６）現地一時隔離関連費（直接人件費相当額の待機費用）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6"/>
  </si>
  <si>
    <t>月額単価</t>
    <rPh sb="0" eb="2">
      <t>ゲツガク</t>
    </rPh>
    <rPh sb="2" eb="4">
      <t>タンカ</t>
    </rPh>
    <phoneticPr fontId="6"/>
  </si>
  <si>
    <t>待機人月</t>
    <rPh sb="0" eb="2">
      <t>タイキ</t>
    </rPh>
    <rPh sb="2" eb="4">
      <t>ニンゲツ</t>
    </rPh>
    <phoneticPr fontId="6"/>
  </si>
  <si>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注３）待機人月の実績を確認するため、「業務従事者の従事計画／実績表」（コンサルタント業務従事月報の添付資料として提出を求めている表です。）の最新版を添付してください。
注４）「格付」は、契約約款第１４条（契約金額の精算）第１項に基づき提出されている「契約金額詳細内訳書」の格付と平仄を合わせてください。
注５）黄色ハイライトの項目について入力してください。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51" eb="153">
      <t>ギョウム</t>
    </rPh>
    <rPh sb="153" eb="155">
      <t>ジュウジ</t>
    </rPh>
    <rPh sb="155" eb="157">
      <t>ゲッポウ</t>
    </rPh>
    <rPh sb="158" eb="160">
      <t>テンプ</t>
    </rPh>
    <rPh sb="160" eb="162">
      <t>シリョウ</t>
    </rPh>
    <rPh sb="165" eb="167">
      <t>テイシュツ</t>
    </rPh>
    <rPh sb="168" eb="169">
      <t>モト</t>
    </rPh>
    <rPh sb="173" eb="174">
      <t>ヒョウ</t>
    </rPh>
    <rPh sb="179" eb="182">
      <t>サイシンバン</t>
    </rPh>
    <rPh sb="183" eb="185">
      <t>テンプ</t>
    </rPh>
    <rPh sb="193" eb="194">
      <t>チュウ</t>
    </rPh>
    <rPh sb="197" eb="199">
      <t>カクヅケ</t>
    </rPh>
    <rPh sb="202" eb="204">
      <t>ケイヤク</t>
    </rPh>
    <rPh sb="204" eb="206">
      <t>ヤッカン</t>
    </rPh>
    <rPh sb="206" eb="207">
      <t>ダイ</t>
    </rPh>
    <rPh sb="209" eb="210">
      <t>ジョウ</t>
    </rPh>
    <rPh sb="211" eb="213">
      <t>ケイヤク</t>
    </rPh>
    <rPh sb="213" eb="215">
      <t>キンガク</t>
    </rPh>
    <rPh sb="216" eb="218">
      <t>セイサン</t>
    </rPh>
    <rPh sb="219" eb="220">
      <t>ダイ</t>
    </rPh>
    <rPh sb="221" eb="222">
      <t>コウ</t>
    </rPh>
    <rPh sb="223" eb="224">
      <t>モト</t>
    </rPh>
    <rPh sb="226" eb="228">
      <t>テイシュツ</t>
    </rPh>
    <rPh sb="234" eb="236">
      <t>ケイヤク</t>
    </rPh>
    <rPh sb="236" eb="238">
      <t>キンガク</t>
    </rPh>
    <rPh sb="238" eb="240">
      <t>ショウサイ</t>
    </rPh>
    <rPh sb="245" eb="247">
      <t>カクヅケ</t>
    </rPh>
    <rPh sb="248" eb="250">
      <t>ヒョウソク</t>
    </rPh>
    <rPh sb="251" eb="252">
      <t>ア</t>
    </rPh>
    <rPh sb="261" eb="262">
      <t>チュウ</t>
    </rPh>
    <rPh sb="264" eb="266">
      <t>キイロ</t>
    </rPh>
    <rPh sb="272" eb="274">
      <t>コウモク</t>
    </rPh>
    <rPh sb="278" eb="280">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</si>
</sst>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円&quot;"/>
    <numFmt numFmtId="177" formatCode="##&quot; ％&quot;"/>
  </numFmts>
  <fonts count="26" x14ac:knownFonts="1">
    <font>
      <sz val="12"/>
      <color theme="1"/>
      <name val="ＭＳ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b/>
      <sz val="18"/>
      <color theme="1"/>
      <name val="ＭＳ ゴシック"/>
      <family val="3"/>
      <charset val="128"/>
    </font>
    <font>
      <sz val="12"/>
      <name val="ＭＳ ゴシック"/>
      <family val="3"/>
      <charset val="128"/>
    </font>
    <font>
      <b/>
      <sz val="14"/>
      <name val="ＭＳ ゴシック"/>
      <family val="3"/>
      <charset val="128"/>
    </font>
    <font>
      <u/>
      <sz val="12"/>
      <color theme="10"/>
      <name val="ＭＳ ゴシック"/>
      <family val="2"/>
      <charset val="128"/>
    </font>
    <font>
      <b/>
      <sz val="12"/>
      <name val="ＭＳ ゴシック"/>
      <family val="3"/>
      <charset val="128"/>
    </font>
    <font>
      <i/>
      <sz val="10"/>
      <name val="ＭＳ ゴシック"/>
      <family val="3"/>
      <charset val="128"/>
    </font>
    <font>
      <i/>
      <sz val="12"/>
      <name val="ＭＳ ゴシック"/>
      <family val="3"/>
      <charset val="128"/>
    </font>
    <font>
      <sz val="10"/>
      <name val="ＭＳ ゴシック"/>
      <family val="3"/>
      <charset val="128"/>
    </font>
    <font>
      <i/>
      <sz val="10"/>
      <color rgb="FFFF0000"/>
      <name val="ＭＳ ゴシック"/>
      <family val="3"/>
      <charset val="128"/>
    </font>
    <font>
      <b/>
      <i/>
      <sz val="14"/>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diagonal/>
    </border>
  </borders>
  <cellStyleXfs count="3">
    <xf numFmtId="0" fontId="0" fillId="0" borderId="0">
      <alignment vertical="center"/>
    </xf>
    <xf numFmtId="38" fontId="9"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12">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7" fillId="0" borderId="0" xfId="0" applyFont="1">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xf>
    <xf numFmtId="0" fontId="4" fillId="0" borderId="0" xfId="0" applyFont="1">
      <alignment vertical="center"/>
    </xf>
    <xf numFmtId="0" fontId="2" fillId="0" borderId="0" xfId="0" applyFont="1">
      <alignment vertical="center"/>
    </xf>
    <xf numFmtId="38" fontId="10" fillId="0" borderId="0" xfId="0" applyNumberFormat="1"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lignment vertical="center"/>
    </xf>
    <xf numFmtId="0" fontId="15" fillId="0" borderId="0" xfId="0" applyFont="1">
      <alignment vertical="center"/>
    </xf>
    <xf numFmtId="38" fontId="2" fillId="0" borderId="29" xfId="1" applyFont="1" applyFill="1" applyBorder="1" applyAlignment="1">
      <alignment horizontal="right" vertical="center" wrapText="1"/>
    </xf>
    <xf numFmtId="38" fontId="2" fillId="0" borderId="25" xfId="1" applyFont="1" applyFill="1" applyBorder="1" applyAlignment="1">
      <alignment horizontal="right" vertical="center" wrapText="1"/>
    </xf>
    <xf numFmtId="38" fontId="2" fillId="0" borderId="27" xfId="1" applyFont="1" applyFill="1" applyBorder="1" applyAlignment="1">
      <alignment horizontal="right" vertical="center" wrapText="1"/>
    </xf>
    <xf numFmtId="0" fontId="2" fillId="0" borderId="17" xfId="0" applyFont="1" applyBorder="1" applyAlignment="1">
      <alignment horizontal="center" vertical="center" wrapText="1"/>
    </xf>
    <xf numFmtId="0" fontId="0" fillId="3" borderId="0" xfId="0" applyFill="1">
      <alignment vertical="center"/>
    </xf>
    <xf numFmtId="0" fontId="1" fillId="3" borderId="0" xfId="0" applyFont="1" applyFill="1">
      <alignment vertical="center"/>
    </xf>
    <xf numFmtId="0" fontId="2" fillId="3" borderId="0" xfId="0" applyFont="1" applyFill="1">
      <alignment vertical="center"/>
    </xf>
    <xf numFmtId="0" fontId="5"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2" fillId="3" borderId="29" xfId="0" applyFont="1" applyFill="1" applyBorder="1" applyAlignment="1">
      <alignment vertical="center" wrapText="1"/>
    </xf>
    <xf numFmtId="0" fontId="2" fillId="3" borderId="2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5" fillId="3" borderId="12" xfId="0" applyFont="1" applyFill="1" applyBorder="1">
      <alignment vertical="center"/>
    </xf>
    <xf numFmtId="0" fontId="2" fillId="3" borderId="43" xfId="0" applyFont="1" applyFill="1" applyBorder="1" applyAlignment="1">
      <alignment horizontal="center" vertical="center" wrapText="1"/>
    </xf>
    <xf numFmtId="0" fontId="5" fillId="3" borderId="25" xfId="0" applyFont="1" applyFill="1" applyBorder="1">
      <alignment vertical="center"/>
    </xf>
    <xf numFmtId="0" fontId="2" fillId="3" borderId="25" xfId="0" applyFont="1" applyFill="1" applyBorder="1" applyAlignment="1">
      <alignment horizontal="justify" vertical="center" wrapText="1"/>
    </xf>
    <xf numFmtId="0" fontId="2" fillId="3" borderId="2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7" xfId="0" applyFont="1" applyFill="1" applyBorder="1" applyAlignment="1">
      <alignment horizontal="justify" vertical="center" wrapText="1"/>
    </xf>
    <xf numFmtId="0" fontId="2" fillId="3" borderId="2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5" fillId="3" borderId="2" xfId="0" applyFont="1" applyFill="1" applyBorder="1">
      <alignment vertical="center"/>
    </xf>
    <xf numFmtId="0" fontId="2" fillId="3" borderId="0" xfId="0" applyFont="1" applyFill="1" applyAlignment="1">
      <alignment horizontal="justify" vertical="center"/>
    </xf>
    <xf numFmtId="0" fontId="14" fillId="3" borderId="22"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20" xfId="0" applyFont="1" applyFill="1" applyBorder="1" applyAlignment="1">
      <alignment vertical="center" wrapText="1"/>
    </xf>
    <xf numFmtId="0" fontId="2" fillId="3" borderId="12" xfId="0" applyFont="1" applyFill="1" applyBorder="1" applyAlignment="1">
      <alignment vertical="center" wrapText="1"/>
    </xf>
    <xf numFmtId="0" fontId="2" fillId="3" borderId="30" xfId="0" applyFont="1" applyFill="1" applyBorder="1" applyAlignment="1">
      <alignment horizontal="center" vertical="center" wrapText="1"/>
    </xf>
    <xf numFmtId="38" fontId="2" fillId="3" borderId="43" xfId="1" applyFont="1" applyFill="1" applyBorder="1" applyAlignment="1">
      <alignment horizontal="right" vertical="center" wrapText="1"/>
    </xf>
    <xf numFmtId="38" fontId="2" fillId="3" borderId="50" xfId="1" applyFont="1" applyFill="1" applyBorder="1" applyAlignment="1">
      <alignment horizontal="right" vertical="center" wrapText="1"/>
    </xf>
    <xf numFmtId="38" fontId="2" fillId="3" borderId="30" xfId="1" applyFont="1" applyFill="1" applyBorder="1" applyAlignment="1">
      <alignment horizontal="right" vertical="center" wrapText="1"/>
    </xf>
    <xf numFmtId="38" fontId="2" fillId="3" borderId="40" xfId="1" applyFont="1" applyFill="1" applyBorder="1" applyAlignment="1">
      <alignment horizontal="right" vertical="center" wrapText="1"/>
    </xf>
    <xf numFmtId="0" fontId="2" fillId="3" borderId="36" xfId="0" applyFont="1" applyFill="1" applyBorder="1" applyAlignment="1">
      <alignment vertical="center" wrapText="1"/>
    </xf>
    <xf numFmtId="0" fontId="2" fillId="3" borderId="25" xfId="0" applyFont="1" applyFill="1" applyBorder="1" applyAlignment="1">
      <alignment vertical="center" wrapText="1"/>
    </xf>
    <xf numFmtId="0" fontId="2" fillId="3" borderId="26" xfId="0" applyFont="1" applyFill="1" applyBorder="1" applyAlignment="1">
      <alignment horizontal="center" vertical="center" wrapText="1"/>
    </xf>
    <xf numFmtId="38" fontId="2" fillId="3" borderId="32" xfId="1" applyFont="1" applyFill="1" applyBorder="1" applyAlignment="1">
      <alignment horizontal="right" vertical="center" wrapText="1"/>
    </xf>
    <xf numFmtId="38" fontId="2" fillId="3" borderId="51" xfId="1" applyFont="1" applyFill="1" applyBorder="1" applyAlignment="1">
      <alignment horizontal="right" vertical="center" wrapText="1"/>
    </xf>
    <xf numFmtId="0" fontId="2" fillId="3" borderId="34" xfId="0" applyFont="1" applyFill="1" applyBorder="1" applyAlignment="1">
      <alignment vertical="center" wrapText="1"/>
    </xf>
    <xf numFmtId="0" fontId="2" fillId="3" borderId="27" xfId="0" applyFont="1" applyFill="1" applyBorder="1" applyAlignment="1">
      <alignment vertical="center" wrapText="1"/>
    </xf>
    <xf numFmtId="0" fontId="2" fillId="3" borderId="28" xfId="0" applyFont="1" applyFill="1" applyBorder="1" applyAlignment="1">
      <alignment horizontal="center" vertical="center" wrapText="1"/>
    </xf>
    <xf numFmtId="38" fontId="2" fillId="3" borderId="33" xfId="1" applyFont="1" applyFill="1" applyBorder="1" applyAlignment="1">
      <alignment horizontal="right" vertical="center" wrapText="1"/>
    </xf>
    <xf numFmtId="38" fontId="2" fillId="3" borderId="49" xfId="1" applyFont="1" applyFill="1" applyBorder="1" applyAlignment="1">
      <alignment horizontal="right" vertical="center" wrapText="1"/>
    </xf>
    <xf numFmtId="0" fontId="2" fillId="2" borderId="4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4" xfId="0" applyFont="1" applyFill="1" applyBorder="1" applyAlignment="1">
      <alignment horizontal="center" vertical="center" wrapText="1"/>
    </xf>
    <xf numFmtId="38" fontId="2" fillId="3" borderId="29" xfId="1" applyFont="1" applyFill="1" applyBorder="1" applyAlignment="1">
      <alignment horizontal="right" vertical="center" wrapText="1"/>
    </xf>
    <xf numFmtId="38" fontId="2" fillId="3" borderId="25" xfId="1" applyFont="1" applyFill="1" applyBorder="1" applyAlignment="1">
      <alignment horizontal="right" vertical="center" wrapText="1"/>
    </xf>
    <xf numFmtId="38" fontId="2" fillId="3" borderId="27" xfId="1" applyFont="1" applyFill="1" applyBorder="1" applyAlignment="1">
      <alignment horizontal="right" vertical="center" wrapText="1"/>
    </xf>
    <xf numFmtId="38" fontId="3" fillId="3" borderId="6" xfId="0" applyNumberFormat="1" applyFont="1" applyFill="1" applyBorder="1" applyAlignment="1">
      <alignment horizontal="right" vertical="center" wrapText="1"/>
    </xf>
    <xf numFmtId="0" fontId="12" fillId="3" borderId="0" xfId="0" applyFont="1" applyFill="1">
      <alignment vertical="center"/>
    </xf>
    <xf numFmtId="38" fontId="11" fillId="3" borderId="43" xfId="0" applyNumberFormat="1" applyFont="1" applyFill="1" applyBorder="1">
      <alignment vertical="center"/>
    </xf>
    <xf numFmtId="38" fontId="10" fillId="3" borderId="0" xfId="0" applyNumberFormat="1" applyFont="1" applyFill="1">
      <alignment vertical="center"/>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2" fontId="2" fillId="3" borderId="24" xfId="0" applyNumberFormat="1" applyFont="1" applyFill="1" applyBorder="1" applyAlignment="1">
      <alignment horizontal="right" vertical="center" wrapText="1"/>
    </xf>
    <xf numFmtId="2" fontId="2" fillId="3" borderId="30" xfId="0" applyNumberFormat="1" applyFont="1" applyFill="1" applyBorder="1" applyAlignment="1">
      <alignment horizontal="right" vertical="center" wrapText="1"/>
    </xf>
    <xf numFmtId="2" fontId="2" fillId="3" borderId="26" xfId="0" applyNumberFormat="1" applyFont="1" applyFill="1" applyBorder="1" applyAlignment="1">
      <alignment horizontal="right" vertical="center" wrapText="1"/>
    </xf>
    <xf numFmtId="2" fontId="2" fillId="3" borderId="28" xfId="0" applyNumberFormat="1" applyFont="1" applyFill="1" applyBorder="1" applyAlignment="1">
      <alignment horizontal="right" vertical="center" wrapText="1"/>
    </xf>
    <xf numFmtId="38" fontId="2" fillId="3" borderId="7" xfId="1" applyFont="1" applyFill="1" applyBorder="1" applyAlignment="1">
      <alignment horizontal="right" vertical="center" wrapText="1"/>
    </xf>
    <xf numFmtId="0" fontId="3" fillId="3" borderId="0" xfId="0" applyFont="1" applyFill="1" applyAlignment="1">
      <alignment horizontal="justify" vertical="center"/>
    </xf>
    <xf numFmtId="0" fontId="0" fillId="3" borderId="0" xfId="0" applyFill="1" applyAlignment="1">
      <alignment horizontal="center" vertical="center"/>
    </xf>
    <xf numFmtId="0" fontId="11" fillId="3" borderId="0" xfId="0" applyFont="1" applyFill="1" applyAlignment="1">
      <alignment horizontal="center" vertical="center"/>
    </xf>
    <xf numFmtId="0" fontId="11" fillId="3" borderId="0" xfId="0" applyFont="1" applyFill="1">
      <alignment vertical="center"/>
    </xf>
    <xf numFmtId="0" fontId="0" fillId="2" borderId="0" xfId="0" applyFill="1" applyAlignment="1">
      <alignment horizontal="center" vertical="center"/>
    </xf>
    <xf numFmtId="0" fontId="2" fillId="2" borderId="5" xfId="0" applyFont="1" applyFill="1" applyBorder="1" applyAlignment="1">
      <alignment horizontal="center" vertical="center" wrapText="1"/>
    </xf>
    <xf numFmtId="38" fontId="2" fillId="3" borderId="53" xfId="1" applyFont="1" applyFill="1" applyBorder="1" applyAlignment="1">
      <alignment horizontal="right" vertical="center"/>
    </xf>
    <xf numFmtId="38" fontId="3" fillId="3" borderId="52" xfId="1" applyFont="1" applyFill="1" applyBorder="1" applyAlignment="1">
      <alignment horizontal="right" vertical="center" wrapText="1"/>
    </xf>
    <xf numFmtId="38" fontId="10" fillId="3" borderId="43" xfId="0" applyNumberFormat="1" applyFont="1" applyFill="1" applyBorder="1">
      <alignment vertical="center"/>
    </xf>
    <xf numFmtId="0" fontId="5" fillId="2" borderId="56" xfId="0" applyFont="1" applyFill="1" applyBorder="1" applyAlignment="1">
      <alignment horizontal="center" vertical="center"/>
    </xf>
    <xf numFmtId="0" fontId="5" fillId="2" borderId="41" xfId="0" applyFont="1" applyFill="1" applyBorder="1" applyAlignment="1">
      <alignment horizontal="center" vertical="center"/>
    </xf>
    <xf numFmtId="0" fontId="2" fillId="0" borderId="0" xfId="0" applyFont="1" applyAlignment="1">
      <alignment horizontal="center" vertical="center"/>
    </xf>
    <xf numFmtId="38" fontId="10" fillId="0" borderId="43" xfId="0" applyNumberFormat="1" applyFont="1" applyBorder="1">
      <alignment vertical="center"/>
    </xf>
    <xf numFmtId="176" fontId="18" fillId="0" borderId="43" xfId="0" applyNumberFormat="1" applyFont="1" applyBorder="1" applyAlignment="1">
      <alignment horizontal="right" vertical="center"/>
    </xf>
    <xf numFmtId="176" fontId="1" fillId="0" borderId="43" xfId="0" applyNumberFormat="1" applyFont="1" applyBorder="1" applyAlignment="1">
      <alignment horizontal="right" vertical="center"/>
    </xf>
    <xf numFmtId="177" fontId="11" fillId="2" borderId="43" xfId="0" applyNumberFormat="1" applyFont="1" applyFill="1" applyBorder="1" applyAlignment="1">
      <alignment horizontal="right" vertical="center"/>
    </xf>
    <xf numFmtId="0" fontId="19" fillId="0" borderId="0" xfId="2">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176" fontId="17" fillId="0" borderId="0" xfId="0" applyNumberFormat="1" applyFont="1">
      <alignment vertical="center"/>
    </xf>
    <xf numFmtId="0" fontId="17" fillId="0" borderId="0" xfId="0" applyFont="1" applyAlignment="1">
      <alignment vertical="center" wrapText="1"/>
    </xf>
    <xf numFmtId="0" fontId="18" fillId="0" borderId="0" xfId="0" applyFont="1" applyAlignment="1">
      <alignment horizontal="center" vertical="center"/>
    </xf>
    <xf numFmtId="176" fontId="18" fillId="0" borderId="43" xfId="0" applyNumberFormat="1" applyFont="1" applyBorder="1">
      <alignment vertical="center"/>
    </xf>
    <xf numFmtId="0" fontId="17" fillId="0" borderId="19" xfId="0" applyFont="1" applyBorder="1" applyAlignment="1">
      <alignment horizontal="center" vertical="center" wrapText="1"/>
    </xf>
    <xf numFmtId="0" fontId="20" fillId="0" borderId="1" xfId="0" applyFont="1" applyBorder="1" applyAlignment="1">
      <alignment horizontal="center" vertical="center"/>
    </xf>
    <xf numFmtId="176" fontId="18" fillId="3" borderId="52" xfId="1" applyNumberFormat="1" applyFont="1" applyFill="1" applyBorder="1" applyAlignment="1">
      <alignment horizontal="right" vertical="center" wrapText="1"/>
    </xf>
    <xf numFmtId="176" fontId="18" fillId="2" borderId="18" xfId="1" applyNumberFormat="1" applyFont="1" applyFill="1" applyBorder="1" applyAlignment="1">
      <alignment horizontal="right" vertical="center" wrapText="1"/>
    </xf>
    <xf numFmtId="176" fontId="18" fillId="3" borderId="18" xfId="1" applyNumberFormat="1" applyFont="1" applyFill="1" applyBorder="1" applyAlignment="1">
      <alignment vertical="center" wrapText="1"/>
    </xf>
    <xf numFmtId="0" fontId="17" fillId="0" borderId="17" xfId="0" applyFont="1" applyBorder="1" applyAlignment="1">
      <alignment horizontal="justify" vertical="center" wrapText="1"/>
    </xf>
    <xf numFmtId="176" fontId="18" fillId="3" borderId="18" xfId="1" applyNumberFormat="1" applyFont="1" applyFill="1" applyBorder="1" applyAlignment="1">
      <alignment horizontal="right" vertical="center" wrapText="1"/>
    </xf>
    <xf numFmtId="0" fontId="17" fillId="0" borderId="0" xfId="0" applyFont="1" applyAlignment="1">
      <alignment horizontal="justify" vertical="center" wrapText="1"/>
    </xf>
    <xf numFmtId="176" fontId="18" fillId="0" borderId="0" xfId="1" applyNumberFormat="1" applyFont="1" applyFill="1" applyBorder="1" applyAlignment="1">
      <alignment horizontal="right" vertical="center" wrapText="1"/>
    </xf>
    <xf numFmtId="0" fontId="17" fillId="0" borderId="0" xfId="0" applyFont="1" applyAlignment="1">
      <alignment horizontal="justify" vertical="center"/>
    </xf>
    <xf numFmtId="176" fontId="20" fillId="2" borderId="37" xfId="1" applyNumberFormat="1" applyFont="1" applyFill="1" applyBorder="1" applyAlignment="1">
      <alignment vertical="center" wrapText="1"/>
    </xf>
    <xf numFmtId="0" fontId="22" fillId="0" borderId="0" xfId="0" applyFont="1">
      <alignment vertical="center"/>
    </xf>
    <xf numFmtId="38" fontId="2" fillId="3" borderId="14" xfId="1" applyFont="1" applyFill="1" applyBorder="1" applyAlignment="1">
      <alignment horizontal="right" vertical="center"/>
    </xf>
    <xf numFmtId="38" fontId="2" fillId="3" borderId="22" xfId="1" applyFont="1" applyFill="1" applyBorder="1" applyAlignment="1">
      <alignment horizontal="right" vertical="center"/>
    </xf>
    <xf numFmtId="0" fontId="2" fillId="2" borderId="42" xfId="0" applyFont="1" applyFill="1" applyBorder="1" applyAlignment="1">
      <alignment horizontal="center" vertical="center" wrapText="1"/>
    </xf>
    <xf numFmtId="0" fontId="22" fillId="0" borderId="20" xfId="0" applyFont="1" applyBorder="1">
      <alignment vertical="center"/>
    </xf>
    <xf numFmtId="176" fontId="25" fillId="3" borderId="18" xfId="1" applyNumberFormat="1" applyFont="1" applyFill="1" applyBorder="1" applyAlignment="1">
      <alignment horizontal="righ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38" fontId="2" fillId="3" borderId="36" xfId="1" applyFont="1" applyFill="1" applyBorder="1" applyAlignment="1">
      <alignment horizontal="right" vertical="center"/>
    </xf>
    <xf numFmtId="38" fontId="2" fillId="3" borderId="36" xfId="1" applyFont="1" applyFill="1" applyBorder="1" applyAlignment="1">
      <alignment horizontal="right" vertical="center" wrapText="1"/>
    </xf>
    <xf numFmtId="38" fontId="2" fillId="3" borderId="26" xfId="1" applyFont="1" applyFill="1" applyBorder="1" applyAlignment="1">
      <alignment horizontal="right" vertical="center" wrapText="1"/>
    </xf>
    <xf numFmtId="38" fontId="2" fillId="3" borderId="34" xfId="1" applyFont="1" applyFill="1" applyBorder="1" applyAlignment="1">
      <alignment horizontal="right" vertical="center" wrapText="1"/>
    </xf>
    <xf numFmtId="38" fontId="2" fillId="3" borderId="28" xfId="1" applyFont="1" applyFill="1" applyBorder="1" applyAlignment="1">
      <alignment horizontal="right" vertical="center" wrapText="1"/>
    </xf>
    <xf numFmtId="38" fontId="2" fillId="3" borderId="20"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24" xfId="1" applyFont="1" applyFill="1" applyBorder="1" applyAlignment="1">
      <alignment horizontal="right" vertical="center" wrapText="1"/>
    </xf>
    <xf numFmtId="0" fontId="20" fillId="2" borderId="16" xfId="0" applyFont="1" applyFill="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7" fillId="0" borderId="48" xfId="0" applyFont="1" applyBorder="1" applyAlignment="1">
      <alignment horizontal="left" vertical="top" wrapText="1"/>
    </xf>
    <xf numFmtId="0" fontId="17" fillId="0" borderId="32" xfId="0" applyFont="1" applyBorder="1" applyAlignment="1">
      <alignment horizontal="left" vertical="top" wrapText="1"/>
    </xf>
    <xf numFmtId="0" fontId="17" fillId="0" borderId="53" xfId="0" applyFont="1" applyBorder="1" applyAlignment="1">
      <alignment horizontal="left" vertical="top" wrapText="1"/>
    </xf>
    <xf numFmtId="0" fontId="16"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0" fillId="0" borderId="19" xfId="0" applyFont="1" applyBorder="1" applyAlignment="1">
      <alignment horizontal="center" vertical="center" wrapText="1"/>
    </xf>
    <xf numFmtId="0" fontId="20" fillId="0" borderId="31" xfId="0" applyFont="1" applyBorder="1" applyAlignment="1">
      <alignment horizontal="center"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7"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57" xfId="0" applyFont="1" applyBorder="1" applyAlignment="1">
      <alignment vertical="center" wrapText="1"/>
    </xf>
    <xf numFmtId="0" fontId="17" fillId="0" borderId="12" xfId="0" applyFont="1" applyBorder="1" applyAlignment="1">
      <alignment vertical="center"/>
    </xf>
    <xf numFmtId="0" fontId="17" fillId="0" borderId="6" xfId="0" applyFont="1" applyBorder="1" applyAlignment="1">
      <alignment vertical="center"/>
    </xf>
    <xf numFmtId="0" fontId="17" fillId="0" borderId="0" xfId="0" applyFont="1" applyAlignment="1">
      <alignment horizontal="center" vertical="center"/>
    </xf>
    <xf numFmtId="0" fontId="20" fillId="0" borderId="0" xfId="0" applyFont="1" applyAlignment="1">
      <alignment horizontal="center" vertical="center"/>
    </xf>
    <xf numFmtId="0" fontId="20" fillId="2" borderId="8" xfId="0" applyFont="1" applyFill="1" applyBorder="1" applyAlignment="1">
      <alignment horizontal="left" vertical="center" wrapText="1"/>
    </xf>
    <xf numFmtId="0" fontId="17" fillId="0" borderId="0" xfId="0" applyFont="1" applyAlignment="1">
      <alignment horizontal="center" vertical="center" wrapText="1"/>
    </xf>
    <xf numFmtId="0" fontId="23" fillId="0" borderId="0" xfId="0" applyFont="1" applyAlignment="1">
      <alignment horizontal="left" vertical="top" wrapText="1"/>
    </xf>
    <xf numFmtId="0" fontId="21" fillId="0" borderId="0" xfId="0" applyFont="1" applyAlignment="1">
      <alignment horizontal="left" vertical="top" wrapText="1"/>
    </xf>
    <xf numFmtId="0" fontId="3" fillId="3" borderId="21"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38" fontId="11" fillId="3" borderId="43" xfId="1" applyFont="1" applyFill="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8" fontId="2" fillId="3" borderId="36" xfId="1" applyFont="1" applyFill="1" applyBorder="1" applyAlignment="1">
      <alignment horizontal="right" vertical="center"/>
    </xf>
    <xf numFmtId="38" fontId="2" fillId="3" borderId="26"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8" xfId="1" applyFont="1" applyFill="1" applyBorder="1" applyAlignment="1">
      <alignment horizontal="right" vertical="center"/>
    </xf>
    <xf numFmtId="38" fontId="2" fillId="3" borderId="36" xfId="1" applyFont="1" applyFill="1" applyBorder="1" applyAlignment="1">
      <alignment horizontal="right" vertical="center" wrapText="1"/>
    </xf>
    <xf numFmtId="38" fontId="2" fillId="3" borderId="26" xfId="1" applyFont="1" applyFill="1" applyBorder="1" applyAlignment="1">
      <alignment horizontal="right" vertical="center" wrapText="1"/>
    </xf>
    <xf numFmtId="38" fontId="2" fillId="3" borderId="34" xfId="1" applyFont="1" applyFill="1" applyBorder="1" applyAlignment="1">
      <alignment horizontal="right" vertical="center" wrapText="1"/>
    </xf>
    <xf numFmtId="38" fontId="2" fillId="3" borderId="28" xfId="1" applyFont="1" applyFill="1" applyBorder="1" applyAlignment="1">
      <alignment horizontal="righ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38" fontId="3" fillId="3" borderId="43" xfId="0" applyNumberFormat="1" applyFont="1" applyFill="1" applyBorder="1" applyAlignment="1">
      <alignment horizontal="right" vertical="center"/>
    </xf>
    <xf numFmtId="38" fontId="3" fillId="3" borderId="9" xfId="1" applyFont="1" applyFill="1" applyBorder="1" applyAlignment="1">
      <alignment horizontal="right" vertical="center" wrapText="1"/>
    </xf>
    <xf numFmtId="38" fontId="3" fillId="3" borderId="11" xfId="1" applyFont="1" applyFill="1" applyBorder="1" applyAlignment="1">
      <alignment horizontal="right" vertical="center" wrapText="1"/>
    </xf>
    <xf numFmtId="0" fontId="3" fillId="3" borderId="9"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11" xfId="0" applyFont="1" applyFill="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21" fillId="0" borderId="0" xfId="0" applyFont="1" applyAlignment="1">
      <alignment horizontal="left" vertical="top"/>
    </xf>
    <xf numFmtId="0" fontId="2" fillId="3" borderId="3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1" xfId="0" applyFont="1" applyFill="1" applyBorder="1" applyAlignment="1">
      <alignment horizontal="center" vertical="center"/>
    </xf>
    <xf numFmtId="38" fontId="2" fillId="3" borderId="20" xfId="1" applyFont="1" applyFill="1" applyBorder="1" applyAlignment="1">
      <alignment horizontal="right" vertical="center"/>
    </xf>
    <xf numFmtId="38" fontId="2" fillId="3" borderId="0" xfId="1" applyFont="1" applyFill="1" applyBorder="1" applyAlignment="1">
      <alignment horizontal="right" vertical="center"/>
    </xf>
    <xf numFmtId="0" fontId="2" fillId="3" borderId="19"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35" xfId="1" applyFont="1" applyFill="1" applyBorder="1" applyAlignment="1">
      <alignment horizontal="right" vertical="center" wrapText="1"/>
    </xf>
    <xf numFmtId="38" fontId="2" fillId="3" borderId="24" xfId="1" applyFont="1" applyFill="1" applyBorder="1" applyAlignment="1">
      <alignment horizontal="right" vertical="center" wrapText="1"/>
    </xf>
    <xf numFmtId="0" fontId="5" fillId="2" borderId="5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54"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ica.go.jp/announce/manual/guideline/consultant/paymen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view="pageBreakPreview" topLeftCell="A5" zoomScale="55" zoomScaleNormal="81" zoomScaleSheetLayoutView="55" workbookViewId="0">
      <selection activeCell="D34" sqref="D34"/>
    </sheetView>
  </sheetViews>
  <sheetFormatPr defaultRowHeight="14" x14ac:dyDescent="0.2"/>
  <cols>
    <col min="1" max="1" width="42.75" customWidth="1"/>
    <col min="2" max="2" width="30.58203125" customWidth="1"/>
    <col min="3" max="3" width="45.58203125" customWidth="1"/>
    <col min="4" max="4" width="33.5" customWidth="1"/>
  </cols>
  <sheetData>
    <row r="1" spans="1:13" ht="36" customHeight="1" x14ac:dyDescent="0.2">
      <c r="A1" s="140" t="s">
        <v>0</v>
      </c>
      <c r="B1" s="140"/>
      <c r="C1" s="140"/>
      <c r="D1" s="140"/>
    </row>
    <row r="2" spans="1:13" ht="24" customHeight="1" x14ac:dyDescent="0.2">
      <c r="A2" s="153" t="s">
        <v>1</v>
      </c>
      <c r="B2" s="154"/>
      <c r="C2" s="154"/>
      <c r="D2" s="154"/>
      <c r="E2" s="97"/>
      <c r="F2" s="97"/>
    </row>
    <row r="3" spans="1:13" ht="12" customHeight="1" x14ac:dyDescent="0.2">
      <c r="A3" s="97"/>
      <c r="B3" s="97"/>
      <c r="C3" s="97"/>
      <c r="D3" s="97"/>
      <c r="E3" s="97"/>
      <c r="F3" s="97"/>
    </row>
    <row r="4" spans="1:13" ht="166.15" customHeight="1" x14ac:dyDescent="0.2">
      <c r="A4" s="137" t="s">
        <v>2</v>
      </c>
      <c r="B4" s="138"/>
      <c r="C4" s="138"/>
      <c r="D4" s="139"/>
      <c r="E4" s="97"/>
      <c r="F4" s="97"/>
    </row>
    <row r="5" spans="1:13" ht="24" customHeight="1" x14ac:dyDescent="0.2">
      <c r="A5" s="97"/>
      <c r="B5" s="97"/>
      <c r="C5" s="97"/>
      <c r="D5" s="97"/>
      <c r="E5" s="97"/>
      <c r="F5" s="97"/>
    </row>
    <row r="6" spans="1:13" ht="24" customHeight="1" thickBot="1" x14ac:dyDescent="0.25">
      <c r="A6" s="155" t="s">
        <v>3</v>
      </c>
      <c r="B6" s="155"/>
      <c r="C6" s="156"/>
      <c r="D6" s="156"/>
      <c r="E6" s="156"/>
      <c r="F6" s="156"/>
    </row>
    <row r="7" spans="1:13" ht="24" customHeight="1" thickBot="1" x14ac:dyDescent="0.25">
      <c r="A7" s="132" t="s">
        <v>4</v>
      </c>
      <c r="B7" s="132"/>
      <c r="C7" s="136"/>
      <c r="D7" s="136"/>
      <c r="E7" s="136"/>
      <c r="F7" s="136"/>
    </row>
    <row r="8" spans="1:13" ht="12" customHeight="1" x14ac:dyDescent="0.2">
      <c r="A8" s="97"/>
      <c r="B8" s="97"/>
      <c r="C8" s="97"/>
      <c r="D8" s="97"/>
      <c r="E8" s="97"/>
      <c r="F8" s="97"/>
    </row>
    <row r="9" spans="1:13" ht="24" customHeight="1" x14ac:dyDescent="0.2">
      <c r="A9" s="98" t="s">
        <v>5</v>
      </c>
      <c r="B9" s="98"/>
      <c r="C9" s="98"/>
      <c r="D9" s="98"/>
      <c r="E9" s="98"/>
      <c r="F9" s="98"/>
      <c r="G9" s="5"/>
      <c r="H9" s="5"/>
      <c r="I9" s="5"/>
      <c r="J9" s="5"/>
      <c r="K9" s="5"/>
      <c r="L9" s="5"/>
      <c r="M9" s="5"/>
    </row>
    <row r="10" spans="1:13" ht="12" customHeight="1" x14ac:dyDescent="0.2">
      <c r="A10" s="97"/>
      <c r="B10" s="97"/>
      <c r="C10" s="97"/>
      <c r="D10" s="97"/>
      <c r="E10" s="97"/>
      <c r="F10" s="97"/>
    </row>
    <row r="11" spans="1:13" ht="30" customHeight="1" x14ac:dyDescent="0.2">
      <c r="A11" s="99" t="s">
        <v>6</v>
      </c>
      <c r="B11" s="100">
        <f>'計算書１（直接人件費等）'!C3</f>
        <v>0</v>
      </c>
      <c r="C11" s="97"/>
      <c r="D11" s="97"/>
      <c r="E11" s="97"/>
      <c r="F11" s="97"/>
    </row>
    <row r="12" spans="1:13" ht="30" customHeight="1" x14ac:dyDescent="0.2">
      <c r="A12" s="99" t="s">
        <v>7</v>
      </c>
      <c r="B12" s="100">
        <f>'計算書１（直接人件費等）'!C15</f>
        <v>0</v>
      </c>
      <c r="C12" s="97"/>
      <c r="D12" s="97"/>
      <c r="E12" s="97"/>
      <c r="F12" s="97"/>
    </row>
    <row r="13" spans="1:13" ht="30" customHeight="1" x14ac:dyDescent="0.2">
      <c r="A13" s="99" t="s">
        <v>8</v>
      </c>
      <c r="B13" s="100">
        <f>'計算書１（直接人件費等）'!C20</f>
        <v>0</v>
      </c>
      <c r="C13" s="97"/>
      <c r="D13" s="97"/>
      <c r="E13" s="97"/>
      <c r="F13" s="97"/>
    </row>
    <row r="14" spans="1:13" ht="30" customHeight="1" x14ac:dyDescent="0.2">
      <c r="A14" s="99" t="s">
        <v>9</v>
      </c>
      <c r="B14" s="100">
        <f>SUM(B15:B21)</f>
        <v>0</v>
      </c>
      <c r="C14" s="97"/>
      <c r="D14" s="97"/>
      <c r="E14" s="97"/>
      <c r="F14" s="97"/>
    </row>
    <row r="15" spans="1:13" ht="35.65" customHeight="1" x14ac:dyDescent="0.2">
      <c r="A15" s="97" t="s">
        <v>10</v>
      </c>
      <c r="B15" s="101">
        <f>'計算書２（旅費）'!E3</f>
        <v>0</v>
      </c>
      <c r="C15" s="97"/>
      <c r="D15" s="97"/>
      <c r="E15" s="97"/>
      <c r="F15" s="97"/>
    </row>
    <row r="16" spans="1:13" ht="35.65" customHeight="1" x14ac:dyDescent="0.2">
      <c r="A16" s="97" t="s">
        <v>11</v>
      </c>
      <c r="B16" s="101">
        <f>'計算書２（旅費）'!E14</f>
        <v>0</v>
      </c>
      <c r="C16" s="97"/>
      <c r="D16" s="97"/>
      <c r="E16" s="97"/>
      <c r="F16" s="97"/>
    </row>
    <row r="17" spans="1:13" ht="35.65" customHeight="1" x14ac:dyDescent="0.2">
      <c r="A17" s="97" t="s">
        <v>12</v>
      </c>
      <c r="B17" s="101">
        <f>'計算書3（一般業務費） '!D3</f>
        <v>0</v>
      </c>
      <c r="C17" s="97"/>
      <c r="D17" s="97"/>
      <c r="E17" s="97"/>
      <c r="F17" s="97"/>
    </row>
    <row r="18" spans="1:13" ht="35.65" customHeight="1" x14ac:dyDescent="0.2">
      <c r="A18" s="97" t="s">
        <v>13</v>
      </c>
      <c r="B18" s="101">
        <f>'計算書4（機材費・再委託費）'!D3</f>
        <v>0</v>
      </c>
      <c r="C18" s="97"/>
      <c r="D18" s="97"/>
      <c r="E18" s="97"/>
      <c r="F18" s="97"/>
    </row>
    <row r="19" spans="1:13" ht="35.65" customHeight="1" x14ac:dyDescent="0.2">
      <c r="A19" s="97" t="s">
        <v>14</v>
      </c>
      <c r="B19" s="101">
        <f>'計算書4（機材費・再委託費）'!D13</f>
        <v>0</v>
      </c>
      <c r="C19" s="97"/>
      <c r="D19" s="97"/>
      <c r="E19" s="97"/>
      <c r="F19" s="97"/>
    </row>
    <row r="20" spans="1:13" ht="35.65" customHeight="1" x14ac:dyDescent="0.2">
      <c r="A20" s="102" t="s">
        <v>15</v>
      </c>
      <c r="B20" s="101">
        <f>'計算書5（現地一時隔離関連費 待機費用） '!C5</f>
        <v>0</v>
      </c>
      <c r="C20" s="97"/>
      <c r="D20" s="97"/>
      <c r="E20" s="97"/>
      <c r="F20" s="97"/>
    </row>
    <row r="21" spans="1:13" ht="35.65" customHeight="1" x14ac:dyDescent="0.2">
      <c r="A21" s="97" t="s">
        <v>16</v>
      </c>
      <c r="B21" s="101">
        <v>0</v>
      </c>
      <c r="C21" s="97"/>
      <c r="D21" s="97"/>
      <c r="E21" s="97"/>
      <c r="F21" s="97"/>
    </row>
    <row r="22" spans="1:13" ht="12" customHeight="1" x14ac:dyDescent="0.2">
      <c r="A22" s="97"/>
      <c r="B22" s="101"/>
      <c r="C22" s="97"/>
      <c r="D22" s="97"/>
      <c r="E22" s="97"/>
      <c r="F22" s="97"/>
    </row>
    <row r="23" spans="1:13" ht="30" customHeight="1" x14ac:dyDescent="0.2">
      <c r="A23" s="103" t="s">
        <v>17</v>
      </c>
      <c r="B23" s="104">
        <f>B11+B12+B13+B14</f>
        <v>0</v>
      </c>
      <c r="C23" s="97"/>
      <c r="D23" s="97"/>
      <c r="E23" s="97"/>
      <c r="F23" s="97"/>
    </row>
    <row r="24" spans="1:13" ht="24" customHeight="1" x14ac:dyDescent="0.2">
      <c r="A24" s="97"/>
      <c r="B24" s="97"/>
      <c r="C24" s="97"/>
      <c r="D24" s="97"/>
      <c r="E24" s="97"/>
      <c r="F24" s="97"/>
    </row>
    <row r="25" spans="1:13" ht="24" customHeight="1" x14ac:dyDescent="0.2">
      <c r="A25" s="98" t="s">
        <v>18</v>
      </c>
      <c r="B25" s="98"/>
      <c r="C25" s="98"/>
      <c r="D25" s="98"/>
      <c r="E25" s="98"/>
      <c r="F25" s="98"/>
      <c r="G25" s="5"/>
      <c r="H25" s="5"/>
      <c r="I25" s="5"/>
      <c r="J25" s="5"/>
      <c r="K25" s="5"/>
      <c r="L25" s="5"/>
      <c r="M25" s="5"/>
    </row>
    <row r="26" spans="1:13" ht="12" customHeight="1" thickBot="1" x14ac:dyDescent="0.25">
      <c r="A26" s="97"/>
      <c r="B26" s="97"/>
      <c r="C26" s="97"/>
      <c r="D26" s="97"/>
      <c r="E26" s="97"/>
      <c r="F26" s="97"/>
    </row>
    <row r="27" spans="1:13" ht="24" customHeight="1" thickBot="1" x14ac:dyDescent="0.25">
      <c r="A27" s="105"/>
      <c r="B27" s="143" t="s">
        <v>19</v>
      </c>
      <c r="C27" s="144"/>
      <c r="D27" s="106" t="s">
        <v>20</v>
      </c>
      <c r="E27" s="97"/>
      <c r="F27" s="97"/>
    </row>
    <row r="28" spans="1:13" ht="30" customHeight="1" thickTop="1" thickBot="1" x14ac:dyDescent="0.25">
      <c r="A28" s="150" t="s">
        <v>21</v>
      </c>
      <c r="B28" s="145" t="s">
        <v>22</v>
      </c>
      <c r="C28" s="146"/>
      <c r="D28" s="107">
        <f>B23</f>
        <v>0</v>
      </c>
      <c r="E28" s="97"/>
      <c r="F28" s="97"/>
    </row>
    <row r="29" spans="1:13" ht="30" customHeight="1" thickBot="1" x14ac:dyDescent="0.25">
      <c r="A29" s="151"/>
      <c r="B29" s="147" t="s">
        <v>23</v>
      </c>
      <c r="C29" s="148"/>
      <c r="D29" s="108">
        <v>0</v>
      </c>
      <c r="E29" s="97"/>
      <c r="F29" s="97"/>
    </row>
    <row r="30" spans="1:13" ht="30" customHeight="1" thickBot="1" x14ac:dyDescent="0.25">
      <c r="A30" s="152"/>
      <c r="B30" s="147" t="s">
        <v>24</v>
      </c>
      <c r="C30" s="148"/>
      <c r="D30" s="109">
        <f>D28-D29</f>
        <v>0</v>
      </c>
      <c r="E30" s="97"/>
      <c r="F30" s="97"/>
      <c r="I30" s="6"/>
    </row>
    <row r="31" spans="1:13" ht="30" customHeight="1" thickBot="1" x14ac:dyDescent="0.25">
      <c r="A31" s="120" t="s">
        <v>25</v>
      </c>
      <c r="B31" s="133" t="s">
        <v>26</v>
      </c>
      <c r="C31" s="134"/>
      <c r="D31" s="121">
        <f>ROUNDDOWN(D30*9/10,0)</f>
        <v>0</v>
      </c>
      <c r="E31" s="97"/>
      <c r="F31" s="97"/>
      <c r="I31" s="6"/>
    </row>
    <row r="32" spans="1:13" ht="36" customHeight="1" thickBot="1" x14ac:dyDescent="0.25">
      <c r="A32" s="110" t="s">
        <v>27</v>
      </c>
      <c r="B32" s="147" t="s">
        <v>28</v>
      </c>
      <c r="C32" s="148"/>
      <c r="D32" s="111">
        <f>ROUNDDOWN(D30*(9/10-B39/B38),0)</f>
        <v>0</v>
      </c>
      <c r="E32" s="97"/>
      <c r="F32" s="97"/>
    </row>
    <row r="33" spans="1:6" ht="12" customHeight="1" thickBot="1" x14ac:dyDescent="0.25">
      <c r="A33" s="112"/>
      <c r="B33" s="122"/>
      <c r="C33" s="122"/>
      <c r="D33" s="113"/>
      <c r="E33" s="97"/>
      <c r="F33" s="97"/>
    </row>
    <row r="34" spans="1:6" ht="36" customHeight="1" thickBot="1" x14ac:dyDescent="0.25">
      <c r="A34" s="110" t="s">
        <v>29</v>
      </c>
      <c r="B34" s="147" t="s">
        <v>30</v>
      </c>
      <c r="C34" s="149"/>
      <c r="D34" s="108">
        <v>0</v>
      </c>
      <c r="E34" s="97"/>
      <c r="F34" s="97"/>
    </row>
    <row r="35" spans="1:6" ht="12" customHeight="1" x14ac:dyDescent="0.2">
      <c r="A35" s="97"/>
      <c r="B35" s="97"/>
      <c r="C35" s="97"/>
      <c r="D35" s="97"/>
      <c r="E35" s="97"/>
      <c r="F35" s="97"/>
    </row>
    <row r="36" spans="1:6" ht="24" customHeight="1" x14ac:dyDescent="0.2">
      <c r="A36" s="114" t="s">
        <v>31</v>
      </c>
      <c r="B36" s="97"/>
      <c r="C36" s="97"/>
      <c r="D36" s="97"/>
      <c r="E36" s="97"/>
      <c r="F36" s="97"/>
    </row>
    <row r="37" spans="1:6" s="14" customFormat="1" ht="24" customHeight="1" x14ac:dyDescent="0.2">
      <c r="A37" s="112" t="s">
        <v>32</v>
      </c>
      <c r="B37" s="115">
        <v>1</v>
      </c>
      <c r="C37" s="97"/>
      <c r="D37" s="97"/>
      <c r="E37" s="97"/>
      <c r="F37" s="97"/>
    </row>
    <row r="38" spans="1:6" s="14" customFormat="1" ht="24" customHeight="1" x14ac:dyDescent="0.2">
      <c r="A38" s="112" t="s">
        <v>33</v>
      </c>
      <c r="B38" s="115">
        <v>1</v>
      </c>
      <c r="C38" s="97"/>
      <c r="D38" s="97"/>
      <c r="E38" s="97"/>
      <c r="F38" s="97"/>
    </row>
    <row r="39" spans="1:6" s="14" customFormat="1" ht="24" customHeight="1" x14ac:dyDescent="0.2">
      <c r="A39" s="112" t="s">
        <v>34</v>
      </c>
      <c r="B39" s="115">
        <v>0</v>
      </c>
      <c r="C39" s="97"/>
      <c r="D39" s="97"/>
      <c r="E39" s="97"/>
      <c r="F39" s="97"/>
    </row>
    <row r="40" spans="1:6" ht="24" customHeight="1" x14ac:dyDescent="0.2">
      <c r="A40" s="114"/>
      <c r="B40" s="97"/>
      <c r="C40" s="97"/>
      <c r="D40" s="97"/>
      <c r="E40" s="97"/>
      <c r="F40" s="97"/>
    </row>
    <row r="41" spans="1:6" s="15" customFormat="1" ht="152.5" customHeight="1" x14ac:dyDescent="0.2">
      <c r="A41" s="141" t="s">
        <v>35</v>
      </c>
      <c r="B41" s="142"/>
      <c r="C41" s="142"/>
      <c r="D41" s="142"/>
      <c r="E41" s="116"/>
      <c r="F41" s="116"/>
    </row>
    <row r="42" spans="1:6" ht="48" customHeight="1" x14ac:dyDescent="0.2">
      <c r="A42" s="135" t="s">
        <v>36</v>
      </c>
      <c r="B42" s="135"/>
      <c r="C42" s="135"/>
      <c r="D42" s="135"/>
      <c r="E42" s="97"/>
      <c r="F42" s="97"/>
    </row>
    <row r="43" spans="1:6" ht="21" customHeight="1" x14ac:dyDescent="0.2">
      <c r="A43" s="96" t="s">
        <v>37</v>
      </c>
    </row>
  </sheetData>
  <mergeCells count="17">
    <mergeCell ref="A1:D1"/>
    <mergeCell ref="A41:D41"/>
    <mergeCell ref="B27:C27"/>
    <mergeCell ref="B28:C28"/>
    <mergeCell ref="B29:C29"/>
    <mergeCell ref="B30:C30"/>
    <mergeCell ref="B32:C32"/>
    <mergeCell ref="B34:C34"/>
    <mergeCell ref="A28:A30"/>
    <mergeCell ref="A2:D2"/>
    <mergeCell ref="A6:B6"/>
    <mergeCell ref="C6:F6"/>
    <mergeCell ref="A7:B7"/>
    <mergeCell ref="B31:C31"/>
    <mergeCell ref="A42:D42"/>
    <mergeCell ref="C7:F7"/>
    <mergeCell ref="A4:D4"/>
  </mergeCells>
  <phoneticPr fontId="6"/>
  <hyperlinks>
    <hyperlink ref="A43" r:id="rId1" xr:uid="{00000000-0004-0000-0000-000000000000}"/>
  </hyperlinks>
  <pageMargins left="0.39370078740157483" right="0.39370078740157483" top="0.74803149606299213" bottom="0.43307086614173229" header="0.31496062992125984" footer="0.23622047244094491"/>
  <pageSetup paperSize="9" scale="56" orientation="portrait" r:id="rId2"/>
  <headerFooter>
    <oddHeader>&amp;R
様式14：契約金相当額計算書（2021年度5月版）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view="pageBreakPreview" topLeftCell="A11" zoomScaleNormal="100" zoomScaleSheetLayoutView="100" workbookViewId="0"/>
  </sheetViews>
  <sheetFormatPr defaultColWidth="9" defaultRowHeight="14" x14ac:dyDescent="0.2"/>
  <cols>
    <col min="1" max="1" width="32.25" customWidth="1"/>
    <col min="2" max="2" width="8.58203125" customWidth="1"/>
    <col min="3" max="3" width="18.58203125" customWidth="1"/>
    <col min="4" max="5" width="8.58203125" customWidth="1"/>
    <col min="6" max="6" width="10.58203125" customWidth="1"/>
    <col min="7" max="7" width="18.58203125" customWidth="1"/>
  </cols>
  <sheetData>
    <row r="1" spans="1:7" ht="36" customHeight="1" x14ac:dyDescent="0.2">
      <c r="A1" s="13" t="s">
        <v>38</v>
      </c>
    </row>
    <row r="2" spans="1:7" ht="12" customHeight="1" x14ac:dyDescent="0.2">
      <c r="A2" s="11"/>
    </row>
    <row r="3" spans="1:7" s="12" customFormat="1" ht="24" customHeight="1" x14ac:dyDescent="0.2">
      <c r="A3" s="21" t="s">
        <v>6</v>
      </c>
      <c r="B3" s="69"/>
      <c r="C3" s="70">
        <f>G13</f>
        <v>0</v>
      </c>
      <c r="D3" s="21" t="s">
        <v>39</v>
      </c>
      <c r="E3" s="69"/>
      <c r="F3" s="69"/>
      <c r="G3" s="69"/>
    </row>
    <row r="4" spans="1:7" ht="12" customHeight="1" thickBot="1" x14ac:dyDescent="0.25">
      <c r="A4" s="22"/>
      <c r="B4" s="20"/>
      <c r="C4" s="71"/>
      <c r="D4" s="24"/>
      <c r="E4" s="20"/>
      <c r="F4" s="20"/>
      <c r="G4" s="20"/>
    </row>
    <row r="5" spans="1:7" s="14" customFormat="1" ht="18" customHeight="1" thickBot="1" x14ac:dyDescent="0.25">
      <c r="A5" s="162" t="s">
        <v>40</v>
      </c>
      <c r="B5" s="162" t="s">
        <v>41</v>
      </c>
      <c r="C5" s="162" t="s">
        <v>42</v>
      </c>
      <c r="D5" s="164" t="s">
        <v>43</v>
      </c>
      <c r="E5" s="165"/>
      <c r="F5" s="166"/>
      <c r="G5" s="167" t="s">
        <v>44</v>
      </c>
    </row>
    <row r="6" spans="1:7" s="14" customFormat="1" ht="18" customHeight="1" thickBot="1" x14ac:dyDescent="0.25">
      <c r="A6" s="163"/>
      <c r="B6" s="163"/>
      <c r="C6" s="163"/>
      <c r="D6" s="85" t="s">
        <v>45</v>
      </c>
      <c r="E6" s="85" t="s">
        <v>46</v>
      </c>
      <c r="F6" s="72" t="s">
        <v>47</v>
      </c>
      <c r="G6" s="168"/>
    </row>
    <row r="7" spans="1:7" s="14" customFormat="1" ht="30" customHeight="1" thickTop="1" x14ac:dyDescent="0.2">
      <c r="A7" s="73"/>
      <c r="B7" s="74"/>
      <c r="C7" s="131"/>
      <c r="D7" s="75"/>
      <c r="E7" s="75"/>
      <c r="F7" s="75">
        <f>SUM(D7:E7)</f>
        <v>0</v>
      </c>
      <c r="G7" s="131">
        <f>ROUND(C7*F7,0)</f>
        <v>0</v>
      </c>
    </row>
    <row r="8" spans="1:7" s="14" customFormat="1" ht="30" customHeight="1" x14ac:dyDescent="0.2">
      <c r="A8" s="27"/>
      <c r="B8" s="45"/>
      <c r="C8" s="48"/>
      <c r="D8" s="76"/>
      <c r="E8" s="76"/>
      <c r="F8" s="76">
        <f>SUM(D8:E8)</f>
        <v>0</v>
      </c>
      <c r="G8" s="48">
        <f t="shared" ref="G8:G12" si="0">ROUND(C8*F8,0)</f>
        <v>0</v>
      </c>
    </row>
    <row r="9" spans="1:7" s="14" customFormat="1" ht="30" customHeight="1" x14ac:dyDescent="0.2">
      <c r="A9" s="27"/>
      <c r="B9" s="45"/>
      <c r="C9" s="48"/>
      <c r="D9" s="76"/>
      <c r="E9" s="76"/>
      <c r="F9" s="76">
        <f t="shared" ref="F9:F12" si="1">SUM(D9:E9)</f>
        <v>0</v>
      </c>
      <c r="G9" s="48">
        <f t="shared" si="0"/>
        <v>0</v>
      </c>
    </row>
    <row r="10" spans="1:7" s="14" customFormat="1" ht="30" customHeight="1" x14ac:dyDescent="0.2">
      <c r="A10" s="27"/>
      <c r="B10" s="45"/>
      <c r="C10" s="48"/>
      <c r="D10" s="76"/>
      <c r="E10" s="76"/>
      <c r="F10" s="76">
        <f t="shared" si="1"/>
        <v>0</v>
      </c>
      <c r="G10" s="48">
        <f t="shared" si="0"/>
        <v>0</v>
      </c>
    </row>
    <row r="11" spans="1:7" s="14" customFormat="1" ht="30" customHeight="1" x14ac:dyDescent="0.2">
      <c r="A11" s="33"/>
      <c r="B11" s="52"/>
      <c r="C11" s="126"/>
      <c r="D11" s="77"/>
      <c r="E11" s="77"/>
      <c r="F11" s="77">
        <f t="shared" si="1"/>
        <v>0</v>
      </c>
      <c r="G11" s="126">
        <f t="shared" si="0"/>
        <v>0</v>
      </c>
    </row>
    <row r="12" spans="1:7" s="14" customFormat="1" ht="30" customHeight="1" thickBot="1" x14ac:dyDescent="0.25">
      <c r="A12" s="36"/>
      <c r="B12" s="57"/>
      <c r="C12" s="128"/>
      <c r="D12" s="78"/>
      <c r="E12" s="78"/>
      <c r="F12" s="78">
        <f t="shared" si="1"/>
        <v>0</v>
      </c>
      <c r="G12" s="128">
        <f t="shared" si="0"/>
        <v>0</v>
      </c>
    </row>
    <row r="13" spans="1:7" s="14" customFormat="1" ht="24" customHeight="1" thickTop="1" thickBot="1" x14ac:dyDescent="0.25">
      <c r="A13" s="159" t="s">
        <v>48</v>
      </c>
      <c r="B13" s="160"/>
      <c r="C13" s="160"/>
      <c r="D13" s="160"/>
      <c r="E13" s="160"/>
      <c r="F13" s="161"/>
      <c r="G13" s="79">
        <f>SUM(G7:G12)</f>
        <v>0</v>
      </c>
    </row>
    <row r="14" spans="1:7" ht="18" customHeight="1" x14ac:dyDescent="0.2">
      <c r="A14" s="80"/>
      <c r="B14" s="20"/>
      <c r="C14" s="20"/>
      <c r="D14" s="20"/>
      <c r="E14" s="20"/>
      <c r="F14" s="20"/>
      <c r="G14" s="20"/>
    </row>
    <row r="15" spans="1:7" s="12" customFormat="1" ht="24" customHeight="1" x14ac:dyDescent="0.2">
      <c r="A15" s="21" t="s">
        <v>7</v>
      </c>
      <c r="B15" s="69"/>
      <c r="C15" s="70">
        <f>E18</f>
        <v>0</v>
      </c>
      <c r="D15" s="21" t="s">
        <v>39</v>
      </c>
      <c r="E15" s="69"/>
      <c r="F15" s="69"/>
      <c r="G15" s="69"/>
    </row>
    <row r="16" spans="1:7" ht="12" customHeight="1" x14ac:dyDescent="0.2">
      <c r="A16" s="80"/>
      <c r="B16" s="20"/>
      <c r="C16" s="20"/>
      <c r="D16" s="20"/>
      <c r="E16" s="20"/>
      <c r="F16" s="20"/>
      <c r="G16" s="20"/>
    </row>
    <row r="17" spans="1:7" ht="18" customHeight="1" x14ac:dyDescent="0.2">
      <c r="A17" s="123" t="s">
        <v>49</v>
      </c>
      <c r="B17" s="81"/>
      <c r="C17" s="84" t="s">
        <v>50</v>
      </c>
      <c r="D17" s="81"/>
      <c r="E17" s="20"/>
      <c r="F17" s="20"/>
      <c r="G17" s="20"/>
    </row>
    <row r="18" spans="1:7" ht="24" customHeight="1" x14ac:dyDescent="0.2">
      <c r="A18" s="93">
        <f>C3</f>
        <v>0</v>
      </c>
      <c r="B18" s="82" t="s">
        <v>51</v>
      </c>
      <c r="C18" s="95">
        <v>50</v>
      </c>
      <c r="D18" s="82" t="s">
        <v>52</v>
      </c>
      <c r="E18" s="169">
        <f>ROUNDDOWN(A18*C18/100,0)</f>
        <v>0</v>
      </c>
      <c r="F18" s="169"/>
      <c r="G18" s="83" t="s">
        <v>53</v>
      </c>
    </row>
    <row r="19" spans="1:7" ht="18" customHeight="1" x14ac:dyDescent="0.2">
      <c r="A19" s="80"/>
      <c r="B19" s="20"/>
      <c r="C19" s="20"/>
      <c r="D19" s="20"/>
      <c r="E19" s="20"/>
      <c r="F19" s="20"/>
      <c r="G19" s="20"/>
    </row>
    <row r="20" spans="1:7" s="12" customFormat="1" ht="24" customHeight="1" x14ac:dyDescent="0.2">
      <c r="A20" s="21" t="s">
        <v>8</v>
      </c>
      <c r="B20" s="69"/>
      <c r="C20" s="70">
        <f>E23</f>
        <v>0</v>
      </c>
      <c r="D20" s="21" t="s">
        <v>39</v>
      </c>
      <c r="E20" s="69"/>
      <c r="F20" s="69"/>
      <c r="G20" s="69"/>
    </row>
    <row r="21" spans="1:7" ht="12" customHeight="1" x14ac:dyDescent="0.2">
      <c r="A21" s="80"/>
      <c r="B21" s="20"/>
      <c r="C21" s="20"/>
      <c r="D21" s="20"/>
      <c r="E21" s="20"/>
      <c r="F21" s="20"/>
      <c r="G21" s="20"/>
    </row>
    <row r="22" spans="1:7" ht="18" customHeight="1" x14ac:dyDescent="0.2">
      <c r="A22" s="91" t="s">
        <v>54</v>
      </c>
      <c r="B22" s="81"/>
      <c r="C22" s="84" t="s">
        <v>55</v>
      </c>
      <c r="D22" s="81"/>
      <c r="E22" s="20"/>
      <c r="F22" s="20"/>
      <c r="G22" s="20"/>
    </row>
    <row r="23" spans="1:7" ht="24" customHeight="1" x14ac:dyDescent="0.2">
      <c r="A23" s="94">
        <f>C3+C15</f>
        <v>0</v>
      </c>
      <c r="B23" s="82" t="s">
        <v>51</v>
      </c>
      <c r="C23" s="95">
        <v>50</v>
      </c>
      <c r="D23" s="82" t="s">
        <v>52</v>
      </c>
      <c r="E23" s="169">
        <f>ROUNDDOWN(A23*C23/100,0)</f>
        <v>0</v>
      </c>
      <c r="F23" s="169"/>
      <c r="G23" s="83" t="s">
        <v>53</v>
      </c>
    </row>
    <row r="24" spans="1:7" ht="18" customHeight="1" x14ac:dyDescent="0.2">
      <c r="A24" s="2"/>
    </row>
    <row r="25" spans="1:7" ht="18" customHeight="1" x14ac:dyDescent="0.2">
      <c r="A25" s="2"/>
    </row>
    <row r="26" spans="1:7" s="15" customFormat="1" ht="156.65" customHeight="1" x14ac:dyDescent="0.2">
      <c r="A26" s="157" t="s">
        <v>56</v>
      </c>
      <c r="B26" s="158"/>
      <c r="C26" s="158"/>
      <c r="D26" s="158"/>
      <c r="E26" s="158"/>
      <c r="F26" s="158"/>
      <c r="G26" s="158"/>
    </row>
    <row r="27" spans="1:7" ht="18" customHeight="1" x14ac:dyDescent="0.2">
      <c r="A27" t="s">
        <v>57</v>
      </c>
    </row>
    <row r="28" spans="1:7" ht="18" customHeight="1" x14ac:dyDescent="0.2"/>
    <row r="29" spans="1:7" ht="18" customHeight="1" x14ac:dyDescent="0.2"/>
    <row r="30" spans="1:7" ht="18" customHeight="1" x14ac:dyDescent="0.2"/>
    <row r="31" spans="1:7" ht="18" customHeight="1" x14ac:dyDescent="0.2"/>
    <row r="32" spans="1: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9">
    <mergeCell ref="A26:G26"/>
    <mergeCell ref="A13:F13"/>
    <mergeCell ref="B5:B6"/>
    <mergeCell ref="C5:C6"/>
    <mergeCell ref="D5:F5"/>
    <mergeCell ref="G5:G6"/>
    <mergeCell ref="A5:A6"/>
    <mergeCell ref="E18:F18"/>
    <mergeCell ref="E23:F23"/>
  </mergeCells>
  <phoneticPr fontId="6"/>
  <pageMargins left="0.39370078740157483" right="0.39370078740157483" top="0.74803149606299213" bottom="0.43307086614173229" header="0.31496062992125984" footer="0.23622047244094491"/>
  <pageSetup paperSize="9" scale="84" orientation="portrait" r:id="rId1"/>
  <headerFooter>
    <oddHeader>&amp;R
様式14：契約金相当額計算書（2021年度5月版）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view="pageBreakPreview" topLeftCell="A4" zoomScale="55" zoomScaleNormal="100" zoomScaleSheetLayoutView="55" workbookViewId="0"/>
  </sheetViews>
  <sheetFormatPr defaultRowHeight="14" x14ac:dyDescent="0.2"/>
  <cols>
    <col min="1" max="1" width="24.58203125" customWidth="1"/>
    <col min="2" max="6" width="8.58203125" customWidth="1"/>
    <col min="7" max="7" width="12.58203125" customWidth="1"/>
    <col min="8" max="9" width="8.58203125" customWidth="1"/>
    <col min="10" max="10" width="12.58203125" customWidth="1"/>
    <col min="11" max="11" width="8.58203125" customWidth="1"/>
    <col min="12" max="12" width="16.58203125" customWidth="1"/>
  </cols>
  <sheetData>
    <row r="1" spans="1:13" ht="36" customHeight="1" x14ac:dyDescent="0.2">
      <c r="A1" s="13" t="s">
        <v>58</v>
      </c>
    </row>
    <row r="2" spans="1:13" ht="12" customHeight="1" x14ac:dyDescent="0.2">
      <c r="A2" s="1"/>
    </row>
    <row r="3" spans="1:13" s="14" customFormat="1" ht="24" customHeight="1" x14ac:dyDescent="0.2">
      <c r="A3" s="22" t="s">
        <v>59</v>
      </c>
      <c r="B3" s="23"/>
      <c r="C3" s="23"/>
      <c r="D3" s="23"/>
      <c r="E3" s="182">
        <f>G12</f>
        <v>0</v>
      </c>
      <c r="F3" s="182"/>
      <c r="G3" s="24" t="s">
        <v>60</v>
      </c>
      <c r="H3" s="22"/>
      <c r="I3" s="23"/>
      <c r="J3" s="23"/>
      <c r="L3" s="8"/>
    </row>
    <row r="4" spans="1:13" ht="12" customHeight="1" thickBot="1" x14ac:dyDescent="0.25">
      <c r="A4" s="25"/>
      <c r="B4" s="20"/>
      <c r="C4" s="20"/>
      <c r="D4" s="20"/>
      <c r="E4" s="20"/>
      <c r="F4" s="25"/>
      <c r="G4" s="25"/>
      <c r="H4" s="25"/>
      <c r="I4" s="25"/>
      <c r="J4" s="25"/>
      <c r="K4" s="7"/>
      <c r="L4" s="7"/>
    </row>
    <row r="5" spans="1:13" ht="24" customHeight="1" thickBot="1" x14ac:dyDescent="0.25">
      <c r="A5" s="60" t="s">
        <v>61</v>
      </c>
      <c r="B5" s="60" t="s">
        <v>62</v>
      </c>
      <c r="C5" s="61" t="s">
        <v>63</v>
      </c>
      <c r="D5" s="201" t="s">
        <v>64</v>
      </c>
      <c r="E5" s="202"/>
      <c r="F5" s="62" t="s">
        <v>65</v>
      </c>
      <c r="G5" s="205" t="s">
        <v>44</v>
      </c>
      <c r="H5" s="206"/>
      <c r="I5" s="20"/>
      <c r="J5" s="20"/>
    </row>
    <row r="6" spans="1:13" ht="18" customHeight="1" thickTop="1" x14ac:dyDescent="0.2">
      <c r="A6" s="26"/>
      <c r="B6" s="27"/>
      <c r="C6" s="28"/>
      <c r="D6" s="203"/>
      <c r="E6" s="204"/>
      <c r="F6" s="29"/>
      <c r="G6" s="207">
        <f>D6*C6</f>
        <v>0</v>
      </c>
      <c r="H6" s="208"/>
      <c r="I6" s="20"/>
      <c r="J6" s="20"/>
    </row>
    <row r="7" spans="1:13" ht="18" customHeight="1" x14ac:dyDescent="0.2">
      <c r="A7" s="26"/>
      <c r="B7" s="27"/>
      <c r="C7" s="30"/>
      <c r="D7" s="172"/>
      <c r="E7" s="173"/>
      <c r="F7" s="31"/>
      <c r="G7" s="176">
        <f>C7*D7</f>
        <v>0</v>
      </c>
      <c r="H7" s="177"/>
      <c r="I7" s="20"/>
      <c r="J7" s="20"/>
    </row>
    <row r="8" spans="1:13" ht="18" customHeight="1" x14ac:dyDescent="0.2">
      <c r="A8" s="32"/>
      <c r="B8" s="33"/>
      <c r="C8" s="34"/>
      <c r="D8" s="172"/>
      <c r="E8" s="173"/>
      <c r="F8" s="31"/>
      <c r="G8" s="176">
        <f t="shared" ref="G8:G9" si="0">C8*D8</f>
        <v>0</v>
      </c>
      <c r="H8" s="177"/>
      <c r="I8" s="20"/>
      <c r="J8" s="20"/>
    </row>
    <row r="9" spans="1:13" ht="18" customHeight="1" x14ac:dyDescent="0.2">
      <c r="A9" s="32"/>
      <c r="B9" s="33"/>
      <c r="C9" s="34"/>
      <c r="D9" s="172"/>
      <c r="E9" s="173"/>
      <c r="F9" s="31"/>
      <c r="G9" s="176">
        <f t="shared" si="0"/>
        <v>0</v>
      </c>
      <c r="H9" s="177"/>
      <c r="I9" s="20"/>
      <c r="J9" s="20"/>
    </row>
    <row r="10" spans="1:13" ht="18" customHeight="1" x14ac:dyDescent="0.2">
      <c r="A10" s="32"/>
      <c r="B10" s="33"/>
      <c r="C10" s="34"/>
      <c r="D10" s="172"/>
      <c r="E10" s="173"/>
      <c r="F10" s="31"/>
      <c r="G10" s="176">
        <f>C10*D10</f>
        <v>0</v>
      </c>
      <c r="H10" s="177"/>
      <c r="I10" s="20"/>
      <c r="J10" s="20"/>
    </row>
    <row r="11" spans="1:13" ht="18" customHeight="1" thickBot="1" x14ac:dyDescent="0.25">
      <c r="A11" s="35"/>
      <c r="B11" s="36"/>
      <c r="C11" s="37"/>
      <c r="D11" s="174"/>
      <c r="E11" s="175"/>
      <c r="F11" s="38"/>
      <c r="G11" s="178">
        <f>D11*C11</f>
        <v>0</v>
      </c>
      <c r="H11" s="179"/>
      <c r="I11" s="20"/>
      <c r="J11" s="20"/>
    </row>
    <row r="12" spans="1:13" ht="24" customHeight="1" thickTop="1" thickBot="1" x14ac:dyDescent="0.25">
      <c r="A12" s="185" t="s">
        <v>17</v>
      </c>
      <c r="B12" s="186"/>
      <c r="C12" s="186"/>
      <c r="D12" s="186"/>
      <c r="E12" s="186"/>
      <c r="F12" s="187"/>
      <c r="G12" s="183">
        <f>SUM(G6:G11)</f>
        <v>0</v>
      </c>
      <c r="H12" s="184"/>
      <c r="I12" s="20"/>
      <c r="J12" s="20"/>
    </row>
    <row r="13" spans="1:13" ht="18" customHeight="1" x14ac:dyDescent="0.2">
      <c r="A13" s="39"/>
      <c r="B13" s="20"/>
      <c r="C13" s="20"/>
      <c r="D13" s="20"/>
      <c r="E13" s="20"/>
      <c r="F13" s="20"/>
      <c r="G13" s="20"/>
      <c r="H13" s="20"/>
      <c r="I13" s="20"/>
      <c r="J13" s="20"/>
    </row>
    <row r="14" spans="1:13" s="14" customFormat="1" ht="24" customHeight="1" x14ac:dyDescent="0.2">
      <c r="A14" s="22" t="s">
        <v>66</v>
      </c>
      <c r="B14" s="22"/>
      <c r="C14" s="23"/>
      <c r="D14" s="23"/>
      <c r="E14" s="182">
        <f>L24</f>
        <v>0</v>
      </c>
      <c r="F14" s="182"/>
      <c r="G14" s="24" t="s">
        <v>60</v>
      </c>
      <c r="H14" s="23"/>
      <c r="I14" s="23"/>
      <c r="J14" s="23"/>
      <c r="L14" s="8"/>
      <c r="M14" s="8"/>
    </row>
    <row r="15" spans="1:13" ht="12" customHeight="1" thickBot="1" x14ac:dyDescent="0.25">
      <c r="A15" s="25"/>
      <c r="B15" s="20"/>
      <c r="C15" s="20"/>
      <c r="D15" s="20"/>
      <c r="E15" s="20"/>
      <c r="F15" s="25"/>
      <c r="G15" s="25"/>
      <c r="H15" s="25"/>
      <c r="I15" s="25"/>
      <c r="J15" s="25"/>
      <c r="K15" s="7"/>
      <c r="L15" s="7"/>
    </row>
    <row r="16" spans="1:13" s="14" customFormat="1" ht="15" customHeight="1" x14ac:dyDescent="0.2">
      <c r="A16" s="195" t="s">
        <v>67</v>
      </c>
      <c r="B16" s="162" t="s">
        <v>41</v>
      </c>
      <c r="C16" s="197" t="s">
        <v>68</v>
      </c>
      <c r="D16" s="199" t="s">
        <v>69</v>
      </c>
      <c r="E16" s="193" t="s">
        <v>70</v>
      </c>
      <c r="F16" s="193"/>
      <c r="G16" s="194"/>
      <c r="H16" s="192" t="s">
        <v>71</v>
      </c>
      <c r="I16" s="193"/>
      <c r="J16" s="193"/>
      <c r="K16" s="180" t="s">
        <v>72</v>
      </c>
      <c r="L16" s="170" t="s">
        <v>73</v>
      </c>
    </row>
    <row r="17" spans="1:12" s="14" customFormat="1" ht="15" customHeight="1" thickBot="1" x14ac:dyDescent="0.25">
      <c r="A17" s="196"/>
      <c r="B17" s="163"/>
      <c r="C17" s="198"/>
      <c r="D17" s="200"/>
      <c r="E17" s="63" t="s">
        <v>74</v>
      </c>
      <c r="F17" s="41" t="s">
        <v>69</v>
      </c>
      <c r="G17" s="42" t="s">
        <v>75</v>
      </c>
      <c r="H17" s="64" t="s">
        <v>74</v>
      </c>
      <c r="I17" s="41" t="s">
        <v>76</v>
      </c>
      <c r="J17" s="40" t="s">
        <v>75</v>
      </c>
      <c r="K17" s="181"/>
      <c r="L17" s="171"/>
    </row>
    <row r="18" spans="1:12" s="14" customFormat="1" ht="18" customHeight="1" thickTop="1" x14ac:dyDescent="0.2">
      <c r="A18" s="43"/>
      <c r="B18" s="44"/>
      <c r="C18" s="45"/>
      <c r="D18" s="27"/>
      <c r="E18" s="46"/>
      <c r="F18" s="47">
        <f>D18</f>
        <v>0</v>
      </c>
      <c r="G18" s="48">
        <f>E18*F18</f>
        <v>0</v>
      </c>
      <c r="H18" s="49"/>
      <c r="I18" s="47">
        <f>D18-C18*2</f>
        <v>0</v>
      </c>
      <c r="J18" s="46">
        <f>H18*I18</f>
        <v>0</v>
      </c>
      <c r="K18" s="16"/>
      <c r="L18" s="65">
        <f t="shared" ref="L18:L23" si="1">G18+J18+K18</f>
        <v>0</v>
      </c>
    </row>
    <row r="19" spans="1:12" s="14" customFormat="1" ht="18" customHeight="1" x14ac:dyDescent="0.2">
      <c r="A19" s="50"/>
      <c r="B19" s="51"/>
      <c r="C19" s="52"/>
      <c r="D19" s="33"/>
      <c r="E19" s="53"/>
      <c r="F19" s="54">
        <f>D19</f>
        <v>0</v>
      </c>
      <c r="G19" s="126">
        <f>E19*F19</f>
        <v>0</v>
      </c>
      <c r="H19" s="125"/>
      <c r="I19" s="54">
        <f>D19-C19*2</f>
        <v>0</v>
      </c>
      <c r="J19" s="53">
        <f>H19*I19</f>
        <v>0</v>
      </c>
      <c r="K19" s="17"/>
      <c r="L19" s="66">
        <f t="shared" si="1"/>
        <v>0</v>
      </c>
    </row>
    <row r="20" spans="1:12" s="14" customFormat="1" ht="18" customHeight="1" x14ac:dyDescent="0.2">
      <c r="A20" s="50"/>
      <c r="B20" s="51"/>
      <c r="C20" s="52"/>
      <c r="D20" s="33"/>
      <c r="E20" s="53"/>
      <c r="F20" s="54">
        <f t="shared" ref="F20:F22" si="2">D20</f>
        <v>0</v>
      </c>
      <c r="G20" s="126">
        <f t="shared" ref="G20:G22" si="3">E20*F20</f>
        <v>0</v>
      </c>
      <c r="H20" s="125"/>
      <c r="I20" s="54">
        <f t="shared" ref="I20:I22" si="4">D20-C20*2</f>
        <v>0</v>
      </c>
      <c r="J20" s="53">
        <f t="shared" ref="J20:J22" si="5">H20*I20</f>
        <v>0</v>
      </c>
      <c r="K20" s="17"/>
      <c r="L20" s="66">
        <f t="shared" si="1"/>
        <v>0</v>
      </c>
    </row>
    <row r="21" spans="1:12" s="14" customFormat="1" ht="18" customHeight="1" x14ac:dyDescent="0.2">
      <c r="A21" s="50"/>
      <c r="B21" s="51"/>
      <c r="C21" s="52"/>
      <c r="D21" s="33"/>
      <c r="E21" s="53"/>
      <c r="F21" s="54">
        <f t="shared" si="2"/>
        <v>0</v>
      </c>
      <c r="G21" s="126">
        <f t="shared" si="3"/>
        <v>0</v>
      </c>
      <c r="H21" s="125"/>
      <c r="I21" s="54">
        <f t="shared" si="4"/>
        <v>0</v>
      </c>
      <c r="J21" s="53">
        <f t="shared" si="5"/>
        <v>0</v>
      </c>
      <c r="K21" s="17"/>
      <c r="L21" s="66">
        <f t="shared" si="1"/>
        <v>0</v>
      </c>
    </row>
    <row r="22" spans="1:12" s="14" customFormat="1" ht="18" customHeight="1" x14ac:dyDescent="0.2">
      <c r="A22" s="50"/>
      <c r="B22" s="51"/>
      <c r="C22" s="52"/>
      <c r="D22" s="33"/>
      <c r="E22" s="53"/>
      <c r="F22" s="54">
        <f t="shared" si="2"/>
        <v>0</v>
      </c>
      <c r="G22" s="126">
        <f t="shared" si="3"/>
        <v>0</v>
      </c>
      <c r="H22" s="125"/>
      <c r="I22" s="54">
        <f t="shared" si="4"/>
        <v>0</v>
      </c>
      <c r="J22" s="53">
        <f t="shared" si="5"/>
        <v>0</v>
      </c>
      <c r="K22" s="17"/>
      <c r="L22" s="66">
        <f t="shared" si="1"/>
        <v>0</v>
      </c>
    </row>
    <row r="23" spans="1:12" s="14" customFormat="1" ht="18" customHeight="1" thickBot="1" x14ac:dyDescent="0.25">
      <c r="A23" s="55"/>
      <c r="B23" s="56"/>
      <c r="C23" s="57"/>
      <c r="D23" s="36"/>
      <c r="E23" s="58"/>
      <c r="F23" s="59">
        <f>D23</f>
        <v>0</v>
      </c>
      <c r="G23" s="128">
        <f>E23*F23</f>
        <v>0</v>
      </c>
      <c r="H23" s="127"/>
      <c r="I23" s="59">
        <f>D23-C23*2</f>
        <v>0</v>
      </c>
      <c r="J23" s="58">
        <f>H23*I23</f>
        <v>0</v>
      </c>
      <c r="K23" s="18"/>
      <c r="L23" s="67">
        <f t="shared" si="1"/>
        <v>0</v>
      </c>
    </row>
    <row r="24" spans="1:12" s="14" customFormat="1" ht="24" customHeight="1" thickTop="1" thickBot="1" x14ac:dyDescent="0.25">
      <c r="A24" s="188" t="s">
        <v>77</v>
      </c>
      <c r="B24" s="189"/>
      <c r="C24" s="189"/>
      <c r="D24" s="189"/>
      <c r="E24" s="189"/>
      <c r="F24" s="189"/>
      <c r="G24" s="189"/>
      <c r="H24" s="189"/>
      <c r="I24" s="189"/>
      <c r="J24" s="189"/>
      <c r="K24" s="190"/>
      <c r="L24" s="68">
        <f>SUM(L18:L23)</f>
        <v>0</v>
      </c>
    </row>
    <row r="25" spans="1:12" x14ac:dyDescent="0.2">
      <c r="A25" s="1"/>
    </row>
    <row r="26" spans="1:12" s="15" customFormat="1" ht="188.65" customHeight="1" x14ac:dyDescent="0.2">
      <c r="A26" s="158" t="s">
        <v>78</v>
      </c>
      <c r="B26" s="191"/>
      <c r="C26" s="191"/>
      <c r="D26" s="191"/>
      <c r="E26" s="191"/>
      <c r="F26" s="191"/>
      <c r="G26" s="191"/>
      <c r="H26" s="191"/>
      <c r="I26" s="191"/>
      <c r="J26" s="191"/>
      <c r="K26" s="191"/>
      <c r="L26" s="191"/>
    </row>
    <row r="27" spans="1:12" x14ac:dyDescent="0.2">
      <c r="A27" s="3"/>
      <c r="B27" s="10"/>
      <c r="C27" s="10"/>
      <c r="D27" s="10"/>
      <c r="E27" s="10"/>
      <c r="F27" s="10"/>
      <c r="G27" s="10"/>
      <c r="H27" s="10"/>
      <c r="I27" s="10"/>
      <c r="J27" s="10"/>
      <c r="K27" s="10"/>
      <c r="L27" s="10"/>
    </row>
    <row r="28" spans="1:12" x14ac:dyDescent="0.2">
      <c r="A28" s="3"/>
      <c r="B28" s="10"/>
      <c r="C28" s="10"/>
      <c r="D28" s="10"/>
      <c r="E28" s="10"/>
      <c r="F28" s="10"/>
      <c r="G28" s="10"/>
      <c r="H28" s="10"/>
      <c r="I28" s="10"/>
      <c r="J28" s="10"/>
      <c r="K28" s="10"/>
      <c r="L28" s="10"/>
    </row>
  </sheetData>
  <mergeCells count="28">
    <mergeCell ref="E3:F3"/>
    <mergeCell ref="A26:L26"/>
    <mergeCell ref="H16:J16"/>
    <mergeCell ref="E16:G16"/>
    <mergeCell ref="A16:A17"/>
    <mergeCell ref="B16:B17"/>
    <mergeCell ref="C16:C17"/>
    <mergeCell ref="D16:D17"/>
    <mergeCell ref="D5:E5"/>
    <mergeCell ref="D6:E6"/>
    <mergeCell ref="D7:E7"/>
    <mergeCell ref="D8:E8"/>
    <mergeCell ref="G8:H8"/>
    <mergeCell ref="G9:H9"/>
    <mergeCell ref="G5:H5"/>
    <mergeCell ref="G6:H6"/>
    <mergeCell ref="G7:H7"/>
    <mergeCell ref="E14:F14"/>
    <mergeCell ref="G12:H12"/>
    <mergeCell ref="A12:F12"/>
    <mergeCell ref="A24:K24"/>
    <mergeCell ref="L16:L17"/>
    <mergeCell ref="D9:E9"/>
    <mergeCell ref="D10:E10"/>
    <mergeCell ref="D11:E11"/>
    <mergeCell ref="G10:H10"/>
    <mergeCell ref="G11:H11"/>
    <mergeCell ref="K16:K17"/>
  </mergeCells>
  <phoneticPr fontId="6"/>
  <pageMargins left="0.39370078740157483" right="0.39370078740157483" top="0.74803149606299213" bottom="0.43307086614173229" header="0.31496062992125984" footer="0.23622047244094491"/>
  <pageSetup paperSize="9" scale="82" orientation="landscape" r:id="rId1"/>
  <headerFooter>
    <oddHeader>&amp;R
様式14：契約金相当額計算書（2021年度5月版）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068C-38CA-4C9C-981A-2C0D4F8C8D0A}">
  <sheetPr>
    <pageSetUpPr fitToPage="1"/>
  </sheetPr>
  <dimension ref="A1:E15"/>
  <sheetViews>
    <sheetView view="pageBreakPreview" zoomScaleNormal="100" zoomScaleSheetLayoutView="100" workbookViewId="0">
      <selection activeCell="A13" sqref="A13:E13"/>
    </sheetView>
  </sheetViews>
  <sheetFormatPr defaultColWidth="9" defaultRowHeight="14" x14ac:dyDescent="0.2"/>
  <cols>
    <col min="1" max="1" width="36.58203125" customWidth="1"/>
    <col min="2" max="2" width="18.58203125" customWidth="1"/>
    <col min="3" max="3" width="12.58203125" customWidth="1"/>
    <col min="4" max="4" width="18.58203125" customWidth="1"/>
    <col min="5" max="5" width="24.58203125" customWidth="1"/>
  </cols>
  <sheetData>
    <row r="1" spans="1:5" ht="36" customHeight="1" x14ac:dyDescent="0.2">
      <c r="A1" s="13" t="s">
        <v>79</v>
      </c>
    </row>
    <row r="2" spans="1:5" ht="12" customHeight="1" x14ac:dyDescent="0.2">
      <c r="A2" s="7"/>
      <c r="E2" s="7"/>
    </row>
    <row r="3" spans="1:5" s="14" customFormat="1" ht="24" customHeight="1" x14ac:dyDescent="0.2">
      <c r="A3" s="8" t="s">
        <v>80</v>
      </c>
      <c r="D3" s="92">
        <f>E11</f>
        <v>0</v>
      </c>
      <c r="E3" s="4" t="s">
        <v>60</v>
      </c>
    </row>
    <row r="4" spans="1:5" ht="12" customHeight="1" thickBot="1" x14ac:dyDescent="0.25">
      <c r="A4" s="7"/>
      <c r="E4" s="7"/>
    </row>
    <row r="5" spans="1:5" ht="18" customHeight="1" x14ac:dyDescent="0.2">
      <c r="A5" s="162" t="s">
        <v>81</v>
      </c>
      <c r="B5" s="209" t="s">
        <v>82</v>
      </c>
      <c r="C5" s="210"/>
      <c r="D5" s="210"/>
      <c r="E5" s="211"/>
    </row>
    <row r="6" spans="1:5" ht="18" customHeight="1" thickBot="1" x14ac:dyDescent="0.25">
      <c r="A6" s="163"/>
      <c r="B6" s="89" t="s">
        <v>83</v>
      </c>
      <c r="C6" s="90" t="s">
        <v>84</v>
      </c>
      <c r="D6" s="90" t="s">
        <v>85</v>
      </c>
      <c r="E6" s="119" t="s">
        <v>86</v>
      </c>
    </row>
    <row r="7" spans="1:5" ht="36" customHeight="1" thickTop="1" x14ac:dyDescent="0.2">
      <c r="A7" s="26"/>
      <c r="B7" s="130"/>
      <c r="C7" s="129"/>
      <c r="D7" s="129"/>
      <c r="E7" s="16"/>
    </row>
    <row r="8" spans="1:5" ht="36" customHeight="1" x14ac:dyDescent="0.2">
      <c r="A8" s="26"/>
      <c r="B8" s="86"/>
      <c r="C8" s="124"/>
      <c r="D8" s="124"/>
      <c r="E8" s="16"/>
    </row>
    <row r="9" spans="1:5" ht="36" customHeight="1" x14ac:dyDescent="0.2">
      <c r="A9" s="32"/>
      <c r="B9" s="86"/>
      <c r="C9" s="124"/>
      <c r="D9" s="124"/>
      <c r="E9" s="16"/>
    </row>
    <row r="10" spans="1:5" ht="36" customHeight="1" thickBot="1" x14ac:dyDescent="0.25">
      <c r="A10" s="35"/>
      <c r="B10" s="118"/>
      <c r="C10" s="117"/>
      <c r="D10" s="117"/>
      <c r="E10" s="16"/>
    </row>
    <row r="11" spans="1:5" ht="24" customHeight="1" thickTop="1" thickBot="1" x14ac:dyDescent="0.25">
      <c r="A11" s="159" t="s">
        <v>77</v>
      </c>
      <c r="B11" s="186"/>
      <c r="C11" s="186"/>
      <c r="D11" s="186"/>
      <c r="E11" s="87">
        <f>SUM(E7:E10)</f>
        <v>0</v>
      </c>
    </row>
    <row r="12" spans="1:5" ht="18" customHeight="1" x14ac:dyDescent="0.2">
      <c r="A12" s="39"/>
      <c r="B12" s="20"/>
      <c r="C12" s="20"/>
      <c r="D12" s="20"/>
      <c r="E12" s="20"/>
    </row>
    <row r="13" spans="1:5" s="15" customFormat="1" ht="137.65" customHeight="1" x14ac:dyDescent="0.2">
      <c r="A13" s="158" t="s">
        <v>87</v>
      </c>
      <c r="B13" s="191"/>
      <c r="C13" s="191"/>
      <c r="D13" s="191"/>
      <c r="E13" s="191"/>
    </row>
    <row r="14" spans="1:5" x14ac:dyDescent="0.2">
      <c r="A14" s="3"/>
      <c r="B14" s="10"/>
      <c r="C14" s="10"/>
      <c r="D14" s="10"/>
      <c r="E14" s="10"/>
    </row>
    <row r="15" spans="1:5" x14ac:dyDescent="0.2">
      <c r="A15" s="3"/>
      <c r="B15" s="10"/>
      <c r="C15" s="10"/>
      <c r="D15" s="10"/>
      <c r="E15" s="10"/>
    </row>
  </sheetData>
  <mergeCells count="4">
    <mergeCell ref="A13:E13"/>
    <mergeCell ref="A5:A6"/>
    <mergeCell ref="B5:E5"/>
    <mergeCell ref="A11:D1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view="pageBreakPreview" zoomScale="85" zoomScaleNormal="100" zoomScaleSheetLayoutView="85" workbookViewId="0"/>
  </sheetViews>
  <sheetFormatPr defaultColWidth="9" defaultRowHeight="14" x14ac:dyDescent="0.2"/>
  <cols>
    <col min="1" max="1" width="36.58203125" customWidth="1"/>
    <col min="2" max="2" width="18.58203125" customWidth="1"/>
    <col min="3" max="3" width="12.58203125" customWidth="1"/>
    <col min="4" max="4" width="18.58203125" customWidth="1"/>
    <col min="5" max="5" width="24.58203125" customWidth="1"/>
  </cols>
  <sheetData>
    <row r="1" spans="1:5" ht="36" customHeight="1" x14ac:dyDescent="0.2">
      <c r="A1" s="13" t="s">
        <v>88</v>
      </c>
    </row>
    <row r="2" spans="1:5" ht="12" customHeight="1" x14ac:dyDescent="0.2">
      <c r="A2" s="7"/>
      <c r="E2" s="7"/>
    </row>
    <row r="3" spans="1:5" s="14" customFormat="1" ht="24" customHeight="1" x14ac:dyDescent="0.2">
      <c r="A3" s="8" t="s">
        <v>89</v>
      </c>
      <c r="D3" s="92">
        <f>E11</f>
        <v>0</v>
      </c>
      <c r="E3" s="4" t="s">
        <v>60</v>
      </c>
    </row>
    <row r="4" spans="1:5" ht="12" customHeight="1" thickBot="1" x14ac:dyDescent="0.25">
      <c r="A4" s="7"/>
      <c r="E4" s="7"/>
    </row>
    <row r="5" spans="1:5" ht="18" customHeight="1" x14ac:dyDescent="0.2">
      <c r="A5" s="162" t="s">
        <v>90</v>
      </c>
      <c r="B5" s="209" t="s">
        <v>82</v>
      </c>
      <c r="C5" s="210"/>
      <c r="D5" s="210"/>
      <c r="E5" s="211"/>
    </row>
    <row r="6" spans="1:5" ht="18" customHeight="1" thickBot="1" x14ac:dyDescent="0.25">
      <c r="A6" s="163"/>
      <c r="B6" s="89" t="s">
        <v>83</v>
      </c>
      <c r="C6" s="90" t="s">
        <v>84</v>
      </c>
      <c r="D6" s="90" t="s">
        <v>85</v>
      </c>
      <c r="E6" s="119" t="s">
        <v>86</v>
      </c>
    </row>
    <row r="7" spans="1:5" ht="36" customHeight="1" thickTop="1" x14ac:dyDescent="0.2">
      <c r="A7" s="26"/>
      <c r="B7" s="130"/>
      <c r="C7" s="129"/>
      <c r="D7" s="129"/>
      <c r="E7" s="65"/>
    </row>
    <row r="8" spans="1:5" ht="36" customHeight="1" x14ac:dyDescent="0.2">
      <c r="A8" s="26"/>
      <c r="B8" s="86"/>
      <c r="C8" s="124"/>
      <c r="D8" s="124"/>
      <c r="E8" s="65"/>
    </row>
    <row r="9" spans="1:5" ht="36" customHeight="1" x14ac:dyDescent="0.2">
      <c r="A9" s="32"/>
      <c r="B9" s="86"/>
      <c r="C9" s="124"/>
      <c r="D9" s="124"/>
      <c r="E9" s="65"/>
    </row>
    <row r="10" spans="1:5" ht="36" customHeight="1" thickBot="1" x14ac:dyDescent="0.25">
      <c r="A10" s="35"/>
      <c r="B10" s="118"/>
      <c r="C10" s="117"/>
      <c r="D10" s="117"/>
      <c r="E10" s="65"/>
    </row>
    <row r="11" spans="1:5" ht="24" customHeight="1" thickTop="1" thickBot="1" x14ac:dyDescent="0.25">
      <c r="A11" s="159" t="s">
        <v>77</v>
      </c>
      <c r="B11" s="186"/>
      <c r="C11" s="186"/>
      <c r="D11" s="186"/>
      <c r="E11" s="87">
        <f>SUM(E7:E10)</f>
        <v>0</v>
      </c>
    </row>
    <row r="12" spans="1:5" ht="18" customHeight="1" x14ac:dyDescent="0.2">
      <c r="A12" s="39"/>
      <c r="B12" s="20"/>
      <c r="C12" s="20"/>
      <c r="D12" s="20"/>
      <c r="E12" s="20"/>
    </row>
    <row r="13" spans="1:5" s="14" customFormat="1" ht="24" customHeight="1" x14ac:dyDescent="0.2">
      <c r="A13" s="22" t="s">
        <v>91</v>
      </c>
      <c r="B13" s="23"/>
      <c r="C13" s="23"/>
      <c r="D13" s="88">
        <f>E21</f>
        <v>0</v>
      </c>
      <c r="E13" s="24" t="s">
        <v>60</v>
      </c>
    </row>
    <row r="14" spans="1:5" ht="12" customHeight="1" thickBot="1" x14ac:dyDescent="0.25">
      <c r="A14" s="25"/>
      <c r="B14" s="20"/>
      <c r="C14" s="20"/>
      <c r="D14" s="20"/>
      <c r="E14" s="25"/>
    </row>
    <row r="15" spans="1:5" ht="18" customHeight="1" x14ac:dyDescent="0.2">
      <c r="A15" s="162" t="s">
        <v>92</v>
      </c>
      <c r="B15" s="209" t="s">
        <v>82</v>
      </c>
      <c r="C15" s="210"/>
      <c r="D15" s="210"/>
      <c r="E15" s="211"/>
    </row>
    <row r="16" spans="1:5" ht="18" customHeight="1" thickBot="1" x14ac:dyDescent="0.25">
      <c r="A16" s="163"/>
      <c r="B16" s="89" t="s">
        <v>83</v>
      </c>
      <c r="C16" s="90" t="s">
        <v>84</v>
      </c>
      <c r="D16" s="90" t="s">
        <v>85</v>
      </c>
      <c r="E16" s="119" t="s">
        <v>86</v>
      </c>
    </row>
    <row r="17" spans="1:5" ht="36" customHeight="1" thickTop="1" x14ac:dyDescent="0.2">
      <c r="A17" s="26"/>
      <c r="B17" s="130"/>
      <c r="C17" s="129"/>
      <c r="D17" s="129"/>
      <c r="E17" s="65"/>
    </row>
    <row r="18" spans="1:5" ht="36" customHeight="1" x14ac:dyDescent="0.2">
      <c r="A18" s="26"/>
      <c r="B18" s="86"/>
      <c r="C18" s="124"/>
      <c r="D18" s="124"/>
      <c r="E18" s="65"/>
    </row>
    <row r="19" spans="1:5" ht="36" customHeight="1" x14ac:dyDescent="0.2">
      <c r="A19" s="32"/>
      <c r="B19" s="86"/>
      <c r="C19" s="124"/>
      <c r="D19" s="124"/>
      <c r="E19" s="65"/>
    </row>
    <row r="20" spans="1:5" ht="36" customHeight="1" thickBot="1" x14ac:dyDescent="0.25">
      <c r="A20" s="35"/>
      <c r="B20" s="118"/>
      <c r="C20" s="117"/>
      <c r="D20" s="117"/>
      <c r="E20" s="65"/>
    </row>
    <row r="21" spans="1:5" ht="24" customHeight="1" thickTop="1" thickBot="1" x14ac:dyDescent="0.25">
      <c r="A21" s="159" t="s">
        <v>77</v>
      </c>
      <c r="B21" s="186"/>
      <c r="C21" s="186"/>
      <c r="D21" s="186"/>
      <c r="E21" s="87">
        <f>SUM(E17:E20)</f>
        <v>0</v>
      </c>
    </row>
    <row r="22" spans="1:5" ht="18" customHeight="1" x14ac:dyDescent="0.2">
      <c r="A22" s="39"/>
      <c r="B22" s="20"/>
      <c r="C22" s="20"/>
      <c r="D22" s="20"/>
      <c r="E22" s="20"/>
    </row>
    <row r="23" spans="1:5" s="15" customFormat="1" ht="137.65" customHeight="1" x14ac:dyDescent="0.2">
      <c r="A23" s="158" t="s">
        <v>93</v>
      </c>
      <c r="B23" s="191"/>
      <c r="C23" s="191"/>
      <c r="D23" s="191"/>
      <c r="E23" s="191"/>
    </row>
    <row r="24" spans="1:5" x14ac:dyDescent="0.2">
      <c r="A24" s="3"/>
      <c r="B24" s="10"/>
      <c r="C24" s="10"/>
      <c r="D24" s="10"/>
      <c r="E24" s="10"/>
    </row>
    <row r="25" spans="1:5" x14ac:dyDescent="0.2">
      <c r="A25" s="3"/>
      <c r="B25" s="10"/>
      <c r="C25" s="10"/>
      <c r="D25" s="10"/>
      <c r="E25" s="10"/>
    </row>
  </sheetData>
  <mergeCells count="7">
    <mergeCell ref="A23:E23"/>
    <mergeCell ref="A5:A6"/>
    <mergeCell ref="B5:E5"/>
    <mergeCell ref="A15:A16"/>
    <mergeCell ref="B15:E15"/>
    <mergeCell ref="A11:D11"/>
    <mergeCell ref="A21:D2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3"/>
  <sheetViews>
    <sheetView view="pageBreakPreview" topLeftCell="A2" zoomScale="115" zoomScaleNormal="100" zoomScaleSheetLayoutView="115" workbookViewId="0"/>
  </sheetViews>
  <sheetFormatPr defaultColWidth="9" defaultRowHeight="14" x14ac:dyDescent="0.2"/>
  <cols>
    <col min="1" max="1" width="33.25" customWidth="1"/>
    <col min="2" max="2" width="8.58203125" customWidth="1"/>
    <col min="3" max="3" width="18.58203125" customWidth="1"/>
    <col min="4" max="4" width="12.75" customWidth="1"/>
    <col min="5" max="5" width="18.58203125" customWidth="1"/>
  </cols>
  <sheetData>
    <row r="1" spans="1:5" ht="36" customHeight="1" x14ac:dyDescent="0.2">
      <c r="A1" s="13" t="s">
        <v>94</v>
      </c>
    </row>
    <row r="2" spans="1:5" ht="12" customHeight="1" x14ac:dyDescent="0.2">
      <c r="A2" s="11"/>
    </row>
    <row r="3" spans="1:5" ht="24.65" customHeight="1" x14ac:dyDescent="0.2">
      <c r="A3" s="22" t="s">
        <v>95</v>
      </c>
    </row>
    <row r="4" spans="1:5" ht="12" customHeight="1" x14ac:dyDescent="0.2">
      <c r="A4" s="11"/>
    </row>
    <row r="5" spans="1:5" s="12" customFormat="1" ht="24" customHeight="1" x14ac:dyDescent="0.2">
      <c r="A5" s="22"/>
      <c r="C5" s="70">
        <f>E17</f>
        <v>0</v>
      </c>
      <c r="D5" s="5" t="s">
        <v>60</v>
      </c>
    </row>
    <row r="6" spans="1:5" ht="12" customHeight="1" thickBot="1" x14ac:dyDescent="0.25">
      <c r="A6" s="8"/>
      <c r="C6" s="9"/>
      <c r="D6" s="4"/>
    </row>
    <row r="7" spans="1:5" s="14" customFormat="1" ht="18" customHeight="1" thickBot="1" x14ac:dyDescent="0.25">
      <c r="A7" s="162" t="s">
        <v>40</v>
      </c>
      <c r="B7" s="162" t="s">
        <v>41</v>
      </c>
      <c r="C7" s="162" t="s">
        <v>96</v>
      </c>
      <c r="D7" s="19" t="s">
        <v>97</v>
      </c>
      <c r="E7" s="170" t="s">
        <v>44</v>
      </c>
    </row>
    <row r="8" spans="1:5" s="14" customFormat="1" ht="18" customHeight="1" thickBot="1" x14ac:dyDescent="0.25">
      <c r="A8" s="163"/>
      <c r="B8" s="163"/>
      <c r="C8" s="163"/>
      <c r="D8" s="85" t="s">
        <v>45</v>
      </c>
      <c r="E8" s="171"/>
    </row>
    <row r="9" spans="1:5" s="14" customFormat="1" ht="30" customHeight="1" thickTop="1" x14ac:dyDescent="0.2">
      <c r="A9" s="73"/>
      <c r="B9" s="74"/>
      <c r="C9" s="131"/>
      <c r="D9" s="75"/>
      <c r="E9" s="131">
        <f>C9*D9</f>
        <v>0</v>
      </c>
    </row>
    <row r="10" spans="1:5" s="14" customFormat="1" ht="30" customHeight="1" x14ac:dyDescent="0.2">
      <c r="A10" s="27"/>
      <c r="B10" s="45"/>
      <c r="C10" s="48"/>
      <c r="D10" s="76"/>
      <c r="E10" s="48">
        <f t="shared" ref="E10:E16" si="0">C10*D10</f>
        <v>0</v>
      </c>
    </row>
    <row r="11" spans="1:5" s="14" customFormat="1" ht="30" customHeight="1" x14ac:dyDescent="0.2">
      <c r="A11" s="27"/>
      <c r="B11" s="45"/>
      <c r="C11" s="48"/>
      <c r="D11" s="76"/>
      <c r="E11" s="48">
        <f t="shared" si="0"/>
        <v>0</v>
      </c>
    </row>
    <row r="12" spans="1:5" s="14" customFormat="1" ht="30" customHeight="1" x14ac:dyDescent="0.2">
      <c r="A12" s="27"/>
      <c r="B12" s="45"/>
      <c r="C12" s="48"/>
      <c r="D12" s="76"/>
      <c r="E12" s="48">
        <f t="shared" si="0"/>
        <v>0</v>
      </c>
    </row>
    <row r="13" spans="1:5" s="14" customFormat="1" ht="30" customHeight="1" x14ac:dyDescent="0.2">
      <c r="A13" s="27"/>
      <c r="B13" s="45"/>
      <c r="C13" s="48"/>
      <c r="D13" s="76"/>
      <c r="E13" s="48">
        <f t="shared" si="0"/>
        <v>0</v>
      </c>
    </row>
    <row r="14" spans="1:5" s="14" customFormat="1" ht="30" customHeight="1" x14ac:dyDescent="0.2">
      <c r="A14" s="27"/>
      <c r="B14" s="45"/>
      <c r="C14" s="48"/>
      <c r="D14" s="76"/>
      <c r="E14" s="48">
        <f t="shared" si="0"/>
        <v>0</v>
      </c>
    </row>
    <row r="15" spans="1:5" s="14" customFormat="1" ht="30" customHeight="1" x14ac:dyDescent="0.2">
      <c r="A15" s="33"/>
      <c r="B15" s="52"/>
      <c r="C15" s="126"/>
      <c r="D15" s="77"/>
      <c r="E15" s="126">
        <f t="shared" si="0"/>
        <v>0</v>
      </c>
    </row>
    <row r="16" spans="1:5" s="14" customFormat="1" ht="30" customHeight="1" thickBot="1" x14ac:dyDescent="0.25">
      <c r="A16" s="36"/>
      <c r="B16" s="57"/>
      <c r="C16" s="128"/>
      <c r="D16" s="78"/>
      <c r="E16" s="128">
        <f t="shared" si="0"/>
        <v>0</v>
      </c>
    </row>
    <row r="17" spans="1:5" s="14" customFormat="1" ht="24" customHeight="1" thickTop="1" thickBot="1" x14ac:dyDescent="0.25">
      <c r="A17" s="159" t="s">
        <v>17</v>
      </c>
      <c r="B17" s="160"/>
      <c r="C17" s="160"/>
      <c r="D17" s="160"/>
      <c r="E17" s="79">
        <f>SUM(E9:E16)</f>
        <v>0</v>
      </c>
    </row>
    <row r="18" spans="1:5" ht="18" customHeight="1" x14ac:dyDescent="0.2">
      <c r="A18" s="2"/>
    </row>
    <row r="19" spans="1:5" s="15" customFormat="1" ht="138" customHeight="1" x14ac:dyDescent="0.2">
      <c r="A19" s="158" t="s">
        <v>98</v>
      </c>
      <c r="B19" s="158"/>
      <c r="C19" s="158"/>
      <c r="D19" s="158"/>
      <c r="E19" s="158"/>
    </row>
    <row r="20" spans="1:5" ht="18" customHeight="1" x14ac:dyDescent="0.2">
      <c r="A20" t="s">
        <v>57</v>
      </c>
    </row>
    <row r="21" spans="1:5" ht="18" customHeight="1" x14ac:dyDescent="0.2"/>
    <row r="22" spans="1:5" ht="18" customHeight="1" x14ac:dyDescent="0.2"/>
    <row r="23" spans="1:5" ht="18" customHeight="1" x14ac:dyDescent="0.2"/>
    <row r="24" spans="1:5" ht="18" customHeight="1" x14ac:dyDescent="0.2"/>
    <row r="25" spans="1:5" ht="18" customHeight="1" x14ac:dyDescent="0.2"/>
    <row r="26" spans="1:5" ht="18" customHeight="1" x14ac:dyDescent="0.2"/>
    <row r="27" spans="1:5" ht="18" customHeight="1" x14ac:dyDescent="0.2"/>
    <row r="28" spans="1:5" ht="18" customHeight="1" x14ac:dyDescent="0.2"/>
    <row r="29" spans="1:5" ht="18" customHeight="1" x14ac:dyDescent="0.2"/>
    <row r="30" spans="1:5" ht="18" customHeight="1" x14ac:dyDescent="0.2"/>
    <row r="31" spans="1:5" ht="18" customHeight="1" x14ac:dyDescent="0.2"/>
    <row r="32" spans="1:5" ht="18" customHeight="1" x14ac:dyDescent="0.2"/>
    <row r="33" ht="18" customHeight="1" x14ac:dyDescent="0.2"/>
  </sheetData>
  <mergeCells count="6">
    <mergeCell ref="A19:E19"/>
    <mergeCell ref="A7:A8"/>
    <mergeCell ref="B7:B8"/>
    <mergeCell ref="C7:C8"/>
    <mergeCell ref="E7:E8"/>
    <mergeCell ref="A17:D17"/>
  </mergeCells>
  <phoneticPr fontId="6"/>
  <pageMargins left="0.39370078740157483" right="0.39370078740157483" top="0.74803149606299213" bottom="0.43307086614173229" header="0.31496062992125984" footer="0.23622047244094491"/>
  <pageSetup paperSize="9" scale="96" orientation="portrait" r:id="rId1"/>
  <headerFooter>
    <oddHeader>&amp;R
様式14：契約金相当額計算書（2021年度5月版）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契約金相当額総括表</vt:lpstr>
      <vt:lpstr>計算書１（直接人件費等）</vt:lpstr>
      <vt:lpstr>計算書２（旅費）</vt:lpstr>
      <vt:lpstr>計算書3（一般業務費） </vt:lpstr>
      <vt:lpstr>計算書4（機材費・再委託費）</vt:lpstr>
      <vt:lpstr>計算書5（現地一時隔離関連費 待機費用） </vt:lpstr>
      <vt:lpstr>契約金相当額総括表!Print_Area</vt:lpstr>
      <vt:lpstr>'計算書１（直接人件費等）'!Print_Area</vt:lpstr>
      <vt:lpstr>'計算書3（一般業務費） '!Print_Area</vt:lpstr>
      <vt:lpstr>'計算書4（機材費・再委託費）'!Print_Area</vt:lpstr>
      <vt:lpstr>'計算書5（現地一時隔離関連費 待機費用） '!Print_Area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作成者</cp:lastModifiedBy>
  <cp:revision/>
  <dcterms:created xsi:type="dcterms:W3CDTF">2018-03-20T04:05:57Z</dcterms:created>
  <dcterms:modified xsi:type="dcterms:W3CDTF">2025-11-20T06:29:25Z</dcterms:modified>
  <cp:category/>
  <cp:contentStatus/>
</cp:coreProperties>
</file>