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ca365-my.sharepoint.com/personal/onedrive-opesupportdept_jica_go_jp/Documents/330_調達・派遣業務部/2_部内全員/200_契約・派遣制度課/03_横断的業務/2_コンサルタント等契約/15.インボイス制度（適格請求書対応様式）/06.記入例/"/>
    </mc:Choice>
  </mc:AlternateContent>
  <xr:revisionPtr revIDLastSave="96" documentId="8_{E7CF627E-4CE9-47ED-A7E9-AD6A11388060}" xr6:coauthVersionLast="47" xr6:coauthVersionMax="47" xr10:uidLastSave="{62A19851-5F37-40CF-963F-DACCBB590ECD}"/>
  <bookViews>
    <workbookView xWindow="864" yWindow="-108" windowWidth="22284" windowHeight="13176" activeTab="1" xr2:uid="{FF1B54B0-D2E5-4011-9F2B-584FA808528C}"/>
  </bookViews>
  <sheets>
    <sheet name="記入例_部分払請求書１" sheetId="1" r:id="rId1"/>
    <sheet name="記入例_部分払請求書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DATA">#REF!</definedName>
    <definedName name="_xlnm.Print_Area" localSheetId="0">記入例_部分払請求書１!$A$1:$O$40</definedName>
    <definedName name="_xlnm.Print_Area" localSheetId="1">記入例_部分払請求書2!$A$1:$Q$40</definedName>
    <definedName name="USD">[1]一般業務費・機材費・再委託費!#REF!</definedName>
    <definedName name="コンサルタントによる見積">#REF!</definedName>
    <definedName name="ドルレート">#REF!</definedName>
    <definedName name="一般業務費合計">'[2]一般業務費（２）'!$F$60</definedName>
    <definedName name="一般業務費地域分類">#REF!</definedName>
    <definedName name="隔離">#REF!</definedName>
    <definedName name="間接費合計">#REF!</definedName>
    <definedName name="基盤整備費合計">'[3]一般業務費（２）'!#REF!</definedName>
    <definedName name="基本人件費">#REF!</definedName>
    <definedName name="技術交換費合計">#REF!</definedName>
    <definedName name="業務分類">#REF!</definedName>
    <definedName name="勤務地">[4]月報2!$X$2:$X$4</definedName>
    <definedName name="契約">[5]様式1!$O$4:$O$6</definedName>
    <definedName name="契約年度">#REF!</definedName>
    <definedName name="経路">[5]様式2_4旅費!$C$26:$C$29</definedName>
    <definedName name="現地">'[3]一般業務費（１）'!#REF!</definedName>
    <definedName name="現地業務費合計">'[3]一般業務費（１）'!#REF!</definedName>
    <definedName name="現地調査人月">#REF!</definedName>
    <definedName name="現地通貨">[6]LookUp!$B$3</definedName>
    <definedName name="現地通貨レート">#REF!</definedName>
    <definedName name="口座種別">[4]入力シート!$G$2:$G$4</definedName>
    <definedName name="航空運賃">#REF!</definedName>
    <definedName name="航空賃C">#REF!</definedName>
    <definedName name="航空賃Y">#REF!</definedName>
    <definedName name="国一覧">#REF!</definedName>
    <definedName name="国内旅費">#REF!</definedName>
    <definedName name="国別地域分類表">#REF!</definedName>
    <definedName name="資機材費合計">#REF!</definedName>
    <definedName name="従事者基礎情報">[7]従事者基礎情報!$A$4:$G$23</definedName>
    <definedName name="処理">[8]単価!$G$3:$G$6</definedName>
    <definedName name="前払">'[4]別紙前払請求内訳 '!$K$2:$K$3</definedName>
    <definedName name="打合簿">#REF!</definedName>
    <definedName name="単価表">[7]従事者基礎情報!$I$6:$L$11</definedName>
    <definedName name="地域">#REF!</definedName>
    <definedName name="地域分類">#REF!</definedName>
    <definedName name="地域毎一般業務費単価">#REF!</definedName>
    <definedName name="調査旅費合計">#REF!</definedName>
    <definedName name="直人費コンサル">#REF!</definedName>
    <definedName name="直人費合計">#REF!</definedName>
    <definedName name="直接経費">#REF!</definedName>
    <definedName name="直接費">#REF!</definedName>
    <definedName name="通訳単価">#REF!</definedName>
    <definedName name="定率化">#REF!</definedName>
    <definedName name="内外選択">[8]単価!$F$3:$F$4</definedName>
    <definedName name="年度毎月額単価表">[9]従事者基礎情報!$I$14:$N$20</definedName>
    <definedName name="分類">[5]従事者明細!$K$4:$K$7</definedName>
    <definedName name="報告書作成費合計">#REF!</definedName>
    <definedName name="無償以外単価">#REF!</definedName>
    <definedName name="無償単価">#REF!</definedName>
    <definedName name="様式番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20" i="2" s="1"/>
  <c r="D25" i="2" s="1"/>
  <c r="D27" i="2" s="1"/>
  <c r="B11" i="1"/>
  <c r="B20" i="1" s="1"/>
  <c r="D25" i="1" s="1"/>
  <c r="D27" i="1" s="1"/>
  <c r="D31" i="2" l="1"/>
  <c r="D29" i="2"/>
  <c r="D28" i="2"/>
  <c r="D31" i="1"/>
  <c r="D29" i="1"/>
  <c r="D28" i="1"/>
</calcChain>
</file>

<file path=xl/sharedStrings.xml><?xml version="1.0" encoding="utf-8"?>
<sst xmlns="http://schemas.openxmlformats.org/spreadsheetml/2006/main" count="77" uniqueCount="36">
  <si>
    <t>契約金相当額計算書総括表</t>
    <rPh sb="0" eb="3">
      <t>ケイヤクキン</t>
    </rPh>
    <rPh sb="3" eb="5">
      <t>ソウトウ</t>
    </rPh>
    <rPh sb="5" eb="6">
      <t>ガク</t>
    </rPh>
    <rPh sb="6" eb="9">
      <t>ケイサンショ</t>
    </rPh>
    <rPh sb="9" eb="12">
      <t>ソウカツヒョウ</t>
    </rPh>
    <phoneticPr fontId="3"/>
  </si>
  <si>
    <r>
      <t>　契約金相当額（税抜）は、原則として、業務開始から「部分業務」の完了（検査合格）までに発生したと想定される以下の費目が積算対象となります。なお、先行する部分払がある場合は、先行する直近の契約金相当額（税抜）を控除することになります。
１．既に従事が完了した業務従事人月に対する「報酬」
２．「直接経費」のうち、以下の費目
　・旅費（航空賃）のうち、既に渡航が完了したもの（契約単価×渡航回数）
　・旅費（その他）のうち、部分業務完了時までの日当・宿泊料
　・一般業務費のうち、既に納入と支払が完了したもの
　・機材費のうち、既に納入と支払が完了したもの
　・再委託費のうち、既に業務と支払が完了したもの
　</t>
    </r>
    <r>
      <rPr>
        <sz val="12"/>
        <rFont val="ＭＳ ゴシック"/>
        <family val="3"/>
        <charset val="128"/>
      </rPr>
      <t>・現地一時隔離関連費（直接人件費相当額の待機費用）のうち、既に渡航が完了したもの
　上記費目のみでは、業務の進捗等の実態を表さない場合については、他の費目を含めて契約金相当額を算定することを検討しますので、申し出てください。</t>
    </r>
    <rPh sb="210" eb="212">
      <t>ブブン</t>
    </rPh>
    <rPh sb="212" eb="214">
      <t>ギョウム</t>
    </rPh>
    <rPh sb="214" eb="216">
      <t>カンリョウ</t>
    </rPh>
    <rPh sb="216" eb="217">
      <t>ジ</t>
    </rPh>
    <rPh sb="225" eb="226">
      <t>リョウ</t>
    </rPh>
    <phoneticPr fontId="3"/>
  </si>
  <si>
    <t>調達管理番号：</t>
    <rPh sb="0" eb="2">
      <t>チョウタツ</t>
    </rPh>
    <rPh sb="2" eb="4">
      <t>カンリ</t>
    </rPh>
    <rPh sb="4" eb="6">
      <t>バンゴウ</t>
    </rPh>
    <phoneticPr fontId="3"/>
  </si>
  <si>
    <t>案件名：</t>
    <rPh sb="0" eb="2">
      <t>アンケン</t>
    </rPh>
    <rPh sb="2" eb="3">
      <t>メイ</t>
    </rPh>
    <phoneticPr fontId="3"/>
  </si>
  <si>
    <t>【契約金相当額（税抜）】</t>
    <rPh sb="1" eb="4">
      <t>ケイヤクキン</t>
    </rPh>
    <rPh sb="4" eb="6">
      <t>ソウトウ</t>
    </rPh>
    <rPh sb="6" eb="7">
      <t>ガク</t>
    </rPh>
    <rPh sb="8" eb="9">
      <t>ゼイ</t>
    </rPh>
    <rPh sb="9" eb="10">
      <t>ヌ</t>
    </rPh>
    <phoneticPr fontId="3"/>
  </si>
  <si>
    <t>１．報酬</t>
    <rPh sb="2" eb="4">
      <t>ホウシュウ</t>
    </rPh>
    <phoneticPr fontId="3"/>
  </si>
  <si>
    <t>２．直接経費</t>
    <rPh sb="2" eb="4">
      <t>チョクセツ</t>
    </rPh>
    <rPh sb="4" eb="6">
      <t>ケイヒ</t>
    </rPh>
    <phoneticPr fontId="3"/>
  </si>
  <si>
    <t>（１）旅費（航空賃）</t>
    <rPh sb="3" eb="5">
      <t>リョヒ</t>
    </rPh>
    <rPh sb="6" eb="8">
      <t>コウクウ</t>
    </rPh>
    <rPh sb="8" eb="9">
      <t>チン</t>
    </rPh>
    <phoneticPr fontId="3"/>
  </si>
  <si>
    <t>（２）旅費（その他）</t>
    <rPh sb="3" eb="5">
      <t>リョヒ</t>
    </rPh>
    <rPh sb="8" eb="9">
      <t>タ</t>
    </rPh>
    <phoneticPr fontId="3"/>
  </si>
  <si>
    <t>（３）一般業務費</t>
    <rPh sb="3" eb="8">
      <t>イッパンギョウムヒ</t>
    </rPh>
    <phoneticPr fontId="3"/>
  </si>
  <si>
    <t>（４）機材費</t>
    <rPh sb="3" eb="5">
      <t>キザイ</t>
    </rPh>
    <rPh sb="5" eb="6">
      <t>ヒ</t>
    </rPh>
    <phoneticPr fontId="3"/>
  </si>
  <si>
    <t>（５）再委託費</t>
    <rPh sb="3" eb="6">
      <t>サイイタク</t>
    </rPh>
    <rPh sb="6" eb="7">
      <t>ヒ</t>
    </rPh>
    <phoneticPr fontId="3"/>
  </si>
  <si>
    <t>（６）現地一時隔離関連費
（直接人件費相当額の待機費用）</t>
    <phoneticPr fontId="3"/>
  </si>
  <si>
    <t>（７）●●●●</t>
    <phoneticPr fontId="3"/>
  </si>
  <si>
    <t>合　計</t>
    <rPh sb="0" eb="1">
      <t>ゴウ</t>
    </rPh>
    <rPh sb="2" eb="3">
      <t>ケイ</t>
    </rPh>
    <phoneticPr fontId="3"/>
  </si>
  <si>
    <t>【部分払金額計算】</t>
    <rPh sb="4" eb="5">
      <t>キン</t>
    </rPh>
    <rPh sb="6" eb="8">
      <t>ケイサン</t>
    </rPh>
    <phoneticPr fontId="3"/>
  </si>
  <si>
    <t>定義（計算式）</t>
  </si>
  <si>
    <t>金　額</t>
    <phoneticPr fontId="3"/>
  </si>
  <si>
    <t>契約金相当額（消費税抜き）</t>
    <phoneticPr fontId="3"/>
  </si>
  <si>
    <r>
      <rPr>
        <b/>
        <sz val="12"/>
        <rFont val="ＭＳ ゴシック"/>
        <family val="3"/>
        <charset val="128"/>
      </rPr>
      <t>（Ａ）</t>
    </r>
    <r>
      <rPr>
        <sz val="12"/>
        <rFont val="ＭＳ ゴシック"/>
        <family val="3"/>
        <charset val="128"/>
      </rPr>
      <t>契約金相当額（税抜）</t>
    </r>
    <phoneticPr fontId="3"/>
  </si>
  <si>
    <r>
      <rPr>
        <b/>
        <sz val="12"/>
        <rFont val="ＭＳ ゴシック"/>
        <family val="3"/>
        <charset val="128"/>
      </rPr>
      <t>（Ｂ）</t>
    </r>
    <r>
      <rPr>
        <sz val="12"/>
        <rFont val="ＭＳ ゴシック"/>
        <family val="3"/>
        <charset val="128"/>
      </rPr>
      <t>先行する直近の部分払い時の「契約金相当額（税抜）」</t>
    </r>
    <phoneticPr fontId="3"/>
  </si>
  <si>
    <r>
      <rPr>
        <b/>
        <sz val="12"/>
        <rFont val="ＭＳ ゴシック"/>
        <family val="3"/>
        <charset val="128"/>
      </rPr>
      <t>（Ｃ）</t>
    </r>
    <r>
      <rPr>
        <sz val="12"/>
        <rFont val="ＭＳ ゴシック"/>
        <family val="3"/>
        <charset val="128"/>
      </rPr>
      <t>今回部分払の「契約金相当額（税抜）」＝（Ａ）－（Ｂ）</t>
    </r>
    <phoneticPr fontId="3"/>
  </si>
  <si>
    <t>部分完了に伴う業務の対価（消費税抜き）</t>
    <rPh sb="13" eb="17">
      <t>ショウヒゼイヌ</t>
    </rPh>
    <phoneticPr fontId="3"/>
  </si>
  <si>
    <t>‘＝（Ｃ）×（９／１０)</t>
    <phoneticPr fontId="3"/>
  </si>
  <si>
    <t>部分払金額（消費税抜き）</t>
    <phoneticPr fontId="3"/>
  </si>
  <si>
    <r>
      <rPr>
        <b/>
        <sz val="12"/>
        <rFont val="ＭＳ ゴシック"/>
        <family val="3"/>
        <charset val="128"/>
      </rPr>
      <t>（Ｄ）</t>
    </r>
    <r>
      <rPr>
        <sz val="12"/>
        <rFont val="ＭＳ ゴシック"/>
        <family val="3"/>
        <charset val="128"/>
      </rPr>
      <t>＝（Ｃ）×（９／１０－前払金額／契約金額（税抜））</t>
    </r>
    <phoneticPr fontId="3"/>
  </si>
  <si>
    <t>消費税額</t>
    <rPh sb="0" eb="3">
      <t>ショウヒゼイ</t>
    </rPh>
    <phoneticPr fontId="3"/>
  </si>
  <si>
    <r>
      <rPr>
        <b/>
        <sz val="12"/>
        <rFont val="ＭＳ ゴシック"/>
        <family val="3"/>
        <charset val="128"/>
      </rPr>
      <t>（Ｅ）</t>
    </r>
    <r>
      <rPr>
        <sz val="12"/>
        <rFont val="ＭＳ ゴシック"/>
        <family val="3"/>
        <charset val="128"/>
      </rPr>
      <t>＝（Ｃ）×（９／１０）× １０％</t>
    </r>
    <phoneticPr fontId="3"/>
  </si>
  <si>
    <t>（参考）</t>
  </si>
  <si>
    <t>契約金額（消費税込み）</t>
    <phoneticPr fontId="3"/>
  </si>
  <si>
    <t>契約金額（消費税抜き）</t>
  </si>
  <si>
    <t>前払金額</t>
  </si>
  <si>
    <r>
      <t xml:space="preserve">注１）黄色ハイライトを入力して下さい。
</t>
    </r>
    <r>
      <rPr>
        <i/>
        <sz val="12"/>
        <color rgb="FFFF0000"/>
        <rFont val="ＭＳ ゴシック"/>
        <family val="3"/>
        <charset val="128"/>
      </rPr>
      <t>注２）消費税は業務部分完了の金額に対して算出します。
注３）部分払請求書に記載する業務の対価は「部分完了に伴う業務の対価及び消費税額」となります</t>
    </r>
    <r>
      <rPr>
        <i/>
        <sz val="12"/>
        <color rgb="FF0000FF"/>
        <rFont val="ＭＳ ゴシック"/>
        <family val="3"/>
        <charset val="128"/>
      </rPr>
      <t>（不課税契約は対象外）</t>
    </r>
    <r>
      <rPr>
        <i/>
        <sz val="12"/>
        <color rgb="FFFF0000"/>
        <rFont val="ＭＳ ゴシック"/>
        <family val="3"/>
        <charset val="128"/>
      </rPr>
      <t xml:space="preserve">。
注４）部分払請求書（支払情報）に記載する部分払額は「部分払金額+消費税額の合計」となります。
</t>
    </r>
    <r>
      <rPr>
        <i/>
        <sz val="12"/>
        <rFont val="ＭＳ ゴシック"/>
        <family val="3"/>
        <charset val="128"/>
      </rPr>
      <t>注５）「旅費（航空賃）」、「旅費（その他）」、「一般業務費」、「機材費」、及び「再委託費」以外の直接経費を「契約金相当額」として計上する場合は、その内訳を記述（又は別添）してください。また、計上に当たっては、事前に監督職員の了解をとってください。</t>
    </r>
    <rPh sb="61" eb="63">
      <t>ギョウム</t>
    </rPh>
    <rPh sb="64" eb="66">
      <t>タイカ</t>
    </rPh>
    <rPh sb="176" eb="181">
      <t>イッパンギョウムヒ</t>
    </rPh>
    <phoneticPr fontId="3"/>
  </si>
  <si>
    <t xml:space="preserve">【参考】
　調達情報ウェブサイト＞調達ガイドライン、様式＞コンサルタント等契約 関連ガイドライン／個別制度の解説＞コンサルタント等契約における支払の請求について
</t>
    <phoneticPr fontId="3"/>
  </si>
  <si>
    <t>https://www.jica.go.jp/announce/manual/guideline/consultant/payment.html</t>
    <phoneticPr fontId="3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</si>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</sst>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#&quot; 円&quot;"/>
  </numFmts>
  <fonts count="17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b/>
      <sz val="18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2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i/>
      <sz val="12"/>
      <color rgb="FFFF0000"/>
      <name val="ＭＳ ゴシック"/>
      <family val="3"/>
      <charset val="128"/>
    </font>
    <font>
      <b/>
      <i/>
      <sz val="14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i/>
      <sz val="12"/>
      <name val="ＭＳ ゴシック"/>
      <family val="3"/>
      <charset val="128"/>
    </font>
    <font>
      <i/>
      <sz val="12"/>
      <color rgb="FF0000FF"/>
      <name val="ＭＳ ゴシック"/>
      <family val="3"/>
      <charset val="128"/>
    </font>
    <font>
      <i/>
      <sz val="12"/>
      <color theme="1"/>
      <name val="ＭＳ ゴシック"/>
      <family val="3"/>
      <charset val="128"/>
    </font>
    <font>
      <u/>
      <sz val="12"/>
      <color theme="10"/>
      <name val="ＭＳ ゴシック"/>
      <family val="2"/>
      <charset val="128"/>
    </font>
    <font>
      <u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76" fontId="7" fillId="3" borderId="6" xfId="0" applyNumberFormat="1" applyFont="1" applyFill="1" applyBorder="1">
      <alignment vertical="center"/>
    </xf>
    <xf numFmtId="0" fontId="5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76" fontId="7" fillId="0" borderId="13" xfId="1" applyNumberFormat="1" applyFont="1" applyFill="1" applyBorder="1" applyAlignment="1">
      <alignment horizontal="right" vertical="center" wrapText="1"/>
    </xf>
    <xf numFmtId="176" fontId="7" fillId="2" borderId="17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9" fillId="0" borderId="19" xfId="0" applyFont="1" applyBorder="1">
      <alignment vertical="center"/>
    </xf>
    <xf numFmtId="0" fontId="5" fillId="0" borderId="15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176" fontId="7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176" fontId="6" fillId="2" borderId="20" xfId="1" applyNumberFormat="1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2" applyFont="1">
      <alignment vertical="center"/>
    </xf>
    <xf numFmtId="176" fontId="5" fillId="0" borderId="0" xfId="0" applyNumberFormat="1" applyFont="1" applyAlignment="1">
      <alignment horizontal="right" vertical="center"/>
    </xf>
    <xf numFmtId="176" fontId="7" fillId="3" borderId="9" xfId="1" applyNumberFormat="1" applyFont="1" applyFill="1" applyBorder="1" applyAlignment="1">
      <alignment vertical="center" wrapText="1"/>
    </xf>
    <xf numFmtId="176" fontId="7" fillId="3" borderId="18" xfId="1" applyNumberFormat="1" applyFont="1" applyFill="1" applyBorder="1" applyAlignment="1">
      <alignment horizontal="right" vertical="center" wrapText="1"/>
    </xf>
    <xf numFmtId="176" fontId="10" fillId="3" borderId="21" xfId="1" applyNumberFormat="1" applyFont="1" applyFill="1" applyBorder="1" applyAlignment="1">
      <alignment horizontal="right" vertical="center" wrapText="1"/>
    </xf>
    <xf numFmtId="176" fontId="7" fillId="3" borderId="21" xfId="1" applyNumberFormat="1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4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536223</xdr:colOff>
      <xdr:row>30</xdr:row>
      <xdr:rowOff>291628</xdr:rowOff>
    </xdr:from>
    <xdr:to>
      <xdr:col>14</xdr:col>
      <xdr:colOff>230204</xdr:colOff>
      <xdr:row>38</xdr:row>
      <xdr:rowOff>348074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71365E7-D5B8-0975-2A18-8CA3BDED2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6223" y="12323702"/>
          <a:ext cx="6373240" cy="3471335"/>
        </a:xfrm>
        <a:prstGeom prst="rect">
          <a:avLst/>
        </a:prstGeom>
      </xdr:spPr>
    </xdr:pic>
    <xdr:clientData/>
  </xdr:twoCellAnchor>
  <xdr:twoCellAnchor editAs="oneCell">
    <xdr:from>
      <xdr:col>3</xdr:col>
      <xdr:colOff>724370</xdr:colOff>
      <xdr:row>27</xdr:row>
      <xdr:rowOff>47036</xdr:rowOff>
    </xdr:from>
    <xdr:to>
      <xdr:col>3</xdr:col>
      <xdr:colOff>1161814</xdr:colOff>
      <xdr:row>27</xdr:row>
      <xdr:rowOff>338666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EC2968D-67FD-6095-5816-19C885FFE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35629" y="11081925"/>
          <a:ext cx="437444" cy="291630"/>
        </a:xfrm>
        <a:prstGeom prst="rect">
          <a:avLst/>
        </a:prstGeom>
      </xdr:spPr>
    </xdr:pic>
    <xdr:clientData/>
  </xdr:twoCellAnchor>
  <xdr:twoCellAnchor editAs="oneCell">
    <xdr:from>
      <xdr:col>3</xdr:col>
      <xdr:colOff>733778</xdr:colOff>
      <xdr:row>30</xdr:row>
      <xdr:rowOff>28222</xdr:rowOff>
    </xdr:from>
    <xdr:to>
      <xdr:col>3</xdr:col>
      <xdr:colOff>1251186</xdr:colOff>
      <xdr:row>30</xdr:row>
      <xdr:rowOff>341390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D37D876-2A12-99B6-607B-65A7ED126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45037" y="12060296"/>
          <a:ext cx="517408" cy="313168"/>
        </a:xfrm>
        <a:prstGeom prst="rect">
          <a:avLst/>
        </a:prstGeom>
      </xdr:spPr>
    </xdr:pic>
    <xdr:clientData/>
  </xdr:twoCellAnchor>
  <xdr:twoCellAnchor editAs="oneCell">
    <xdr:from>
      <xdr:col>4</xdr:col>
      <xdr:colOff>178739</xdr:colOff>
      <xdr:row>11</xdr:row>
      <xdr:rowOff>0</xdr:rowOff>
    </xdr:from>
    <xdr:to>
      <xdr:col>14</xdr:col>
      <xdr:colOff>603422</xdr:colOff>
      <xdr:row>30</xdr:row>
      <xdr:rowOff>366890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7C43FCE-2CB5-44DF-9616-B7CEDFB20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608739" y="5192889"/>
          <a:ext cx="7103942" cy="7206075"/>
        </a:xfrm>
        <a:prstGeom prst="rect">
          <a:avLst/>
        </a:prstGeom>
      </xdr:spPr>
    </xdr:pic>
    <xdr:clientData/>
  </xdr:twoCellAnchor>
  <xdr:twoCellAnchor>
    <xdr:from>
      <xdr:col>4</xdr:col>
      <xdr:colOff>75259</xdr:colOff>
      <xdr:row>27</xdr:row>
      <xdr:rowOff>18815</xdr:rowOff>
    </xdr:from>
    <xdr:to>
      <xdr:col>5</xdr:col>
      <xdr:colOff>301037</xdr:colOff>
      <xdr:row>27</xdr:row>
      <xdr:rowOff>169333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9983ACB9-9D2A-FA86-390D-1B36B09E33F1}"/>
            </a:ext>
          </a:extLst>
        </xdr:cNvPr>
        <xdr:cNvCxnSpPr/>
      </xdr:nvCxnSpPr>
      <xdr:spPr>
        <a:xfrm flipV="1">
          <a:off x="11505259" y="11053704"/>
          <a:ext cx="893704" cy="15051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20696</xdr:colOff>
      <xdr:row>28</xdr:row>
      <xdr:rowOff>103481</xdr:rowOff>
    </xdr:from>
    <xdr:to>
      <xdr:col>5</xdr:col>
      <xdr:colOff>404518</xdr:colOff>
      <xdr:row>30</xdr:row>
      <xdr:rowOff>161807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9F0AC07A-D4F9-4075-89DB-2264F9008BBB}"/>
            </a:ext>
          </a:extLst>
        </xdr:cNvPr>
        <xdr:cNvCxnSpPr/>
      </xdr:nvCxnSpPr>
      <xdr:spPr>
        <a:xfrm flipV="1">
          <a:off x="11450696" y="11524074"/>
          <a:ext cx="1051748" cy="669807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4704</xdr:colOff>
      <xdr:row>31</xdr:row>
      <xdr:rowOff>38101</xdr:rowOff>
    </xdr:from>
    <xdr:to>
      <xdr:col>15</xdr:col>
      <xdr:colOff>590550</xdr:colOff>
      <xdr:row>39</xdr:row>
      <xdr:rowOff>164114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C78E889-7394-3BF7-B544-2A9084CB6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1454" y="12477751"/>
          <a:ext cx="7253346" cy="3745513"/>
        </a:xfrm>
        <a:prstGeom prst="rect">
          <a:avLst/>
        </a:prstGeom>
      </xdr:spPr>
    </xdr:pic>
    <xdr:clientData/>
  </xdr:twoCellAnchor>
  <xdr:twoCellAnchor editAs="oneCell">
    <xdr:from>
      <xdr:col>4</xdr:col>
      <xdr:colOff>460023</xdr:colOff>
      <xdr:row>8</xdr:row>
      <xdr:rowOff>121826</xdr:rowOff>
    </xdr:from>
    <xdr:to>
      <xdr:col>16</xdr:col>
      <xdr:colOff>114300</xdr:colOff>
      <xdr:row>30</xdr:row>
      <xdr:rowOff>326809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5C32E99-5B43-6386-0A72-811253F24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90023" y="4408076"/>
          <a:ext cx="7655277" cy="7977383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26</xdr:row>
      <xdr:rowOff>307258</xdr:rowOff>
    </xdr:from>
    <xdr:to>
      <xdr:col>5</xdr:col>
      <xdr:colOff>528484</xdr:colOff>
      <xdr:row>27</xdr:row>
      <xdr:rowOff>122904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AABB905-D34B-4348-A341-62B3F1098545}"/>
            </a:ext>
          </a:extLst>
        </xdr:cNvPr>
        <xdr:cNvCxnSpPr/>
      </xdr:nvCxnSpPr>
      <xdr:spPr>
        <a:xfrm flipV="1">
          <a:off x="11430000" y="10913806"/>
          <a:ext cx="1204452" cy="196646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12291</xdr:colOff>
      <xdr:row>28</xdr:row>
      <xdr:rowOff>49162</xdr:rowOff>
    </xdr:from>
    <xdr:to>
      <xdr:col>5</xdr:col>
      <xdr:colOff>565355</xdr:colOff>
      <xdr:row>30</xdr:row>
      <xdr:rowOff>89067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BA7887C-D3BE-493E-835D-B1053263F45D}"/>
            </a:ext>
          </a:extLst>
        </xdr:cNvPr>
        <xdr:cNvCxnSpPr/>
      </xdr:nvCxnSpPr>
      <xdr:spPr>
        <a:xfrm flipV="1">
          <a:off x="11442291" y="11417710"/>
          <a:ext cx="1229032" cy="64213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ffd\shared\330_&#35519;&#36948;&#12539;&#27966;&#36963;&#26989;&#21209;&#37096;\2_&#37096;&#20869;&#20840;&#21729;\300_&#22865;&#32004;&#31532;&#19968;&#35506;\00_&#35506;&#23554;&#29992;\02_&#35506;&#21729;&#12501;&#12457;&#12523;&#12480;\&#9733;&#23567;&#33733;\&#9314;&#22793;&#26356;&#22865;&#32004;&#37329;&#38989;&#20869;&#35379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6526/Documents/13%20&#12496;&#12531;&#12464;&#12521;&#27700;&#36039;&#28304;&#65288;&#32068;&#32340;&#32946;&#25104;&#65289;/2012&#26989;&#21209;&#23455;&#26045;&#65288;&#25216;&#12503;&#12525;&#65289;&#35211;&#31309;&#12481;&#12455;&#12483;&#12463;&#12471;&#12540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05127/LOCALS~1/Temp/notesFFF692/2008&#26989;&#21209;&#23455;&#26045;&#65288;&#25216;&#12503;&#12525;&#65289;&#35211;&#31309;&#20869;&#3537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www.jica.go.jp\announce\manual\guideline\consultant\ku57pq00001mkfv1-att\2_&#26032;&#26360;&#24335;&#12377;&#12409;&#12390;&#12398;&#12473;&#12461;&#12540;&#12512;\2_&#20013;&#23567;&#25903;&#25588;&#65288;&#23455;&#35388;&#12539;&#26696;&#20214;&#21270;&#65289;\2_&#26989;&#21209;&#23455;&#26045;\&#26368;&#26032;&#29256;\20141113_&#20013;&#23567;&#26989;&#21209;&#23455;&#26045;&#12456;&#12463;&#12475;&#12523;&#27096;&#24335;&#12469;&#12531;&#12503;&#12523;&#21069;&#25173;&#2637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www.jica.go.jp\announce\manual\guideline\consultant\ku57pq00001mkfv1-att\2_&#26032;&#26360;&#24335;&#12377;&#12409;&#12390;&#12398;&#12473;&#12461;&#12540;&#12512;\1_&#20419;&#36914;\1_&#35211;&#31309;\&#31532;&#65299;&#22238;&#12304;2014&#31532;&#65297;&#22238;&#12305;&#20197;&#38477;\&#20419;&#36914;&#35352;&#36617;&#20363;_&#9679;&#27096;&#24335;1.2._&#35211;&#31309;&#37329;&#38989;&#20869;&#35379;&#26360;&#12539;&#20869;&#35379;&#26126;&#32048;&#26360;110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igyoum-ns01\share\&#21942;&#26989;\B&#65294;JICA&#31934;&#31639;&#26360;FILE\12_&#20181;&#20999;&#32025;&#12539;&#21488;&#32025;&#12539;&#20986;&#32013;&#31807;\&#65299;&#65294;&#20986;&#32013;&#31807;\H21&#24180;&#24230;\&#12514;&#12523;&#12487;&#12451;&#12502;&#22269;&#19979;&#27700;&#20966;&#29702;&#25216;&#12503;&#12525;&#9313;\&#20986;&#32013;&#31807;&#12514;&#12523;&#12487;&#12451;&#12502;&#22269;&#19979;&#27700;&#20966;&#29702;&#25216;&#12503;&#12525;&#93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onedrive-opesupportdept_jica_go_jp/Documents/330_&#35519;&#36948;&#12539;&#27966;&#36963;&#26989;&#21209;&#37096;/2_&#37096;&#20869;&#20840;&#21729;/300_&#22865;&#32004;&#31532;&#19968;&#35506;/03_&#26696;&#20214;&#20849;&#36890;&#20107;&#38917;/02_&#21046;&#24230;&#35373;&#35336;/11_&#32076;&#29702;&#20966;&#29702;&#12460;&#12452;&#12489;&#12521;&#12452;&#12531;&#25913;&#35330;/&#12304;&#25913;&#35330;&#20316;&#26989;&#20013;&#12305;&#32076;&#29702;&#20966;&#29702;&#12460;&#12452;&#12489;&#12521;&#12452;&#12531;/1220&#20197;&#38477;&#12398;&#20462;&#27491;/seisan_04-20_20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www.jica.go.jp\announce\manual\guideline\consultant\ku57pq00001mkfv1-att\&#31934;&#31639;&#31119;&#23665;&#21830;&#20107;\&#31119;&#23665;&#21830;&#20107;&#31934;&#31639;&#12501;&#12449;&#12452;&#12523;20140325&#24335;&#12459;&#12483;&#12488;&#2925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eka/OneDrive/&#12487;&#12473;&#12463;&#12488;&#12483;&#12503;/&#20181;&#20107;/&#31934;&#31639;&#22577;&#21578;&#26360;&#27096;&#24335;/&#31934;&#31639;&#22577;&#21578;&#26360;&#27096;&#24335;&#65288;QCBS&#26041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方法"/>
      <sheetName val="入力用"/>
      <sheetName val="附属書Ⅲ"/>
      <sheetName val="報酬"/>
      <sheetName val="航空賃"/>
      <sheetName val="旅費(その他)"/>
      <sheetName val="一般業務費・機材費・再委託費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金額"/>
      <sheetName val="調査旅費 "/>
      <sheetName val="一般業務費（１）"/>
      <sheetName val="一般業務費（２）"/>
      <sheetName val="供与機材"/>
      <sheetName val="携行機材"/>
      <sheetName val="その他の機材"/>
      <sheetName val="報告書"/>
      <sheetName val="ローカル委託"/>
      <sheetName val="工事費・国別研修"/>
      <sheetName val="保険料・会議費"/>
      <sheetName val="直接人件費"/>
      <sheetName val="間接費"/>
      <sheetName val="機材購入費別紙明細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金額"/>
      <sheetName val="調査旅費 "/>
      <sheetName val="一般業務費（１）"/>
      <sheetName val="一般業務費（２）"/>
      <sheetName val="供与機材"/>
      <sheetName val="携行機材"/>
      <sheetName val="その他の機材"/>
      <sheetName val="報告書"/>
      <sheetName val="ローカル委託"/>
      <sheetName val="工事費・国別研修"/>
      <sheetName val="保険料・会議費"/>
      <sheetName val="直接人件費"/>
      <sheetName val="間接費"/>
      <sheetName val="機材購入費別紙明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実証‐④別添"/>
      <sheetName val="実証‐⑨別添１"/>
      <sheetName val="別添２"/>
      <sheetName val="入力シート"/>
      <sheetName val="データ履歴"/>
      <sheetName val="単価・従事者明細"/>
      <sheetName val="コメント"/>
      <sheetName val="月報1"/>
      <sheetName val="月報2"/>
      <sheetName val="月報3"/>
      <sheetName val="様式7（従事計画表）"/>
      <sheetName val="様式う前払請求書"/>
      <sheetName val="別紙前払請求内訳 "/>
      <sheetName val="様式え保証書"/>
      <sheetName val="様式お受領書"/>
      <sheetName val="様式か部分払請求書"/>
      <sheetName val="様式-か 部分払請求内訳"/>
      <sheetName val="様式き部分完了届"/>
      <sheetName val="添付書類１ （外部人材）"/>
      <sheetName val="添付書類１（その他原価、一般管理費等）"/>
      <sheetName val="添付書類１(機材費）"/>
      <sheetName val="添付書類１ （旅費）"/>
      <sheetName val=" 添付書類１（再委託・本邦受入）"/>
      <sheetName val="様式く外部人材関連"/>
      <sheetName val="様式概算払請求書"/>
      <sheetName val="様式-け 概算払請求内訳"/>
      <sheetName val="様式こ精算払請求書"/>
      <sheetName val="様式さ機材等納入結果"/>
      <sheetName val="総括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従事者明細"/>
      <sheetName val=" 表紙"/>
      <sheetName val="様式1"/>
      <sheetName val="様式2_1人件費"/>
      <sheetName val="様式2_2その他原価・一般管理費"/>
      <sheetName val="様式2_3機材"/>
      <sheetName val="様式2_4旅費"/>
      <sheetName val="様式2_5現地活動費"/>
      <sheetName val="様式2_6本邦受入活動費"/>
      <sheetName val="機材様式（別紙明細）"/>
      <sheetName val="業務従事者名簿"/>
      <sheetName val="年度毎内訳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基本"/>
      <sheetName val="傭人費"/>
      <sheetName val="機材保守・管理費"/>
      <sheetName val="消耗品費"/>
      <sheetName val="旅費・交通費"/>
      <sheetName val="通信運搬費"/>
      <sheetName val="資料等作成費"/>
      <sheetName val="借料損料"/>
      <sheetName val="雑費"/>
      <sheetName val="供与機材購入費"/>
      <sheetName val="供与機材輸送費"/>
      <sheetName val="その他の機材輸送費"/>
      <sheetName val="報告書"/>
      <sheetName val="報告書 (他)"/>
      <sheetName val="ローカルコンサルタント契約"/>
      <sheetName val="諸謝金"/>
      <sheetName val="研修実施諸費"/>
      <sheetName val="研修同行者旅費"/>
      <sheetName val="受入先業務諸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従事者基礎情報"/>
      <sheetName val="様式４ 内訳書"/>
      <sheetName val="様式５ 流用明細"/>
      <sheetName val="様式６ 報酬額確認 "/>
      <sheetName val="様式７ 業務従事者名簿 "/>
      <sheetName val="様式８ 旅費（航空賃、その他）"/>
      <sheetName val="様式８ 旅費（航空賃、その他） (特例）"/>
      <sheetName val="【欠番】様式９ 旅費(その他）"/>
      <sheetName val="様式10 証拠書類（航空賃） "/>
      <sheetName val="様式11　戦争特約保険料"/>
      <sheetName val="様式12 一般業務費"/>
      <sheetName val="様式13一般業務費出納簿 "/>
      <sheetName val="様式14 通訳傭上費・報告書作成費"/>
      <sheetName val="様式15 機材費"/>
      <sheetName val="様式16 再委託費"/>
      <sheetName val="様式17 国内業務費"/>
      <sheetName val="様式18　現地一時隔離関連費"/>
      <sheetName val="様式19　本邦一時隔離関連費 "/>
      <sheetName val="【参考】様式20 証書添付台紙 "/>
      <sheetName val="変更の内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従事者基礎情報"/>
      <sheetName val="様式４ 内訳書"/>
      <sheetName val="様式５ 流用明細"/>
      <sheetName val="様式６ 報酬額確認 "/>
      <sheetName val="様式７ 業務従事者名簿 "/>
      <sheetName val="様式８ 航空賃"/>
      <sheetName val="様式９ 旅費(その他）"/>
      <sheetName val="様式10 合意単価適用分"/>
      <sheetName val="様式11 一般業務費"/>
      <sheetName val="様式12 一般業務費出納簿"/>
      <sheetName val="様式13 機材費"/>
      <sheetName val="様式14 再委託費"/>
      <sheetName val="様式15 国内業務費"/>
      <sheetName val="様式16 その他の直接経費"/>
      <sheetName val="【参考様式】証拠書類（航空賃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ica.go.jp/announce/manual/guideline/consultant/paymen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ica.go.jp/announce/manual/guideline/consultant/paymen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AB164-EC00-42F6-B234-86B3976A5E3C}">
  <sheetPr>
    <tabColor rgb="FFFFCCFF"/>
    <pageSetUpPr fitToPage="1"/>
  </sheetPr>
  <dimension ref="A1:M40"/>
  <sheetViews>
    <sheetView view="pageBreakPreview" topLeftCell="A16" zoomScale="81" zoomScaleNormal="81" zoomScaleSheetLayoutView="81" workbookViewId="0">
      <selection activeCell="D34" sqref="D34"/>
    </sheetView>
  </sheetViews>
  <sheetFormatPr defaultRowHeight="14.4" x14ac:dyDescent="0.2"/>
  <cols>
    <col min="1" max="1" width="38.8984375" customWidth="1"/>
    <col min="2" max="2" width="30.59765625" customWidth="1"/>
    <col min="3" max="3" width="44.796875" customWidth="1"/>
    <col min="4" max="4" width="35.69921875" customWidth="1"/>
  </cols>
  <sheetData>
    <row r="1" spans="1:13" ht="36" customHeight="1" x14ac:dyDescent="0.2">
      <c r="A1" s="46" t="s">
        <v>0</v>
      </c>
      <c r="B1" s="46"/>
      <c r="C1" s="46"/>
      <c r="D1" s="46"/>
    </row>
    <row r="2" spans="1:13" ht="12" customHeight="1" x14ac:dyDescent="0.2"/>
    <row r="3" spans="1:13" ht="181.95" customHeight="1" x14ac:dyDescent="0.2">
      <c r="A3" s="47" t="s">
        <v>1</v>
      </c>
      <c r="B3" s="48"/>
      <c r="C3" s="48"/>
      <c r="D3" s="49"/>
      <c r="E3" s="1"/>
      <c r="F3" s="1"/>
    </row>
    <row r="4" spans="1:13" ht="24" customHeight="1" x14ac:dyDescent="0.2">
      <c r="A4" s="1"/>
      <c r="B4" s="1"/>
      <c r="C4" s="1"/>
      <c r="D4" s="1"/>
      <c r="E4" s="1"/>
      <c r="F4" s="1"/>
    </row>
    <row r="5" spans="1:13" ht="24" customHeight="1" thickBot="1" x14ac:dyDescent="0.25">
      <c r="A5" s="50" t="s">
        <v>2</v>
      </c>
      <c r="B5" s="50"/>
      <c r="C5" s="51"/>
      <c r="D5" s="51"/>
      <c r="E5" s="51"/>
      <c r="F5" s="51"/>
    </row>
    <row r="6" spans="1:13" ht="24" customHeight="1" thickBot="1" x14ac:dyDescent="0.25">
      <c r="A6" s="52" t="s">
        <v>3</v>
      </c>
      <c r="B6" s="52"/>
      <c r="C6" s="53"/>
      <c r="D6" s="53"/>
      <c r="E6" s="53"/>
      <c r="F6" s="53"/>
    </row>
    <row r="7" spans="1:13" ht="12" customHeight="1" x14ac:dyDescent="0.2">
      <c r="A7" s="1"/>
      <c r="B7" s="1"/>
      <c r="C7" s="1"/>
      <c r="D7" s="1"/>
      <c r="E7" s="1"/>
      <c r="F7" s="1"/>
    </row>
    <row r="8" spans="1:13" ht="24" customHeight="1" x14ac:dyDescent="0.2">
      <c r="A8" s="2" t="s">
        <v>4</v>
      </c>
      <c r="B8" s="2"/>
      <c r="C8" s="2"/>
      <c r="D8" s="2"/>
      <c r="E8" s="2"/>
      <c r="F8" s="2"/>
      <c r="G8" s="3"/>
      <c r="H8" s="3"/>
      <c r="I8" s="3"/>
      <c r="J8" s="3"/>
      <c r="K8" s="3"/>
      <c r="L8" s="3"/>
      <c r="M8" s="3"/>
    </row>
    <row r="9" spans="1:13" ht="12" customHeight="1" x14ac:dyDescent="0.2">
      <c r="A9" s="1"/>
      <c r="B9" s="1"/>
      <c r="C9" s="1"/>
      <c r="D9" s="1"/>
      <c r="E9" s="1"/>
      <c r="F9" s="1"/>
    </row>
    <row r="10" spans="1:13" ht="30" customHeight="1" x14ac:dyDescent="0.2">
      <c r="A10" s="4" t="s">
        <v>5</v>
      </c>
      <c r="B10" s="5">
        <v>24545000</v>
      </c>
      <c r="C10" s="1"/>
      <c r="D10" s="1"/>
      <c r="E10" s="1"/>
      <c r="F10" s="1"/>
    </row>
    <row r="11" spans="1:13" ht="30" customHeight="1" x14ac:dyDescent="0.2">
      <c r="A11" s="4" t="s">
        <v>6</v>
      </c>
      <c r="B11" s="5">
        <f>SUM(B12:B18)</f>
        <v>0</v>
      </c>
      <c r="C11" s="1"/>
      <c r="D11" s="1"/>
      <c r="E11" s="1"/>
      <c r="F11" s="1"/>
    </row>
    <row r="12" spans="1:13" ht="32.549999999999997" customHeight="1" x14ac:dyDescent="0.2">
      <c r="A12" s="1" t="s">
        <v>7</v>
      </c>
      <c r="B12" s="26" t="s">
        <v>35</v>
      </c>
      <c r="C12" s="1"/>
      <c r="D12" s="1"/>
      <c r="E12" s="1"/>
      <c r="F12" s="1"/>
    </row>
    <row r="13" spans="1:13" ht="32.549999999999997" customHeight="1" x14ac:dyDescent="0.2">
      <c r="A13" s="1" t="s">
        <v>8</v>
      </c>
      <c r="B13" s="26" t="s">
        <v>35</v>
      </c>
      <c r="C13" s="1"/>
      <c r="D13" s="1"/>
      <c r="E13" s="1"/>
      <c r="F13" s="1"/>
    </row>
    <row r="14" spans="1:13" ht="32.549999999999997" customHeight="1" x14ac:dyDescent="0.2">
      <c r="A14" s="1" t="s">
        <v>9</v>
      </c>
      <c r="B14" s="26" t="s">
        <v>35</v>
      </c>
      <c r="C14" s="1"/>
      <c r="D14" s="1"/>
      <c r="E14" s="1"/>
      <c r="F14" s="1"/>
    </row>
    <row r="15" spans="1:13" ht="32.549999999999997" customHeight="1" x14ac:dyDescent="0.2">
      <c r="A15" s="1" t="s">
        <v>10</v>
      </c>
      <c r="B15" s="26" t="s">
        <v>35</v>
      </c>
      <c r="C15" s="1"/>
      <c r="D15" s="1"/>
      <c r="E15" s="1"/>
      <c r="F15" s="1"/>
    </row>
    <row r="16" spans="1:13" ht="32.549999999999997" customHeight="1" x14ac:dyDescent="0.2">
      <c r="A16" s="1" t="s">
        <v>11</v>
      </c>
      <c r="B16" s="26" t="s">
        <v>35</v>
      </c>
      <c r="C16" s="1"/>
      <c r="D16" s="1"/>
      <c r="E16" s="1"/>
      <c r="F16" s="1"/>
    </row>
    <row r="17" spans="1:13" ht="48" customHeight="1" x14ac:dyDescent="0.2">
      <c r="A17" s="7" t="s">
        <v>12</v>
      </c>
      <c r="B17" s="26" t="s">
        <v>35</v>
      </c>
      <c r="C17" s="1"/>
      <c r="D17" s="1"/>
      <c r="E17" s="1"/>
      <c r="F17" s="1"/>
    </row>
    <row r="18" spans="1:13" ht="32.549999999999997" customHeight="1" x14ac:dyDescent="0.2">
      <c r="A18" s="1" t="s">
        <v>13</v>
      </c>
      <c r="B18" s="26" t="s">
        <v>35</v>
      </c>
      <c r="C18" s="1"/>
      <c r="D18" s="1"/>
      <c r="E18" s="1"/>
      <c r="F18" s="1"/>
    </row>
    <row r="19" spans="1:13" ht="12" customHeight="1" x14ac:dyDescent="0.2">
      <c r="A19" s="1"/>
      <c r="B19" s="6"/>
      <c r="C19" s="1"/>
      <c r="D19" s="1"/>
      <c r="E19" s="1"/>
      <c r="F19" s="1"/>
    </row>
    <row r="20" spans="1:13" ht="30" customHeight="1" x14ac:dyDescent="0.2">
      <c r="A20" s="8" t="s">
        <v>14</v>
      </c>
      <c r="B20" s="9">
        <f>B10+B11</f>
        <v>24545000</v>
      </c>
      <c r="C20" s="1"/>
      <c r="D20" s="1"/>
      <c r="E20" s="1"/>
      <c r="F20" s="1"/>
    </row>
    <row r="21" spans="1:13" ht="24" customHeight="1" x14ac:dyDescent="0.2">
      <c r="A21" s="1"/>
      <c r="B21" s="1"/>
      <c r="C21" s="1"/>
      <c r="D21" s="1"/>
      <c r="E21" s="1"/>
      <c r="F21" s="1"/>
    </row>
    <row r="22" spans="1:13" ht="24" customHeight="1" x14ac:dyDescent="0.2">
      <c r="A22" s="2" t="s">
        <v>15</v>
      </c>
      <c r="B22" s="2"/>
      <c r="C22" s="2"/>
      <c r="D22" s="2"/>
      <c r="E22" s="2"/>
      <c r="F22" s="2"/>
      <c r="G22" s="3"/>
      <c r="H22" s="3"/>
      <c r="I22" s="3"/>
      <c r="J22" s="3"/>
      <c r="K22" s="3"/>
      <c r="L22" s="3"/>
      <c r="M22" s="3"/>
    </row>
    <row r="23" spans="1:13" ht="12" customHeight="1" thickBot="1" x14ac:dyDescent="0.25">
      <c r="A23" s="1"/>
      <c r="B23" s="1"/>
      <c r="C23" s="1"/>
      <c r="D23" s="1"/>
      <c r="E23" s="1"/>
      <c r="F23" s="1"/>
    </row>
    <row r="24" spans="1:13" ht="24" customHeight="1" thickBot="1" x14ac:dyDescent="0.25">
      <c r="A24" s="10"/>
      <c r="B24" s="37" t="s">
        <v>16</v>
      </c>
      <c r="C24" s="38"/>
      <c r="D24" s="11" t="s">
        <v>17</v>
      </c>
      <c r="E24" s="1"/>
      <c r="F24" s="1"/>
    </row>
    <row r="25" spans="1:13" ht="30" customHeight="1" thickTop="1" thickBot="1" x14ac:dyDescent="0.25">
      <c r="A25" s="39" t="s">
        <v>18</v>
      </c>
      <c r="B25" s="42" t="s">
        <v>19</v>
      </c>
      <c r="C25" s="43"/>
      <c r="D25" s="12">
        <f>B20</f>
        <v>24545000</v>
      </c>
      <c r="E25" s="1"/>
      <c r="F25" s="1"/>
    </row>
    <row r="26" spans="1:13" ht="30" customHeight="1" thickBot="1" x14ac:dyDescent="0.25">
      <c r="A26" s="40"/>
      <c r="B26" s="31" t="s">
        <v>20</v>
      </c>
      <c r="C26" s="32"/>
      <c r="D26" s="13">
        <v>0</v>
      </c>
      <c r="E26" s="1"/>
      <c r="F26" s="1"/>
    </row>
    <row r="27" spans="1:13" ht="30" customHeight="1" thickBot="1" x14ac:dyDescent="0.25">
      <c r="A27" s="41"/>
      <c r="B27" s="31" t="s">
        <v>21</v>
      </c>
      <c r="C27" s="32"/>
      <c r="D27" s="27">
        <f>D25-D26</f>
        <v>24545000</v>
      </c>
      <c r="E27" s="1"/>
      <c r="F27" s="1"/>
      <c r="I27" s="14"/>
    </row>
    <row r="28" spans="1:13" ht="30" customHeight="1" thickTop="1" thickBot="1" x14ac:dyDescent="0.25">
      <c r="A28" s="15" t="s">
        <v>22</v>
      </c>
      <c r="B28" s="44" t="s">
        <v>23</v>
      </c>
      <c r="C28" s="45"/>
      <c r="D28" s="29">
        <f>ROUND(D27*9/10,0)</f>
        <v>22090500</v>
      </c>
      <c r="E28" s="1"/>
      <c r="F28" s="1"/>
      <c r="I28" s="14"/>
    </row>
    <row r="29" spans="1:13" ht="36" customHeight="1" thickBot="1" x14ac:dyDescent="0.25">
      <c r="A29" s="16" t="s">
        <v>24</v>
      </c>
      <c r="B29" s="31" t="s">
        <v>25</v>
      </c>
      <c r="C29" s="32"/>
      <c r="D29" s="28">
        <f>ROUND(D27*(9/10-B36/B35),0)</f>
        <v>13934618</v>
      </c>
      <c r="E29" s="1"/>
      <c r="F29" s="1"/>
    </row>
    <row r="30" spans="1:13" ht="12" customHeight="1" thickBot="1" x14ac:dyDescent="0.25">
      <c r="A30" s="17"/>
      <c r="B30" s="18"/>
      <c r="C30" s="18"/>
      <c r="D30" s="19"/>
      <c r="E30" s="1"/>
      <c r="F30" s="1"/>
    </row>
    <row r="31" spans="1:13" ht="30" customHeight="1" thickTop="1" thickBot="1" x14ac:dyDescent="0.25">
      <c r="A31" s="16" t="s">
        <v>26</v>
      </c>
      <c r="B31" s="31" t="s">
        <v>27</v>
      </c>
      <c r="C31" s="33"/>
      <c r="D31" s="30">
        <f>ROUNDDOWN(D27*9/10*0.1,0)</f>
        <v>2209050</v>
      </c>
      <c r="E31" s="1"/>
      <c r="F31" s="1"/>
    </row>
    <row r="32" spans="1:13" ht="12" customHeight="1" x14ac:dyDescent="0.2">
      <c r="A32" s="1"/>
      <c r="B32" s="1"/>
      <c r="C32" s="1"/>
      <c r="D32" s="1"/>
      <c r="E32" s="1"/>
      <c r="F32" s="1"/>
    </row>
    <row r="33" spans="1:6" ht="24" customHeight="1" x14ac:dyDescent="0.2">
      <c r="A33" s="20" t="s">
        <v>28</v>
      </c>
      <c r="B33" s="1"/>
      <c r="C33" s="1"/>
      <c r="D33" s="6"/>
      <c r="E33" s="1"/>
      <c r="F33" s="1"/>
    </row>
    <row r="34" spans="1:6" s="22" customFormat="1" ht="24" customHeight="1" x14ac:dyDescent="0.2">
      <c r="A34" s="17" t="s">
        <v>29</v>
      </c>
      <c r="B34" s="21">
        <v>60034700</v>
      </c>
      <c r="C34" s="1"/>
      <c r="D34" s="1"/>
      <c r="E34" s="1"/>
      <c r="F34" s="1"/>
    </row>
    <row r="35" spans="1:6" s="22" customFormat="1" ht="24" customHeight="1" x14ac:dyDescent="0.2">
      <c r="A35" s="17" t="s">
        <v>30</v>
      </c>
      <c r="B35" s="21">
        <v>54577000</v>
      </c>
      <c r="C35" s="1"/>
      <c r="D35" s="1"/>
      <c r="E35" s="1"/>
      <c r="F35" s="1"/>
    </row>
    <row r="36" spans="1:6" s="22" customFormat="1" ht="24" customHeight="1" x14ac:dyDescent="0.2">
      <c r="A36" s="17" t="s">
        <v>31</v>
      </c>
      <c r="B36" s="21">
        <v>18135000</v>
      </c>
      <c r="C36" s="1"/>
      <c r="D36" s="1"/>
      <c r="E36" s="1"/>
      <c r="F36" s="1"/>
    </row>
    <row r="37" spans="1:6" ht="24" customHeight="1" x14ac:dyDescent="0.2">
      <c r="A37" s="20"/>
      <c r="B37" s="1"/>
      <c r="C37" s="1"/>
      <c r="D37" s="1"/>
      <c r="E37" s="1"/>
      <c r="F37" s="1"/>
    </row>
    <row r="38" spans="1:6" s="24" customFormat="1" ht="108" customHeight="1" x14ac:dyDescent="0.2">
      <c r="A38" s="34" t="s">
        <v>32</v>
      </c>
      <c r="B38" s="35"/>
      <c r="C38" s="35"/>
      <c r="D38" s="35"/>
      <c r="E38" s="23"/>
      <c r="F38" s="23"/>
    </row>
    <row r="39" spans="1:6" ht="45" customHeight="1" x14ac:dyDescent="0.2">
      <c r="A39" s="36" t="s">
        <v>33</v>
      </c>
      <c r="B39" s="36"/>
      <c r="C39" s="36"/>
      <c r="D39" s="36"/>
      <c r="E39" s="1"/>
      <c r="F39" s="1"/>
    </row>
    <row r="40" spans="1:6" ht="19.5" customHeight="1" x14ac:dyDescent="0.2">
      <c r="A40" s="25" t="s">
        <v>34</v>
      </c>
      <c r="B40" s="1"/>
      <c r="C40" s="1"/>
      <c r="D40" s="1"/>
      <c r="E40" s="1"/>
      <c r="F40" s="1"/>
    </row>
  </sheetData>
  <mergeCells count="16">
    <mergeCell ref="A1:D1"/>
    <mergeCell ref="A3:D3"/>
    <mergeCell ref="A5:B5"/>
    <mergeCell ref="C5:F5"/>
    <mergeCell ref="A6:B6"/>
    <mergeCell ref="C6:F6"/>
    <mergeCell ref="B29:C29"/>
    <mergeCell ref="B31:C31"/>
    <mergeCell ref="A38:D38"/>
    <mergeCell ref="A39:D39"/>
    <mergeCell ref="B24:C24"/>
    <mergeCell ref="A25:A27"/>
    <mergeCell ref="B25:C25"/>
    <mergeCell ref="B26:C26"/>
    <mergeCell ref="B27:C27"/>
    <mergeCell ref="B28:C28"/>
  </mergeCells>
  <phoneticPr fontId="3"/>
  <hyperlinks>
    <hyperlink ref="A40" r:id="rId1" xr:uid="{527982E0-0550-435D-ABF7-D913BD718725}"/>
  </hyperlinks>
  <pageMargins left="0.39370078740157483" right="0.39370078740157483" top="0.74803149606299213" bottom="0.43307086614173229" header="0.31496062992125984" footer="0.23622047244094491"/>
  <pageSetup paperSize="9" scale="42" orientation="landscape" r:id="rId2"/>
  <headerFooter>
    <oddHeader>&amp;R
様式13：契約金相当額計算書 2021年度5月版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DF73B-A198-48E8-8867-B567EAB0919A}">
  <sheetPr>
    <tabColor rgb="FFFFCCFF"/>
    <pageSetUpPr fitToPage="1"/>
  </sheetPr>
  <dimension ref="A1:M40"/>
  <sheetViews>
    <sheetView tabSelected="1" view="pageBreakPreview" topLeftCell="A16" zoomScale="62" zoomScaleNormal="81" zoomScaleSheetLayoutView="62" workbookViewId="0">
      <selection activeCell="D34" sqref="D34"/>
    </sheetView>
  </sheetViews>
  <sheetFormatPr defaultRowHeight="14.4" x14ac:dyDescent="0.2"/>
  <cols>
    <col min="1" max="1" width="38.8984375" customWidth="1"/>
    <col min="2" max="2" width="30.59765625" customWidth="1"/>
    <col min="3" max="3" width="44.796875" customWidth="1"/>
    <col min="4" max="4" width="35.69921875" customWidth="1"/>
  </cols>
  <sheetData>
    <row r="1" spans="1:13" ht="36" customHeight="1" x14ac:dyDescent="0.2">
      <c r="A1" s="46" t="s">
        <v>0</v>
      </c>
      <c r="B1" s="46"/>
      <c r="C1" s="46"/>
      <c r="D1" s="46"/>
    </row>
    <row r="2" spans="1:13" ht="12" customHeight="1" x14ac:dyDescent="0.2"/>
    <row r="3" spans="1:13" ht="181.95" customHeight="1" x14ac:dyDescent="0.2">
      <c r="A3" s="47" t="s">
        <v>1</v>
      </c>
      <c r="B3" s="48"/>
      <c r="C3" s="48"/>
      <c r="D3" s="49"/>
      <c r="E3" s="1"/>
      <c r="F3" s="1"/>
    </row>
    <row r="4" spans="1:13" ht="24" customHeight="1" x14ac:dyDescent="0.2">
      <c r="A4" s="1"/>
      <c r="B4" s="1"/>
      <c r="C4" s="1"/>
      <c r="D4" s="1"/>
      <c r="E4" s="1"/>
      <c r="F4" s="1"/>
    </row>
    <row r="5" spans="1:13" ht="24" customHeight="1" thickBot="1" x14ac:dyDescent="0.25">
      <c r="A5" s="50" t="s">
        <v>2</v>
      </c>
      <c r="B5" s="50"/>
      <c r="C5" s="51"/>
      <c r="D5" s="51"/>
      <c r="E5" s="51"/>
      <c r="F5" s="51"/>
    </row>
    <row r="6" spans="1:13" ht="24" customHeight="1" thickBot="1" x14ac:dyDescent="0.25">
      <c r="A6" s="52" t="s">
        <v>3</v>
      </c>
      <c r="B6" s="52"/>
      <c r="C6" s="53"/>
      <c r="D6" s="53"/>
      <c r="E6" s="53"/>
      <c r="F6" s="53"/>
    </row>
    <row r="7" spans="1:13" ht="12" customHeight="1" x14ac:dyDescent="0.2">
      <c r="A7" s="1"/>
      <c r="B7" s="1"/>
      <c r="C7" s="1"/>
      <c r="D7" s="1"/>
      <c r="E7" s="1"/>
      <c r="F7" s="1"/>
    </row>
    <row r="8" spans="1:13" ht="24" customHeight="1" x14ac:dyDescent="0.2">
      <c r="A8" s="2" t="s">
        <v>4</v>
      </c>
      <c r="B8" s="2"/>
      <c r="C8" s="2"/>
      <c r="D8" s="2"/>
      <c r="E8" s="2"/>
      <c r="F8" s="2"/>
      <c r="G8" s="3"/>
      <c r="H8" s="3"/>
      <c r="I8" s="3"/>
      <c r="J8" s="3"/>
      <c r="K8" s="3"/>
      <c r="L8" s="3"/>
      <c r="M8" s="3"/>
    </row>
    <row r="9" spans="1:13" ht="12" customHeight="1" x14ac:dyDescent="0.2">
      <c r="A9" s="1"/>
      <c r="B9" s="1"/>
      <c r="C9" s="1"/>
      <c r="D9" s="1"/>
      <c r="E9" s="1"/>
      <c r="F9" s="1"/>
    </row>
    <row r="10" spans="1:13" ht="30" customHeight="1" x14ac:dyDescent="0.2">
      <c r="A10" s="4" t="s">
        <v>5</v>
      </c>
      <c r="B10" s="5">
        <v>44513000</v>
      </c>
      <c r="C10" s="1"/>
      <c r="D10" s="1"/>
      <c r="E10" s="1"/>
      <c r="F10" s="1"/>
    </row>
    <row r="11" spans="1:13" ht="30" customHeight="1" x14ac:dyDescent="0.2">
      <c r="A11" s="4" t="s">
        <v>6</v>
      </c>
      <c r="B11" s="5">
        <f>SUM(B12:B18)</f>
        <v>0</v>
      </c>
      <c r="C11" s="1"/>
      <c r="D11" s="1"/>
      <c r="E11" s="1"/>
      <c r="F11" s="1"/>
    </row>
    <row r="12" spans="1:13" ht="32.549999999999997" customHeight="1" x14ac:dyDescent="0.2">
      <c r="A12" s="1" t="s">
        <v>7</v>
      </c>
      <c r="B12" s="6">
        <v>0</v>
      </c>
      <c r="C12" s="1"/>
      <c r="D12" s="1"/>
      <c r="E12" s="1"/>
      <c r="F12" s="1"/>
    </row>
    <row r="13" spans="1:13" ht="32.549999999999997" customHeight="1" x14ac:dyDescent="0.2">
      <c r="A13" s="1" t="s">
        <v>8</v>
      </c>
      <c r="B13" s="6">
        <v>0</v>
      </c>
      <c r="C13" s="1"/>
      <c r="D13" s="1"/>
      <c r="E13" s="1"/>
      <c r="F13" s="1"/>
    </row>
    <row r="14" spans="1:13" ht="32.549999999999997" customHeight="1" x14ac:dyDescent="0.2">
      <c r="A14" s="1" t="s">
        <v>9</v>
      </c>
      <c r="B14" s="6">
        <v>0</v>
      </c>
      <c r="C14" s="1"/>
      <c r="D14" s="1"/>
      <c r="E14" s="1"/>
      <c r="F14" s="1"/>
    </row>
    <row r="15" spans="1:13" ht="32.549999999999997" customHeight="1" x14ac:dyDescent="0.2">
      <c r="A15" s="1" t="s">
        <v>10</v>
      </c>
      <c r="B15" s="6">
        <v>0</v>
      </c>
      <c r="C15" s="1"/>
      <c r="D15" s="1"/>
      <c r="E15" s="1"/>
      <c r="F15" s="1"/>
    </row>
    <row r="16" spans="1:13" ht="32.549999999999997" customHeight="1" x14ac:dyDescent="0.2">
      <c r="A16" s="1" t="s">
        <v>11</v>
      </c>
      <c r="B16" s="6">
        <v>0</v>
      </c>
      <c r="C16" s="1"/>
      <c r="D16" s="1"/>
      <c r="E16" s="1"/>
      <c r="F16" s="1"/>
    </row>
    <row r="17" spans="1:13" ht="48" customHeight="1" x14ac:dyDescent="0.2">
      <c r="A17" s="7" t="s">
        <v>12</v>
      </c>
      <c r="B17" s="6">
        <v>0</v>
      </c>
      <c r="C17" s="1"/>
      <c r="D17" s="1"/>
      <c r="E17" s="1"/>
      <c r="F17" s="1"/>
    </row>
    <row r="18" spans="1:13" ht="32.549999999999997" customHeight="1" x14ac:dyDescent="0.2">
      <c r="A18" s="1" t="s">
        <v>13</v>
      </c>
      <c r="B18" s="6">
        <v>0</v>
      </c>
      <c r="C18" s="1"/>
      <c r="D18" s="1"/>
      <c r="E18" s="1"/>
      <c r="F18" s="1"/>
    </row>
    <row r="19" spans="1:13" ht="12" customHeight="1" x14ac:dyDescent="0.2">
      <c r="A19" s="1"/>
      <c r="B19" s="6"/>
      <c r="C19" s="1"/>
      <c r="D19" s="1"/>
      <c r="E19" s="1"/>
      <c r="F19" s="1"/>
    </row>
    <row r="20" spans="1:13" ht="30" customHeight="1" x14ac:dyDescent="0.2">
      <c r="A20" s="8" t="s">
        <v>14</v>
      </c>
      <c r="B20" s="9">
        <f>B10+B11</f>
        <v>44513000</v>
      </c>
      <c r="C20" s="1"/>
      <c r="D20" s="1"/>
      <c r="E20" s="1"/>
      <c r="F20" s="1"/>
    </row>
    <row r="21" spans="1:13" ht="24" customHeight="1" x14ac:dyDescent="0.2">
      <c r="A21" s="1"/>
      <c r="B21" s="1"/>
      <c r="C21" s="1"/>
      <c r="D21" s="1"/>
      <c r="E21" s="1"/>
      <c r="F21" s="1"/>
    </row>
    <row r="22" spans="1:13" ht="24" customHeight="1" x14ac:dyDescent="0.2">
      <c r="A22" s="2" t="s">
        <v>15</v>
      </c>
      <c r="B22" s="2"/>
      <c r="C22" s="2"/>
      <c r="D22" s="2"/>
      <c r="E22" s="2"/>
      <c r="F22" s="2"/>
      <c r="G22" s="3"/>
      <c r="H22" s="3"/>
      <c r="I22" s="3"/>
      <c r="J22" s="3"/>
      <c r="K22" s="3"/>
      <c r="L22" s="3"/>
      <c r="M22" s="3"/>
    </row>
    <row r="23" spans="1:13" ht="12" customHeight="1" thickBot="1" x14ac:dyDescent="0.25">
      <c r="A23" s="1"/>
      <c r="B23" s="1"/>
      <c r="C23" s="1"/>
      <c r="D23" s="1"/>
      <c r="E23" s="1"/>
      <c r="F23" s="1"/>
    </row>
    <row r="24" spans="1:13" ht="24" customHeight="1" thickBot="1" x14ac:dyDescent="0.25">
      <c r="A24" s="10"/>
      <c r="B24" s="37" t="s">
        <v>16</v>
      </c>
      <c r="C24" s="38"/>
      <c r="D24" s="11" t="s">
        <v>17</v>
      </c>
      <c r="E24" s="1"/>
      <c r="F24" s="1"/>
    </row>
    <row r="25" spans="1:13" ht="30" customHeight="1" thickTop="1" thickBot="1" x14ac:dyDescent="0.25">
      <c r="A25" s="39" t="s">
        <v>18</v>
      </c>
      <c r="B25" s="42" t="s">
        <v>19</v>
      </c>
      <c r="C25" s="43"/>
      <c r="D25" s="12">
        <f>B20</f>
        <v>44513000</v>
      </c>
      <c r="E25" s="1"/>
      <c r="F25" s="1"/>
    </row>
    <row r="26" spans="1:13" ht="30" customHeight="1" thickBot="1" x14ac:dyDescent="0.25">
      <c r="A26" s="40"/>
      <c r="B26" s="31" t="s">
        <v>20</v>
      </c>
      <c r="C26" s="32"/>
      <c r="D26" s="13">
        <v>24545000</v>
      </c>
      <c r="E26" s="1"/>
      <c r="F26" s="1"/>
    </row>
    <row r="27" spans="1:13" ht="30" customHeight="1" thickBot="1" x14ac:dyDescent="0.25">
      <c r="A27" s="41"/>
      <c r="B27" s="31" t="s">
        <v>21</v>
      </c>
      <c r="C27" s="32"/>
      <c r="D27" s="27">
        <f>D25-D26</f>
        <v>19968000</v>
      </c>
      <c r="E27" s="1"/>
      <c r="F27" s="1"/>
      <c r="I27" s="14"/>
    </row>
    <row r="28" spans="1:13" ht="30" customHeight="1" thickTop="1" thickBot="1" x14ac:dyDescent="0.25">
      <c r="A28" s="15" t="s">
        <v>22</v>
      </c>
      <c r="B28" s="44" t="s">
        <v>23</v>
      </c>
      <c r="C28" s="45"/>
      <c r="D28" s="29">
        <f>ROUND(D27*9/10,0)</f>
        <v>17971200</v>
      </c>
      <c r="E28" s="1"/>
      <c r="F28" s="1"/>
      <c r="I28" s="14"/>
    </row>
    <row r="29" spans="1:13" ht="36" customHeight="1" thickBot="1" x14ac:dyDescent="0.25">
      <c r="A29" s="16" t="s">
        <v>24</v>
      </c>
      <c r="B29" s="31" t="s">
        <v>25</v>
      </c>
      <c r="C29" s="32"/>
      <c r="D29" s="28">
        <f>ROUND(D27*(9/10-B36/B35),0)</f>
        <v>9188074</v>
      </c>
      <c r="E29" s="1"/>
      <c r="F29" s="1"/>
    </row>
    <row r="30" spans="1:13" ht="12" customHeight="1" thickBot="1" x14ac:dyDescent="0.25">
      <c r="A30" s="17"/>
      <c r="B30" s="18"/>
      <c r="C30" s="18"/>
      <c r="D30" s="19"/>
      <c r="E30" s="1"/>
      <c r="F30" s="1"/>
    </row>
    <row r="31" spans="1:13" ht="30" customHeight="1" thickTop="1" thickBot="1" x14ac:dyDescent="0.25">
      <c r="A31" s="16" t="s">
        <v>26</v>
      </c>
      <c r="B31" s="31" t="s">
        <v>27</v>
      </c>
      <c r="C31" s="33"/>
      <c r="D31" s="30">
        <f>ROUNDDOWN(D27*9/10*0.1,0)</f>
        <v>1797120</v>
      </c>
      <c r="E31" s="1"/>
      <c r="F31" s="1"/>
    </row>
    <row r="32" spans="1:13" ht="12" customHeight="1" x14ac:dyDescent="0.2">
      <c r="A32" s="1"/>
      <c r="B32" s="1"/>
      <c r="C32" s="1"/>
      <c r="D32" s="1"/>
      <c r="E32" s="1"/>
      <c r="F32" s="1"/>
    </row>
    <row r="33" spans="1:6" ht="24" customHeight="1" x14ac:dyDescent="0.2">
      <c r="A33" s="20" t="s">
        <v>28</v>
      </c>
      <c r="B33" s="1"/>
      <c r="C33" s="1"/>
      <c r="D33" s="6"/>
      <c r="E33" s="1"/>
      <c r="F33" s="1"/>
    </row>
    <row r="34" spans="1:6" s="22" customFormat="1" ht="24" customHeight="1" x14ac:dyDescent="0.2">
      <c r="A34" s="17" t="s">
        <v>29</v>
      </c>
      <c r="B34" s="21">
        <v>61319500</v>
      </c>
      <c r="C34" s="1"/>
      <c r="D34" s="1"/>
      <c r="E34" s="1"/>
      <c r="F34" s="1"/>
    </row>
    <row r="35" spans="1:6" s="22" customFormat="1" ht="24" customHeight="1" x14ac:dyDescent="0.2">
      <c r="A35" s="17" t="s">
        <v>30</v>
      </c>
      <c r="B35" s="21">
        <v>55745000</v>
      </c>
      <c r="C35" s="1"/>
      <c r="D35" s="1"/>
      <c r="E35" s="1"/>
      <c r="F35" s="1"/>
    </row>
    <row r="36" spans="1:6" s="22" customFormat="1" ht="24" customHeight="1" x14ac:dyDescent="0.2">
      <c r="A36" s="17" t="s">
        <v>31</v>
      </c>
      <c r="B36" s="21">
        <v>24520000</v>
      </c>
      <c r="C36" s="1"/>
      <c r="D36" s="1"/>
      <c r="E36" s="1"/>
      <c r="F36" s="1"/>
    </row>
    <row r="37" spans="1:6" ht="24" customHeight="1" x14ac:dyDescent="0.2">
      <c r="A37" s="20"/>
      <c r="B37" s="1"/>
      <c r="C37" s="1"/>
      <c r="D37" s="1"/>
      <c r="E37" s="1"/>
      <c r="F37" s="1"/>
    </row>
    <row r="38" spans="1:6" s="24" customFormat="1" ht="108" customHeight="1" x14ac:dyDescent="0.2">
      <c r="A38" s="34" t="s">
        <v>32</v>
      </c>
      <c r="B38" s="35"/>
      <c r="C38" s="35"/>
      <c r="D38" s="35"/>
      <c r="E38" s="23"/>
      <c r="F38" s="23"/>
    </row>
    <row r="39" spans="1:6" ht="45" customHeight="1" x14ac:dyDescent="0.2">
      <c r="A39" s="36" t="s">
        <v>33</v>
      </c>
      <c r="B39" s="36"/>
      <c r="C39" s="36"/>
      <c r="D39" s="36"/>
      <c r="E39" s="1"/>
      <c r="F39" s="1"/>
    </row>
    <row r="40" spans="1:6" ht="19.5" customHeight="1" x14ac:dyDescent="0.2">
      <c r="A40" s="25" t="s">
        <v>34</v>
      </c>
      <c r="B40" s="1"/>
      <c r="C40" s="1"/>
      <c r="D40" s="1"/>
      <c r="E40" s="1"/>
      <c r="F40" s="1"/>
    </row>
  </sheetData>
  <mergeCells count="16">
    <mergeCell ref="B29:C29"/>
    <mergeCell ref="B31:C31"/>
    <mergeCell ref="A38:D38"/>
    <mergeCell ref="A39:D39"/>
    <mergeCell ref="B24:C24"/>
    <mergeCell ref="A25:A27"/>
    <mergeCell ref="B25:C25"/>
    <mergeCell ref="B26:C26"/>
    <mergeCell ref="B27:C27"/>
    <mergeCell ref="B28:C28"/>
    <mergeCell ref="A1:D1"/>
    <mergeCell ref="A3:D3"/>
    <mergeCell ref="A5:B5"/>
    <mergeCell ref="C5:F5"/>
    <mergeCell ref="A6:B6"/>
    <mergeCell ref="C6:F6"/>
  </mergeCells>
  <phoneticPr fontId="3"/>
  <hyperlinks>
    <hyperlink ref="A40" r:id="rId1" xr:uid="{9F6686B5-1ECA-4793-904A-6AE1FEE77FC9}"/>
  </hyperlinks>
  <pageMargins left="0.39370078740157483" right="0.39370078740157483" top="0.74803149606299213" bottom="0.43307086614173229" header="0.31496062992125984" footer="0.23622047244094491"/>
  <pageSetup paperSize="9" scale="42" orientation="landscape" r:id="rId2"/>
  <headerFooter>
    <oddHeader>&amp;R
様式13：契約金相当額計算書 2021年度5月版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記入例_部分払請求書１</vt:lpstr>
      <vt:lpstr>記入例_部分払請求書2</vt:lpstr>
      <vt:lpstr>記入例_部分払請求書１!Print_Area</vt:lpstr>
      <vt:lpstr>記入例_部分払請求書2!Print_Area</vt:lpstr>
    </vt:vector>
  </TitlesOfParts>
  <Company>JICA - Japan International Cooperation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</dc:creator>
  <cp:lastModifiedBy>津田</cp:lastModifiedBy>
  <cp:lastPrinted>2023-09-16T14:32:15Z</cp:lastPrinted>
  <dcterms:created xsi:type="dcterms:W3CDTF">2023-09-16T00:21:44Z</dcterms:created>
  <dcterms:modified xsi:type="dcterms:W3CDTF">2023-09-16T14:32:24Z</dcterms:modified>
</cp:coreProperties>
</file>