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200_契約・派遣制度課/03_横断的業務/2_コンサルタント等契約/15.インボイス制度（適格請求書対応様式）/06.記入例/記入例_一部不課税/"/>
    </mc:Choice>
  </mc:AlternateContent>
  <xr:revisionPtr revIDLastSave="133" documentId="8_{3C19C70A-5515-4901-B774-78E58546DF43}" xr6:coauthVersionLast="47" xr6:coauthVersionMax="47" xr10:uidLastSave="{EFC52B7C-1D4C-4CD7-AFDC-DFF5A2A619C0}"/>
  <bookViews>
    <workbookView xWindow="864" yWindow="-108" windowWidth="22284" windowHeight="13176" activeTab="2" xr2:uid="{CADC168A-99EE-4C47-B21E-64A3965093C1}"/>
  </bookViews>
  <sheets>
    <sheet name="請求書記入例（部分払１）" sheetId="2" r:id="rId1"/>
    <sheet name="請求書記入例（部分払2）" sheetId="3" r:id="rId2"/>
    <sheet name="請求書記入例（部分払3）" sheetId="1" r:id="rId3"/>
  </sheets>
  <externalReferences>
    <externalReference r:id="rId4"/>
  </externalReferences>
  <definedNames>
    <definedName name="_ftn1" localSheetId="0">'請求書記入例（部分払１）'!$K$61</definedName>
    <definedName name="_ftn2" localSheetId="0">'請求書記入例（部分払１）'!$K$62</definedName>
    <definedName name="_ftn3" localSheetId="0">'請求書記入例（部分払１）'!$K$63</definedName>
    <definedName name="_ftn4" localSheetId="0">'請求書記入例（部分払１）'!$K$64</definedName>
    <definedName name="_ftn5" localSheetId="0">'請求書記入例（部分払１）'!$K$65</definedName>
    <definedName name="_ftn6" localSheetId="0">'請求書記入例（部分払１）'!$K$66</definedName>
    <definedName name="_ftn7" localSheetId="0">'請求書記入例（部分払１）'!$K$67</definedName>
    <definedName name="_ftn8" localSheetId="0">'請求書記入例（部分払１）'!$K$68</definedName>
    <definedName name="_ftnref1" localSheetId="0">'請求書記入例（部分払１）'!$K$13</definedName>
    <definedName name="_ftnref2" localSheetId="0">'請求書記入例（部分払１）'!$K$19</definedName>
    <definedName name="_ftnref3" localSheetId="0">'請求書記入例（部分払１）'!$K$20</definedName>
    <definedName name="_ftnref4" localSheetId="0">'請求書記入例（部分払１）'!$K$25</definedName>
    <definedName name="_ftnref5" localSheetId="0">'請求書記入例（部分払１）'!$K$32</definedName>
    <definedName name="_ftnref6" localSheetId="0">'請求書記入例（部分払１）'!$K$34</definedName>
    <definedName name="_ftnref7" localSheetId="0">'請求書記入例（部分払１）'!$K$35</definedName>
    <definedName name="_ftnref8" localSheetId="0">'請求書記入例（部分払１）'!$K$49</definedName>
    <definedName name="_Hlk145750121" localSheetId="0">'請求書記入例（部分払１）'!$K$65</definedName>
    <definedName name="_xlnm.Print_Area" localSheetId="0">'請求書記入例（部分払１）'!$A$1:$U$45</definedName>
    <definedName name="_xlnm.Print_Area" localSheetId="1">'請求書記入例（部分払2）'!$A$1:$R$45</definedName>
    <definedName name="_xlnm.Print_Area" localSheetId="2">'請求書記入例（部分払3）'!$A$1:$T$45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22" i="3"/>
  <c r="D21" i="3"/>
  <c r="B21" i="3" s="1"/>
  <c r="E20" i="3"/>
  <c r="D20" i="3"/>
  <c r="B20" i="3" s="1"/>
  <c r="D19" i="3"/>
  <c r="B19" i="3" s="1"/>
  <c r="E18" i="3"/>
  <c r="E15" i="3" s="1"/>
  <c r="D18" i="3"/>
  <c r="B17" i="3"/>
  <c r="B16" i="3"/>
  <c r="B14" i="3"/>
  <c r="B13" i="3"/>
  <c r="D24" i="3"/>
  <c r="B22" i="2"/>
  <c r="D21" i="2"/>
  <c r="B21" i="2" s="1"/>
  <c r="E20" i="2"/>
  <c r="D20" i="2"/>
  <c r="D19" i="2"/>
  <c r="B19" i="2" s="1"/>
  <c r="E18" i="2"/>
  <c r="E15" i="2" s="1"/>
  <c r="D18" i="2"/>
  <c r="B17" i="2"/>
  <c r="B16" i="2"/>
  <c r="B14" i="2"/>
  <c r="B13" i="2"/>
  <c r="B12" i="2"/>
  <c r="B22" i="1"/>
  <c r="D21" i="1"/>
  <c r="B21" i="1" s="1"/>
  <c r="E20" i="1"/>
  <c r="D20" i="1"/>
  <c r="D19" i="1"/>
  <c r="B19" i="1" s="1"/>
  <c r="E18" i="1"/>
  <c r="E15" i="1" s="1"/>
  <c r="D18" i="1"/>
  <c r="B16" i="1"/>
  <c r="B13" i="1"/>
  <c r="B12" i="1"/>
  <c r="B18" i="2" l="1"/>
  <c r="B20" i="2"/>
  <c r="D24" i="1"/>
  <c r="B18" i="1"/>
  <c r="B14" i="1"/>
  <c r="B20" i="1"/>
  <c r="B18" i="3"/>
  <c r="B15" i="3" s="1"/>
  <c r="E24" i="3"/>
  <c r="G29" i="3" s="1"/>
  <c r="G31" i="3" s="1"/>
  <c r="B15" i="2"/>
  <c r="B24" i="2" s="1"/>
  <c r="F29" i="2" s="1"/>
  <c r="F31" i="2" s="1"/>
  <c r="F33" i="2" s="1"/>
  <c r="E24" i="2"/>
  <c r="G29" i="2" s="1"/>
  <c r="G31" i="2" s="1"/>
  <c r="D24" i="2"/>
  <c r="E24" i="1"/>
  <c r="G29" i="1" s="1"/>
  <c r="G31" i="1" s="1"/>
  <c r="G33" i="1" s="1"/>
  <c r="B17" i="1"/>
  <c r="B15" i="1" l="1"/>
  <c r="B24" i="1" s="1"/>
  <c r="F29" i="1" s="1"/>
  <c r="F31" i="1" s="1"/>
  <c r="F33" i="1" s="1"/>
  <c r="B24" i="3"/>
  <c r="F29" i="3" s="1"/>
  <c r="F31" i="3" s="1"/>
  <c r="F33" i="3" s="1"/>
  <c r="G32" i="3"/>
  <c r="G33" i="3"/>
  <c r="G32" i="2"/>
  <c r="G35" i="2" s="1"/>
  <c r="G33" i="2"/>
  <c r="G32" i="1"/>
  <c r="G35" i="1" s="1"/>
</calcChain>
</file>

<file path=xl/sharedStrings.xml><?xml version="1.0" encoding="utf-8"?>
<sst xmlns="http://schemas.openxmlformats.org/spreadsheetml/2006/main" count="129" uniqueCount="43">
  <si>
    <t>契約金相当額計算書総括表</t>
    <rPh sb="0" eb="3">
      <t>ケイヤクキン</t>
    </rPh>
    <rPh sb="3" eb="5">
      <t>ソウトウ</t>
    </rPh>
    <rPh sb="5" eb="6">
      <t>ガク</t>
    </rPh>
    <rPh sb="6" eb="9">
      <t>ケイサンショ</t>
    </rPh>
    <rPh sb="9" eb="12">
      <t>ソウカツヒョウ</t>
    </rPh>
    <phoneticPr fontId="3"/>
  </si>
  <si>
    <t>（2020年3月以前公示用（一部不課税））</t>
    <rPh sb="12" eb="13">
      <t>ヨウ</t>
    </rPh>
    <rPh sb="14" eb="16">
      <t>イチブ</t>
    </rPh>
    <rPh sb="16" eb="17">
      <t>フ</t>
    </rPh>
    <phoneticPr fontId="3"/>
  </si>
  <si>
    <t xml:space="preserve">　契約金相当額（税抜）は、原則として、業務開始から「部分業務」の完了（検査合格）までに発生したと想定される以下の費目が積算対象となります。なお、先行する部分払がある場合は、先行する直近の契約金相当額（税抜）を控除することになります。
１．既に従事が完了した業務従事人月に対する「直接人件費」、「その他原価」及び「一般管理費等」
２．「直接経費」のうち、以下の費目
　・旅費（航空賃）のうち、既に渡航が完了したもの（契約単価×渡航回数）
　・旅費（その他）のうち、部分業務完了時までの日当・宿泊料
　・一般業務費のうち、既に納入と支払が完了したもの
　・機材費のうち、既に納入と支払が完了したもの
　・再委託費のうち、既に業務と支払が完了したもの　
　・現地一時隔離関連費（直接人件費相当額の待機費用）のうち、既に渡航が完了したもの
　上記費目のみでは、業務の進捗等の実態を表さない場合については、他の費目を含めて契約金相当額を算定することを検討しますので、申し出てください。
</t>
    <rPh sb="139" eb="141">
      <t>チョクセツ</t>
    </rPh>
    <rPh sb="141" eb="144">
      <t>ジンケンヒ</t>
    </rPh>
    <rPh sb="149" eb="150">
      <t>タ</t>
    </rPh>
    <rPh sb="150" eb="152">
      <t>ゲンカ</t>
    </rPh>
    <rPh sb="153" eb="154">
      <t>オヨ</t>
    </rPh>
    <rPh sb="156" eb="158">
      <t>イッパン</t>
    </rPh>
    <rPh sb="158" eb="161">
      <t>カンリヒ</t>
    </rPh>
    <rPh sb="161" eb="162">
      <t>トウ</t>
    </rPh>
    <rPh sb="231" eb="233">
      <t>ブブン</t>
    </rPh>
    <rPh sb="233" eb="235">
      <t>ギョウム</t>
    </rPh>
    <rPh sb="235" eb="237">
      <t>カンリョウ</t>
    </rPh>
    <rPh sb="237" eb="238">
      <t>ジ</t>
    </rPh>
    <rPh sb="246" eb="247">
      <t>リョウ</t>
    </rPh>
    <phoneticPr fontId="3"/>
  </si>
  <si>
    <t>調達管理番号：</t>
    <rPh sb="0" eb="2">
      <t>チョウタツ</t>
    </rPh>
    <rPh sb="2" eb="4">
      <t>カンリ</t>
    </rPh>
    <rPh sb="4" eb="6">
      <t>バンゴウ</t>
    </rPh>
    <phoneticPr fontId="3"/>
  </si>
  <si>
    <t>案件名：</t>
    <rPh sb="0" eb="2">
      <t>アンケン</t>
    </rPh>
    <rPh sb="2" eb="3">
      <t>メイ</t>
    </rPh>
    <phoneticPr fontId="3"/>
  </si>
  <si>
    <t>【契約金相当額（税抜）】</t>
    <rPh sb="1" eb="4">
      <t>ケイヤクキン</t>
    </rPh>
    <rPh sb="4" eb="6">
      <t>ソウトウ</t>
    </rPh>
    <rPh sb="6" eb="7">
      <t>ガク</t>
    </rPh>
    <rPh sb="8" eb="9">
      <t>ゼイ</t>
    </rPh>
    <rPh sb="9" eb="10">
      <t>ヌ</t>
    </rPh>
    <phoneticPr fontId="3"/>
  </si>
  <si>
    <t>小　計</t>
    <rPh sb="0" eb="1">
      <t>ショウ</t>
    </rPh>
    <rPh sb="2" eb="3">
      <t>ケイ</t>
    </rPh>
    <phoneticPr fontId="3"/>
  </si>
  <si>
    <t>不課税分</t>
    <rPh sb="0" eb="3">
      <t>フカゼイ</t>
    </rPh>
    <rPh sb="3" eb="4">
      <t>ブン</t>
    </rPh>
    <phoneticPr fontId="3"/>
  </si>
  <si>
    <t>課税分</t>
    <rPh sb="0" eb="2">
      <t>カゼイ</t>
    </rPh>
    <rPh sb="2" eb="3">
      <t>ブン</t>
    </rPh>
    <phoneticPr fontId="3"/>
  </si>
  <si>
    <t>１．直接人件費</t>
    <rPh sb="2" eb="4">
      <t>チョクセツ</t>
    </rPh>
    <rPh sb="4" eb="7">
      <t>ジンケンヒ</t>
    </rPh>
    <phoneticPr fontId="3"/>
  </si>
  <si>
    <t>２．その他原価</t>
    <rPh sb="4" eb="5">
      <t>タ</t>
    </rPh>
    <rPh sb="5" eb="7">
      <t>ゲンカ</t>
    </rPh>
    <phoneticPr fontId="3"/>
  </si>
  <si>
    <t>３．一般管理費等</t>
    <rPh sb="2" eb="4">
      <t>イッパン</t>
    </rPh>
    <rPh sb="4" eb="7">
      <t>カンリヒ</t>
    </rPh>
    <rPh sb="7" eb="8">
      <t>トウ</t>
    </rPh>
    <phoneticPr fontId="3"/>
  </si>
  <si>
    <t>４．直接経費</t>
    <rPh sb="2" eb="4">
      <t>チョクセツ</t>
    </rPh>
    <rPh sb="4" eb="6">
      <t>ケイヒ</t>
    </rPh>
    <phoneticPr fontId="3"/>
  </si>
  <si>
    <t>（１）旅費（航空賃）</t>
    <rPh sb="3" eb="5">
      <t>リョヒ</t>
    </rPh>
    <rPh sb="6" eb="8">
      <t>コウクウ</t>
    </rPh>
    <rPh sb="8" eb="9">
      <t>チン</t>
    </rPh>
    <phoneticPr fontId="3"/>
  </si>
  <si>
    <t>（２）旅費（その他）</t>
    <rPh sb="3" eb="5">
      <t>リョヒ</t>
    </rPh>
    <rPh sb="8" eb="9">
      <t>タ</t>
    </rPh>
    <phoneticPr fontId="3"/>
  </si>
  <si>
    <t>（３）一般業務費</t>
    <rPh sb="3" eb="8">
      <t>イッパンギョウムヒ</t>
    </rPh>
    <phoneticPr fontId="3"/>
  </si>
  <si>
    <t>（３）機材費</t>
    <rPh sb="3" eb="5">
      <t>キザイ</t>
    </rPh>
    <rPh sb="5" eb="6">
      <t>ヒ</t>
    </rPh>
    <phoneticPr fontId="3"/>
  </si>
  <si>
    <t>（４）再委託費</t>
    <rPh sb="3" eb="6">
      <t>サイイタク</t>
    </rPh>
    <rPh sb="6" eb="7">
      <t>ヒ</t>
    </rPh>
    <phoneticPr fontId="3"/>
  </si>
  <si>
    <t>（５）現地一時隔離関連費
（直接人件費相当額の待機費用）</t>
    <phoneticPr fontId="3"/>
  </si>
  <si>
    <t>（６）●●●●</t>
    <phoneticPr fontId="3"/>
  </si>
  <si>
    <t>合　計</t>
    <rPh sb="0" eb="1">
      <t>ゴウ</t>
    </rPh>
    <rPh sb="2" eb="3">
      <t>ケイ</t>
    </rPh>
    <phoneticPr fontId="3"/>
  </si>
  <si>
    <t>【部分払金額計算】</t>
    <rPh sb="4" eb="5">
      <t>キン</t>
    </rPh>
    <rPh sb="6" eb="8">
      <t>ケイサン</t>
    </rPh>
    <phoneticPr fontId="3"/>
  </si>
  <si>
    <t>定義（計算式）</t>
  </si>
  <si>
    <t>金　額</t>
    <phoneticPr fontId="3"/>
  </si>
  <si>
    <t>（課税業務金額）</t>
    <rPh sb="1" eb="3">
      <t>カゼイ</t>
    </rPh>
    <rPh sb="3" eb="5">
      <t>ギョウム</t>
    </rPh>
    <rPh sb="5" eb="7">
      <t>キンガク</t>
    </rPh>
    <phoneticPr fontId="3"/>
  </si>
  <si>
    <t>契約金相当額（消費税抜き）</t>
    <phoneticPr fontId="3"/>
  </si>
  <si>
    <r>
      <rPr>
        <b/>
        <sz val="12"/>
        <rFont val="ＭＳ ゴシック"/>
        <family val="3"/>
        <charset val="128"/>
      </rPr>
      <t>（Ａ）</t>
    </r>
    <r>
      <rPr>
        <sz val="12"/>
        <rFont val="ＭＳ ゴシック"/>
        <family val="3"/>
        <charset val="128"/>
      </rPr>
      <t>契約金相当額（税抜）</t>
    </r>
    <rPh sb="10" eb="11">
      <t>ゼイ</t>
    </rPh>
    <rPh sb="11" eb="12">
      <t>ヌ</t>
    </rPh>
    <phoneticPr fontId="3"/>
  </si>
  <si>
    <r>
      <rPr>
        <b/>
        <sz val="12"/>
        <rFont val="ＭＳ ゴシック"/>
        <family val="3"/>
        <charset val="128"/>
      </rPr>
      <t>（Ｂ）</t>
    </r>
    <r>
      <rPr>
        <sz val="12"/>
        <rFont val="ＭＳ ゴシック"/>
        <family val="3"/>
        <charset val="128"/>
      </rPr>
      <t>先行する直近の部分払い時の「契約金相当額（税抜）」</t>
    </r>
    <rPh sb="10" eb="12">
      <t>ブブン</t>
    </rPh>
    <rPh sb="12" eb="13">
      <t>バラ</t>
    </rPh>
    <rPh sb="14" eb="15">
      <t>ジ</t>
    </rPh>
    <phoneticPr fontId="3"/>
  </si>
  <si>
    <r>
      <rPr>
        <b/>
        <sz val="12"/>
        <rFont val="ＭＳ ゴシック"/>
        <family val="3"/>
        <charset val="128"/>
      </rPr>
      <t>（Ｃ）</t>
    </r>
    <r>
      <rPr>
        <sz val="12"/>
        <rFont val="ＭＳ ゴシック"/>
        <family val="3"/>
        <charset val="128"/>
      </rPr>
      <t>今回部分払の「契約金相当額（税抜）」＝（Ａ）－（Ｂ）</t>
    </r>
    <phoneticPr fontId="3"/>
  </si>
  <si>
    <t>部分完了に伴う業務の対価（消費税抜き）</t>
    <rPh sb="13" eb="17">
      <t>ショウヒゼイヌ</t>
    </rPh>
    <phoneticPr fontId="3"/>
  </si>
  <si>
    <t>‘＝（Ｃ）×（９／１０)</t>
    <phoneticPr fontId="3"/>
  </si>
  <si>
    <t>部分払金額（消費税抜き）</t>
    <phoneticPr fontId="3"/>
  </si>
  <si>
    <r>
      <rPr>
        <b/>
        <sz val="12"/>
        <rFont val="ＭＳ ゴシック"/>
        <family val="3"/>
        <charset val="128"/>
      </rPr>
      <t>（Ｄ）＝</t>
    </r>
    <r>
      <rPr>
        <sz val="12"/>
        <rFont val="ＭＳ ゴシック"/>
        <family val="3"/>
        <charset val="128"/>
      </rPr>
      <t>（Ｃ）×（９／１０－前払金額／契約金額（税抜））</t>
    </r>
    <phoneticPr fontId="3"/>
  </si>
  <si>
    <t>消費税額</t>
    <rPh sb="0" eb="3">
      <t>ショウヒゼイ</t>
    </rPh>
    <phoneticPr fontId="3"/>
  </si>
  <si>
    <t>（参考）</t>
  </si>
  <si>
    <t>契約金額（消費税込み）</t>
    <phoneticPr fontId="3"/>
  </si>
  <si>
    <t>契約金額（消費税抜き）</t>
  </si>
  <si>
    <t>前払金額</t>
  </si>
  <si>
    <r>
      <t xml:space="preserve">注１）黄色ハイライトを入力して下さい。
</t>
    </r>
    <r>
      <rPr>
        <i/>
        <sz val="12"/>
        <color rgb="FFFF0000"/>
        <rFont val="ＭＳ ゴシック"/>
        <family val="3"/>
        <charset val="128"/>
      </rPr>
      <t xml:space="preserve">注２）消費税は課税業務金額の部分完了に伴う業務の対価の金額に対して算出します。
注３）部分払請求書に記載する業務の対価は課税業務金額の「部分完了に伴う業務の対価及び消費税額」となります。
注４）部分払請求書（支払情報）に記載する部分払額は「部分払金額+消費税額の合計」となります。
</t>
    </r>
    <r>
      <rPr>
        <i/>
        <sz val="12"/>
        <rFont val="ＭＳ ゴシック"/>
        <family val="3"/>
        <charset val="128"/>
      </rPr>
      <t xml:space="preserve">注５）「部分払金額計算」の中で、「消費税額」の税率（％）については、当初契約締結時の税率（％）を適用してください。ただし、2019年3月以前に発効した契約について、2019年4月以降に契約金額増額の契約変更を行った場合、消費税増税の「経過措置」により、最終的な消費税額が異なる場合があります。このような場合、必要に応じ、事前に相談してください。
</t>
    </r>
    <rPh sb="74" eb="76">
      <t>ギョウム</t>
    </rPh>
    <rPh sb="80" eb="84">
      <t>カゼイギョウム</t>
    </rPh>
    <rPh sb="84" eb="86">
      <t>キンガク</t>
    </rPh>
    <phoneticPr fontId="3"/>
  </si>
  <si>
    <t>【参考】</t>
  </si>
  <si>
    <t>　調達情報ウェブサイト＞調達ガイドライン、様式＞コンサルタント等契約 関連ガイドライン／個別制度の解説＞コンサルタント等契約における支払の請求について</t>
  </si>
  <si>
    <t>　https://www.jica.go.jp/announce/manual/guideline/consultant/payment.html</t>
  </si>
  <si>
    <r>
      <rPr>
        <b/>
        <sz val="12"/>
        <rFont val="ＭＳ ゴシック"/>
        <family val="3"/>
        <charset val="128"/>
      </rPr>
      <t>（Ｅ）＝（Ｃ）のうちの「課税分」×</t>
    </r>
    <r>
      <rPr>
        <sz val="12"/>
        <rFont val="ＭＳ ゴシック"/>
        <family val="3"/>
        <charset val="128"/>
      </rPr>
      <t xml:space="preserve">
　　　　　　　　　（９／１０）×消費税等率（８％ or </t>
    </r>
    <r>
      <rPr>
        <b/>
        <u val="double"/>
        <sz val="12"/>
        <rFont val="ＭＳ ゴシック"/>
        <family val="3"/>
        <charset val="128"/>
      </rPr>
      <t>１０％</t>
    </r>
    <r>
      <rPr>
        <sz val="12"/>
        <rFont val="ＭＳ ゴシック"/>
        <family val="3"/>
        <charset val="128"/>
      </rPr>
      <t>）</t>
    </r>
    <rPh sb="12" eb="14">
      <t>カゼイ</t>
    </rPh>
    <rPh sb="14" eb="15">
      <t>ブン</t>
    </rPh>
    <rPh sb="34" eb="37">
      <t>ショウヒゼイ</t>
    </rPh>
    <rPh sb="37" eb="38">
      <t>トウ</t>
    </rPh>
    <rPh sb="38" eb="39">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</si>
</sst>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円&quot;"/>
  </numFmts>
  <fonts count="18" x14ac:knownFonts="1">
    <font>
      <sz val="12"/>
      <color theme="1"/>
      <name val="ＭＳ ゴシック"/>
      <family val="2"/>
      <charset val="128"/>
    </font>
    <font>
      <sz val="12"/>
      <color theme="1"/>
      <name val="ＭＳ ゴシック"/>
      <family val="2"/>
      <charset val="128"/>
    </font>
    <font>
      <b/>
      <sz val="18"/>
      <color theme="1"/>
      <name val="ＭＳ ゴシック"/>
      <family val="3"/>
      <charset val="128"/>
    </font>
    <font>
      <sz val="6"/>
      <name val="ＭＳ ゴシック"/>
      <family val="2"/>
      <charset val="128"/>
    </font>
    <font>
      <sz val="11"/>
      <name val="ＭＳ ゴシック"/>
      <family val="3"/>
      <charset val="128"/>
    </font>
    <font>
      <b/>
      <sz val="11"/>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b/>
      <sz val="14"/>
      <color rgb="FF000000"/>
      <name val="ＭＳ ゴシック"/>
      <family val="3"/>
      <charset val="128"/>
    </font>
    <font>
      <b/>
      <sz val="12"/>
      <color rgb="FFFF0000"/>
      <name val="ＭＳ ゴシック"/>
      <family val="3"/>
      <charset val="128"/>
    </font>
    <font>
      <i/>
      <sz val="12"/>
      <color rgb="FFFF0000"/>
      <name val="ＭＳ ゴシック"/>
      <family val="3"/>
      <charset val="128"/>
    </font>
    <font>
      <b/>
      <i/>
      <sz val="14"/>
      <color rgb="FFFF0000"/>
      <name val="ＭＳ ゴシック"/>
      <family val="3"/>
      <charset val="128"/>
    </font>
    <font>
      <sz val="12"/>
      <color theme="1"/>
      <name val="ＭＳ ゴシック"/>
      <family val="3"/>
      <charset val="128"/>
    </font>
    <font>
      <i/>
      <sz val="12"/>
      <name val="ＭＳ ゴシック"/>
      <family val="3"/>
      <charset val="128"/>
    </font>
    <font>
      <i/>
      <sz val="12"/>
      <color theme="1"/>
      <name val="ＭＳ ゴシック"/>
      <family val="3"/>
      <charset val="128"/>
    </font>
    <font>
      <sz val="10"/>
      <name val="ＭＳ ゴシック"/>
      <family val="3"/>
      <charset val="128"/>
    </font>
    <font>
      <b/>
      <u val="double"/>
      <sz val="12"/>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diagonalUp="1">
      <left/>
      <right/>
      <top/>
      <bottom/>
      <diagonal style="thin">
        <color auto="1"/>
      </diagonal>
    </border>
    <border>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left style="thick">
        <color rgb="FF0070C0"/>
      </left>
      <right style="thick">
        <color rgb="FF0070C0"/>
      </right>
      <top style="thick">
        <color rgb="FF0070C0"/>
      </top>
      <bottom style="thick">
        <color rgb="FF0070C0"/>
      </bottom>
      <diagonal/>
    </border>
    <border diagonalUp="1">
      <left style="medium">
        <color indexed="64"/>
      </left>
      <right style="thick">
        <color rgb="FF0070C0"/>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lignment vertical="center"/>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7" fillId="0" borderId="0" xfId="0" applyFont="1">
      <alignment vertical="center"/>
    </xf>
    <xf numFmtId="176" fontId="7" fillId="0" borderId="0" xfId="0" applyNumberFormat="1" applyFont="1">
      <alignment vertical="center"/>
    </xf>
    <xf numFmtId="176" fontId="7" fillId="0" borderId="0" xfId="0" applyNumberFormat="1" applyFont="1" applyAlignment="1">
      <alignment horizontal="right" vertical="center"/>
    </xf>
    <xf numFmtId="176" fontId="6" fillId="0" borderId="0" xfId="0" applyNumberFormat="1" applyFont="1">
      <alignment vertical="center"/>
    </xf>
    <xf numFmtId="176" fontId="6" fillId="0" borderId="0" xfId="0" applyNumberFormat="1" applyFont="1" applyAlignment="1">
      <alignment horizontal="right" vertical="center"/>
    </xf>
    <xf numFmtId="176" fontId="6" fillId="0" borderId="7" xfId="0" applyNumberFormat="1" applyFont="1" applyBorder="1" applyAlignment="1">
      <alignment horizontal="right" vertical="center"/>
    </xf>
    <xf numFmtId="176" fontId="6" fillId="3" borderId="0" xfId="0" applyNumberFormat="1" applyFont="1" applyFill="1">
      <alignment vertical="center"/>
    </xf>
    <xf numFmtId="176" fontId="6" fillId="3" borderId="0" xfId="0" applyNumberFormat="1" applyFont="1" applyFill="1" applyAlignment="1">
      <alignment horizontal="right" vertical="center"/>
    </xf>
    <xf numFmtId="0" fontId="6" fillId="0" borderId="0" xfId="0" applyFont="1" applyAlignment="1">
      <alignment vertical="center" wrapText="1"/>
    </xf>
    <xf numFmtId="0" fontId="8" fillId="0" borderId="0" xfId="0" applyFont="1" applyAlignment="1">
      <alignment horizontal="center" vertical="center"/>
    </xf>
    <xf numFmtId="176" fontId="8" fillId="0" borderId="8" xfId="0" applyNumberFormat="1" applyFont="1" applyBorder="1">
      <alignment vertical="center"/>
    </xf>
    <xf numFmtId="176" fontId="8" fillId="0" borderId="0" xfId="0" applyNumberFormat="1" applyFont="1">
      <alignment vertical="center"/>
    </xf>
    <xf numFmtId="176" fontId="8" fillId="0" borderId="8" xfId="0" applyNumberFormat="1" applyFont="1" applyBorder="1" applyAlignment="1">
      <alignment horizontal="right" vertical="center"/>
    </xf>
    <xf numFmtId="0" fontId="6" fillId="0" borderId="9" xfId="0" applyFont="1" applyBorder="1" applyAlignment="1">
      <alignment horizontal="center" vertical="center" wrapText="1"/>
    </xf>
    <xf numFmtId="0" fontId="7" fillId="0" borderId="11" xfId="0" applyFont="1" applyBorder="1" applyAlignment="1">
      <alignment horizontal="center" vertical="center"/>
    </xf>
    <xf numFmtId="0" fontId="10" fillId="0" borderId="11" xfId="0" applyFont="1" applyBorder="1" applyAlignment="1">
      <alignment horizontal="center" vertical="center"/>
    </xf>
    <xf numFmtId="176" fontId="8" fillId="0" borderId="16" xfId="1" applyNumberFormat="1" applyFont="1" applyFill="1" applyBorder="1" applyAlignment="1">
      <alignment horizontal="right" vertical="center" wrapText="1"/>
    </xf>
    <xf numFmtId="176" fontId="8" fillId="2" borderId="21" xfId="1" applyNumberFormat="1" applyFont="1" applyFill="1" applyBorder="1" applyAlignment="1">
      <alignment horizontal="right" vertical="center" wrapText="1"/>
    </xf>
    <xf numFmtId="176" fontId="8" fillId="4" borderId="21" xfId="1" applyNumberFormat="1" applyFont="1" applyFill="1" applyBorder="1" applyAlignment="1">
      <alignment vertical="center" wrapText="1"/>
    </xf>
    <xf numFmtId="0" fontId="11" fillId="0" borderId="26" xfId="0" applyFont="1" applyBorder="1">
      <alignment vertical="center"/>
    </xf>
    <xf numFmtId="0" fontId="6" fillId="0" borderId="27" xfId="0" applyFont="1" applyBorder="1" applyAlignment="1">
      <alignment horizontal="justify" vertical="center" wrapText="1"/>
    </xf>
    <xf numFmtId="176" fontId="8" fillId="4" borderId="21" xfId="1" applyNumberFormat="1" applyFont="1" applyFill="1" applyBorder="1" applyAlignment="1">
      <alignment horizontal="right" vertical="center" wrapText="1"/>
    </xf>
    <xf numFmtId="0" fontId="6" fillId="0" borderId="0" xfId="0" applyFont="1" applyAlignment="1">
      <alignment horizontal="justify" vertical="center" wrapText="1"/>
    </xf>
    <xf numFmtId="0" fontId="6" fillId="0" borderId="0" xfId="0" applyFont="1" applyAlignment="1">
      <alignment horizontal="left" vertical="center" wrapText="1"/>
    </xf>
    <xf numFmtId="176" fontId="8" fillId="0" borderId="0" xfId="1" applyNumberFormat="1" applyFont="1" applyFill="1" applyBorder="1" applyAlignment="1">
      <alignment horizontal="right" vertical="center" wrapText="1"/>
    </xf>
    <xf numFmtId="0" fontId="6" fillId="0" borderId="0" xfId="0" applyFont="1" applyAlignment="1">
      <alignment horizontal="justify" vertical="center"/>
    </xf>
    <xf numFmtId="176" fontId="7" fillId="2" borderId="19" xfId="1" applyNumberFormat="1" applyFont="1" applyFill="1" applyBorder="1" applyAlignment="1">
      <alignment vertical="center" wrapText="1"/>
    </xf>
    <xf numFmtId="176" fontId="7" fillId="0" borderId="0" xfId="1" applyNumberFormat="1" applyFont="1" applyFill="1" applyBorder="1" applyAlignment="1">
      <alignment vertical="center" wrapText="1"/>
    </xf>
    <xf numFmtId="0" fontId="13" fillId="0" borderId="0" xfId="0" applyFont="1">
      <alignment vertical="center"/>
    </xf>
    <xf numFmtId="0" fontId="15" fillId="0" borderId="0" xfId="0" applyFont="1">
      <alignment vertical="center"/>
    </xf>
    <xf numFmtId="0" fontId="16" fillId="0" borderId="0" xfId="0" applyFont="1">
      <alignment vertical="center"/>
    </xf>
    <xf numFmtId="0" fontId="4" fillId="0" borderId="0" xfId="0" applyFont="1">
      <alignment vertical="center"/>
    </xf>
    <xf numFmtId="176" fontId="0" fillId="0" borderId="0" xfId="0" applyNumberFormat="1">
      <alignment vertical="center"/>
    </xf>
    <xf numFmtId="176" fontId="8" fillId="4" borderId="31" xfId="1" applyNumberFormat="1" applyFont="1" applyFill="1" applyBorder="1" applyAlignment="1">
      <alignment vertical="center" wrapText="1"/>
    </xf>
    <xf numFmtId="176" fontId="8" fillId="4" borderId="11" xfId="1" applyNumberFormat="1" applyFont="1" applyFill="1" applyBorder="1" applyAlignment="1">
      <alignment vertical="center" wrapText="1"/>
    </xf>
    <xf numFmtId="176" fontId="8" fillId="4" borderId="22" xfId="1" applyNumberFormat="1" applyFont="1" applyFill="1" applyBorder="1" applyAlignment="1">
      <alignment horizontal="right" vertical="center" wrapText="1"/>
    </xf>
    <xf numFmtId="176" fontId="12" fillId="0" borderId="32" xfId="1" applyNumberFormat="1" applyFont="1" applyFill="1" applyBorder="1" applyAlignment="1">
      <alignment horizontal="right" vertical="center" wrapText="1"/>
    </xf>
    <xf numFmtId="176" fontId="8" fillId="2" borderId="32" xfId="1" applyNumberFormat="1" applyFont="1" applyFill="1" applyBorder="1" applyAlignment="1">
      <alignment horizontal="right" vertical="center" wrapText="1"/>
    </xf>
    <xf numFmtId="176" fontId="8" fillId="4" borderId="33" xfId="1" applyNumberFormat="1" applyFont="1" applyFill="1" applyBorder="1" applyAlignment="1">
      <alignment vertical="center" wrapText="1"/>
    </xf>
    <xf numFmtId="0" fontId="0" fillId="0" borderId="0" xfId="0" applyAlignment="1">
      <alignment vertical="center"/>
    </xf>
    <xf numFmtId="0" fontId="6" fillId="4" borderId="29"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2" xfId="0" applyFont="1" applyBorder="1" applyAlignment="1">
      <alignment vertical="center" wrapText="1"/>
    </xf>
    <xf numFmtId="0" fontId="6" fillId="0" borderId="17" xfId="0" applyFont="1" applyBorder="1">
      <alignment vertical="center"/>
    </xf>
    <xf numFmtId="0" fontId="6" fillId="0" borderId="22" xfId="0" applyFont="1" applyBorder="1">
      <alignmen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28" xfId="0" applyFont="1" applyBorder="1" applyAlignment="1">
      <alignment horizontal="left" vertical="center" wrapText="1"/>
    </xf>
    <xf numFmtId="0" fontId="7" fillId="2" borderId="6" xfId="0" applyFont="1" applyFill="1" applyBorder="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7" fillId="2" borderId="5" xfId="0" applyFont="1" applyFill="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12122</xdr:colOff>
      <xdr:row>31</xdr:row>
      <xdr:rowOff>38100</xdr:rowOff>
    </xdr:from>
    <xdr:to>
      <xdr:col>6</xdr:col>
      <xdr:colOff>495323</xdr:colOff>
      <xdr:row>31</xdr:row>
      <xdr:rowOff>341827</xdr:rowOff>
    </xdr:to>
    <xdr:pic>
      <xdr:nvPicPr>
        <xdr:cNvPr id="7" name="図 6">
          <a:extLst>
            <a:ext uri="{FF2B5EF4-FFF2-40B4-BE49-F238E27FC236}">
              <a16:creationId xmlns:a16="http://schemas.microsoft.com/office/drawing/2014/main" id="{26040B66-2FCE-7430-2E58-05945A55A91C}"/>
            </a:ext>
          </a:extLst>
        </xdr:cNvPr>
        <xdr:cNvPicPr>
          <a:picLocks noChangeAspect="1"/>
        </xdr:cNvPicPr>
      </xdr:nvPicPr>
      <xdr:blipFill>
        <a:blip xmlns:r="http://schemas.openxmlformats.org/officeDocument/2006/relationships" r:embed="rId1"/>
        <a:stretch>
          <a:fillRect/>
        </a:stretch>
      </xdr:blipFill>
      <xdr:spPr>
        <a:xfrm>
          <a:off x="11162722" y="12496800"/>
          <a:ext cx="483201" cy="303727"/>
        </a:xfrm>
        <a:prstGeom prst="rect">
          <a:avLst/>
        </a:prstGeom>
      </xdr:spPr>
    </xdr:pic>
    <xdr:clientData/>
  </xdr:twoCellAnchor>
  <xdr:twoCellAnchor editAs="oneCell">
    <xdr:from>
      <xdr:col>6</xdr:col>
      <xdr:colOff>81280</xdr:colOff>
      <xdr:row>34</xdr:row>
      <xdr:rowOff>88899</xdr:rowOff>
    </xdr:from>
    <xdr:to>
      <xdr:col>6</xdr:col>
      <xdr:colOff>546100</xdr:colOff>
      <xdr:row>34</xdr:row>
      <xdr:rowOff>394256</xdr:rowOff>
    </xdr:to>
    <xdr:pic>
      <xdr:nvPicPr>
        <xdr:cNvPr id="8" name="図 7">
          <a:extLst>
            <a:ext uri="{FF2B5EF4-FFF2-40B4-BE49-F238E27FC236}">
              <a16:creationId xmlns:a16="http://schemas.microsoft.com/office/drawing/2014/main" id="{13476ACD-6E06-3199-B6D1-C1C43992AECC}"/>
            </a:ext>
          </a:extLst>
        </xdr:cNvPr>
        <xdr:cNvPicPr>
          <a:picLocks noChangeAspect="1"/>
        </xdr:cNvPicPr>
      </xdr:nvPicPr>
      <xdr:blipFill>
        <a:blip xmlns:r="http://schemas.openxmlformats.org/officeDocument/2006/relationships" r:embed="rId2"/>
        <a:stretch>
          <a:fillRect/>
        </a:stretch>
      </xdr:blipFill>
      <xdr:spPr>
        <a:xfrm>
          <a:off x="11231880" y="13538199"/>
          <a:ext cx="464820" cy="305357"/>
        </a:xfrm>
        <a:prstGeom prst="rect">
          <a:avLst/>
        </a:prstGeom>
      </xdr:spPr>
    </xdr:pic>
    <xdr:clientData/>
  </xdr:twoCellAnchor>
  <xdr:twoCellAnchor>
    <xdr:from>
      <xdr:col>6</xdr:col>
      <xdr:colOff>1876425</xdr:colOff>
      <xdr:row>9</xdr:row>
      <xdr:rowOff>33019</xdr:rowOff>
    </xdr:from>
    <xdr:to>
      <xdr:col>20</xdr:col>
      <xdr:colOff>469900</xdr:colOff>
      <xdr:row>44</xdr:row>
      <xdr:rowOff>190501</xdr:rowOff>
    </xdr:to>
    <xdr:grpSp>
      <xdr:nvGrpSpPr>
        <xdr:cNvPr id="15" name="グループ化 14">
          <a:extLst>
            <a:ext uri="{FF2B5EF4-FFF2-40B4-BE49-F238E27FC236}">
              <a16:creationId xmlns:a16="http://schemas.microsoft.com/office/drawing/2014/main" id="{8E501240-2DDB-7DF1-4897-492CD9A69772}"/>
            </a:ext>
          </a:extLst>
        </xdr:cNvPr>
        <xdr:cNvGrpSpPr/>
      </xdr:nvGrpSpPr>
      <xdr:grpSpPr>
        <a:xfrm>
          <a:off x="13027025" y="4478019"/>
          <a:ext cx="9261475" cy="13225782"/>
          <a:chOff x="13081000" y="4268481"/>
          <a:chExt cx="9263623" cy="13439475"/>
        </a:xfrm>
      </xdr:grpSpPr>
      <xdr:pic>
        <xdr:nvPicPr>
          <xdr:cNvPr id="9" name="図 8">
            <a:extLst>
              <a:ext uri="{FF2B5EF4-FFF2-40B4-BE49-F238E27FC236}">
                <a16:creationId xmlns:a16="http://schemas.microsoft.com/office/drawing/2014/main" id="{1172FC96-B5BF-9C2C-DD61-08D71B2B1084}"/>
              </a:ext>
            </a:extLst>
          </xdr:cNvPr>
          <xdr:cNvPicPr>
            <a:picLocks noChangeAspect="1"/>
          </xdr:cNvPicPr>
        </xdr:nvPicPr>
        <xdr:blipFill>
          <a:blip xmlns:r="http://schemas.openxmlformats.org/officeDocument/2006/relationships" r:embed="rId3"/>
          <a:stretch>
            <a:fillRect/>
          </a:stretch>
        </xdr:blipFill>
        <xdr:spPr>
          <a:xfrm>
            <a:off x="14229122" y="13759750"/>
            <a:ext cx="7398318" cy="3948206"/>
          </a:xfrm>
          <a:prstGeom prst="rect">
            <a:avLst/>
          </a:prstGeom>
        </xdr:spPr>
      </xdr:pic>
      <xdr:pic>
        <xdr:nvPicPr>
          <xdr:cNvPr id="11" name="図 10">
            <a:extLst>
              <a:ext uri="{FF2B5EF4-FFF2-40B4-BE49-F238E27FC236}">
                <a16:creationId xmlns:a16="http://schemas.microsoft.com/office/drawing/2014/main" id="{F2344EED-E1B5-762C-E48B-C1A1444ACC69}"/>
              </a:ext>
            </a:extLst>
          </xdr:cNvPr>
          <xdr:cNvPicPr>
            <a:picLocks noChangeAspect="1"/>
          </xdr:cNvPicPr>
        </xdr:nvPicPr>
        <xdr:blipFill>
          <a:blip xmlns:r="http://schemas.openxmlformats.org/officeDocument/2006/relationships" r:embed="rId4"/>
          <a:stretch>
            <a:fillRect/>
          </a:stretch>
        </xdr:blipFill>
        <xdr:spPr>
          <a:xfrm>
            <a:off x="13408136" y="4268481"/>
            <a:ext cx="8936487" cy="9597225"/>
          </a:xfrm>
          <a:prstGeom prst="rect">
            <a:avLst/>
          </a:prstGeom>
        </xdr:spPr>
      </xdr:pic>
      <xdr:cxnSp macro="">
        <xdr:nvCxnSpPr>
          <xdr:cNvPr id="12" name="直線矢印コネクタ 11">
            <a:extLst>
              <a:ext uri="{FF2B5EF4-FFF2-40B4-BE49-F238E27FC236}">
                <a16:creationId xmlns:a16="http://schemas.microsoft.com/office/drawing/2014/main" id="{04CBC8EA-7991-61B9-550E-75AD98D6DA8A}"/>
              </a:ext>
            </a:extLst>
          </xdr:cNvPr>
          <xdr:cNvCxnSpPr/>
        </xdr:nvCxnSpPr>
        <xdr:spPr>
          <a:xfrm flipV="1">
            <a:off x="13112750" y="12230100"/>
            <a:ext cx="1250950" cy="3016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C0053622-1301-733F-DD6D-B6DFE7622E70}"/>
              </a:ext>
            </a:extLst>
          </xdr:cNvPr>
          <xdr:cNvCxnSpPr/>
        </xdr:nvCxnSpPr>
        <xdr:spPr>
          <a:xfrm flipV="1">
            <a:off x="13081000" y="12915900"/>
            <a:ext cx="1377950" cy="6953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320040</xdr:colOff>
      <xdr:row>9</xdr:row>
      <xdr:rowOff>15240</xdr:rowOff>
    </xdr:from>
    <xdr:to>
      <xdr:col>17</xdr:col>
      <xdr:colOff>1949931</xdr:colOff>
      <xdr:row>36</xdr:row>
      <xdr:rowOff>175260</xdr:rowOff>
    </xdr:to>
    <xdr:pic>
      <xdr:nvPicPr>
        <xdr:cNvPr id="5" name="図 4">
          <a:extLst>
            <a:ext uri="{FF2B5EF4-FFF2-40B4-BE49-F238E27FC236}">
              <a16:creationId xmlns:a16="http://schemas.microsoft.com/office/drawing/2014/main" id="{480721C2-61AF-0BA0-C827-35E79B6C6291}"/>
            </a:ext>
          </a:extLst>
        </xdr:cNvPr>
        <xdr:cNvPicPr>
          <a:picLocks noChangeAspect="1"/>
        </xdr:cNvPicPr>
      </xdr:nvPicPr>
      <xdr:blipFill>
        <a:blip xmlns:r="http://schemas.openxmlformats.org/officeDocument/2006/relationships" r:embed="rId1"/>
        <a:stretch>
          <a:fillRect/>
        </a:stretch>
      </xdr:blipFill>
      <xdr:spPr>
        <a:xfrm>
          <a:off x="13365480" y="4450080"/>
          <a:ext cx="8335491" cy="9738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129332</xdr:colOff>
      <xdr:row>13</xdr:row>
      <xdr:rowOff>43180</xdr:rowOff>
    </xdr:from>
    <xdr:to>
      <xdr:col>19</xdr:col>
      <xdr:colOff>340359</xdr:colOff>
      <xdr:row>44</xdr:row>
      <xdr:rowOff>34753</xdr:rowOff>
    </xdr:to>
    <xdr:grpSp>
      <xdr:nvGrpSpPr>
        <xdr:cNvPr id="9" name="グループ化 8">
          <a:extLst>
            <a:ext uri="{FF2B5EF4-FFF2-40B4-BE49-F238E27FC236}">
              <a16:creationId xmlns:a16="http://schemas.microsoft.com/office/drawing/2014/main" id="{73738C1D-8DED-B52B-1C5F-DC9239EADA31}"/>
            </a:ext>
          </a:extLst>
        </xdr:cNvPr>
        <xdr:cNvGrpSpPr/>
      </xdr:nvGrpSpPr>
      <xdr:grpSpPr>
        <a:xfrm>
          <a:off x="13197632" y="5707380"/>
          <a:ext cx="8288227" cy="11840673"/>
          <a:chOff x="13055392" y="5715000"/>
          <a:chExt cx="8257747" cy="11801258"/>
        </a:xfrm>
      </xdr:grpSpPr>
      <xdr:pic>
        <xdr:nvPicPr>
          <xdr:cNvPr id="2" name="図 1">
            <a:extLst>
              <a:ext uri="{FF2B5EF4-FFF2-40B4-BE49-F238E27FC236}">
                <a16:creationId xmlns:a16="http://schemas.microsoft.com/office/drawing/2014/main" id="{5E7D5374-3F7D-BE31-9809-A637711569BB}"/>
              </a:ext>
            </a:extLst>
          </xdr:cNvPr>
          <xdr:cNvPicPr>
            <a:picLocks noChangeAspect="1"/>
          </xdr:cNvPicPr>
        </xdr:nvPicPr>
        <xdr:blipFill>
          <a:blip xmlns:r="http://schemas.openxmlformats.org/officeDocument/2006/relationships" r:embed="rId1"/>
          <a:stretch>
            <a:fillRect/>
          </a:stretch>
        </xdr:blipFill>
        <xdr:spPr>
          <a:xfrm>
            <a:off x="13741192" y="5715000"/>
            <a:ext cx="7571947" cy="7757160"/>
          </a:xfrm>
          <a:prstGeom prst="rect">
            <a:avLst/>
          </a:prstGeom>
        </xdr:spPr>
      </xdr:pic>
      <xdr:cxnSp macro="">
        <xdr:nvCxnSpPr>
          <xdr:cNvPr id="3" name="直線矢印コネクタ 2">
            <a:extLst>
              <a:ext uri="{FF2B5EF4-FFF2-40B4-BE49-F238E27FC236}">
                <a16:creationId xmlns:a16="http://schemas.microsoft.com/office/drawing/2014/main" id="{C7E84591-25D0-42B8-8AD2-BE912931549B}"/>
              </a:ext>
            </a:extLst>
          </xdr:cNvPr>
          <xdr:cNvCxnSpPr/>
        </xdr:nvCxnSpPr>
        <xdr:spPr>
          <a:xfrm flipV="1">
            <a:off x="13083540" y="12214860"/>
            <a:ext cx="1546860" cy="33528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08495AC1-3B05-415D-ACB8-4FCF1ABCDE8B}"/>
              </a:ext>
            </a:extLst>
          </xdr:cNvPr>
          <xdr:cNvCxnSpPr/>
        </xdr:nvCxnSpPr>
        <xdr:spPr>
          <a:xfrm flipV="1">
            <a:off x="13055392" y="12725400"/>
            <a:ext cx="1529288" cy="84582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pic>
        <xdr:nvPicPr>
          <xdr:cNvPr id="8" name="図 7">
            <a:extLst>
              <a:ext uri="{FF2B5EF4-FFF2-40B4-BE49-F238E27FC236}">
                <a16:creationId xmlns:a16="http://schemas.microsoft.com/office/drawing/2014/main" id="{E5A62245-4F03-1CBB-C9F8-185BE4E39CFB}"/>
              </a:ext>
            </a:extLst>
          </xdr:cNvPr>
          <xdr:cNvPicPr>
            <a:picLocks noChangeAspect="1"/>
          </xdr:cNvPicPr>
        </xdr:nvPicPr>
        <xdr:blipFill>
          <a:blip xmlns:r="http://schemas.openxmlformats.org/officeDocument/2006/relationships" r:embed="rId2"/>
          <a:stretch>
            <a:fillRect/>
          </a:stretch>
        </xdr:blipFill>
        <xdr:spPr>
          <a:xfrm>
            <a:off x="13780271" y="13512588"/>
            <a:ext cx="7522746" cy="400367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5_&#22865;&#32004;&#37329;&#30456;&#24403;&#38989;&#35336;&#31639;&#26360;&#19968;&#37096;&#19981;&#35506;&#312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相当額総括表"/>
      <sheetName val="計算書１－１（直接人件費等）"/>
      <sheetName val="計算書１－２（直接人件費等）"/>
      <sheetName val="計算書２（旅費）"/>
      <sheetName val="計算書3（一般業務費） "/>
      <sheetName val="計算書4（機材費・再委託費）"/>
      <sheetName val="計算書５（現地一時隔離関連費 待機費用） "/>
    </sheetNames>
    <sheetDataSet>
      <sheetData sheetId="0"/>
      <sheetData sheetId="1"/>
      <sheetData sheetId="2"/>
      <sheetData sheetId="3"/>
      <sheetData sheetId="4">
        <row r="3">
          <cell r="D3">
            <v>0</v>
          </cell>
        </row>
        <row r="13">
          <cell r="D13">
            <v>0</v>
          </cell>
        </row>
      </sheetData>
      <sheetData sheetId="5">
        <row r="3">
          <cell r="D3">
            <v>0</v>
          </cell>
        </row>
        <row r="13">
          <cell r="D13">
            <v>0</v>
          </cell>
        </row>
        <row r="23">
          <cell r="D23">
            <v>0</v>
          </cell>
        </row>
      </sheetData>
      <sheetData sheetId="6">
        <row r="5">
          <cell r="C5">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4522-BC6D-4962-B8BB-8176E33C1753}">
  <sheetPr>
    <pageSetUpPr fitToPage="1"/>
  </sheetPr>
  <dimension ref="A1:W45"/>
  <sheetViews>
    <sheetView view="pageBreakPreview" topLeftCell="B27" zoomScale="60" zoomScaleNormal="70" workbookViewId="0">
      <selection activeCell="H4" sqref="H4:W45"/>
    </sheetView>
  </sheetViews>
  <sheetFormatPr defaultRowHeight="14.4" x14ac:dyDescent="0.2"/>
  <cols>
    <col min="1" max="1" width="39" customWidth="1"/>
    <col min="2" max="2" width="30.59765625" customWidth="1"/>
    <col min="3" max="3" width="4.59765625" customWidth="1"/>
    <col min="4" max="5" width="23.59765625" customWidth="1"/>
    <col min="6" max="6" width="24.59765625" customWidth="1"/>
    <col min="7" max="7" width="25.19921875" customWidth="1"/>
  </cols>
  <sheetData>
    <row r="1" spans="1:23" ht="36" customHeight="1" x14ac:dyDescent="0.2">
      <c r="A1" s="75" t="s">
        <v>0</v>
      </c>
      <c r="B1" s="75"/>
      <c r="C1" s="75"/>
      <c r="D1" s="75"/>
      <c r="E1" s="75"/>
      <c r="F1" s="75"/>
    </row>
    <row r="2" spans="1:23" ht="24" customHeight="1" x14ac:dyDescent="0.2">
      <c r="A2" s="76" t="s">
        <v>1</v>
      </c>
      <c r="B2" s="77"/>
      <c r="C2" s="77"/>
      <c r="D2" s="77"/>
      <c r="E2" s="77"/>
      <c r="F2" s="77"/>
    </row>
    <row r="3" spans="1:23" ht="12" customHeight="1" x14ac:dyDescent="0.2">
      <c r="A3" s="1"/>
      <c r="B3" s="1"/>
      <c r="C3" s="1"/>
      <c r="D3" s="1"/>
      <c r="E3" s="1"/>
      <c r="F3" s="1"/>
    </row>
    <row r="4" spans="1:23" ht="165.6" customHeight="1" x14ac:dyDescent="0.2">
      <c r="A4" s="78" t="s">
        <v>2</v>
      </c>
      <c r="B4" s="79"/>
      <c r="C4" s="79"/>
      <c r="D4" s="79"/>
      <c r="E4" s="79"/>
      <c r="F4" s="80"/>
      <c r="H4" s="54"/>
      <c r="I4" s="55"/>
      <c r="J4" s="55"/>
      <c r="K4" s="55"/>
      <c r="L4" s="55"/>
      <c r="M4" s="55"/>
      <c r="N4" s="55"/>
      <c r="O4" s="55"/>
      <c r="P4" s="55"/>
      <c r="Q4" s="55"/>
      <c r="R4" s="55"/>
      <c r="S4" s="55"/>
      <c r="T4" s="55"/>
      <c r="U4" s="55"/>
      <c r="V4" s="55"/>
      <c r="W4" s="55"/>
    </row>
    <row r="5" spans="1:23" ht="10.050000000000001" customHeight="1" x14ac:dyDescent="0.2">
      <c r="A5" s="2"/>
      <c r="B5" s="2"/>
      <c r="C5" s="2"/>
      <c r="D5" s="3"/>
      <c r="E5" s="3"/>
      <c r="F5" s="3"/>
      <c r="H5" s="55"/>
      <c r="I5" s="55"/>
      <c r="J5" s="55"/>
      <c r="K5" s="55"/>
      <c r="L5" s="55"/>
      <c r="M5" s="55"/>
      <c r="N5" s="55"/>
      <c r="O5" s="55"/>
      <c r="P5" s="55"/>
      <c r="Q5" s="55"/>
      <c r="R5" s="55"/>
      <c r="S5" s="55"/>
      <c r="T5" s="55"/>
      <c r="U5" s="55"/>
      <c r="V5" s="55"/>
      <c r="W5" s="55"/>
    </row>
    <row r="6" spans="1:23" ht="24" customHeight="1" thickBot="1" x14ac:dyDescent="0.25">
      <c r="A6" s="81" t="s">
        <v>3</v>
      </c>
      <c r="B6" s="81"/>
      <c r="C6" s="82"/>
      <c r="D6" s="82"/>
      <c r="E6" s="82"/>
      <c r="F6" s="82"/>
      <c r="H6" s="55"/>
      <c r="I6" s="55"/>
      <c r="J6" s="55"/>
      <c r="K6" s="55"/>
      <c r="L6" s="55"/>
      <c r="M6" s="55"/>
      <c r="N6" s="55"/>
      <c r="O6" s="55"/>
      <c r="P6" s="55"/>
      <c r="Q6" s="55"/>
      <c r="R6" s="55"/>
      <c r="S6" s="55"/>
      <c r="T6" s="55"/>
      <c r="U6" s="55"/>
      <c r="V6" s="55"/>
      <c r="W6" s="55"/>
    </row>
    <row r="7" spans="1:23" ht="24" customHeight="1" thickBot="1" x14ac:dyDescent="0.25">
      <c r="A7" s="73" t="s">
        <v>4</v>
      </c>
      <c r="B7" s="73"/>
      <c r="C7" s="74"/>
      <c r="D7" s="74"/>
      <c r="E7" s="74"/>
      <c r="F7" s="74"/>
      <c r="H7" s="55"/>
      <c r="I7" s="55"/>
      <c r="J7" s="55"/>
      <c r="K7" s="55"/>
      <c r="L7" s="55"/>
      <c r="M7" s="55"/>
      <c r="N7" s="55"/>
      <c r="O7" s="55"/>
      <c r="P7" s="55"/>
      <c r="Q7" s="55"/>
      <c r="R7" s="55"/>
      <c r="S7" s="55"/>
      <c r="T7" s="55"/>
      <c r="U7" s="55"/>
      <c r="V7" s="55"/>
      <c r="W7" s="55"/>
    </row>
    <row r="8" spans="1:23" ht="12" customHeight="1" x14ac:dyDescent="0.2">
      <c r="A8" s="1"/>
      <c r="B8" s="1"/>
      <c r="C8" s="1"/>
      <c r="D8" s="1"/>
      <c r="E8" s="1"/>
      <c r="F8" s="1"/>
      <c r="H8" s="55"/>
      <c r="I8" s="55"/>
      <c r="J8" s="55"/>
      <c r="K8" s="55"/>
      <c r="L8" s="55"/>
      <c r="M8" s="55"/>
      <c r="N8" s="55"/>
      <c r="O8" s="55"/>
      <c r="P8" s="55"/>
      <c r="Q8" s="55"/>
      <c r="R8" s="55"/>
      <c r="S8" s="55"/>
      <c r="T8" s="55"/>
      <c r="U8" s="55"/>
      <c r="V8" s="55"/>
      <c r="W8" s="55"/>
    </row>
    <row r="9" spans="1:23" ht="42" customHeight="1" x14ac:dyDescent="0.2">
      <c r="A9" s="4" t="s">
        <v>5</v>
      </c>
      <c r="B9" s="4"/>
      <c r="C9" s="4"/>
      <c r="D9" s="4"/>
      <c r="E9" s="4"/>
      <c r="F9" s="4"/>
      <c r="G9" s="5"/>
      <c r="H9" s="55"/>
      <c r="I9" s="55"/>
      <c r="J9" s="55"/>
      <c r="K9" s="55"/>
      <c r="L9" s="55"/>
      <c r="M9" s="55"/>
      <c r="N9" s="55"/>
      <c r="O9" s="55"/>
      <c r="P9" s="55"/>
      <c r="Q9" s="55"/>
      <c r="R9" s="55"/>
      <c r="S9" s="55"/>
      <c r="T9" s="55"/>
      <c r="U9" s="55"/>
      <c r="V9" s="55"/>
      <c r="W9" s="55"/>
    </row>
    <row r="10" spans="1:23" ht="12" customHeight="1" x14ac:dyDescent="0.2">
      <c r="A10" s="1"/>
      <c r="B10" s="1"/>
      <c r="C10" s="1"/>
      <c r="D10" s="1"/>
      <c r="E10" s="1"/>
      <c r="F10" s="1"/>
      <c r="H10" s="55"/>
      <c r="I10" s="55"/>
      <c r="J10" s="55"/>
      <c r="K10" s="55"/>
      <c r="L10" s="55"/>
      <c r="M10" s="55"/>
      <c r="N10" s="55"/>
      <c r="O10" s="55"/>
      <c r="P10" s="55"/>
      <c r="Q10" s="55"/>
      <c r="R10" s="55"/>
      <c r="S10" s="55"/>
      <c r="T10" s="55"/>
      <c r="U10" s="55"/>
      <c r="V10" s="55"/>
      <c r="W10" s="55"/>
    </row>
    <row r="11" spans="1:23" ht="24" customHeight="1" x14ac:dyDescent="0.2">
      <c r="A11" s="1"/>
      <c r="B11" s="6" t="s">
        <v>6</v>
      </c>
      <c r="C11" s="7"/>
      <c r="D11" s="6" t="s">
        <v>7</v>
      </c>
      <c r="E11" s="6" t="s">
        <v>8</v>
      </c>
      <c r="F11" s="1"/>
      <c r="H11" s="55"/>
      <c r="I11" s="55"/>
      <c r="J11" s="55"/>
      <c r="K11" s="55"/>
      <c r="L11" s="55"/>
      <c r="M11" s="55"/>
      <c r="N11" s="55"/>
      <c r="O11" s="55"/>
      <c r="P11" s="55"/>
      <c r="Q11" s="55"/>
      <c r="R11" s="55"/>
      <c r="S11" s="55"/>
      <c r="T11" s="55"/>
      <c r="U11" s="55"/>
      <c r="V11" s="55"/>
      <c r="W11" s="55"/>
    </row>
    <row r="12" spans="1:23" ht="30" customHeight="1" x14ac:dyDescent="0.2">
      <c r="A12" s="7" t="s">
        <v>9</v>
      </c>
      <c r="B12" s="8">
        <f>D12+E12</f>
        <v>21337000</v>
      </c>
      <c r="C12" s="8"/>
      <c r="D12" s="9">
        <v>10473000</v>
      </c>
      <c r="E12" s="9">
        <v>10864000</v>
      </c>
      <c r="F12" s="1"/>
      <c r="H12" s="55"/>
      <c r="I12" s="55"/>
      <c r="J12" s="55"/>
      <c r="K12" s="55"/>
      <c r="L12" s="55"/>
      <c r="M12" s="55"/>
      <c r="N12" s="55"/>
      <c r="O12" s="55"/>
      <c r="P12" s="55"/>
      <c r="Q12" s="55"/>
      <c r="R12" s="55"/>
      <c r="S12" s="55"/>
      <c r="T12" s="55"/>
      <c r="U12" s="55"/>
      <c r="V12" s="55"/>
      <c r="W12" s="55"/>
    </row>
    <row r="13" spans="1:23" ht="30" customHeight="1" x14ac:dyDescent="0.2">
      <c r="A13" s="7" t="s">
        <v>10</v>
      </c>
      <c r="B13" s="8">
        <f>D13+E13</f>
        <v>25603000</v>
      </c>
      <c r="C13" s="8"/>
      <c r="D13" s="9">
        <v>12567000</v>
      </c>
      <c r="E13" s="9">
        <v>13036000</v>
      </c>
      <c r="F13" s="1"/>
      <c r="H13" s="55"/>
      <c r="I13" s="55"/>
      <c r="J13" s="55"/>
      <c r="K13" s="55"/>
      <c r="L13" s="55"/>
      <c r="M13" s="55"/>
      <c r="N13" s="55"/>
      <c r="O13" s="55"/>
      <c r="P13" s="55"/>
      <c r="Q13" s="55"/>
      <c r="R13" s="55"/>
      <c r="S13" s="55"/>
      <c r="T13" s="55"/>
      <c r="U13" s="55"/>
      <c r="V13" s="55"/>
      <c r="W13" s="55"/>
    </row>
    <row r="14" spans="1:23" ht="30" customHeight="1" x14ac:dyDescent="0.2">
      <c r="A14" s="7" t="s">
        <v>11</v>
      </c>
      <c r="B14" s="8">
        <f>D14+E14</f>
        <v>18776000</v>
      </c>
      <c r="C14" s="8"/>
      <c r="D14" s="9">
        <v>9216000</v>
      </c>
      <c r="E14" s="9">
        <v>9560000</v>
      </c>
      <c r="F14" s="1"/>
      <c r="H14" s="55"/>
      <c r="I14" s="55"/>
      <c r="J14" s="55"/>
      <c r="K14" s="55"/>
      <c r="L14" s="55"/>
      <c r="M14" s="55"/>
      <c r="N14" s="55"/>
      <c r="O14" s="55"/>
      <c r="P14" s="55"/>
      <c r="Q14" s="55"/>
      <c r="R14" s="55"/>
      <c r="S14" s="55"/>
      <c r="T14" s="55"/>
      <c r="U14" s="55"/>
      <c r="V14" s="55"/>
      <c r="W14" s="55"/>
    </row>
    <row r="15" spans="1:23" ht="30" customHeight="1" x14ac:dyDescent="0.2">
      <c r="A15" s="7" t="s">
        <v>12</v>
      </c>
      <c r="B15" s="9">
        <f>SUM(B16:B22)</f>
        <v>8366000</v>
      </c>
      <c r="C15" s="8"/>
      <c r="D15" s="9">
        <v>8366000</v>
      </c>
      <c r="E15" s="9">
        <f>SUM(E16:E22)</f>
        <v>0</v>
      </c>
      <c r="F15" s="1"/>
      <c r="H15" s="55"/>
      <c r="I15" s="55"/>
      <c r="J15" s="55"/>
      <c r="K15" s="55"/>
      <c r="L15" s="55"/>
      <c r="M15" s="55"/>
      <c r="N15" s="55"/>
      <c r="O15" s="55"/>
      <c r="P15" s="55"/>
      <c r="Q15" s="55"/>
      <c r="R15" s="55"/>
      <c r="S15" s="55"/>
      <c r="T15" s="55"/>
      <c r="U15" s="55"/>
      <c r="V15" s="55"/>
      <c r="W15" s="55"/>
    </row>
    <row r="16" spans="1:23" ht="36.6" customHeight="1" x14ac:dyDescent="0.2">
      <c r="A16" s="1" t="s">
        <v>13</v>
      </c>
      <c r="B16" s="10">
        <f>D16</f>
        <v>2055000</v>
      </c>
      <c r="C16" s="10"/>
      <c r="D16" s="11">
        <v>2055000</v>
      </c>
      <c r="E16" s="12"/>
      <c r="F16" s="1"/>
      <c r="H16" s="55"/>
      <c r="I16" s="55"/>
      <c r="J16" s="55"/>
      <c r="K16" s="55"/>
      <c r="L16" s="55"/>
      <c r="M16" s="55"/>
      <c r="N16" s="55"/>
      <c r="O16" s="55"/>
      <c r="P16" s="55"/>
      <c r="Q16" s="55"/>
      <c r="R16" s="55"/>
      <c r="S16" s="55"/>
      <c r="T16" s="55"/>
      <c r="U16" s="55"/>
      <c r="V16" s="55"/>
      <c r="W16" s="55"/>
    </row>
    <row r="17" spans="1:23" ht="36.6" customHeight="1" x14ac:dyDescent="0.2">
      <c r="A17" s="1" t="s">
        <v>14</v>
      </c>
      <c r="B17" s="10">
        <f>D17</f>
        <v>6311000</v>
      </c>
      <c r="C17" s="10"/>
      <c r="D17" s="11">
        <v>6311000</v>
      </c>
      <c r="E17" s="12"/>
      <c r="F17" s="1"/>
      <c r="H17" s="55"/>
      <c r="I17" s="55"/>
      <c r="J17" s="55"/>
      <c r="K17" s="55"/>
      <c r="L17" s="55"/>
      <c r="M17" s="55"/>
      <c r="N17" s="55"/>
      <c r="O17" s="55"/>
      <c r="P17" s="55"/>
      <c r="Q17" s="55"/>
      <c r="R17" s="55"/>
      <c r="S17" s="55"/>
      <c r="T17" s="55"/>
      <c r="U17" s="55"/>
      <c r="V17" s="55"/>
      <c r="W17" s="55"/>
    </row>
    <row r="18" spans="1:23" ht="36.6" customHeight="1" x14ac:dyDescent="0.2">
      <c r="A18" s="1" t="s">
        <v>15</v>
      </c>
      <c r="B18" s="10">
        <f>D18+E18</f>
        <v>0</v>
      </c>
      <c r="C18" s="10"/>
      <c r="D18" s="13">
        <f>'[1]計算書3（一般業務費） '!D3</f>
        <v>0</v>
      </c>
      <c r="E18" s="13">
        <f>'[1]計算書3（一般業務費） '!D13</f>
        <v>0</v>
      </c>
      <c r="F18" s="1"/>
      <c r="H18" s="55"/>
      <c r="I18" s="55"/>
      <c r="J18" s="55"/>
      <c r="K18" s="55"/>
      <c r="L18" s="55"/>
      <c r="M18" s="55"/>
      <c r="N18" s="55"/>
      <c r="O18" s="55"/>
      <c r="P18" s="55"/>
      <c r="Q18" s="55"/>
      <c r="R18" s="55"/>
      <c r="S18" s="55"/>
      <c r="T18" s="55"/>
      <c r="U18" s="55"/>
      <c r="V18" s="55"/>
      <c r="W18" s="55"/>
    </row>
    <row r="19" spans="1:23" ht="36.6" customHeight="1" x14ac:dyDescent="0.2">
      <c r="A19" s="1" t="s">
        <v>16</v>
      </c>
      <c r="B19" s="10">
        <f>D19</f>
        <v>0</v>
      </c>
      <c r="C19" s="10"/>
      <c r="D19" s="14">
        <f>'[1]計算書4（機材費・再委託費）'!D3</f>
        <v>0</v>
      </c>
      <c r="E19" s="12"/>
      <c r="F19" s="1"/>
      <c r="H19" s="55"/>
      <c r="I19" s="55"/>
      <c r="J19" s="55"/>
      <c r="K19" s="55"/>
      <c r="L19" s="55"/>
      <c r="M19" s="55"/>
      <c r="N19" s="55"/>
      <c r="O19" s="55"/>
      <c r="P19" s="55"/>
      <c r="Q19" s="55"/>
      <c r="R19" s="55"/>
      <c r="S19" s="55"/>
      <c r="T19" s="55"/>
      <c r="U19" s="55"/>
      <c r="V19" s="55"/>
      <c r="W19" s="55"/>
    </row>
    <row r="20" spans="1:23" ht="36.6" customHeight="1" x14ac:dyDescent="0.2">
      <c r="A20" s="1" t="s">
        <v>17</v>
      </c>
      <c r="B20" s="10">
        <f>D20+E20</f>
        <v>0</v>
      </c>
      <c r="C20" s="10"/>
      <c r="D20" s="14">
        <f>'[1]計算書4（機材費・再委託費）'!D13</f>
        <v>0</v>
      </c>
      <c r="E20" s="14">
        <f>'[1]計算書4（機材費・再委託費）'!D23</f>
        <v>0</v>
      </c>
      <c r="F20" s="1"/>
      <c r="H20" s="55"/>
      <c r="I20" s="55"/>
      <c r="J20" s="55"/>
      <c r="K20" s="55"/>
      <c r="L20" s="55"/>
      <c r="M20" s="55"/>
      <c r="N20" s="55"/>
      <c r="O20" s="55"/>
      <c r="P20" s="55"/>
      <c r="Q20" s="55"/>
      <c r="R20" s="55"/>
      <c r="S20" s="55"/>
      <c r="T20" s="55"/>
      <c r="U20" s="55"/>
      <c r="V20" s="55"/>
      <c r="W20" s="55"/>
    </row>
    <row r="21" spans="1:23" ht="36.6" customHeight="1" x14ac:dyDescent="0.2">
      <c r="A21" s="15" t="s">
        <v>18</v>
      </c>
      <c r="B21" s="10">
        <f>D21+E21</f>
        <v>0</v>
      </c>
      <c r="C21" s="10"/>
      <c r="D21" s="11">
        <f>'[1]計算書５（現地一時隔離関連費 待機費用） '!C5</f>
        <v>0</v>
      </c>
      <c r="E21" s="12"/>
      <c r="F21" s="1"/>
      <c r="H21" s="55"/>
      <c r="I21" s="55"/>
      <c r="J21" s="55"/>
      <c r="K21" s="55"/>
      <c r="L21" s="55"/>
      <c r="M21" s="55"/>
      <c r="N21" s="55"/>
      <c r="O21" s="55"/>
      <c r="P21" s="55"/>
      <c r="Q21" s="55"/>
      <c r="R21" s="55"/>
      <c r="S21" s="55"/>
      <c r="T21" s="55"/>
      <c r="U21" s="55"/>
      <c r="V21" s="55"/>
      <c r="W21" s="55"/>
    </row>
    <row r="22" spans="1:23" ht="36.6" customHeight="1" x14ac:dyDescent="0.2">
      <c r="A22" s="1" t="s">
        <v>19</v>
      </c>
      <c r="B22" s="10">
        <f>D22+E22</f>
        <v>0</v>
      </c>
      <c r="C22" s="10"/>
      <c r="D22" s="11">
        <v>0</v>
      </c>
      <c r="E22" s="11">
        <v>0</v>
      </c>
      <c r="F22" s="1"/>
      <c r="H22" s="55"/>
      <c r="I22" s="55"/>
      <c r="J22" s="55"/>
      <c r="K22" s="55"/>
      <c r="L22" s="55"/>
      <c r="M22" s="55"/>
      <c r="N22" s="55"/>
      <c r="O22" s="55"/>
      <c r="P22" s="55"/>
      <c r="Q22" s="55"/>
      <c r="R22" s="55"/>
      <c r="S22" s="55"/>
      <c r="T22" s="55"/>
      <c r="U22" s="55"/>
      <c r="V22" s="55"/>
      <c r="W22" s="55"/>
    </row>
    <row r="23" spans="1:23" ht="12" customHeight="1" x14ac:dyDescent="0.2">
      <c r="A23" s="1"/>
      <c r="B23" s="10"/>
      <c r="C23" s="10"/>
      <c r="D23" s="11"/>
      <c r="E23" s="11"/>
      <c r="F23" s="1"/>
      <c r="H23" s="55"/>
      <c r="I23" s="55"/>
      <c r="J23" s="55"/>
      <c r="K23" s="55"/>
      <c r="L23" s="55"/>
      <c r="M23" s="55"/>
      <c r="N23" s="55"/>
      <c r="O23" s="55"/>
      <c r="P23" s="55"/>
      <c r="Q23" s="55"/>
      <c r="R23" s="55"/>
      <c r="S23" s="55"/>
      <c r="T23" s="55"/>
      <c r="U23" s="55"/>
      <c r="V23" s="55"/>
      <c r="W23" s="55"/>
    </row>
    <row r="24" spans="1:23" ht="30" customHeight="1" x14ac:dyDescent="0.2">
      <c r="A24" s="16" t="s">
        <v>20</v>
      </c>
      <c r="B24" s="17">
        <f>B12+B13+B14+B15</f>
        <v>74082000</v>
      </c>
      <c r="C24" s="18"/>
      <c r="D24" s="19">
        <f>D12+D13+D14+D15</f>
        <v>40622000</v>
      </c>
      <c r="E24" s="19">
        <f>E12+E13+E14+E15</f>
        <v>33460000</v>
      </c>
      <c r="F24" s="1"/>
      <c r="H24" s="55"/>
      <c r="I24" s="55"/>
      <c r="J24" s="55"/>
      <c r="K24" s="55"/>
      <c r="L24" s="55"/>
      <c r="M24" s="55"/>
      <c r="N24" s="55"/>
      <c r="O24" s="55"/>
      <c r="P24" s="55"/>
      <c r="Q24" s="55"/>
      <c r="R24" s="55"/>
      <c r="S24" s="55"/>
      <c r="T24" s="55"/>
      <c r="U24" s="55"/>
      <c r="V24" s="55"/>
      <c r="W24" s="55"/>
    </row>
    <row r="25" spans="1:23" ht="24" customHeight="1" x14ac:dyDescent="0.2">
      <c r="A25" s="1"/>
      <c r="B25" s="1"/>
      <c r="C25" s="1"/>
      <c r="D25" s="1"/>
      <c r="E25" s="1"/>
      <c r="F25" s="1"/>
      <c r="H25" s="55"/>
      <c r="I25" s="55"/>
      <c r="J25" s="55"/>
      <c r="K25" s="55"/>
      <c r="L25" s="55"/>
      <c r="M25" s="55"/>
      <c r="N25" s="55"/>
      <c r="O25" s="55"/>
      <c r="P25" s="55"/>
      <c r="Q25" s="55"/>
      <c r="R25" s="55"/>
      <c r="S25" s="55"/>
      <c r="T25" s="55"/>
      <c r="U25" s="55"/>
      <c r="V25" s="55"/>
      <c r="W25" s="55"/>
    </row>
    <row r="26" spans="1:23" ht="24" customHeight="1" x14ac:dyDescent="0.2">
      <c r="A26" s="4" t="s">
        <v>21</v>
      </c>
      <c r="B26" s="4"/>
      <c r="C26" s="4"/>
      <c r="D26" s="4"/>
      <c r="E26" s="4"/>
      <c r="F26" s="4"/>
      <c r="G26" s="5"/>
      <c r="H26" s="55"/>
      <c r="I26" s="55"/>
      <c r="J26" s="55"/>
      <c r="K26" s="55"/>
      <c r="L26" s="55"/>
      <c r="M26" s="55"/>
      <c r="N26" s="55"/>
      <c r="O26" s="55"/>
      <c r="P26" s="55"/>
      <c r="Q26" s="55"/>
      <c r="R26" s="55"/>
      <c r="S26" s="55"/>
      <c r="T26" s="55"/>
      <c r="U26" s="55"/>
      <c r="V26" s="55"/>
      <c r="W26" s="55"/>
    </row>
    <row r="27" spans="1:23" ht="12" customHeight="1" thickBot="1" x14ac:dyDescent="0.25">
      <c r="A27" s="1"/>
      <c r="B27" s="1"/>
      <c r="C27" s="1"/>
      <c r="D27" s="1"/>
      <c r="E27" s="1"/>
      <c r="F27" s="1"/>
      <c r="H27" s="55"/>
      <c r="I27" s="55"/>
      <c r="J27" s="55"/>
      <c r="K27" s="55"/>
      <c r="L27" s="55"/>
      <c r="M27" s="55"/>
      <c r="N27" s="55"/>
      <c r="O27" s="55"/>
      <c r="P27" s="55"/>
      <c r="Q27" s="55"/>
      <c r="R27" s="55"/>
      <c r="S27" s="55"/>
      <c r="T27" s="55"/>
      <c r="U27" s="55"/>
      <c r="V27" s="55"/>
      <c r="W27" s="55"/>
    </row>
    <row r="28" spans="1:23" ht="24" customHeight="1" thickBot="1" x14ac:dyDescent="0.25">
      <c r="A28" s="20"/>
      <c r="B28" s="56" t="s">
        <v>22</v>
      </c>
      <c r="C28" s="57"/>
      <c r="D28" s="57"/>
      <c r="E28" s="57"/>
      <c r="F28" s="21" t="s">
        <v>23</v>
      </c>
      <c r="G28" s="22" t="s">
        <v>24</v>
      </c>
      <c r="H28" s="55"/>
      <c r="I28" s="55"/>
      <c r="J28" s="55"/>
      <c r="K28" s="55"/>
      <c r="L28" s="55"/>
      <c r="M28" s="55"/>
      <c r="N28" s="55"/>
      <c r="O28" s="55"/>
      <c r="P28" s="55"/>
      <c r="Q28" s="55"/>
      <c r="R28" s="55"/>
      <c r="S28" s="55"/>
      <c r="T28" s="55"/>
      <c r="U28" s="55"/>
      <c r="V28" s="55"/>
      <c r="W28" s="55"/>
    </row>
    <row r="29" spans="1:23" ht="30" customHeight="1" thickTop="1" thickBot="1" x14ac:dyDescent="0.25">
      <c r="A29" s="58" t="s">
        <v>25</v>
      </c>
      <c r="B29" s="61" t="s">
        <v>26</v>
      </c>
      <c r="C29" s="62"/>
      <c r="D29" s="62"/>
      <c r="E29" s="63"/>
      <c r="F29" s="23">
        <f>B24</f>
        <v>74082000</v>
      </c>
      <c r="G29" s="23">
        <f>E24</f>
        <v>33460000</v>
      </c>
      <c r="H29" s="55"/>
      <c r="I29" s="55"/>
      <c r="J29" s="55"/>
      <c r="K29" s="55"/>
      <c r="L29" s="55"/>
      <c r="M29" s="55"/>
      <c r="N29" s="55"/>
      <c r="O29" s="55"/>
      <c r="P29" s="55"/>
      <c r="Q29" s="55"/>
      <c r="R29" s="55"/>
      <c r="S29" s="55"/>
      <c r="T29" s="55"/>
      <c r="U29" s="55"/>
      <c r="V29" s="55"/>
      <c r="W29" s="55"/>
    </row>
    <row r="30" spans="1:23" ht="30" customHeight="1" thickBot="1" x14ac:dyDescent="0.25">
      <c r="A30" s="59"/>
      <c r="B30" s="64" t="s">
        <v>27</v>
      </c>
      <c r="C30" s="65"/>
      <c r="D30" s="65"/>
      <c r="E30" s="66"/>
      <c r="F30" s="24">
        <v>0</v>
      </c>
      <c r="G30" s="24">
        <v>0</v>
      </c>
      <c r="H30" s="55"/>
      <c r="I30" s="55"/>
      <c r="J30" s="55"/>
      <c r="K30" s="55"/>
      <c r="L30" s="55"/>
      <c r="M30" s="55"/>
      <c r="N30" s="55"/>
      <c r="O30" s="55"/>
      <c r="P30" s="55"/>
      <c r="Q30" s="55"/>
      <c r="R30" s="55"/>
      <c r="S30" s="55"/>
      <c r="T30" s="55"/>
      <c r="U30" s="55"/>
      <c r="V30" s="55"/>
      <c r="W30" s="55"/>
    </row>
    <row r="31" spans="1:23" ht="30" customHeight="1" thickBot="1" x14ac:dyDescent="0.25">
      <c r="A31" s="60"/>
      <c r="B31" s="67" t="s">
        <v>28</v>
      </c>
      <c r="C31" s="68"/>
      <c r="D31" s="68"/>
      <c r="E31" s="69"/>
      <c r="F31" s="25">
        <f>F29-F30</f>
        <v>74082000</v>
      </c>
      <c r="G31" s="41">
        <f>G29-G30</f>
        <v>33460000</v>
      </c>
      <c r="H31" s="55"/>
      <c r="I31" s="55"/>
      <c r="J31" s="55"/>
      <c r="K31" s="55"/>
      <c r="L31" s="55"/>
      <c r="M31" s="55"/>
      <c r="N31" s="55"/>
      <c r="O31" s="55"/>
      <c r="P31" s="55"/>
      <c r="Q31" s="55"/>
      <c r="R31" s="55"/>
      <c r="S31" s="55"/>
      <c r="T31" s="55"/>
      <c r="U31" s="55"/>
      <c r="V31" s="55"/>
      <c r="W31" s="55"/>
    </row>
    <row r="32" spans="1:23" ht="30" customHeight="1" thickTop="1" thickBot="1" x14ac:dyDescent="0.25">
      <c r="A32" s="26" t="s">
        <v>29</v>
      </c>
      <c r="B32" s="70" t="s">
        <v>30</v>
      </c>
      <c r="C32" s="71"/>
      <c r="D32" s="71"/>
      <c r="E32" s="72"/>
      <c r="F32" s="40"/>
      <c r="G32" s="43">
        <f>ROUND(G31*9/10,0)</f>
        <v>30114000</v>
      </c>
      <c r="H32" s="55"/>
      <c r="I32" s="55"/>
      <c r="J32" s="55"/>
      <c r="K32" s="55"/>
      <c r="L32" s="55"/>
      <c r="M32" s="55"/>
      <c r="N32" s="55"/>
      <c r="O32" s="55"/>
      <c r="P32" s="55"/>
      <c r="Q32" s="55"/>
      <c r="R32" s="55"/>
      <c r="S32" s="55"/>
      <c r="T32" s="55"/>
      <c r="U32" s="55"/>
      <c r="V32" s="55"/>
      <c r="W32" s="55"/>
    </row>
    <row r="33" spans="1:23" ht="36" customHeight="1" thickBot="1" x14ac:dyDescent="0.25">
      <c r="A33" s="27" t="s">
        <v>31</v>
      </c>
      <c r="B33" s="47" t="s">
        <v>32</v>
      </c>
      <c r="C33" s="48"/>
      <c r="D33" s="48"/>
      <c r="E33" s="49"/>
      <c r="F33" s="28">
        <f>ROUNDDOWN(F31*(9/10-B40/B39),0)</f>
        <v>37008919</v>
      </c>
      <c r="G33" s="42">
        <f>ROUNDDOWN(G31*(9/10-B40/B39),0)</f>
        <v>16715510</v>
      </c>
      <c r="H33" s="55"/>
      <c r="I33" s="55"/>
      <c r="J33" s="55"/>
      <c r="K33" s="55"/>
      <c r="L33" s="55"/>
      <c r="M33" s="55"/>
      <c r="N33" s="55"/>
      <c r="O33" s="55"/>
      <c r="P33" s="55"/>
      <c r="Q33" s="55"/>
      <c r="R33" s="55"/>
      <c r="S33" s="55"/>
      <c r="T33" s="55"/>
      <c r="U33" s="55"/>
      <c r="V33" s="55"/>
      <c r="W33" s="55"/>
    </row>
    <row r="34" spans="1:23" ht="12" customHeight="1" thickBot="1" x14ac:dyDescent="0.25">
      <c r="A34" s="29"/>
      <c r="B34" s="30"/>
      <c r="C34" s="30"/>
      <c r="D34" s="30"/>
      <c r="E34" s="30"/>
      <c r="F34" s="31"/>
      <c r="G34" s="31"/>
      <c r="H34" s="55"/>
      <c r="I34" s="55"/>
      <c r="J34" s="55"/>
      <c r="K34" s="55"/>
      <c r="L34" s="55"/>
      <c r="M34" s="55"/>
      <c r="N34" s="55"/>
      <c r="O34" s="55"/>
      <c r="P34" s="55"/>
      <c r="Q34" s="55"/>
      <c r="R34" s="55"/>
      <c r="S34" s="55"/>
      <c r="T34" s="55"/>
      <c r="U34" s="55"/>
      <c r="V34" s="55"/>
      <c r="W34" s="55"/>
    </row>
    <row r="35" spans="1:23" ht="36" customHeight="1" thickTop="1" thickBot="1" x14ac:dyDescent="0.25">
      <c r="A35" s="27" t="s">
        <v>33</v>
      </c>
      <c r="B35" s="50" t="s">
        <v>42</v>
      </c>
      <c r="C35" s="51"/>
      <c r="D35" s="51"/>
      <c r="E35" s="51"/>
      <c r="F35" s="40"/>
      <c r="G35" s="44">
        <f>G32*10%</f>
        <v>3011400</v>
      </c>
      <c r="H35" s="55"/>
      <c r="I35" s="55"/>
      <c r="J35" s="55"/>
      <c r="K35" s="55"/>
      <c r="L35" s="55"/>
      <c r="M35" s="55"/>
      <c r="N35" s="55"/>
      <c r="O35" s="55"/>
      <c r="P35" s="55"/>
      <c r="Q35" s="55"/>
      <c r="R35" s="55"/>
      <c r="S35" s="55"/>
      <c r="T35" s="55"/>
      <c r="U35" s="55"/>
      <c r="V35" s="55"/>
      <c r="W35" s="55"/>
    </row>
    <row r="36" spans="1:23" ht="12" customHeight="1" x14ac:dyDescent="0.2">
      <c r="A36" s="1"/>
      <c r="B36" s="1"/>
      <c r="C36" s="1"/>
      <c r="D36" s="1"/>
      <c r="E36" s="1"/>
      <c r="F36" s="1"/>
      <c r="H36" s="55"/>
      <c r="I36" s="55"/>
      <c r="J36" s="55"/>
      <c r="K36" s="55"/>
      <c r="L36" s="55"/>
      <c r="M36" s="55"/>
      <c r="N36" s="55"/>
      <c r="O36" s="55"/>
      <c r="P36" s="55"/>
      <c r="Q36" s="55"/>
      <c r="R36" s="55"/>
      <c r="S36" s="55"/>
      <c r="T36" s="55"/>
      <c r="U36" s="55"/>
      <c r="V36" s="55"/>
      <c r="W36" s="55"/>
    </row>
    <row r="37" spans="1:23" ht="24" customHeight="1" x14ac:dyDescent="0.2">
      <c r="A37" s="32" t="s">
        <v>34</v>
      </c>
      <c r="B37" s="1"/>
      <c r="C37" s="1"/>
      <c r="D37" s="1"/>
      <c r="E37" s="1"/>
      <c r="F37" s="1"/>
      <c r="G37" s="39"/>
      <c r="H37" s="55"/>
      <c r="I37" s="55"/>
      <c r="J37" s="55"/>
      <c r="K37" s="55"/>
      <c r="L37" s="55"/>
      <c r="M37" s="55"/>
      <c r="N37" s="55"/>
      <c r="O37" s="55"/>
      <c r="P37" s="55"/>
      <c r="Q37" s="55"/>
      <c r="R37" s="55"/>
      <c r="S37" s="55"/>
      <c r="T37" s="55"/>
      <c r="U37" s="55"/>
      <c r="V37" s="55"/>
      <c r="W37" s="55"/>
    </row>
    <row r="38" spans="1:23" s="35" customFormat="1" ht="24" customHeight="1" x14ac:dyDescent="0.2">
      <c r="A38" s="29" t="s">
        <v>35</v>
      </c>
      <c r="B38" s="33">
        <v>308480600</v>
      </c>
      <c r="C38" s="34"/>
      <c r="D38" s="34"/>
      <c r="E38" s="34"/>
      <c r="F38" s="1"/>
      <c r="H38" s="55"/>
      <c r="I38" s="55"/>
      <c r="J38" s="55"/>
      <c r="K38" s="55"/>
      <c r="L38" s="55"/>
      <c r="M38" s="55"/>
      <c r="N38" s="55"/>
      <c r="O38" s="55"/>
      <c r="P38" s="55"/>
      <c r="Q38" s="55"/>
      <c r="R38" s="55"/>
      <c r="S38" s="55"/>
      <c r="T38" s="55"/>
      <c r="U38" s="55"/>
      <c r="V38" s="55"/>
      <c r="W38" s="55"/>
    </row>
    <row r="39" spans="1:23" s="35" customFormat="1" ht="24" customHeight="1" x14ac:dyDescent="0.2">
      <c r="A39" s="29" t="s">
        <v>36</v>
      </c>
      <c r="B39" s="33">
        <v>308147000</v>
      </c>
      <c r="C39" s="34"/>
      <c r="D39" s="34"/>
      <c r="E39" s="34"/>
      <c r="F39" s="1"/>
      <c r="H39" s="55"/>
      <c r="I39" s="55"/>
      <c r="J39" s="55"/>
      <c r="K39" s="55"/>
      <c r="L39" s="55"/>
      <c r="M39" s="55"/>
      <c r="N39" s="55"/>
      <c r="O39" s="55"/>
      <c r="P39" s="55"/>
      <c r="Q39" s="55"/>
      <c r="R39" s="55"/>
      <c r="S39" s="55"/>
      <c r="T39" s="55"/>
      <c r="U39" s="55"/>
      <c r="V39" s="55"/>
      <c r="W39" s="55"/>
    </row>
    <row r="40" spans="1:23" s="35" customFormat="1" ht="24" customHeight="1" x14ac:dyDescent="0.2">
      <c r="A40" s="29" t="s">
        <v>37</v>
      </c>
      <c r="B40" s="33">
        <v>123392240</v>
      </c>
      <c r="C40" s="34"/>
      <c r="D40" s="34"/>
      <c r="E40" s="34"/>
      <c r="F40" s="1"/>
      <c r="H40" s="55"/>
      <c r="I40" s="55"/>
      <c r="J40" s="55"/>
      <c r="K40" s="55"/>
      <c r="L40" s="55"/>
      <c r="M40" s="55"/>
      <c r="N40" s="55"/>
      <c r="O40" s="55"/>
      <c r="P40" s="55"/>
      <c r="Q40" s="55"/>
      <c r="R40" s="55"/>
      <c r="S40" s="55"/>
      <c r="T40" s="55"/>
      <c r="U40" s="55"/>
      <c r="V40" s="55"/>
      <c r="W40" s="55"/>
    </row>
    <row r="41" spans="1:23" ht="24" customHeight="1" x14ac:dyDescent="0.2">
      <c r="A41" s="32"/>
      <c r="B41" s="1"/>
      <c r="C41" s="1"/>
      <c r="D41" s="1"/>
      <c r="E41" s="1"/>
      <c r="F41" s="1"/>
      <c r="H41" s="55"/>
      <c r="I41" s="55"/>
      <c r="J41" s="55"/>
      <c r="K41" s="55"/>
      <c r="L41" s="55"/>
      <c r="M41" s="55"/>
      <c r="N41" s="55"/>
      <c r="O41" s="55"/>
      <c r="P41" s="55"/>
      <c r="Q41" s="55"/>
      <c r="R41" s="55"/>
      <c r="S41" s="55"/>
      <c r="T41" s="55"/>
      <c r="U41" s="55"/>
      <c r="V41" s="55"/>
      <c r="W41" s="55"/>
    </row>
    <row r="42" spans="1:23" s="36" customFormat="1" ht="113.1" customHeight="1" x14ac:dyDescent="0.2">
      <c r="A42" s="52" t="s">
        <v>38</v>
      </c>
      <c r="B42" s="53"/>
      <c r="C42" s="53"/>
      <c r="D42" s="53"/>
      <c r="E42" s="53"/>
      <c r="F42" s="53"/>
      <c r="H42" s="55"/>
      <c r="I42" s="55"/>
      <c r="J42" s="55"/>
      <c r="K42" s="55"/>
      <c r="L42" s="55"/>
      <c r="M42" s="55"/>
      <c r="N42" s="55"/>
      <c r="O42" s="55"/>
      <c r="P42" s="55"/>
      <c r="Q42" s="55"/>
      <c r="R42" s="55"/>
      <c r="S42" s="55"/>
      <c r="T42" s="55"/>
      <c r="U42" s="55"/>
      <c r="V42" s="55"/>
      <c r="W42" s="55"/>
    </row>
    <row r="43" spans="1:23" ht="17.55" customHeight="1" x14ac:dyDescent="0.2">
      <c r="A43" s="1" t="s">
        <v>39</v>
      </c>
      <c r="B43" s="1"/>
      <c r="C43" s="1"/>
      <c r="D43" s="1"/>
      <c r="E43" s="1"/>
      <c r="F43" s="1"/>
      <c r="H43" s="55"/>
      <c r="I43" s="55"/>
      <c r="J43" s="55"/>
      <c r="K43" s="55"/>
      <c r="L43" s="55"/>
      <c r="M43" s="55"/>
      <c r="N43" s="55"/>
      <c r="O43" s="55"/>
      <c r="P43" s="55"/>
      <c r="Q43" s="55"/>
      <c r="R43" s="55"/>
      <c r="S43" s="55"/>
      <c r="T43" s="55"/>
      <c r="U43" s="55"/>
      <c r="V43" s="55"/>
      <c r="W43" s="55"/>
    </row>
    <row r="44" spans="1:23" ht="22.05" customHeight="1" x14ac:dyDescent="0.2">
      <c r="A44" s="37" t="s">
        <v>40</v>
      </c>
      <c r="B44" s="1"/>
      <c r="C44" s="1"/>
      <c r="D44" s="1"/>
      <c r="E44" s="1"/>
      <c r="F44" s="1"/>
      <c r="H44" s="55"/>
      <c r="I44" s="55"/>
      <c r="J44" s="55"/>
      <c r="K44" s="55"/>
      <c r="L44" s="55"/>
      <c r="M44" s="55"/>
      <c r="N44" s="55"/>
      <c r="O44" s="55"/>
      <c r="P44" s="55"/>
      <c r="Q44" s="55"/>
      <c r="R44" s="55"/>
      <c r="S44" s="55"/>
      <c r="T44" s="55"/>
      <c r="U44" s="55"/>
      <c r="V44" s="55"/>
      <c r="W44" s="55"/>
    </row>
    <row r="45" spans="1:23" ht="21.6" customHeight="1" x14ac:dyDescent="0.2">
      <c r="A45" s="38" t="s">
        <v>41</v>
      </c>
      <c r="B45" s="1"/>
      <c r="C45" s="1"/>
      <c r="D45" s="1"/>
      <c r="E45" s="1"/>
      <c r="F45" s="1"/>
      <c r="H45" s="55"/>
      <c r="I45" s="55"/>
      <c r="J45" s="55"/>
      <c r="K45" s="55"/>
      <c r="L45" s="55"/>
      <c r="M45" s="55"/>
      <c r="N45" s="55"/>
      <c r="O45" s="55"/>
      <c r="P45" s="55"/>
      <c r="Q45" s="55"/>
      <c r="R45" s="55"/>
      <c r="S45" s="55"/>
      <c r="T45" s="55"/>
      <c r="U45" s="55"/>
      <c r="V45" s="55"/>
      <c r="W45" s="55"/>
    </row>
  </sheetData>
  <mergeCells count="17">
    <mergeCell ref="A1:F1"/>
    <mergeCell ref="A2:F2"/>
    <mergeCell ref="A4:F4"/>
    <mergeCell ref="A6:B6"/>
    <mergeCell ref="C6:F6"/>
    <mergeCell ref="B33:E33"/>
    <mergeCell ref="B35:E35"/>
    <mergeCell ref="A42:F42"/>
    <mergeCell ref="H4:W45"/>
    <mergeCell ref="B28:E28"/>
    <mergeCell ref="A29:A31"/>
    <mergeCell ref="B29:E29"/>
    <mergeCell ref="B30:E30"/>
    <mergeCell ref="B31:E31"/>
    <mergeCell ref="B32:E32"/>
    <mergeCell ref="A7:B7"/>
    <mergeCell ref="C7:F7"/>
  </mergeCells>
  <phoneticPr fontId="3"/>
  <pageMargins left="0.39370078740157483" right="0.39370078740157483" top="0.74803149606299213" bottom="0.43307086614173229" header="0.31496062992125984" footer="0.23622047244094491"/>
  <pageSetup paperSize="9" scale="30" orientation="portrait" r:id="rId1"/>
  <headerFooter>
    <oddHeader>&amp;R
様式15：契約金相当額計算書（一部不課税版）2021年度5月版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591CB-B20E-482D-8473-08AE96DF8984}">
  <sheetPr>
    <pageSetUpPr fitToPage="1"/>
  </sheetPr>
  <dimension ref="A1:R45"/>
  <sheetViews>
    <sheetView view="pageBreakPreview" topLeftCell="C20" zoomScale="70" zoomScaleNormal="81" zoomScaleSheetLayoutView="70" workbookViewId="0">
      <selection activeCell="H4" sqref="H4:R41"/>
    </sheetView>
  </sheetViews>
  <sheetFormatPr defaultRowHeight="14.4" x14ac:dyDescent="0.2"/>
  <cols>
    <col min="1" max="1" width="39" customWidth="1"/>
    <col min="2" max="2" width="30.59765625" customWidth="1"/>
    <col min="3" max="3" width="4.59765625" customWidth="1"/>
    <col min="4" max="5" width="23.59765625" customWidth="1"/>
    <col min="6" max="6" width="24.59765625" customWidth="1"/>
    <col min="7" max="7" width="25.19921875" customWidth="1"/>
    <col min="18" max="18" width="25.796875" customWidth="1"/>
  </cols>
  <sheetData>
    <row r="1" spans="1:18" ht="36" customHeight="1" x14ac:dyDescent="0.2">
      <c r="A1" s="75" t="s">
        <v>0</v>
      </c>
      <c r="B1" s="75"/>
      <c r="C1" s="75"/>
      <c r="D1" s="75"/>
      <c r="E1" s="75"/>
      <c r="F1" s="75"/>
    </row>
    <row r="2" spans="1:18" ht="24" customHeight="1" x14ac:dyDescent="0.2">
      <c r="A2" s="76" t="s">
        <v>1</v>
      </c>
      <c r="B2" s="77"/>
      <c r="C2" s="77"/>
      <c r="D2" s="77"/>
      <c r="E2" s="77"/>
      <c r="F2" s="77"/>
    </row>
    <row r="3" spans="1:18" ht="12" customHeight="1" x14ac:dyDescent="0.2">
      <c r="A3" s="1"/>
      <c r="B3" s="1"/>
      <c r="C3" s="1"/>
      <c r="D3" s="1"/>
      <c r="E3" s="1"/>
      <c r="F3" s="1"/>
    </row>
    <row r="4" spans="1:18" ht="165.6" customHeight="1" x14ac:dyDescent="0.2">
      <c r="A4" s="78" t="s">
        <v>2</v>
      </c>
      <c r="B4" s="79"/>
      <c r="C4" s="79"/>
      <c r="D4" s="79"/>
      <c r="E4" s="79"/>
      <c r="F4" s="80"/>
      <c r="H4" s="83"/>
      <c r="I4" s="83"/>
      <c r="J4" s="83"/>
      <c r="K4" s="83"/>
      <c r="L4" s="83"/>
      <c r="M4" s="83"/>
      <c r="N4" s="83"/>
      <c r="O4" s="83"/>
      <c r="P4" s="83"/>
      <c r="Q4" s="83"/>
      <c r="R4" s="83"/>
    </row>
    <row r="5" spans="1:18" ht="10.050000000000001" customHeight="1" x14ac:dyDescent="0.2">
      <c r="A5" s="2"/>
      <c r="B5" s="2"/>
      <c r="C5" s="2"/>
      <c r="D5" s="3"/>
      <c r="E5" s="3"/>
      <c r="F5" s="3"/>
      <c r="H5" s="83"/>
      <c r="I5" s="83"/>
      <c r="J5" s="83"/>
      <c r="K5" s="83"/>
      <c r="L5" s="83"/>
      <c r="M5" s="83"/>
      <c r="N5" s="83"/>
      <c r="O5" s="83"/>
      <c r="P5" s="83"/>
      <c r="Q5" s="83"/>
      <c r="R5" s="83"/>
    </row>
    <row r="6" spans="1:18" ht="24" customHeight="1" thickBot="1" x14ac:dyDescent="0.25">
      <c r="A6" s="81" t="s">
        <v>3</v>
      </c>
      <c r="B6" s="81"/>
      <c r="C6" s="82"/>
      <c r="D6" s="82"/>
      <c r="E6" s="82"/>
      <c r="F6" s="82"/>
      <c r="H6" s="83"/>
      <c r="I6" s="83"/>
      <c r="J6" s="83"/>
      <c r="K6" s="83"/>
      <c r="L6" s="83"/>
      <c r="M6" s="83"/>
      <c r="N6" s="83"/>
      <c r="O6" s="83"/>
      <c r="P6" s="83"/>
      <c r="Q6" s="83"/>
      <c r="R6" s="83"/>
    </row>
    <row r="7" spans="1:18" ht="24" customHeight="1" thickBot="1" x14ac:dyDescent="0.25">
      <c r="A7" s="73" t="s">
        <v>4</v>
      </c>
      <c r="B7" s="73"/>
      <c r="C7" s="74"/>
      <c r="D7" s="74"/>
      <c r="E7" s="74"/>
      <c r="F7" s="74"/>
      <c r="H7" s="83"/>
      <c r="I7" s="83"/>
      <c r="J7" s="83"/>
      <c r="K7" s="83"/>
      <c r="L7" s="83"/>
      <c r="M7" s="83"/>
      <c r="N7" s="83"/>
      <c r="O7" s="83"/>
      <c r="P7" s="83"/>
      <c r="Q7" s="83"/>
      <c r="R7" s="83"/>
    </row>
    <row r="8" spans="1:18" ht="12" customHeight="1" x14ac:dyDescent="0.2">
      <c r="A8" s="1"/>
      <c r="B8" s="1"/>
      <c r="C8" s="1"/>
      <c r="D8" s="1"/>
      <c r="E8" s="1"/>
      <c r="F8" s="1"/>
      <c r="H8" s="83"/>
      <c r="I8" s="83"/>
      <c r="J8" s="83"/>
      <c r="K8" s="83"/>
      <c r="L8" s="83"/>
      <c r="M8" s="83"/>
      <c r="N8" s="83"/>
      <c r="O8" s="83"/>
      <c r="P8" s="83"/>
      <c r="Q8" s="83"/>
      <c r="R8" s="83"/>
    </row>
    <row r="9" spans="1:18" ht="42" customHeight="1" x14ac:dyDescent="0.2">
      <c r="A9" s="4" t="s">
        <v>5</v>
      </c>
      <c r="B9" s="4"/>
      <c r="C9" s="4"/>
      <c r="D9" s="4"/>
      <c r="E9" s="4"/>
      <c r="F9" s="4"/>
      <c r="G9" s="5"/>
      <c r="H9" s="83"/>
      <c r="I9" s="83"/>
      <c r="J9" s="83"/>
      <c r="K9" s="83"/>
      <c r="L9" s="83"/>
      <c r="M9" s="83"/>
      <c r="N9" s="83"/>
      <c r="O9" s="83"/>
      <c r="P9" s="83"/>
      <c r="Q9" s="83"/>
      <c r="R9" s="83"/>
    </row>
    <row r="10" spans="1:18" ht="12" customHeight="1" x14ac:dyDescent="0.2">
      <c r="A10" s="1"/>
      <c r="B10" s="1"/>
      <c r="C10" s="1"/>
      <c r="D10" s="1"/>
      <c r="E10" s="1"/>
      <c r="F10" s="1"/>
      <c r="H10" s="83"/>
      <c r="I10" s="83"/>
      <c r="J10" s="83"/>
      <c r="K10" s="83"/>
      <c r="L10" s="83"/>
      <c r="M10" s="83"/>
      <c r="N10" s="83"/>
      <c r="O10" s="83"/>
      <c r="P10" s="83"/>
      <c r="Q10" s="83"/>
      <c r="R10" s="83"/>
    </row>
    <row r="11" spans="1:18" ht="24" customHeight="1" x14ac:dyDescent="0.2">
      <c r="A11" s="1"/>
      <c r="B11" s="6" t="s">
        <v>6</v>
      </c>
      <c r="C11" s="7"/>
      <c r="D11" s="6" t="s">
        <v>7</v>
      </c>
      <c r="E11" s="6" t="s">
        <v>8</v>
      </c>
      <c r="F11" s="1"/>
      <c r="H11" s="83"/>
      <c r="I11" s="83"/>
      <c r="J11" s="83"/>
      <c r="K11" s="83"/>
      <c r="L11" s="83"/>
      <c r="M11" s="83"/>
      <c r="N11" s="83"/>
      <c r="O11" s="83"/>
      <c r="P11" s="83"/>
      <c r="Q11" s="83"/>
      <c r="R11" s="83"/>
    </row>
    <row r="12" spans="1:18" ht="30" customHeight="1" x14ac:dyDescent="0.2">
      <c r="A12" s="7" t="s">
        <v>9</v>
      </c>
      <c r="B12" s="8">
        <f>D12+E12</f>
        <v>28701000</v>
      </c>
      <c r="C12" s="8"/>
      <c r="D12" s="9">
        <v>17837000</v>
      </c>
      <c r="E12" s="9">
        <v>10864000</v>
      </c>
      <c r="F12" s="1"/>
      <c r="H12" s="83"/>
      <c r="I12" s="83"/>
      <c r="J12" s="83"/>
      <c r="K12" s="83"/>
      <c r="L12" s="83"/>
      <c r="M12" s="83"/>
      <c r="N12" s="83"/>
      <c r="O12" s="83"/>
      <c r="P12" s="83"/>
      <c r="Q12" s="83"/>
      <c r="R12" s="83"/>
    </row>
    <row r="13" spans="1:18" ht="30" customHeight="1" x14ac:dyDescent="0.2">
      <c r="A13" s="7" t="s">
        <v>10</v>
      </c>
      <c r="B13" s="8">
        <f>D13+E13</f>
        <v>34440000</v>
      </c>
      <c r="C13" s="8"/>
      <c r="D13" s="9">
        <v>21404000</v>
      </c>
      <c r="E13" s="9">
        <v>13036000</v>
      </c>
      <c r="F13" s="1"/>
      <c r="H13" s="83"/>
      <c r="I13" s="83"/>
      <c r="J13" s="83"/>
      <c r="K13" s="83"/>
      <c r="L13" s="83"/>
      <c r="M13" s="83"/>
      <c r="N13" s="83"/>
      <c r="O13" s="83"/>
      <c r="P13" s="83"/>
      <c r="Q13" s="83"/>
      <c r="R13" s="83"/>
    </row>
    <row r="14" spans="1:18" ht="30" customHeight="1" x14ac:dyDescent="0.2">
      <c r="A14" s="7" t="s">
        <v>11</v>
      </c>
      <c r="B14" s="8">
        <f>D14+E14</f>
        <v>25256000</v>
      </c>
      <c r="C14" s="8"/>
      <c r="D14" s="9">
        <v>15696000</v>
      </c>
      <c r="E14" s="9">
        <v>9560000</v>
      </c>
      <c r="F14" s="1"/>
      <c r="H14" s="83"/>
      <c r="I14" s="83"/>
      <c r="J14" s="83"/>
      <c r="K14" s="83"/>
      <c r="L14" s="83"/>
      <c r="M14" s="83"/>
      <c r="N14" s="83"/>
      <c r="O14" s="83"/>
      <c r="P14" s="83"/>
      <c r="Q14" s="83"/>
      <c r="R14" s="83"/>
    </row>
    <row r="15" spans="1:18" ht="30" customHeight="1" x14ac:dyDescent="0.2">
      <c r="A15" s="7" t="s">
        <v>12</v>
      </c>
      <c r="B15" s="9">
        <f>SUM(B16:B22)</f>
        <v>14209000</v>
      </c>
      <c r="C15" s="8"/>
      <c r="D15" s="9">
        <v>14209000</v>
      </c>
      <c r="E15" s="9">
        <f>SUM(E16:E22)</f>
        <v>0</v>
      </c>
      <c r="F15" s="1"/>
      <c r="H15" s="83"/>
      <c r="I15" s="83"/>
      <c r="J15" s="83"/>
      <c r="K15" s="83"/>
      <c r="L15" s="83"/>
      <c r="M15" s="83"/>
      <c r="N15" s="83"/>
      <c r="O15" s="83"/>
      <c r="P15" s="83"/>
      <c r="Q15" s="83"/>
      <c r="R15" s="83"/>
    </row>
    <row r="16" spans="1:18" ht="36.6" customHeight="1" x14ac:dyDescent="0.2">
      <c r="A16" s="1" t="s">
        <v>13</v>
      </c>
      <c r="B16" s="10">
        <f>D16</f>
        <v>2896000</v>
      </c>
      <c r="C16" s="10"/>
      <c r="D16" s="11">
        <v>2896000</v>
      </c>
      <c r="E16" s="12"/>
      <c r="F16" s="1"/>
      <c r="H16" s="83"/>
      <c r="I16" s="83"/>
      <c r="J16" s="83"/>
      <c r="K16" s="83"/>
      <c r="L16" s="83"/>
      <c r="M16" s="83"/>
      <c r="N16" s="83"/>
      <c r="O16" s="83"/>
      <c r="P16" s="83"/>
      <c r="Q16" s="83"/>
      <c r="R16" s="83"/>
    </row>
    <row r="17" spans="1:18" ht="36.6" customHeight="1" x14ac:dyDescent="0.2">
      <c r="A17" s="1" t="s">
        <v>14</v>
      </c>
      <c r="B17" s="10">
        <f>D17</f>
        <v>11313000</v>
      </c>
      <c r="C17" s="10"/>
      <c r="D17" s="11">
        <v>11313000</v>
      </c>
      <c r="E17" s="12"/>
      <c r="F17" s="1"/>
      <c r="H17" s="83"/>
      <c r="I17" s="83"/>
      <c r="J17" s="83"/>
      <c r="K17" s="83"/>
      <c r="L17" s="83"/>
      <c r="M17" s="83"/>
      <c r="N17" s="83"/>
      <c r="O17" s="83"/>
      <c r="P17" s="83"/>
      <c r="Q17" s="83"/>
      <c r="R17" s="83"/>
    </row>
    <row r="18" spans="1:18" ht="36.6" customHeight="1" x14ac:dyDescent="0.2">
      <c r="A18" s="1" t="s">
        <v>15</v>
      </c>
      <c r="B18" s="10">
        <f>D18+E18</f>
        <v>0</v>
      </c>
      <c r="C18" s="10"/>
      <c r="D18" s="13">
        <f>'[1]計算書3（一般業務費） '!D3</f>
        <v>0</v>
      </c>
      <c r="E18" s="13">
        <f>'[1]計算書3（一般業務費） '!D13</f>
        <v>0</v>
      </c>
      <c r="F18" s="1"/>
      <c r="H18" s="83"/>
      <c r="I18" s="83"/>
      <c r="J18" s="83"/>
      <c r="K18" s="83"/>
      <c r="L18" s="83"/>
      <c r="M18" s="83"/>
      <c r="N18" s="83"/>
      <c r="O18" s="83"/>
      <c r="P18" s="83"/>
      <c r="Q18" s="83"/>
      <c r="R18" s="83"/>
    </row>
    <row r="19" spans="1:18" ht="36.6" customHeight="1" x14ac:dyDescent="0.2">
      <c r="A19" s="1" t="s">
        <v>16</v>
      </c>
      <c r="B19" s="10">
        <f>D19</f>
        <v>0</v>
      </c>
      <c r="C19" s="10"/>
      <c r="D19" s="14">
        <f>'[1]計算書4（機材費・再委託費）'!D3</f>
        <v>0</v>
      </c>
      <c r="E19" s="12"/>
      <c r="F19" s="1"/>
      <c r="H19" s="83"/>
      <c r="I19" s="83"/>
      <c r="J19" s="83"/>
      <c r="K19" s="83"/>
      <c r="L19" s="83"/>
      <c r="M19" s="83"/>
      <c r="N19" s="83"/>
      <c r="O19" s="83"/>
      <c r="P19" s="83"/>
      <c r="Q19" s="83"/>
      <c r="R19" s="83"/>
    </row>
    <row r="20" spans="1:18" ht="36.6" customHeight="1" x14ac:dyDescent="0.2">
      <c r="A20" s="1" t="s">
        <v>17</v>
      </c>
      <c r="B20" s="10">
        <f>D20+E20</f>
        <v>0</v>
      </c>
      <c r="C20" s="10"/>
      <c r="D20" s="14">
        <f>'[1]計算書4（機材費・再委託費）'!D13</f>
        <v>0</v>
      </c>
      <c r="E20" s="14">
        <f>'[1]計算書4（機材費・再委託費）'!D23</f>
        <v>0</v>
      </c>
      <c r="F20" s="1"/>
      <c r="H20" s="83"/>
      <c r="I20" s="83"/>
      <c r="J20" s="83"/>
      <c r="K20" s="83"/>
      <c r="L20" s="83"/>
      <c r="M20" s="83"/>
      <c r="N20" s="83"/>
      <c r="O20" s="83"/>
      <c r="P20" s="83"/>
      <c r="Q20" s="83"/>
      <c r="R20" s="83"/>
    </row>
    <row r="21" spans="1:18" ht="36.6" customHeight="1" x14ac:dyDescent="0.2">
      <c r="A21" s="15" t="s">
        <v>18</v>
      </c>
      <c r="B21" s="10">
        <f>D21+E21</f>
        <v>0</v>
      </c>
      <c r="C21" s="10"/>
      <c r="D21" s="11">
        <f>'[1]計算書５（現地一時隔離関連費 待機費用） '!C5</f>
        <v>0</v>
      </c>
      <c r="E21" s="12"/>
      <c r="F21" s="1"/>
      <c r="H21" s="83"/>
      <c r="I21" s="83"/>
      <c r="J21" s="83"/>
      <c r="K21" s="83"/>
      <c r="L21" s="83"/>
      <c r="M21" s="83"/>
      <c r="N21" s="83"/>
      <c r="O21" s="83"/>
      <c r="P21" s="83"/>
      <c r="Q21" s="83"/>
      <c r="R21" s="83"/>
    </row>
    <row r="22" spans="1:18" ht="36.6" customHeight="1" x14ac:dyDescent="0.2">
      <c r="A22" s="1" t="s">
        <v>19</v>
      </c>
      <c r="B22" s="10">
        <f>D22+E22</f>
        <v>0</v>
      </c>
      <c r="C22" s="10"/>
      <c r="D22" s="11">
        <v>0</v>
      </c>
      <c r="E22" s="11">
        <v>0</v>
      </c>
      <c r="F22" s="1"/>
      <c r="H22" s="83"/>
      <c r="I22" s="83"/>
      <c r="J22" s="83"/>
      <c r="K22" s="83"/>
      <c r="L22" s="83"/>
      <c r="M22" s="83"/>
      <c r="N22" s="83"/>
      <c r="O22" s="83"/>
      <c r="P22" s="83"/>
      <c r="Q22" s="83"/>
      <c r="R22" s="83"/>
    </row>
    <row r="23" spans="1:18" ht="12" customHeight="1" x14ac:dyDescent="0.2">
      <c r="A23" s="1"/>
      <c r="B23" s="10"/>
      <c r="C23" s="10"/>
      <c r="D23" s="11"/>
      <c r="E23" s="11"/>
      <c r="F23" s="1"/>
      <c r="H23" s="83"/>
      <c r="I23" s="83"/>
      <c r="J23" s="83"/>
      <c r="K23" s="83"/>
      <c r="L23" s="83"/>
      <c r="M23" s="83"/>
      <c r="N23" s="83"/>
      <c r="O23" s="83"/>
      <c r="P23" s="83"/>
      <c r="Q23" s="83"/>
      <c r="R23" s="83"/>
    </row>
    <row r="24" spans="1:18" ht="30" customHeight="1" x14ac:dyDescent="0.2">
      <c r="A24" s="16" t="s">
        <v>20</v>
      </c>
      <c r="B24" s="17">
        <f>B12+B13+B14+B15</f>
        <v>102606000</v>
      </c>
      <c r="C24" s="18"/>
      <c r="D24" s="19">
        <f>D12+D13+D14+D15</f>
        <v>69146000</v>
      </c>
      <c r="E24" s="19">
        <f>E12+E13+E14+E15</f>
        <v>33460000</v>
      </c>
      <c r="F24" s="1"/>
      <c r="H24" s="83"/>
      <c r="I24" s="83"/>
      <c r="J24" s="83"/>
      <c r="K24" s="83"/>
      <c r="L24" s="83"/>
      <c r="M24" s="83"/>
      <c r="N24" s="83"/>
      <c r="O24" s="83"/>
      <c r="P24" s="83"/>
      <c r="Q24" s="83"/>
      <c r="R24" s="83"/>
    </row>
    <row r="25" spans="1:18" ht="24" customHeight="1" x14ac:dyDescent="0.2">
      <c r="A25" s="1"/>
      <c r="B25" s="1"/>
      <c r="C25" s="1"/>
      <c r="D25" s="1"/>
      <c r="E25" s="1"/>
      <c r="F25" s="1"/>
      <c r="H25" s="83"/>
      <c r="I25" s="83"/>
      <c r="J25" s="83"/>
      <c r="K25" s="83"/>
      <c r="L25" s="83"/>
      <c r="M25" s="83"/>
      <c r="N25" s="83"/>
      <c r="O25" s="83"/>
      <c r="P25" s="83"/>
      <c r="Q25" s="83"/>
      <c r="R25" s="83"/>
    </row>
    <row r="26" spans="1:18" ht="24" customHeight="1" x14ac:dyDescent="0.2">
      <c r="A26" s="4" t="s">
        <v>21</v>
      </c>
      <c r="B26" s="4"/>
      <c r="C26" s="4"/>
      <c r="D26" s="4"/>
      <c r="E26" s="4"/>
      <c r="F26" s="4"/>
      <c r="G26" s="5"/>
      <c r="H26" s="83"/>
      <c r="I26" s="83"/>
      <c r="J26" s="83"/>
      <c r="K26" s="83"/>
      <c r="L26" s="83"/>
      <c r="M26" s="83"/>
      <c r="N26" s="83"/>
      <c r="O26" s="83"/>
      <c r="P26" s="83"/>
      <c r="Q26" s="83"/>
      <c r="R26" s="83"/>
    </row>
    <row r="27" spans="1:18" ht="12" customHeight="1" thickBot="1" x14ac:dyDescent="0.25">
      <c r="A27" s="1"/>
      <c r="B27" s="1"/>
      <c r="C27" s="1"/>
      <c r="D27" s="1"/>
      <c r="E27" s="1"/>
      <c r="F27" s="1"/>
      <c r="H27" s="83"/>
      <c r="I27" s="83"/>
      <c r="J27" s="83"/>
      <c r="K27" s="83"/>
      <c r="L27" s="83"/>
      <c r="M27" s="83"/>
      <c r="N27" s="83"/>
      <c r="O27" s="83"/>
      <c r="P27" s="83"/>
      <c r="Q27" s="83"/>
      <c r="R27" s="83"/>
    </row>
    <row r="28" spans="1:18" ht="24" customHeight="1" thickBot="1" x14ac:dyDescent="0.25">
      <c r="A28" s="20"/>
      <c r="B28" s="56" t="s">
        <v>22</v>
      </c>
      <c r="C28" s="57"/>
      <c r="D28" s="57"/>
      <c r="E28" s="57"/>
      <c r="F28" s="21" t="s">
        <v>23</v>
      </c>
      <c r="G28" s="22" t="s">
        <v>24</v>
      </c>
      <c r="H28" s="83"/>
      <c r="I28" s="83"/>
      <c r="J28" s="83"/>
      <c r="K28" s="83"/>
      <c r="L28" s="83"/>
      <c r="M28" s="83"/>
      <c r="N28" s="83"/>
      <c r="O28" s="83"/>
      <c r="P28" s="83"/>
      <c r="Q28" s="83"/>
      <c r="R28" s="83"/>
    </row>
    <row r="29" spans="1:18" ht="30" customHeight="1" thickTop="1" thickBot="1" x14ac:dyDescent="0.25">
      <c r="A29" s="58" t="s">
        <v>25</v>
      </c>
      <c r="B29" s="61" t="s">
        <v>26</v>
      </c>
      <c r="C29" s="62"/>
      <c r="D29" s="62"/>
      <c r="E29" s="63"/>
      <c r="F29" s="23">
        <f>B24</f>
        <v>102606000</v>
      </c>
      <c r="G29" s="23">
        <f>E24</f>
        <v>33460000</v>
      </c>
      <c r="H29" s="83"/>
      <c r="I29" s="83"/>
      <c r="J29" s="83"/>
      <c r="K29" s="83"/>
      <c r="L29" s="83"/>
      <c r="M29" s="83"/>
      <c r="N29" s="83"/>
      <c r="O29" s="83"/>
      <c r="P29" s="83"/>
      <c r="Q29" s="83"/>
      <c r="R29" s="83"/>
    </row>
    <row r="30" spans="1:18" ht="30" customHeight="1" thickBot="1" x14ac:dyDescent="0.25">
      <c r="A30" s="59"/>
      <c r="B30" s="64" t="s">
        <v>27</v>
      </c>
      <c r="C30" s="65"/>
      <c r="D30" s="65"/>
      <c r="E30" s="66"/>
      <c r="F30" s="24">
        <v>74082000</v>
      </c>
      <c r="G30" s="24">
        <v>33460000</v>
      </c>
      <c r="H30" s="83"/>
      <c r="I30" s="83"/>
      <c r="J30" s="83"/>
      <c r="K30" s="83"/>
      <c r="L30" s="83"/>
      <c r="M30" s="83"/>
      <c r="N30" s="83"/>
      <c r="O30" s="83"/>
      <c r="P30" s="83"/>
      <c r="Q30" s="83"/>
      <c r="R30" s="83"/>
    </row>
    <row r="31" spans="1:18" ht="30" customHeight="1" thickBot="1" x14ac:dyDescent="0.25">
      <c r="A31" s="60"/>
      <c r="B31" s="67" t="s">
        <v>28</v>
      </c>
      <c r="C31" s="68"/>
      <c r="D31" s="68"/>
      <c r="E31" s="69"/>
      <c r="F31" s="25">
        <f>F29-F30</f>
        <v>28524000</v>
      </c>
      <c r="G31" s="41">
        <f>G29-G30</f>
        <v>0</v>
      </c>
      <c r="H31" s="83"/>
      <c r="I31" s="83"/>
      <c r="J31" s="83"/>
      <c r="K31" s="83"/>
      <c r="L31" s="83"/>
      <c r="M31" s="83"/>
      <c r="N31" s="83"/>
      <c r="O31" s="83"/>
      <c r="P31" s="83"/>
      <c r="Q31" s="83"/>
      <c r="R31" s="83"/>
    </row>
    <row r="32" spans="1:18" ht="30" customHeight="1" thickTop="1" thickBot="1" x14ac:dyDescent="0.25">
      <c r="A32" s="26" t="s">
        <v>29</v>
      </c>
      <c r="B32" s="70" t="s">
        <v>30</v>
      </c>
      <c r="C32" s="71"/>
      <c r="D32" s="71"/>
      <c r="E32" s="72"/>
      <c r="F32" s="40"/>
      <c r="G32" s="43">
        <f>ROUND(G31*9/10,0)</f>
        <v>0</v>
      </c>
      <c r="H32" s="83"/>
      <c r="I32" s="83"/>
      <c r="J32" s="83"/>
      <c r="K32" s="83"/>
      <c r="L32" s="83"/>
      <c r="M32" s="83"/>
      <c r="N32" s="83"/>
      <c r="O32" s="83"/>
      <c r="P32" s="83"/>
      <c r="Q32" s="83"/>
      <c r="R32" s="83"/>
    </row>
    <row r="33" spans="1:18" ht="36" customHeight="1" thickBot="1" x14ac:dyDescent="0.25">
      <c r="A33" s="27" t="s">
        <v>31</v>
      </c>
      <c r="B33" s="47" t="s">
        <v>32</v>
      </c>
      <c r="C33" s="48"/>
      <c r="D33" s="48"/>
      <c r="E33" s="49"/>
      <c r="F33" s="28">
        <f>ROUNDDOWN(F31*(9/10-B40/B39),0)</f>
        <v>14249647</v>
      </c>
      <c r="G33" s="42">
        <f>ROUNDDOWN(G31*(9/10-B40/B39),0)</f>
        <v>0</v>
      </c>
      <c r="H33" s="83"/>
      <c r="I33" s="83"/>
      <c r="J33" s="83"/>
      <c r="K33" s="83"/>
      <c r="L33" s="83"/>
      <c r="M33" s="83"/>
      <c r="N33" s="83"/>
      <c r="O33" s="83"/>
      <c r="P33" s="83"/>
      <c r="Q33" s="83"/>
      <c r="R33" s="83"/>
    </row>
    <row r="34" spans="1:18" ht="12" customHeight="1" thickBot="1" x14ac:dyDescent="0.25">
      <c r="A34" s="29"/>
      <c r="B34" s="30"/>
      <c r="C34" s="30"/>
      <c r="D34" s="30"/>
      <c r="E34" s="30"/>
      <c r="F34" s="31"/>
      <c r="G34" s="31"/>
      <c r="H34" s="83"/>
      <c r="I34" s="83"/>
      <c r="J34" s="83"/>
      <c r="K34" s="83"/>
      <c r="L34" s="83"/>
      <c r="M34" s="83"/>
      <c r="N34" s="83"/>
      <c r="O34" s="83"/>
      <c r="P34" s="83"/>
      <c r="Q34" s="83"/>
      <c r="R34" s="83"/>
    </row>
    <row r="35" spans="1:18" ht="36" customHeight="1" thickTop="1" thickBot="1" x14ac:dyDescent="0.25">
      <c r="A35" s="27" t="s">
        <v>33</v>
      </c>
      <c r="B35" s="50" t="s">
        <v>42</v>
      </c>
      <c r="C35" s="51"/>
      <c r="D35" s="51"/>
      <c r="E35" s="51"/>
      <c r="F35" s="45"/>
      <c r="G35" s="44">
        <v>0</v>
      </c>
      <c r="H35" s="83"/>
      <c r="I35" s="83"/>
      <c r="J35" s="83"/>
      <c r="K35" s="83"/>
      <c r="L35" s="83"/>
      <c r="M35" s="83"/>
      <c r="N35" s="83"/>
      <c r="O35" s="83"/>
      <c r="P35" s="83"/>
      <c r="Q35" s="83"/>
      <c r="R35" s="83"/>
    </row>
    <row r="36" spans="1:18" ht="12" customHeight="1" x14ac:dyDescent="0.2">
      <c r="A36" s="1"/>
      <c r="B36" s="1"/>
      <c r="C36" s="1"/>
      <c r="D36" s="1"/>
      <c r="E36" s="1"/>
      <c r="F36" s="1"/>
      <c r="H36" s="83"/>
      <c r="I36" s="83"/>
      <c r="J36" s="83"/>
      <c r="K36" s="83"/>
      <c r="L36" s="83"/>
      <c r="M36" s="83"/>
      <c r="N36" s="83"/>
      <c r="O36" s="83"/>
      <c r="P36" s="83"/>
      <c r="Q36" s="83"/>
      <c r="R36" s="83"/>
    </row>
    <row r="37" spans="1:18" ht="24" customHeight="1" x14ac:dyDescent="0.2">
      <c r="A37" s="32" t="s">
        <v>34</v>
      </c>
      <c r="B37" s="1"/>
      <c r="C37" s="1"/>
      <c r="D37" s="1"/>
      <c r="E37" s="1"/>
      <c r="F37" s="1"/>
      <c r="H37" s="83"/>
      <c r="I37" s="83"/>
      <c r="J37" s="83"/>
      <c r="K37" s="83"/>
      <c r="L37" s="83"/>
      <c r="M37" s="83"/>
      <c r="N37" s="83"/>
      <c r="O37" s="83"/>
      <c r="P37" s="83"/>
      <c r="Q37" s="83"/>
      <c r="R37" s="83"/>
    </row>
    <row r="38" spans="1:18" s="35" customFormat="1" ht="24" customHeight="1" x14ac:dyDescent="0.2">
      <c r="A38" s="29" t="s">
        <v>35</v>
      </c>
      <c r="B38" s="33">
        <v>308480600</v>
      </c>
      <c r="C38" s="34"/>
      <c r="D38" s="34"/>
      <c r="E38" s="34"/>
      <c r="F38" s="1"/>
      <c r="H38" s="83"/>
      <c r="I38" s="83"/>
      <c r="J38" s="83"/>
      <c r="K38" s="83"/>
      <c r="L38" s="83"/>
      <c r="M38" s="83"/>
      <c r="N38" s="83"/>
      <c r="O38" s="83"/>
      <c r="P38" s="83"/>
      <c r="Q38" s="83"/>
      <c r="R38" s="83"/>
    </row>
    <row r="39" spans="1:18" s="35" customFormat="1" ht="24" customHeight="1" x14ac:dyDescent="0.2">
      <c r="A39" s="29" t="s">
        <v>36</v>
      </c>
      <c r="B39" s="33">
        <v>308147000</v>
      </c>
      <c r="C39" s="34"/>
      <c r="D39" s="34"/>
      <c r="E39" s="34"/>
      <c r="F39" s="1"/>
      <c r="H39" s="83"/>
      <c r="I39" s="83"/>
      <c r="J39" s="83"/>
      <c r="K39" s="83"/>
      <c r="L39" s="83"/>
      <c r="M39" s="83"/>
      <c r="N39" s="83"/>
      <c r="O39" s="83"/>
      <c r="P39" s="83"/>
      <c r="Q39" s="83"/>
      <c r="R39" s="83"/>
    </row>
    <row r="40" spans="1:18" s="35" customFormat="1" ht="24" customHeight="1" x14ac:dyDescent="0.2">
      <c r="A40" s="29" t="s">
        <v>37</v>
      </c>
      <c r="B40" s="33">
        <v>123392240</v>
      </c>
      <c r="C40" s="34"/>
      <c r="D40" s="34"/>
      <c r="E40" s="34"/>
      <c r="F40" s="1"/>
      <c r="H40" s="83"/>
      <c r="I40" s="83"/>
      <c r="J40" s="83"/>
      <c r="K40" s="83"/>
      <c r="L40" s="83"/>
      <c r="M40" s="83"/>
      <c r="N40" s="83"/>
      <c r="O40" s="83"/>
      <c r="P40" s="83"/>
      <c r="Q40" s="83"/>
      <c r="R40" s="83"/>
    </row>
    <row r="41" spans="1:18" ht="24" customHeight="1" x14ac:dyDescent="0.2">
      <c r="A41" s="32"/>
      <c r="B41" s="1"/>
      <c r="C41" s="1"/>
      <c r="D41" s="1"/>
      <c r="E41" s="1"/>
      <c r="F41" s="1"/>
      <c r="H41" s="83"/>
      <c r="I41" s="83"/>
      <c r="J41" s="83"/>
      <c r="K41" s="83"/>
      <c r="L41" s="83"/>
      <c r="M41" s="83"/>
      <c r="N41" s="83"/>
      <c r="O41" s="83"/>
      <c r="P41" s="83"/>
      <c r="Q41" s="83"/>
      <c r="R41" s="83"/>
    </row>
    <row r="42" spans="1:18" s="36" customFormat="1" ht="113.1" customHeight="1" x14ac:dyDescent="0.2">
      <c r="A42" s="52" t="s">
        <v>38</v>
      </c>
      <c r="B42" s="53"/>
      <c r="C42" s="53"/>
      <c r="D42" s="53"/>
      <c r="E42" s="53"/>
      <c r="F42" s="53"/>
    </row>
    <row r="43" spans="1:18" ht="17.55" customHeight="1" x14ac:dyDescent="0.2">
      <c r="A43" s="1" t="s">
        <v>39</v>
      </c>
      <c r="B43" s="1"/>
      <c r="C43" s="1"/>
      <c r="D43" s="1"/>
      <c r="E43" s="1"/>
      <c r="F43" s="1"/>
    </row>
    <row r="44" spans="1:18" ht="22.05" customHeight="1" x14ac:dyDescent="0.2">
      <c r="A44" s="37" t="s">
        <v>40</v>
      </c>
      <c r="B44" s="1"/>
      <c r="C44" s="1"/>
      <c r="D44" s="1"/>
      <c r="E44" s="1"/>
      <c r="F44" s="1"/>
    </row>
    <row r="45" spans="1:18" ht="21.6" customHeight="1" x14ac:dyDescent="0.2">
      <c r="A45" s="38" t="s">
        <v>41</v>
      </c>
      <c r="B45" s="1"/>
      <c r="C45" s="1"/>
      <c r="D45" s="1"/>
      <c r="E45" s="1"/>
      <c r="F45" s="1"/>
    </row>
  </sheetData>
  <mergeCells count="17">
    <mergeCell ref="A1:F1"/>
    <mergeCell ref="A2:F2"/>
    <mergeCell ref="A4:F4"/>
    <mergeCell ref="A6:B6"/>
    <mergeCell ref="C6:F6"/>
    <mergeCell ref="B33:E33"/>
    <mergeCell ref="B35:E35"/>
    <mergeCell ref="A42:F42"/>
    <mergeCell ref="H4:R41"/>
    <mergeCell ref="B28:E28"/>
    <mergeCell ref="A29:A31"/>
    <mergeCell ref="B29:E29"/>
    <mergeCell ref="B30:E30"/>
    <mergeCell ref="B31:E31"/>
    <mergeCell ref="B32:E32"/>
    <mergeCell ref="A7:B7"/>
    <mergeCell ref="C7:F7"/>
  </mergeCells>
  <phoneticPr fontId="3"/>
  <pageMargins left="0.39370078740157483" right="0.39370078740157483" top="0.74803149606299213" bottom="0.43307086614173229" header="0.31496062992125984" footer="0.23622047244094491"/>
  <pageSetup paperSize="9" scale="30" orientation="portrait" r:id="rId1"/>
  <headerFooter>
    <oddHeader>&amp;R
様式15：契約金相当額計算書（一部不課税版）2021年度5月版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4BFB-31BC-413C-9DC5-FB3C243FDD84}">
  <sheetPr>
    <pageSetUpPr fitToPage="1"/>
  </sheetPr>
  <dimension ref="A1:T45"/>
  <sheetViews>
    <sheetView tabSelected="1" view="pageBreakPreview" topLeftCell="A20" zoomScale="60" zoomScaleNormal="81" workbookViewId="0">
      <selection activeCell="G9" sqref="G9"/>
    </sheetView>
  </sheetViews>
  <sheetFormatPr defaultRowHeight="14.4" x14ac:dyDescent="0.2"/>
  <cols>
    <col min="1" max="1" width="39" customWidth="1"/>
    <col min="2" max="2" width="30.59765625" customWidth="1"/>
    <col min="3" max="3" width="4.59765625" customWidth="1"/>
    <col min="4" max="5" width="23.59765625" customWidth="1"/>
    <col min="6" max="6" width="24.59765625" customWidth="1"/>
    <col min="7" max="7" width="25.19921875" customWidth="1"/>
  </cols>
  <sheetData>
    <row r="1" spans="1:20" ht="36" customHeight="1" x14ac:dyDescent="0.2">
      <c r="A1" s="75" t="s">
        <v>0</v>
      </c>
      <c r="B1" s="75"/>
      <c r="C1" s="75"/>
      <c r="D1" s="75"/>
      <c r="E1" s="75"/>
      <c r="F1" s="75"/>
    </row>
    <row r="2" spans="1:20" ht="24" customHeight="1" x14ac:dyDescent="0.2">
      <c r="A2" s="76" t="s">
        <v>1</v>
      </c>
      <c r="B2" s="77"/>
      <c r="C2" s="77"/>
      <c r="D2" s="77"/>
      <c r="E2" s="77"/>
      <c r="F2" s="77"/>
    </row>
    <row r="3" spans="1:20" ht="12" customHeight="1" x14ac:dyDescent="0.2">
      <c r="A3" s="1"/>
      <c r="B3" s="1"/>
      <c r="C3" s="1"/>
      <c r="D3" s="1"/>
      <c r="E3" s="1"/>
      <c r="F3" s="1"/>
    </row>
    <row r="4" spans="1:20" ht="165.6" customHeight="1" x14ac:dyDescent="0.2">
      <c r="A4" s="78" t="s">
        <v>2</v>
      </c>
      <c r="B4" s="79"/>
      <c r="C4" s="79"/>
      <c r="D4" s="79"/>
      <c r="E4" s="79"/>
      <c r="F4" s="80"/>
      <c r="H4" s="46"/>
      <c r="I4" s="46"/>
      <c r="J4" s="46"/>
      <c r="K4" s="46"/>
      <c r="L4" s="46"/>
      <c r="M4" s="46"/>
      <c r="N4" s="46"/>
      <c r="O4" s="46"/>
      <c r="P4" s="46"/>
      <c r="Q4" s="46"/>
      <c r="R4" s="46"/>
      <c r="S4" s="46"/>
      <c r="T4" s="46"/>
    </row>
    <row r="5" spans="1:20" ht="10.050000000000001" customHeight="1" x14ac:dyDescent="0.2">
      <c r="A5" s="2"/>
      <c r="B5" s="2"/>
      <c r="C5" s="2"/>
      <c r="D5" s="3"/>
      <c r="E5" s="3"/>
      <c r="F5" s="3"/>
      <c r="H5" s="46"/>
      <c r="I5" s="46"/>
      <c r="J5" s="46"/>
      <c r="K5" s="46"/>
      <c r="L5" s="46"/>
      <c r="M5" s="46"/>
      <c r="N5" s="46"/>
      <c r="O5" s="46"/>
      <c r="P5" s="46"/>
      <c r="Q5" s="46"/>
      <c r="R5" s="46"/>
      <c r="S5" s="46"/>
      <c r="T5" s="46"/>
    </row>
    <row r="6" spans="1:20" ht="24" customHeight="1" thickBot="1" x14ac:dyDescent="0.25">
      <c r="A6" s="81" t="s">
        <v>3</v>
      </c>
      <c r="B6" s="81"/>
      <c r="C6" s="82"/>
      <c r="D6" s="82"/>
      <c r="E6" s="82"/>
      <c r="F6" s="82"/>
      <c r="H6" s="46"/>
      <c r="I6" s="46"/>
      <c r="J6" s="46"/>
      <c r="K6" s="46"/>
      <c r="L6" s="46"/>
      <c r="M6" s="46"/>
      <c r="N6" s="46"/>
      <c r="O6" s="46"/>
      <c r="P6" s="46"/>
      <c r="Q6" s="46"/>
      <c r="R6" s="46"/>
      <c r="S6" s="46"/>
      <c r="T6" s="46"/>
    </row>
    <row r="7" spans="1:20" ht="24" customHeight="1" thickBot="1" x14ac:dyDescent="0.25">
      <c r="A7" s="73" t="s">
        <v>4</v>
      </c>
      <c r="B7" s="73"/>
      <c r="C7" s="74"/>
      <c r="D7" s="74"/>
      <c r="E7" s="74"/>
      <c r="F7" s="74"/>
      <c r="H7" s="46"/>
      <c r="I7" s="46"/>
      <c r="J7" s="46"/>
      <c r="K7" s="46"/>
      <c r="L7" s="46"/>
      <c r="M7" s="46"/>
      <c r="N7" s="46"/>
      <c r="O7" s="46"/>
      <c r="P7" s="46"/>
      <c r="Q7" s="46"/>
      <c r="R7" s="46"/>
      <c r="S7" s="46"/>
      <c r="T7" s="46"/>
    </row>
    <row r="8" spans="1:20" ht="12" customHeight="1" x14ac:dyDescent="0.2">
      <c r="A8" s="1"/>
      <c r="B8" s="1"/>
      <c r="C8" s="1"/>
      <c r="D8" s="1"/>
      <c r="E8" s="1"/>
      <c r="F8" s="1"/>
      <c r="H8" s="46"/>
      <c r="I8" s="46"/>
      <c r="J8" s="46"/>
      <c r="K8" s="46"/>
      <c r="L8" s="46"/>
      <c r="M8" s="46"/>
      <c r="N8" s="46"/>
      <c r="O8" s="46"/>
      <c r="P8" s="46"/>
      <c r="Q8" s="46"/>
      <c r="R8" s="46"/>
      <c r="S8" s="46"/>
      <c r="T8" s="46"/>
    </row>
    <row r="9" spans="1:20" ht="42" customHeight="1" x14ac:dyDescent="0.2">
      <c r="A9" s="4" t="s">
        <v>5</v>
      </c>
      <c r="B9" s="4"/>
      <c r="C9" s="4"/>
      <c r="D9" s="4"/>
      <c r="E9" s="4"/>
      <c r="F9" s="4"/>
      <c r="G9" s="5"/>
      <c r="H9" s="46"/>
      <c r="I9" s="46"/>
      <c r="J9" s="46"/>
      <c r="K9" s="46"/>
      <c r="L9" s="46"/>
      <c r="M9" s="46"/>
      <c r="N9" s="46"/>
      <c r="O9" s="46"/>
      <c r="P9" s="46"/>
      <c r="Q9" s="46"/>
      <c r="R9" s="46"/>
      <c r="S9" s="46"/>
      <c r="T9" s="46"/>
    </row>
    <row r="10" spans="1:20" ht="12" customHeight="1" x14ac:dyDescent="0.2">
      <c r="A10" s="1"/>
      <c r="B10" s="1"/>
      <c r="C10" s="1"/>
      <c r="D10" s="1"/>
      <c r="E10" s="1"/>
      <c r="F10" s="1"/>
      <c r="H10" s="46"/>
      <c r="I10" s="46"/>
      <c r="J10" s="46"/>
      <c r="K10" s="46"/>
      <c r="L10" s="46"/>
      <c r="M10" s="46"/>
      <c r="N10" s="46"/>
      <c r="O10" s="46"/>
      <c r="P10" s="46"/>
      <c r="Q10" s="46"/>
      <c r="R10" s="46"/>
      <c r="S10" s="46"/>
      <c r="T10" s="46"/>
    </row>
    <row r="11" spans="1:20" ht="24" customHeight="1" x14ac:dyDescent="0.2">
      <c r="A11" s="1"/>
      <c r="B11" s="6" t="s">
        <v>6</v>
      </c>
      <c r="C11" s="7"/>
      <c r="D11" s="6" t="s">
        <v>7</v>
      </c>
      <c r="E11" s="6" t="s">
        <v>8</v>
      </c>
      <c r="F11" s="1"/>
      <c r="H11" s="46"/>
      <c r="I11" s="46"/>
      <c r="J11" s="46"/>
      <c r="K11" s="46"/>
      <c r="L11" s="46"/>
      <c r="M11" s="46"/>
      <c r="N11" s="46"/>
      <c r="O11" s="46"/>
      <c r="P11" s="46"/>
      <c r="Q11" s="46"/>
      <c r="R11" s="46"/>
      <c r="S11" s="46"/>
      <c r="T11" s="46"/>
    </row>
    <row r="12" spans="1:20" ht="30" customHeight="1" x14ac:dyDescent="0.2">
      <c r="A12" s="7" t="s">
        <v>9</v>
      </c>
      <c r="B12" s="8">
        <f>D12+E12</f>
        <v>39254000</v>
      </c>
      <c r="C12" s="8"/>
      <c r="D12" s="9">
        <v>20524000</v>
      </c>
      <c r="E12" s="9">
        <v>18730000</v>
      </c>
      <c r="F12" s="1"/>
      <c r="H12" s="46"/>
      <c r="I12" s="46"/>
      <c r="J12" s="46"/>
      <c r="K12" s="46"/>
      <c r="L12" s="46"/>
      <c r="M12" s="46"/>
      <c r="N12" s="46"/>
      <c r="O12" s="46"/>
      <c r="P12" s="46"/>
      <c r="Q12" s="46"/>
      <c r="R12" s="46"/>
      <c r="S12" s="46"/>
      <c r="T12" s="46"/>
    </row>
    <row r="13" spans="1:20" ht="30" customHeight="1" x14ac:dyDescent="0.2">
      <c r="A13" s="7" t="s">
        <v>10</v>
      </c>
      <c r="B13" s="8">
        <f>D13+E13</f>
        <v>47104000</v>
      </c>
      <c r="C13" s="8"/>
      <c r="D13" s="9">
        <v>24628000</v>
      </c>
      <c r="E13" s="9">
        <v>22476000</v>
      </c>
      <c r="F13" s="1"/>
      <c r="H13" s="46"/>
      <c r="I13" s="46"/>
      <c r="J13" s="46"/>
      <c r="K13" s="46"/>
      <c r="L13" s="46"/>
      <c r="M13" s="46"/>
      <c r="N13" s="46"/>
      <c r="O13" s="46"/>
      <c r="P13" s="46"/>
      <c r="Q13" s="46"/>
      <c r="R13" s="46"/>
      <c r="S13" s="46"/>
      <c r="T13" s="46"/>
    </row>
    <row r="14" spans="1:20" ht="30" customHeight="1" x14ac:dyDescent="0.2">
      <c r="A14" s="7" t="s">
        <v>11</v>
      </c>
      <c r="B14" s="8">
        <f>D14+E14</f>
        <v>34542000</v>
      </c>
      <c r="C14" s="8"/>
      <c r="D14" s="9">
        <v>18060000</v>
      </c>
      <c r="E14" s="9">
        <v>16482000</v>
      </c>
      <c r="F14" s="1"/>
      <c r="H14" s="46"/>
      <c r="I14" s="46"/>
      <c r="J14" s="46"/>
      <c r="K14" s="46"/>
      <c r="L14" s="46"/>
      <c r="M14" s="46"/>
      <c r="N14" s="46"/>
      <c r="O14" s="46"/>
      <c r="P14" s="46"/>
      <c r="Q14" s="46"/>
      <c r="R14" s="46"/>
      <c r="S14" s="46"/>
      <c r="T14" s="46"/>
    </row>
    <row r="15" spans="1:20" ht="30" customHeight="1" x14ac:dyDescent="0.2">
      <c r="A15" s="7" t="s">
        <v>12</v>
      </c>
      <c r="B15" s="9">
        <f>SUM(B16:B22)</f>
        <v>16620000</v>
      </c>
      <c r="C15" s="8"/>
      <c r="D15" s="9">
        <v>16620000</v>
      </c>
      <c r="E15" s="9">
        <f>SUM(E16:E22)</f>
        <v>0</v>
      </c>
      <c r="F15" s="1"/>
      <c r="H15" s="46"/>
      <c r="I15" s="46"/>
      <c r="J15" s="46"/>
      <c r="K15" s="46"/>
      <c r="L15" s="46"/>
      <c r="M15" s="46"/>
      <c r="N15" s="46"/>
      <c r="O15" s="46"/>
      <c r="P15" s="46"/>
      <c r="Q15" s="46"/>
      <c r="R15" s="46"/>
      <c r="S15" s="46"/>
      <c r="T15" s="46"/>
    </row>
    <row r="16" spans="1:20" ht="36.6" customHeight="1" x14ac:dyDescent="0.2">
      <c r="A16" s="1" t="s">
        <v>13</v>
      </c>
      <c r="B16" s="10">
        <f>D16</f>
        <v>2896000</v>
      </c>
      <c r="C16" s="10"/>
      <c r="D16" s="11">
        <v>2896000</v>
      </c>
      <c r="E16" s="12"/>
      <c r="F16" s="1"/>
      <c r="H16" s="46"/>
      <c r="I16" s="46"/>
      <c r="J16" s="46"/>
      <c r="K16" s="46"/>
      <c r="L16" s="46"/>
      <c r="M16" s="46"/>
      <c r="N16" s="46"/>
      <c r="O16" s="46"/>
      <c r="P16" s="46"/>
      <c r="Q16" s="46"/>
      <c r="R16" s="46"/>
      <c r="S16" s="46"/>
      <c r="T16" s="46"/>
    </row>
    <row r="17" spans="1:20" ht="36.6" customHeight="1" x14ac:dyDescent="0.2">
      <c r="A17" s="1" t="s">
        <v>14</v>
      </c>
      <c r="B17" s="10">
        <f>D17</f>
        <v>13724000</v>
      </c>
      <c r="C17" s="10"/>
      <c r="D17" s="11">
        <v>13724000</v>
      </c>
      <c r="E17" s="12"/>
      <c r="F17" s="1"/>
      <c r="H17" s="46"/>
      <c r="I17" s="46"/>
      <c r="J17" s="46"/>
      <c r="K17" s="46"/>
      <c r="L17" s="46"/>
      <c r="M17" s="46"/>
      <c r="N17" s="46"/>
      <c r="O17" s="46"/>
      <c r="P17" s="46"/>
      <c r="Q17" s="46"/>
      <c r="R17" s="46"/>
      <c r="S17" s="46"/>
      <c r="T17" s="46"/>
    </row>
    <row r="18" spans="1:20" ht="36.6" customHeight="1" x14ac:dyDescent="0.2">
      <c r="A18" s="1" t="s">
        <v>15</v>
      </c>
      <c r="B18" s="10">
        <f>D18+E18</f>
        <v>0</v>
      </c>
      <c r="C18" s="10"/>
      <c r="D18" s="13">
        <f>'[1]計算書3（一般業務費） '!D3</f>
        <v>0</v>
      </c>
      <c r="E18" s="13">
        <f>'[1]計算書3（一般業務費） '!D13</f>
        <v>0</v>
      </c>
      <c r="F18" s="1"/>
      <c r="H18" s="46"/>
      <c r="I18" s="46"/>
      <c r="J18" s="46"/>
      <c r="K18" s="46"/>
      <c r="L18" s="46"/>
      <c r="M18" s="46"/>
      <c r="N18" s="46"/>
      <c r="O18" s="46"/>
      <c r="P18" s="46"/>
      <c r="Q18" s="46"/>
      <c r="R18" s="46"/>
      <c r="S18" s="46"/>
      <c r="T18" s="46"/>
    </row>
    <row r="19" spans="1:20" ht="36.6" customHeight="1" x14ac:dyDescent="0.2">
      <c r="A19" s="1" t="s">
        <v>16</v>
      </c>
      <c r="B19" s="10">
        <f>D19</f>
        <v>0</v>
      </c>
      <c r="C19" s="10"/>
      <c r="D19" s="14">
        <f>'[1]計算書4（機材費・再委託費）'!D3</f>
        <v>0</v>
      </c>
      <c r="E19" s="12"/>
      <c r="F19" s="1"/>
      <c r="H19" s="46"/>
      <c r="I19" s="46"/>
      <c r="J19" s="46"/>
      <c r="K19" s="46"/>
      <c r="L19" s="46"/>
      <c r="M19" s="46"/>
      <c r="N19" s="46"/>
      <c r="O19" s="46"/>
      <c r="P19" s="46"/>
      <c r="Q19" s="46"/>
      <c r="R19" s="46"/>
      <c r="S19" s="46"/>
      <c r="T19" s="46"/>
    </row>
    <row r="20" spans="1:20" ht="36.6" customHeight="1" x14ac:dyDescent="0.2">
      <c r="A20" s="1" t="s">
        <v>17</v>
      </c>
      <c r="B20" s="10">
        <f>D20+E20</f>
        <v>0</v>
      </c>
      <c r="C20" s="10"/>
      <c r="D20" s="14">
        <f>'[1]計算書4（機材費・再委託費）'!D13</f>
        <v>0</v>
      </c>
      <c r="E20" s="14">
        <f>'[1]計算書4（機材費・再委託費）'!D23</f>
        <v>0</v>
      </c>
      <c r="F20" s="1"/>
      <c r="H20" s="46"/>
      <c r="I20" s="46"/>
      <c r="J20" s="46"/>
      <c r="K20" s="46"/>
      <c r="L20" s="46"/>
      <c r="M20" s="46"/>
      <c r="N20" s="46"/>
      <c r="O20" s="46"/>
      <c r="P20" s="46"/>
      <c r="Q20" s="46"/>
      <c r="R20" s="46"/>
      <c r="S20" s="46"/>
      <c r="T20" s="46"/>
    </row>
    <row r="21" spans="1:20" ht="36.6" customHeight="1" x14ac:dyDescent="0.2">
      <c r="A21" s="15" t="s">
        <v>18</v>
      </c>
      <c r="B21" s="10">
        <f>D21+E21</f>
        <v>0</v>
      </c>
      <c r="C21" s="10"/>
      <c r="D21" s="11">
        <f>'[1]計算書５（現地一時隔離関連費 待機費用） '!C5</f>
        <v>0</v>
      </c>
      <c r="E21" s="12"/>
      <c r="F21" s="1"/>
      <c r="H21" s="46"/>
      <c r="I21" s="46"/>
      <c r="J21" s="46"/>
      <c r="K21" s="46"/>
      <c r="L21" s="46"/>
      <c r="M21" s="46"/>
      <c r="N21" s="46"/>
      <c r="O21" s="46"/>
      <c r="P21" s="46"/>
      <c r="Q21" s="46"/>
      <c r="R21" s="46"/>
      <c r="S21" s="46"/>
      <c r="T21" s="46"/>
    </row>
    <row r="22" spans="1:20" ht="36.6" customHeight="1" x14ac:dyDescent="0.2">
      <c r="A22" s="1" t="s">
        <v>19</v>
      </c>
      <c r="B22" s="10">
        <f>D22+E22</f>
        <v>0</v>
      </c>
      <c r="C22" s="10"/>
      <c r="D22" s="11">
        <v>0</v>
      </c>
      <c r="E22" s="11">
        <v>0</v>
      </c>
      <c r="F22" s="1"/>
      <c r="H22" s="46"/>
      <c r="I22" s="46"/>
      <c r="J22" s="46"/>
      <c r="K22" s="46"/>
      <c r="L22" s="46"/>
      <c r="M22" s="46"/>
      <c r="N22" s="46"/>
      <c r="O22" s="46"/>
      <c r="P22" s="46"/>
      <c r="Q22" s="46"/>
      <c r="R22" s="46"/>
      <c r="S22" s="46"/>
      <c r="T22" s="46"/>
    </row>
    <row r="23" spans="1:20" ht="12" customHeight="1" x14ac:dyDescent="0.2">
      <c r="A23" s="1"/>
      <c r="B23" s="10"/>
      <c r="C23" s="10"/>
      <c r="D23" s="11"/>
      <c r="E23" s="11"/>
      <c r="F23" s="1"/>
      <c r="H23" s="46"/>
      <c r="I23" s="46"/>
      <c r="J23" s="46"/>
      <c r="K23" s="46"/>
      <c r="L23" s="46"/>
      <c r="M23" s="46"/>
      <c r="N23" s="46"/>
      <c r="O23" s="46"/>
      <c r="P23" s="46"/>
      <c r="Q23" s="46"/>
      <c r="R23" s="46"/>
      <c r="S23" s="46"/>
      <c r="T23" s="46"/>
    </row>
    <row r="24" spans="1:20" ht="30" customHeight="1" x14ac:dyDescent="0.2">
      <c r="A24" s="16" t="s">
        <v>20</v>
      </c>
      <c r="B24" s="17">
        <f>B12+B13+B14+B15</f>
        <v>137520000</v>
      </c>
      <c r="C24" s="18"/>
      <c r="D24" s="19">
        <f>D12+D13+D14+D15</f>
        <v>79832000</v>
      </c>
      <c r="E24" s="19">
        <f>E12+E13+E14+E15</f>
        <v>57688000</v>
      </c>
      <c r="F24" s="1"/>
      <c r="H24" s="46"/>
      <c r="I24" s="46"/>
      <c r="J24" s="46"/>
      <c r="K24" s="46"/>
      <c r="L24" s="46"/>
      <c r="M24" s="46"/>
      <c r="N24" s="46"/>
      <c r="O24" s="46"/>
      <c r="P24" s="46"/>
      <c r="Q24" s="46"/>
      <c r="R24" s="46"/>
      <c r="S24" s="46"/>
      <c r="T24" s="46"/>
    </row>
    <row r="25" spans="1:20" ht="24" customHeight="1" x14ac:dyDescent="0.2">
      <c r="A25" s="1"/>
      <c r="B25" s="1"/>
      <c r="C25" s="1"/>
      <c r="D25" s="1"/>
      <c r="E25" s="1"/>
      <c r="F25" s="1"/>
      <c r="H25" s="46"/>
      <c r="I25" s="46"/>
      <c r="J25" s="46"/>
      <c r="K25" s="46"/>
      <c r="L25" s="46"/>
      <c r="M25" s="46"/>
      <c r="N25" s="46"/>
      <c r="O25" s="46"/>
      <c r="P25" s="46"/>
      <c r="Q25" s="46"/>
      <c r="R25" s="46"/>
      <c r="S25" s="46"/>
      <c r="T25" s="46"/>
    </row>
    <row r="26" spans="1:20" ht="24" customHeight="1" x14ac:dyDescent="0.2">
      <c r="A26" s="4" t="s">
        <v>21</v>
      </c>
      <c r="B26" s="4"/>
      <c r="C26" s="4"/>
      <c r="D26" s="4"/>
      <c r="E26" s="4"/>
      <c r="F26" s="4"/>
      <c r="G26" s="5"/>
      <c r="H26" s="46"/>
      <c r="I26" s="46"/>
      <c r="J26" s="46"/>
      <c r="K26" s="46"/>
      <c r="L26" s="46"/>
      <c r="M26" s="46"/>
      <c r="N26" s="46"/>
      <c r="O26" s="46"/>
      <c r="P26" s="46"/>
      <c r="Q26" s="46"/>
      <c r="R26" s="46"/>
      <c r="S26" s="46"/>
      <c r="T26" s="46"/>
    </row>
    <row r="27" spans="1:20" ht="12" customHeight="1" thickBot="1" x14ac:dyDescent="0.25">
      <c r="A27" s="1"/>
      <c r="B27" s="1"/>
      <c r="C27" s="1"/>
      <c r="D27" s="1"/>
      <c r="E27" s="1"/>
      <c r="F27" s="1"/>
      <c r="H27" s="46"/>
      <c r="I27" s="46"/>
      <c r="J27" s="46"/>
      <c r="K27" s="46"/>
      <c r="L27" s="46"/>
      <c r="M27" s="46"/>
      <c r="N27" s="46"/>
      <c r="O27" s="46"/>
      <c r="P27" s="46"/>
      <c r="Q27" s="46"/>
      <c r="R27" s="46"/>
      <c r="S27" s="46"/>
      <c r="T27" s="46"/>
    </row>
    <row r="28" spans="1:20" ht="24" customHeight="1" thickBot="1" x14ac:dyDescent="0.25">
      <c r="A28" s="20"/>
      <c r="B28" s="56" t="s">
        <v>22</v>
      </c>
      <c r="C28" s="57"/>
      <c r="D28" s="57"/>
      <c r="E28" s="57"/>
      <c r="F28" s="21" t="s">
        <v>23</v>
      </c>
      <c r="G28" s="22" t="s">
        <v>24</v>
      </c>
      <c r="H28" s="46"/>
      <c r="I28" s="46"/>
      <c r="J28" s="46"/>
      <c r="K28" s="46"/>
      <c r="L28" s="46"/>
      <c r="M28" s="46"/>
      <c r="N28" s="46"/>
      <c r="O28" s="46"/>
      <c r="P28" s="46"/>
      <c r="Q28" s="46"/>
      <c r="R28" s="46"/>
      <c r="S28" s="46"/>
      <c r="T28" s="46"/>
    </row>
    <row r="29" spans="1:20" ht="30" customHeight="1" thickTop="1" thickBot="1" x14ac:dyDescent="0.25">
      <c r="A29" s="58" t="s">
        <v>25</v>
      </c>
      <c r="B29" s="61" t="s">
        <v>26</v>
      </c>
      <c r="C29" s="62"/>
      <c r="D29" s="62"/>
      <c r="E29" s="63"/>
      <c r="F29" s="23">
        <f>B24</f>
        <v>137520000</v>
      </c>
      <c r="G29" s="23">
        <f>E24</f>
        <v>57688000</v>
      </c>
      <c r="H29" s="46"/>
      <c r="I29" s="46"/>
      <c r="J29" s="46"/>
      <c r="K29" s="46"/>
      <c r="L29" s="46"/>
      <c r="M29" s="46"/>
      <c r="N29" s="46"/>
      <c r="O29" s="46"/>
      <c r="P29" s="46"/>
      <c r="Q29" s="46"/>
      <c r="R29" s="46"/>
      <c r="S29" s="46"/>
      <c r="T29" s="46"/>
    </row>
    <row r="30" spans="1:20" ht="30" customHeight="1" thickBot="1" x14ac:dyDescent="0.25">
      <c r="A30" s="59"/>
      <c r="B30" s="64" t="s">
        <v>27</v>
      </c>
      <c r="C30" s="65"/>
      <c r="D30" s="65"/>
      <c r="E30" s="66"/>
      <c r="F30" s="24">
        <v>102606000</v>
      </c>
      <c r="G30" s="24">
        <v>33460000</v>
      </c>
      <c r="H30" s="46"/>
      <c r="I30" s="46"/>
      <c r="J30" s="46"/>
      <c r="K30" s="46"/>
      <c r="L30" s="46"/>
      <c r="M30" s="46"/>
      <c r="N30" s="46"/>
      <c r="O30" s="46"/>
      <c r="P30" s="46"/>
      <c r="Q30" s="46"/>
      <c r="R30" s="46"/>
      <c r="S30" s="46"/>
      <c r="T30" s="46"/>
    </row>
    <row r="31" spans="1:20" ht="30" customHeight="1" thickBot="1" x14ac:dyDescent="0.25">
      <c r="A31" s="60"/>
      <c r="B31" s="67" t="s">
        <v>28</v>
      </c>
      <c r="C31" s="68"/>
      <c r="D31" s="68"/>
      <c r="E31" s="69"/>
      <c r="F31" s="25">
        <f>F29-F30</f>
        <v>34914000</v>
      </c>
      <c r="G31" s="41">
        <f>G29-G30</f>
        <v>24228000</v>
      </c>
      <c r="H31" s="46"/>
      <c r="I31" s="46"/>
      <c r="J31" s="46"/>
      <c r="K31" s="46"/>
      <c r="L31" s="46"/>
      <c r="M31" s="46"/>
      <c r="N31" s="46"/>
      <c r="O31" s="46"/>
      <c r="P31" s="46"/>
      <c r="Q31" s="46"/>
      <c r="R31" s="46"/>
      <c r="S31" s="46"/>
      <c r="T31" s="46"/>
    </row>
    <row r="32" spans="1:20" ht="30" customHeight="1" thickTop="1" thickBot="1" x14ac:dyDescent="0.25">
      <c r="A32" s="26" t="s">
        <v>29</v>
      </c>
      <c r="B32" s="70" t="s">
        <v>30</v>
      </c>
      <c r="C32" s="71"/>
      <c r="D32" s="71"/>
      <c r="E32" s="72"/>
      <c r="F32" s="40"/>
      <c r="G32" s="43">
        <f>ROUND(G31*9/10,0)</f>
        <v>21805200</v>
      </c>
      <c r="H32" s="46"/>
      <c r="I32" s="46"/>
      <c r="J32" s="46"/>
      <c r="K32" s="46"/>
      <c r="L32" s="46"/>
      <c r="M32" s="46"/>
      <c r="N32" s="46"/>
      <c r="O32" s="46"/>
      <c r="P32" s="46"/>
      <c r="Q32" s="46"/>
      <c r="R32" s="46"/>
      <c r="S32" s="46"/>
      <c r="T32" s="46"/>
    </row>
    <row r="33" spans="1:20" ht="36" customHeight="1" thickBot="1" x14ac:dyDescent="0.25">
      <c r="A33" s="27" t="s">
        <v>31</v>
      </c>
      <c r="B33" s="47" t="s">
        <v>32</v>
      </c>
      <c r="C33" s="48"/>
      <c r="D33" s="48"/>
      <c r="E33" s="49"/>
      <c r="F33" s="28">
        <f>ROUNDDOWN(F31*(9/10-B40/B39),0)</f>
        <v>18032377</v>
      </c>
      <c r="G33" s="42">
        <f>ROUNDDOWN(G31*(9/10-B40/B39),0)</f>
        <v>12513273</v>
      </c>
      <c r="H33" s="46"/>
      <c r="I33" s="46"/>
      <c r="J33" s="46"/>
      <c r="K33" s="46"/>
      <c r="L33" s="46"/>
      <c r="M33" s="46"/>
      <c r="N33" s="46"/>
      <c r="O33" s="46"/>
      <c r="P33" s="46"/>
      <c r="Q33" s="46"/>
      <c r="R33" s="46"/>
      <c r="S33" s="46"/>
      <c r="T33" s="46"/>
    </row>
    <row r="34" spans="1:20" ht="12" customHeight="1" thickBot="1" x14ac:dyDescent="0.25">
      <c r="A34" s="29"/>
      <c r="B34" s="30"/>
      <c r="C34" s="30"/>
      <c r="D34" s="30"/>
      <c r="E34" s="30"/>
      <c r="F34" s="31"/>
      <c r="G34" s="31"/>
      <c r="H34" s="46"/>
      <c r="I34" s="46"/>
      <c r="J34" s="46"/>
      <c r="K34" s="46"/>
      <c r="L34" s="46"/>
      <c r="M34" s="46"/>
      <c r="N34" s="46"/>
      <c r="O34" s="46"/>
      <c r="P34" s="46"/>
      <c r="Q34" s="46"/>
      <c r="R34" s="46"/>
      <c r="S34" s="46"/>
      <c r="T34" s="46"/>
    </row>
    <row r="35" spans="1:20" ht="36" customHeight="1" thickTop="1" thickBot="1" x14ac:dyDescent="0.25">
      <c r="A35" s="27" t="s">
        <v>33</v>
      </c>
      <c r="B35" s="50" t="s">
        <v>42</v>
      </c>
      <c r="C35" s="51"/>
      <c r="D35" s="51"/>
      <c r="E35" s="51"/>
      <c r="F35" s="40"/>
      <c r="G35" s="44">
        <f>G32*10%</f>
        <v>2180520</v>
      </c>
      <c r="H35" s="46"/>
      <c r="I35" s="46"/>
      <c r="J35" s="46"/>
      <c r="K35" s="46"/>
      <c r="L35" s="46"/>
      <c r="M35" s="46"/>
      <c r="N35" s="46"/>
      <c r="O35" s="46"/>
      <c r="P35" s="46"/>
      <c r="Q35" s="46"/>
      <c r="R35" s="46"/>
      <c r="S35" s="46"/>
      <c r="T35" s="46"/>
    </row>
    <row r="36" spans="1:20" ht="12" customHeight="1" x14ac:dyDescent="0.2">
      <c r="A36" s="1"/>
      <c r="B36" s="1"/>
      <c r="C36" s="1"/>
      <c r="D36" s="1"/>
      <c r="E36" s="1"/>
      <c r="F36" s="1"/>
      <c r="H36" s="46"/>
      <c r="I36" s="46"/>
      <c r="J36" s="46"/>
      <c r="K36" s="46"/>
      <c r="L36" s="46"/>
      <c r="M36" s="46"/>
      <c r="N36" s="46"/>
      <c r="O36" s="46"/>
      <c r="P36" s="46"/>
      <c r="Q36" s="46"/>
      <c r="R36" s="46"/>
      <c r="S36" s="46"/>
      <c r="T36" s="46"/>
    </row>
    <row r="37" spans="1:20" ht="24" customHeight="1" x14ac:dyDescent="0.2">
      <c r="A37" s="32" t="s">
        <v>34</v>
      </c>
      <c r="B37" s="1"/>
      <c r="C37" s="1"/>
      <c r="D37" s="1"/>
      <c r="E37" s="1"/>
      <c r="F37" s="10"/>
      <c r="H37" s="46"/>
      <c r="I37" s="46"/>
      <c r="J37" s="46"/>
      <c r="K37" s="46"/>
      <c r="L37" s="46"/>
      <c r="M37" s="46"/>
      <c r="N37" s="46"/>
      <c r="O37" s="46"/>
      <c r="P37" s="46"/>
      <c r="Q37" s="46"/>
      <c r="R37" s="46"/>
      <c r="S37" s="46"/>
      <c r="T37" s="46"/>
    </row>
    <row r="38" spans="1:20" s="35" customFormat="1" ht="24" customHeight="1" x14ac:dyDescent="0.2">
      <c r="A38" s="29" t="s">
        <v>35</v>
      </c>
      <c r="B38" s="33">
        <v>326168400</v>
      </c>
      <c r="C38" s="34"/>
      <c r="D38" s="34"/>
      <c r="E38" s="34"/>
      <c r="F38" s="1"/>
      <c r="H38" s="46"/>
      <c r="I38" s="46"/>
      <c r="J38" s="46"/>
      <c r="K38" s="46"/>
      <c r="L38" s="46"/>
      <c r="M38" s="46"/>
      <c r="N38" s="46"/>
      <c r="O38" s="46"/>
      <c r="P38" s="46"/>
      <c r="Q38" s="46"/>
      <c r="R38" s="46"/>
      <c r="S38" s="46"/>
      <c r="T38" s="46"/>
    </row>
    <row r="39" spans="1:20" s="35" customFormat="1" ht="24" customHeight="1" x14ac:dyDescent="0.2">
      <c r="A39" s="29" t="s">
        <v>36</v>
      </c>
      <c r="B39" s="33">
        <v>321736000</v>
      </c>
      <c r="C39" s="34"/>
      <c r="D39" s="34"/>
      <c r="E39" s="34"/>
      <c r="F39" s="1"/>
      <c r="H39" s="46"/>
      <c r="I39" s="46"/>
      <c r="J39" s="46"/>
      <c r="K39" s="46"/>
      <c r="L39" s="46"/>
      <c r="M39" s="46"/>
      <c r="N39" s="46"/>
      <c r="O39" s="46"/>
      <c r="P39" s="46"/>
      <c r="Q39" s="46"/>
      <c r="R39" s="46"/>
      <c r="S39" s="46"/>
      <c r="T39" s="46"/>
    </row>
    <row r="40" spans="1:20" s="35" customFormat="1" ht="24" customHeight="1" x14ac:dyDescent="0.2">
      <c r="A40" s="29" t="s">
        <v>37</v>
      </c>
      <c r="B40" s="33">
        <v>123392240</v>
      </c>
      <c r="C40" s="34"/>
      <c r="D40" s="34"/>
      <c r="E40" s="34"/>
      <c r="F40" s="1"/>
      <c r="H40" s="46"/>
      <c r="I40" s="46"/>
      <c r="J40" s="46"/>
      <c r="K40" s="46"/>
      <c r="L40" s="46"/>
      <c r="M40" s="46"/>
      <c r="N40" s="46"/>
      <c r="O40" s="46"/>
      <c r="P40" s="46"/>
      <c r="Q40" s="46"/>
      <c r="R40" s="46"/>
      <c r="S40" s="46"/>
      <c r="T40" s="46"/>
    </row>
    <row r="41" spans="1:20" ht="24" customHeight="1" x14ac:dyDescent="0.2">
      <c r="A41" s="32"/>
      <c r="B41" s="1"/>
      <c r="C41" s="1"/>
      <c r="D41" s="1"/>
      <c r="E41" s="1"/>
      <c r="F41" s="1"/>
      <c r="H41" s="46"/>
      <c r="I41" s="46"/>
      <c r="J41" s="46"/>
      <c r="K41" s="46"/>
      <c r="L41" s="46"/>
      <c r="M41" s="46"/>
      <c r="N41" s="46"/>
      <c r="O41" s="46"/>
      <c r="P41" s="46"/>
      <c r="Q41" s="46"/>
      <c r="R41" s="46"/>
      <c r="S41" s="46"/>
      <c r="T41" s="46"/>
    </row>
    <row r="42" spans="1:20" s="36" customFormat="1" ht="113.1" customHeight="1" x14ac:dyDescent="0.2">
      <c r="A42" s="52" t="s">
        <v>38</v>
      </c>
      <c r="B42" s="53"/>
      <c r="C42" s="53"/>
      <c r="D42" s="53"/>
      <c r="E42" s="53"/>
      <c r="F42" s="53"/>
      <c r="H42" s="46"/>
      <c r="I42" s="46"/>
      <c r="J42" s="46"/>
      <c r="K42" s="46"/>
      <c r="L42" s="46"/>
      <c r="M42" s="46"/>
      <c r="N42" s="46"/>
      <c r="O42" s="46"/>
      <c r="P42" s="46"/>
      <c r="Q42" s="46"/>
      <c r="R42" s="46"/>
      <c r="S42" s="46"/>
      <c r="T42" s="46"/>
    </row>
    <row r="43" spans="1:20" ht="17.55" customHeight="1" x14ac:dyDescent="0.2">
      <c r="A43" s="1" t="s">
        <v>39</v>
      </c>
      <c r="B43" s="1"/>
      <c r="C43" s="1"/>
      <c r="D43" s="1"/>
      <c r="E43" s="1"/>
      <c r="F43" s="1"/>
    </row>
    <row r="44" spans="1:20" ht="22.05" customHeight="1" x14ac:dyDescent="0.2">
      <c r="A44" s="37" t="s">
        <v>40</v>
      </c>
      <c r="B44" s="1"/>
      <c r="C44" s="1"/>
      <c r="D44" s="1"/>
      <c r="E44" s="1"/>
      <c r="F44" s="1"/>
    </row>
    <row r="45" spans="1:20" ht="21.6" customHeight="1" x14ac:dyDescent="0.2">
      <c r="A45" s="38" t="s">
        <v>41</v>
      </c>
      <c r="B45" s="1"/>
      <c r="C45" s="1"/>
      <c r="D45" s="1"/>
      <c r="E45" s="1"/>
      <c r="F45" s="1"/>
    </row>
  </sheetData>
  <mergeCells count="16">
    <mergeCell ref="B35:E35"/>
    <mergeCell ref="A42:F42"/>
    <mergeCell ref="B28:E28"/>
    <mergeCell ref="A29:A31"/>
    <mergeCell ref="B29:E29"/>
    <mergeCell ref="B30:E30"/>
    <mergeCell ref="B31:E31"/>
    <mergeCell ref="B32:E32"/>
    <mergeCell ref="A7:B7"/>
    <mergeCell ref="C7:F7"/>
    <mergeCell ref="B33:E33"/>
    <mergeCell ref="A1:F1"/>
    <mergeCell ref="A2:F2"/>
    <mergeCell ref="A4:F4"/>
    <mergeCell ref="A6:B6"/>
    <mergeCell ref="C6:F6"/>
  </mergeCells>
  <phoneticPr fontId="3"/>
  <pageMargins left="0.39370078740157483" right="0.39370078740157483" top="0.74803149606299213" bottom="0.43307086614173229" header="0.31496062992125984" footer="0.23622047244094491"/>
  <pageSetup paperSize="9" scale="30" orientation="portrait" r:id="rId1"/>
  <headerFooter>
    <oddHeader>&amp;R
様式15：契約金相当額計算書（一部不課税版）2021年度5月版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請求書記入例（部分払１）</vt:lpstr>
      <vt:lpstr>請求書記入例（部分払2）</vt:lpstr>
      <vt:lpstr>請求書記入例（部分払3）</vt:lpstr>
      <vt:lpstr>'請求書記入例（部分払１）'!_ftn1</vt:lpstr>
      <vt:lpstr>'請求書記入例（部分払１）'!_ftn2</vt:lpstr>
      <vt:lpstr>'請求書記入例（部分払１）'!_ftn3</vt:lpstr>
      <vt:lpstr>'請求書記入例（部分払１）'!_ftn4</vt:lpstr>
      <vt:lpstr>'請求書記入例（部分払１）'!_ftn5</vt:lpstr>
      <vt:lpstr>'請求書記入例（部分払１）'!_ftn6</vt:lpstr>
      <vt:lpstr>'請求書記入例（部分払１）'!_ftn7</vt:lpstr>
      <vt:lpstr>'請求書記入例（部分払１）'!_ftn8</vt:lpstr>
      <vt:lpstr>'請求書記入例（部分払１）'!_ftnref1</vt:lpstr>
      <vt:lpstr>'請求書記入例（部分払１）'!_ftnref2</vt:lpstr>
      <vt:lpstr>'請求書記入例（部分払１）'!_ftnref3</vt:lpstr>
      <vt:lpstr>'請求書記入例（部分払１）'!_ftnref4</vt:lpstr>
      <vt:lpstr>'請求書記入例（部分払１）'!_ftnref5</vt:lpstr>
      <vt:lpstr>'請求書記入例（部分払１）'!_ftnref6</vt:lpstr>
      <vt:lpstr>'請求書記入例（部分払１）'!_ftnref7</vt:lpstr>
      <vt:lpstr>'請求書記入例（部分払１）'!_ftnref8</vt:lpstr>
      <vt:lpstr>'請求書記入例（部分払１）'!_Hlk145750121</vt:lpstr>
      <vt:lpstr>'請求書記入例（部分払１）'!Print_Area</vt:lpstr>
      <vt:lpstr>'請求書記入例（部分払2）'!Print_Area</vt:lpstr>
      <vt:lpstr>'請求書記入例（部分払3）'!Print_Area</vt:lpstr>
    </vt:vector>
  </TitlesOfParts>
  <Company>JICA - Japan International Cooperation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dc:creator>
  <cp:lastModifiedBy>津田</cp:lastModifiedBy>
  <cp:lastPrinted>2023-09-16T12:50:41Z</cp:lastPrinted>
  <dcterms:created xsi:type="dcterms:W3CDTF">2023-09-16T05:40:48Z</dcterms:created>
  <dcterms:modified xsi:type="dcterms:W3CDTF">2023-09-16T22:37:53Z</dcterms:modified>
</cp:coreProperties>
</file>