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updateLinks="always"/>
  <mc:AlternateContent xmlns:mc="http://schemas.openxmlformats.org/markup-compatibility/2006">
    <mc:Choice Requires="x15">
      <x15ac:absPath xmlns:x15ac="http://schemas.microsoft.com/office/spreadsheetml/2010/11/ac" url="C:\Users\32226\Desktop\草の根_新制度GL改訂作業\様式\内訳書\"/>
    </mc:Choice>
  </mc:AlternateContent>
  <xr:revisionPtr revIDLastSave="0" documentId="13_ncr:1_{D65750EA-D9DC-4BF2-B7D8-ACA2FD7C9BE4}" xr6:coauthVersionLast="47" xr6:coauthVersionMax="47" xr10:uidLastSave="{00000000-0000-0000-0000-000000000000}"/>
  <bookViews>
    <workbookView xWindow="28680" yWindow="-120" windowWidth="29040" windowHeight="15720" tabRatio="807" xr2:uid="{00000000-000D-0000-FFFF-FFFF00000000}"/>
  </bookViews>
  <sheets>
    <sheet name="【附属書Ⅰ】日程表" sheetId="64" r:id="rId1"/>
    <sheet name="見積書・【附属書Ⅱ】契約金内訳書" sheetId="33" r:id="rId2"/>
    <sheet name="最終見積書" sheetId="63" r:id="rId3"/>
    <sheet name="（本邦研修）Ⅰ.直接人件費 " sheetId="65" r:id="rId4"/>
    <sheet name="（本邦研修）Ⅱ.直接経費　本邦研修費" sheetId="6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１号">#REF!</definedName>
    <definedName name="_２号">#REF!</definedName>
    <definedName name="_３号">#REF!</definedName>
    <definedName name="_４号">#REF!</definedName>
    <definedName name="_５号">#REF!</definedName>
    <definedName name="_６号">#REF!</definedName>
    <definedName name="_ftn1">#REF!</definedName>
    <definedName name="_ftnref1">#REF!</definedName>
    <definedName name="_Hlk165212252">#REF!</definedName>
    <definedName name="_msoanchor_1">#REF!</definedName>
    <definedName name="_msoanchor_2">#REF!</definedName>
    <definedName name="a">#REF!</definedName>
    <definedName name="aaa">#REF!</definedName>
    <definedName name="b">#REF!</definedName>
    <definedName name="ｄ">#REF!</definedName>
    <definedName name="DATA">#REF!</definedName>
    <definedName name="ｄｄ">#REF!</definedName>
    <definedName name="ｄｄｄ">#REF!</definedName>
    <definedName name="ｇ">#REF!</definedName>
    <definedName name="ｍｍ">#REF!</definedName>
    <definedName name="ｐ">#REF!</definedName>
    <definedName name="ｐｐ">#REF!</definedName>
    <definedName name="_xlnm.Print_Area" localSheetId="3">'（本邦研修）Ⅰ.直接人件費 '!$A$1:$G$24</definedName>
    <definedName name="_xlnm.Print_Area" localSheetId="4">'（本邦研修）Ⅱ.直接経費　本邦研修費'!$A$1:$F$50</definedName>
    <definedName name="_xlnm.Print_Area" localSheetId="0">【附属書Ⅰ】日程表!$B$1:$M$36</definedName>
    <definedName name="_xlnm.Print_Area" localSheetId="1">見積書・【附属書Ⅱ】契約金内訳書!$A$1:$H$35</definedName>
    <definedName name="_xlnm.Print_Area" localSheetId="2">最終見積書!$A$1:$N$49</definedName>
    <definedName name="ｓｓ">'[1]一般業務費（１）'!#REF!</definedName>
    <definedName name="ｓｓｓｓｓ">#REF!</definedName>
    <definedName name="え">#REF!</definedName>
    <definedName name="エコノミー">#REF!</definedName>
    <definedName name="お">#REF!</definedName>
    <definedName name="おお">#REF!</definedName>
    <definedName name="ここ">#REF!</definedName>
    <definedName name="コンサルタントによる見積" localSheetId="0">#REF!</definedName>
    <definedName name="コンサルタントによる見積">#REF!</definedName>
    <definedName name="ドルレート" localSheetId="0">#REF!</definedName>
    <definedName name="ドルレート">#REF!</definedName>
    <definedName name="ビジネス">#REF!</definedName>
    <definedName name="一般業務費合計" localSheetId="0">'[2]一般業務費（２）'!$F$60</definedName>
    <definedName name="一般業務費合計">'[3]一般業務費（２）'!$F$60</definedName>
    <definedName name="一般業務費地域分類" localSheetId="0">#REF!</definedName>
    <definedName name="一般業務費地域分類">#REF!</definedName>
    <definedName name="海外活動費">#REF!</definedName>
    <definedName name="隔離">#REF!</definedName>
    <definedName name="間接費合計" localSheetId="0">#REF!</definedName>
    <definedName name="間接費合計">#REF!</definedName>
    <definedName name="基盤整備費合計" localSheetId="0">#REF!</definedName>
    <definedName name="基盤整備費合計">'[4]一般業務費（２）'!#REF!</definedName>
    <definedName name="基本人件費" localSheetId="0">#REF!</definedName>
    <definedName name="基本人件費">#REF!</definedName>
    <definedName name="技術交換費合計" localSheetId="0">#REF!</definedName>
    <definedName name="技術交換費合計">#REF!</definedName>
    <definedName name="業務分類" localSheetId="0">#REF!</definedName>
    <definedName name="業務分類">#REF!</definedName>
    <definedName name="勤務地">[5]月報2!$X$2:$X$4</definedName>
    <definedName name="契約">[6]様式1!$O$4:$O$6</definedName>
    <definedName name="契約年度" localSheetId="0">#REF!</definedName>
    <definedName name="契約年度">#REF!</definedName>
    <definedName name="経路">[6]様式2_4旅費!$C$26:$C$29</definedName>
    <definedName name="現地">'[4]一般業務費（１）'!#REF!</definedName>
    <definedName name="現地業務費合計" localSheetId="0">#REF!</definedName>
    <definedName name="現地業務費合計">'[4]一般業務費（１）'!#REF!</definedName>
    <definedName name="現地研修費合計">#REF!</definedName>
    <definedName name="現地調査人月" localSheetId="0">#REF!</definedName>
    <definedName name="現地調査人月">#REF!</definedName>
    <definedName name="現地通貨">[7]LookUp!$B$3</definedName>
    <definedName name="現地通貨レート" localSheetId="0">#REF!</definedName>
    <definedName name="現地通貨レート">#REF!</definedName>
    <definedName name="口座種別">[5]入力シート!$G$2:$G$4</definedName>
    <definedName name="航空運賃" localSheetId="0">#REF!</definedName>
    <definedName name="航空運賃">#REF!</definedName>
    <definedName name="航空賃C" localSheetId="0">#REF!</definedName>
    <definedName name="航空賃C">#REF!</definedName>
    <definedName name="航空賃Y" localSheetId="0">#REF!</definedName>
    <definedName name="航空賃Y">#REF!</definedName>
    <definedName name="国一覧">#REF!</definedName>
    <definedName name="国内活動費">#REF!</definedName>
    <definedName name="国内費">#REF!</definedName>
    <definedName name="国内旅費">#REF!</definedName>
    <definedName name="国別地域分類表">#REF!</definedName>
    <definedName name="資機材費合計">#REF!</definedName>
    <definedName name="従事者基礎情報">[8]従事者基礎情報!$A$4:$G$23</definedName>
    <definedName name="処理">[9]単価!$G$3:$G$6</definedName>
    <definedName name="積算総額">#REF!</definedName>
    <definedName name="設備・機材費">#REF!</definedName>
    <definedName name="前払">'[5]別紙前払請求内訳 '!$K$2:$K$3</definedName>
    <definedName name="打合簿">#REF!</definedName>
    <definedName name="地域" localSheetId="0">#REF!</definedName>
    <definedName name="地域">#REF!</definedName>
    <definedName name="地域A">#REF!</definedName>
    <definedName name="地域B">#REF!</definedName>
    <definedName name="地域C">#REF!</definedName>
    <definedName name="地域分類">#REF!</definedName>
    <definedName name="地域毎一般業務費単価">#REF!</definedName>
    <definedName name="調査旅費合計" localSheetId="0">#REF!</definedName>
    <definedName name="調査旅費合計">#REF!</definedName>
    <definedName name="直人費コンサル" localSheetId="0">#REF!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特号">#REF!</definedName>
    <definedName name="内外選択">[9]単価!$F$3:$F$4</definedName>
    <definedName name="年度毎月額単価表">[10]従事者基礎情報!$I$14:$N$20</definedName>
    <definedName name="分類">[6]従事者明細!$K$4:$K$7</definedName>
    <definedName name="報告書作成費合計" localSheetId="0">#REF!</definedName>
    <definedName name="報告書作成費合計">#REF!</definedName>
    <definedName name="無償以外単価" localSheetId="0">#REF!</definedName>
    <definedName name="無償以外単価">#REF!</definedName>
    <definedName name="無償単価" localSheetId="0">#REF!</definedName>
    <definedName name="無償単価">#REF!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63" l="1"/>
  <c r="F33" i="63"/>
  <c r="F32" i="63"/>
  <c r="E15" i="33"/>
  <c r="E13" i="33"/>
  <c r="E14" i="33" s="1"/>
  <c r="F31" i="63"/>
  <c r="E7" i="65"/>
  <c r="E8" i="65"/>
  <c r="E9" i="65"/>
  <c r="E10" i="65"/>
  <c r="E11" i="65"/>
  <c r="E12" i="65"/>
  <c r="E13" i="65"/>
  <c r="E14" i="65"/>
  <c r="E15" i="65"/>
  <c r="E16" i="65"/>
  <c r="E17" i="65"/>
  <c r="E18" i="65"/>
  <c r="E19" i="65"/>
  <c r="E6" i="65"/>
  <c r="E14" i="66"/>
  <c r="A41" i="66" l="1"/>
  <c r="E38" i="66"/>
  <c r="E37" i="66"/>
  <c r="E36" i="66"/>
  <c r="E35" i="66"/>
  <c r="E34" i="66"/>
  <c r="E33" i="66"/>
  <c r="E32" i="66"/>
  <c r="E31" i="66"/>
  <c r="E30" i="66"/>
  <c r="E29" i="66"/>
  <c r="E27" i="66"/>
  <c r="E26" i="66"/>
  <c r="E25" i="66"/>
  <c r="E24" i="66"/>
  <c r="E23" i="66"/>
  <c r="E22" i="66"/>
  <c r="E21" i="66"/>
  <c r="E20" i="66"/>
  <c r="E19" i="66"/>
  <c r="E18" i="66"/>
  <c r="E17" i="66"/>
  <c r="E16" i="66"/>
  <c r="E13" i="66"/>
  <c r="E12" i="66"/>
  <c r="E11" i="66"/>
  <c r="E10" i="66"/>
  <c r="E9" i="66"/>
  <c r="E8" i="66"/>
  <c r="A21" i="65"/>
  <c r="D20" i="65"/>
  <c r="F19" i="65"/>
  <c r="F18" i="65"/>
  <c r="F17" i="65"/>
  <c r="F16" i="65"/>
  <c r="F15" i="65"/>
  <c r="F14" i="65"/>
  <c r="F13" i="65"/>
  <c r="F12" i="65"/>
  <c r="F11" i="65"/>
  <c r="F10" i="65"/>
  <c r="F9" i="65"/>
  <c r="F8" i="65"/>
  <c r="F7" i="65"/>
  <c r="E20" i="65"/>
  <c r="C23" i="63"/>
  <c r="C4" i="33"/>
  <c r="C24" i="63"/>
  <c r="C5" i="33"/>
  <c r="E39" i="66" l="1"/>
  <c r="E4" i="66" s="1"/>
  <c r="F30" i="63" s="1"/>
  <c r="F6" i="65"/>
  <c r="F20" i="65" s="1"/>
  <c r="C2" i="65" s="1"/>
  <c r="E3" i="66" l="1"/>
  <c r="F29" i="63" s="1"/>
  <c r="F28" i="63" s="1"/>
  <c r="E40" i="66"/>
  <c r="E9" i="33"/>
  <c r="F27" i="63"/>
  <c r="E10" i="33" l="1"/>
  <c r="E16"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Katsuyama, Yuko[勝山 裕子]</author>
    <author>Sashizawa, Kayo[指澤 佳代]</author>
  </authors>
  <commentList>
    <comment ref="B4" authorId="0" shapeId="0" xr:uid="{6533F085-2FCA-4BAF-9115-FA5398398811}">
      <text>
        <r>
          <rPr>
            <b/>
            <sz val="9"/>
            <color indexed="81"/>
            <rFont val="MS P ゴシック"/>
            <family val="3"/>
            <charset val="128"/>
          </rPr>
          <t>国名から始まる業務名称を記入してください。</t>
        </r>
        <r>
          <rPr>
            <sz val="9"/>
            <color indexed="81"/>
            <rFont val="MS P ゴシック"/>
            <family val="3"/>
            <charset val="128"/>
          </rPr>
          <t xml:space="preserve">
</t>
        </r>
      </text>
    </comment>
    <comment ref="B5" authorId="1" shapeId="0" xr:uid="{49681408-0ABB-42E0-8912-4BDD458B8A42}">
      <text>
        <r>
          <rPr>
            <b/>
            <sz val="9"/>
            <color indexed="81"/>
            <rFont val="MS P ゴシック"/>
            <family val="3"/>
            <charset val="128"/>
          </rPr>
          <t xml:space="preserve">契約交渉時にお伝えする８桁の番号を記入してください。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契約第1課　津田</author>
    <author>Katsuyama, Yuko[勝山 裕子]</author>
    <author>Sashizawa, Kayo[指澤 佳代]</author>
  </authors>
  <commentList>
    <comment ref="B2" authorId="0" shapeId="0" xr:uid="{00000000-0006-0000-0100-000002000000}">
      <text>
        <r>
          <rPr>
            <b/>
            <sz val="10"/>
            <color indexed="81"/>
            <rFont val="MS P ゴシック"/>
            <family val="3"/>
            <charset val="128"/>
          </rPr>
          <t xml:space="preserve">注）プルダウンより以下を選択
・業務提案時提出→見積書
・契約書提出時→附属書Ⅱ　契約金額内訳書
</t>
        </r>
      </text>
    </comment>
    <comment ref="B4" authorId="1" shapeId="0" xr:uid="{620FF3EA-170D-46CB-867C-8932A945B0E0}">
      <text>
        <r>
          <rPr>
            <b/>
            <sz val="9"/>
            <color indexed="81"/>
            <rFont val="MS P ゴシック"/>
            <family val="3"/>
            <charset val="128"/>
          </rPr>
          <t>国名から始まる業務名称を記入してください。</t>
        </r>
        <r>
          <rPr>
            <sz val="9"/>
            <color indexed="81"/>
            <rFont val="MS P ゴシック"/>
            <family val="3"/>
            <charset val="128"/>
          </rPr>
          <t xml:space="preserve">
</t>
        </r>
      </text>
    </comment>
    <comment ref="B5" authorId="2" shapeId="0" xr:uid="{F56254FA-F2CA-4596-AE00-9EF0EFAB9B55}">
      <text>
        <r>
          <rPr>
            <b/>
            <sz val="9"/>
            <color indexed="81"/>
            <rFont val="MS P ゴシック"/>
            <family val="3"/>
            <charset val="128"/>
          </rPr>
          <t xml:space="preserve">契約交渉時にお伝えする８桁の番号を記入してください。
</t>
        </r>
      </text>
    </comment>
    <comment ref="C13" authorId="1" shapeId="0" xr:uid="{B7082CFA-CD43-4067-8E43-13488AFACB97}">
      <text>
        <r>
          <rPr>
            <sz val="9"/>
            <color indexed="81"/>
            <rFont val="MS P ゴシック"/>
            <family val="3"/>
            <charset val="128"/>
          </rPr>
          <t>間接経費率2ケタをC13セルに整数で入力してください。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Katsuyama, Yuko[勝山 裕子]</author>
    <author>Sashizawa, Kayo[指澤 佳代]</author>
  </authors>
  <commentList>
    <comment ref="B23" authorId="0" shapeId="0" xr:uid="{0DC0B617-8388-45C6-B4DF-F729264BA0C4}">
      <text>
        <r>
          <rPr>
            <b/>
            <sz val="9"/>
            <color indexed="81"/>
            <rFont val="MS P ゴシック"/>
            <family val="3"/>
            <charset val="128"/>
          </rPr>
          <t>国名から始まる業務名称を記入してください。</t>
        </r>
        <r>
          <rPr>
            <sz val="9"/>
            <color indexed="81"/>
            <rFont val="MS P ゴシック"/>
            <family val="3"/>
            <charset val="128"/>
          </rPr>
          <t xml:space="preserve">
</t>
        </r>
      </text>
    </comment>
    <comment ref="B24" authorId="1" shapeId="0" xr:uid="{99A3677B-43CD-481B-AE8B-9EE4658C4A76}">
      <text>
        <r>
          <rPr>
            <b/>
            <sz val="9"/>
            <color indexed="81"/>
            <rFont val="MS P ゴシック"/>
            <family val="3"/>
            <charset val="128"/>
          </rPr>
          <t xml:space="preserve">契約交渉時にお伝えする８桁の番号を記入してください。
</t>
        </r>
      </text>
    </comment>
    <comment ref="C31" authorId="0" shapeId="0" xr:uid="{6D8AA026-F023-4CD9-9E71-8FC0FF889966}">
      <text>
        <r>
          <rPr>
            <b/>
            <sz val="10"/>
            <color indexed="81"/>
            <rFont val="MS P ゴシック"/>
            <family val="3"/>
            <charset val="128"/>
          </rPr>
          <t>間接経費率2ケタをC31セルに整数で入力してください。</t>
        </r>
      </text>
    </comment>
  </commentList>
</comments>
</file>

<file path=xl/sharedStrings.xml><?xml version="1.0" encoding="utf-8"?>
<sst xmlns="http://schemas.openxmlformats.org/spreadsheetml/2006/main" count="114" uniqueCount="79">
  <si>
    <t>■本邦研修実施契約</t>
    <rPh sb="1" eb="3">
      <t>ホンポウ</t>
    </rPh>
    <rPh sb="3" eb="5">
      <t>ケンシュウ</t>
    </rPh>
    <rPh sb="5" eb="7">
      <t>ジッシ</t>
    </rPh>
    <rPh sb="7" eb="9">
      <t>ケイヤク</t>
    </rPh>
    <phoneticPr fontId="12"/>
  </si>
  <si>
    <t>円</t>
  </si>
  <si>
    <t>（西暦）　　年　月　日</t>
    <phoneticPr fontId="13"/>
  </si>
  <si>
    <t>独立行政法人　国際協力機構</t>
    <phoneticPr fontId="13"/>
  </si>
  <si>
    <t>（国内機関名称）</t>
    <phoneticPr fontId="13"/>
  </si>
  <si>
    <t>　契約担当役　理事／所長</t>
    <rPh sb="7" eb="9">
      <t>リジ</t>
    </rPh>
    <phoneticPr fontId="13"/>
  </si>
  <si>
    <t>（団体名）</t>
    <phoneticPr fontId="13"/>
  </si>
  <si>
    <t>（代表者役職名）</t>
    <phoneticPr fontId="13"/>
  </si>
  <si>
    <t>（氏名）　　　　　　　　　　　　</t>
    <phoneticPr fontId="13"/>
  </si>
  <si>
    <t>本件責任者</t>
  </si>
  <si>
    <t xml:space="preserve">（氏名） </t>
  </si>
  <si>
    <t>（役職）</t>
  </si>
  <si>
    <t>（所属先）</t>
  </si>
  <si>
    <t xml:space="preserve">（連絡先） </t>
  </si>
  <si>
    <t>電話番号及び電子メールアドレス</t>
  </si>
  <si>
    <t>担当者</t>
  </si>
  <si>
    <t>格付（号）</t>
    <phoneticPr fontId="12"/>
  </si>
  <si>
    <t>金額
（円）</t>
    <phoneticPr fontId="12"/>
  </si>
  <si>
    <t>合計</t>
  </si>
  <si>
    <t>小計</t>
  </si>
  <si>
    <t>日付</t>
    <rPh sb="0" eb="2">
      <t>ヒヅケ</t>
    </rPh>
    <phoneticPr fontId="15"/>
  </si>
  <si>
    <t>時刻</t>
    <rPh sb="0" eb="2">
      <t>ジコク</t>
    </rPh>
    <phoneticPr fontId="15"/>
  </si>
  <si>
    <t>形態</t>
    <rPh sb="0" eb="2">
      <t>ケイタイ</t>
    </rPh>
    <phoneticPr fontId="15"/>
  </si>
  <si>
    <t>研修内容</t>
    <rPh sb="0" eb="2">
      <t>ケンシュウ</t>
    </rPh>
    <rPh sb="2" eb="4">
      <t>ナイヨウ</t>
    </rPh>
    <phoneticPr fontId="15"/>
  </si>
  <si>
    <t>講師名（職位）／見学先</t>
    <rPh sb="0" eb="3">
      <t>コウシメイ</t>
    </rPh>
    <rPh sb="4" eb="6">
      <t>ショクイ</t>
    </rPh>
    <rPh sb="8" eb="10">
      <t>ケンガク</t>
    </rPh>
    <rPh sb="10" eb="11">
      <t>サキ</t>
    </rPh>
    <phoneticPr fontId="15"/>
  </si>
  <si>
    <t>研修場所</t>
    <rPh sb="0" eb="2">
      <t>ケンシュウ</t>
    </rPh>
    <rPh sb="2" eb="4">
      <t>バショ</t>
    </rPh>
    <phoneticPr fontId="15"/>
  </si>
  <si>
    <t>講師謝金</t>
    <rPh sb="0" eb="2">
      <t>コウシ</t>
    </rPh>
    <rPh sb="2" eb="4">
      <t>シャキン</t>
    </rPh>
    <phoneticPr fontId="15"/>
  </si>
  <si>
    <t>検討会等
参加謝金</t>
    <rPh sb="0" eb="2">
      <t>ケントウ</t>
    </rPh>
    <rPh sb="2" eb="3">
      <t>カイ</t>
    </rPh>
    <rPh sb="3" eb="4">
      <t>トウ</t>
    </rPh>
    <rPh sb="5" eb="7">
      <t>サンカ</t>
    </rPh>
    <rPh sb="7" eb="9">
      <t>シャキン</t>
    </rPh>
    <phoneticPr fontId="15"/>
  </si>
  <si>
    <t>原稿謝金</t>
    <rPh sb="0" eb="2">
      <t>ゲンコウ</t>
    </rPh>
    <rPh sb="2" eb="4">
      <t>シャキン</t>
    </rPh>
    <phoneticPr fontId="15"/>
  </si>
  <si>
    <t>見学謝金</t>
    <rPh sb="0" eb="2">
      <t>ケンガク</t>
    </rPh>
    <rPh sb="2" eb="4">
      <t>シャキン</t>
    </rPh>
    <phoneticPr fontId="15"/>
  </si>
  <si>
    <t>教材・資
料購入費</t>
    <rPh sb="0" eb="2">
      <t>キョウザイ</t>
    </rPh>
    <rPh sb="3" eb="4">
      <t>シ</t>
    </rPh>
    <rPh sb="5" eb="6">
      <t>リョウ</t>
    </rPh>
    <rPh sb="6" eb="9">
      <t>コウニュウヒ</t>
    </rPh>
    <phoneticPr fontId="15"/>
  </si>
  <si>
    <t>合計</t>
    <rPh sb="0" eb="2">
      <t>ゴウケイ</t>
    </rPh>
    <phoneticPr fontId="12"/>
  </si>
  <si>
    <t>最終見積書</t>
    <rPh sb="0" eb="2">
      <t>サイシュウ</t>
    </rPh>
    <rPh sb="2" eb="5">
      <t>ミツモリショ</t>
    </rPh>
    <phoneticPr fontId="12"/>
  </si>
  <si>
    <t>Ⅰ 直接人件費</t>
    <phoneticPr fontId="12"/>
  </si>
  <si>
    <t>Ⅱ 直接経費</t>
    <rPh sb="4" eb="6">
      <t>ケイヒ</t>
    </rPh>
    <phoneticPr fontId="12"/>
  </si>
  <si>
    <t>　本邦研修費</t>
    <rPh sb="1" eb="3">
      <t>ホンポウ</t>
    </rPh>
    <rPh sb="3" eb="6">
      <t>ケンシュウヒ</t>
    </rPh>
    <phoneticPr fontId="12"/>
  </si>
  <si>
    <t>（１）受入経費</t>
    <phoneticPr fontId="12"/>
  </si>
  <si>
    <t>（２）研修業務費</t>
    <phoneticPr fontId="12"/>
  </si>
  <si>
    <t>消費税および地方消費税（１０％）</t>
    <rPh sb="0" eb="3">
      <t>ショウヒゼイ</t>
    </rPh>
    <rPh sb="6" eb="8">
      <t>チホウ</t>
    </rPh>
    <rPh sb="8" eb="11">
      <t>ショウヒゼイ</t>
    </rPh>
    <phoneticPr fontId="12"/>
  </si>
  <si>
    <t>役割/居住地/名前</t>
    <rPh sb="0" eb="2">
      <t>ヤクワリ</t>
    </rPh>
    <rPh sb="3" eb="6">
      <t>キョジュウチ</t>
    </rPh>
    <rPh sb="7" eb="9">
      <t>ナマエ</t>
    </rPh>
    <phoneticPr fontId="12"/>
  </si>
  <si>
    <t>業務名称：</t>
    <phoneticPr fontId="12"/>
  </si>
  <si>
    <t>調達管理番号：</t>
    <rPh sb="0" eb="2">
      <t>チョウタツ</t>
    </rPh>
    <rPh sb="2" eb="6">
      <t>カンリバンゴウ</t>
    </rPh>
    <phoneticPr fontId="12"/>
  </si>
  <si>
    <t>日程表</t>
    <rPh sb="0" eb="3">
      <t>ニッテイヒョウ</t>
    </rPh>
    <phoneticPr fontId="12"/>
  </si>
  <si>
    <t>（附属書Ⅰ）</t>
    <rPh sb="1" eb="4">
      <t>フゾクショ</t>
    </rPh>
    <phoneticPr fontId="12"/>
  </si>
  <si>
    <t>金額（円）税抜</t>
    <rPh sb="5" eb="7">
      <t>ゼイヌ</t>
    </rPh>
    <phoneticPr fontId="12"/>
  </si>
  <si>
    <t>月額
（円）税抜</t>
    <rPh sb="6" eb="8">
      <t>ゼイヌ</t>
    </rPh>
    <phoneticPr fontId="12"/>
  </si>
  <si>
    <r>
      <t xml:space="preserve">宿泊地
</t>
    </r>
    <r>
      <rPr>
        <b/>
        <sz val="9"/>
        <rFont val="ＭＳ ゴシック"/>
        <family val="3"/>
        <charset val="128"/>
      </rPr>
      <t>（注1）</t>
    </r>
    <rPh sb="0" eb="2">
      <t>シュクハク</t>
    </rPh>
    <rPh sb="2" eb="3">
      <t>チ</t>
    </rPh>
    <rPh sb="5" eb="6">
      <t>チュウ</t>
    </rPh>
    <phoneticPr fontId="15"/>
  </si>
  <si>
    <r>
      <t>研修実施経費の有無　</t>
    </r>
    <r>
      <rPr>
        <b/>
        <sz val="9"/>
        <rFont val="ＭＳ ゴシック"/>
        <family val="3"/>
        <charset val="128"/>
      </rPr>
      <t>（注2)</t>
    </r>
    <rPh sb="0" eb="2">
      <t>ケンシュウ</t>
    </rPh>
    <rPh sb="2" eb="4">
      <t>ジッシ</t>
    </rPh>
    <rPh sb="4" eb="6">
      <t>ケイヒ</t>
    </rPh>
    <rPh sb="7" eb="9">
      <t>ウム</t>
    </rPh>
    <rPh sb="11" eb="12">
      <t>チュウ</t>
    </rPh>
    <phoneticPr fontId="15"/>
  </si>
  <si>
    <t>(本邦研修)　Ⅰ.直接人件費</t>
  </si>
  <si>
    <t>稼働日
※1</t>
    <rPh sb="0" eb="3">
      <t>カドウビ</t>
    </rPh>
    <phoneticPr fontId="12"/>
  </si>
  <si>
    <t>業務人月※2</t>
    <rPh sb="0" eb="2">
      <t>ギョウム</t>
    </rPh>
    <rPh sb="2" eb="4">
      <t>ニンゲツ</t>
    </rPh>
    <phoneticPr fontId="12"/>
  </si>
  <si>
    <t xml:space="preserve">※1　稼働日の目安は、研修日数×2.0となります。本邦研修参加者数が多く調整業務が多岐に渡る、研修日数が30日を超える場合は、業務量の目安について別途契約交渉で協議します。 </t>
    <rPh sb="3" eb="5">
      <t>カドウ</t>
    </rPh>
    <rPh sb="5" eb="6">
      <t>ヒ</t>
    </rPh>
    <rPh sb="7" eb="9">
      <t>メヤス</t>
    </rPh>
    <rPh sb="11" eb="13">
      <t>ケンシュウ</t>
    </rPh>
    <phoneticPr fontId="12"/>
  </si>
  <si>
    <t xml:space="preserve">※2　稼働日を20日で除して算出します。
</t>
    <phoneticPr fontId="12"/>
  </si>
  <si>
    <t>（本邦研修）Ⅱ.直接経費　本邦研修費</t>
  </si>
  <si>
    <t>費　目</t>
  </si>
  <si>
    <t>単価（円）税抜</t>
    <phoneticPr fontId="12"/>
  </si>
  <si>
    <t>数　量</t>
  </si>
  <si>
    <t>備考</t>
  </si>
  <si>
    <t>①研修実施経費</t>
    <phoneticPr fontId="12"/>
  </si>
  <si>
    <t>②研修監理経費</t>
    <phoneticPr fontId="12"/>
  </si>
  <si>
    <t>③国内出張旅費</t>
    <rPh sb="5" eb="7">
      <t>リョヒ</t>
    </rPh>
    <phoneticPr fontId="12"/>
  </si>
  <si>
    <t>小計</t>
    <phoneticPr fontId="12"/>
  </si>
  <si>
    <t xml:space="preserve">（氏名） </t>
    <phoneticPr fontId="12"/>
  </si>
  <si>
    <t>（１）受入経費</t>
    <rPh sb="3" eb="5">
      <t>ウケイレ</t>
    </rPh>
    <rPh sb="5" eb="7">
      <t>ケイヒ</t>
    </rPh>
    <phoneticPr fontId="12"/>
  </si>
  <si>
    <t>円</t>
    <rPh sb="0" eb="1">
      <t>エン</t>
    </rPh>
    <phoneticPr fontId="12"/>
  </si>
  <si>
    <t xml:space="preserve"> (２)研修業務費</t>
    <rPh sb="4" eb="6">
      <t>ケンシュウ</t>
    </rPh>
    <rPh sb="6" eb="9">
      <t>ギョウムヒ</t>
    </rPh>
    <phoneticPr fontId="12"/>
  </si>
  <si>
    <t>円</t>
    <phoneticPr fontId="12"/>
  </si>
  <si>
    <t>小計（Ⅰ直接人件費+Ⅱ直接経費+Ⅲ間接経費）</t>
    <rPh sb="0" eb="2">
      <t>ショウケイ</t>
    </rPh>
    <rPh sb="4" eb="6">
      <t>チョクセツ</t>
    </rPh>
    <rPh sb="6" eb="9">
      <t>ジンケンヒ</t>
    </rPh>
    <rPh sb="11" eb="13">
      <t>チョクセツ</t>
    </rPh>
    <rPh sb="13" eb="15">
      <t>ケイヒ</t>
    </rPh>
    <rPh sb="17" eb="19">
      <t>カンセツ</t>
    </rPh>
    <rPh sb="19" eb="21">
      <t>ケイヒ</t>
    </rPh>
    <phoneticPr fontId="12"/>
  </si>
  <si>
    <t>2025年2月版</t>
    <rPh sb="4" eb="5">
      <t>ネン</t>
    </rPh>
    <rPh sb="6" eb="8">
      <t>ガツハン</t>
    </rPh>
    <phoneticPr fontId="12"/>
  </si>
  <si>
    <t>××国　〇●●</t>
    <phoneticPr fontId="12"/>
  </si>
  <si>
    <t>2xaxxxxx</t>
    <phoneticPr fontId="12"/>
  </si>
  <si>
    <t>見積書</t>
  </si>
  <si>
    <t>←契約書作成時非表示</t>
    <rPh sb="1" eb="4">
      <t>ケイヤクショ</t>
    </rPh>
    <rPh sb="4" eb="6">
      <t>サクセイ</t>
    </rPh>
    <rPh sb="6" eb="7">
      <t>ジ</t>
    </rPh>
    <rPh sb="7" eb="10">
      <t>ヒヒョウジ</t>
    </rPh>
    <phoneticPr fontId="12"/>
  </si>
  <si>
    <t>Ⅲ 間接経費</t>
    <rPh sb="2" eb="4">
      <t>カンセツ</t>
    </rPh>
    <rPh sb="4" eb="6">
      <t>ケイヒ</t>
    </rPh>
    <phoneticPr fontId="12"/>
  </si>
  <si>
    <r>
      <t>％　</t>
    </r>
    <r>
      <rPr>
        <sz val="12"/>
        <rFont val="ＭＳ ゴシック"/>
        <family val="3"/>
        <charset val="128"/>
      </rPr>
      <t>※（Ⅰ直接人件費＋Ⅱ直接経費）×間接経費率</t>
    </r>
    <phoneticPr fontId="12"/>
  </si>
  <si>
    <t>（押印省略）</t>
  </si>
  <si>
    <r>
      <t xml:space="preserve">% </t>
    </r>
    <r>
      <rPr>
        <sz val="11"/>
        <rFont val="ＭＳ ゴシック"/>
        <family val="3"/>
        <charset val="128"/>
      </rPr>
      <t>※（Ⅰ直接人件費＋Ⅱ直接経費）×間接経費率</t>
    </r>
    <phoneticPr fontId="12"/>
  </si>
  <si>
    <t>2025年2月版</t>
    <rPh sb="4" eb="5">
      <t>ネン</t>
    </rPh>
    <rPh sb="6" eb="7">
      <t>ガツ</t>
    </rPh>
    <rPh sb="7" eb="8">
      <t>ハン</t>
    </rPh>
    <phoneticPr fontId="12"/>
  </si>
  <si>
    <t>備考</t>
    <rPh sb="0" eb="2">
      <t>ビコウ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</si>
</sst>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 * #,##0_ ;_ * \-#,##0_ ;_ * &quot;-&quot;??_ ;_ @_ "/>
    <numFmt numFmtId="178" formatCode="0.00_);[Red]\(0.00\)"/>
  </numFmts>
  <fonts count="35">
    <font>
      <sz val="12"/>
      <name val="Osaka"/>
      <charset val="128"/>
    </font>
    <font>
      <sz val="11"/>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
      <sz val="12"/>
      <name val="ＭＳ ゴシック"/>
      <family val="3"/>
      <charset val="128"/>
    </font>
    <font>
      <u/>
      <sz val="11"/>
      <name val="ＭＳ ゴシック"/>
      <family val="3"/>
      <charset val="128"/>
    </font>
    <font>
      <b/>
      <sz val="11"/>
      <name val="ＭＳ ゴシック"/>
      <family val="3"/>
      <charset val="128"/>
    </font>
    <font>
      <b/>
      <u/>
      <sz val="12"/>
      <name val="ＭＳ ゴシック"/>
      <family val="3"/>
      <charset val="128"/>
    </font>
    <font>
      <u/>
      <sz val="12"/>
      <name val="ＭＳ ゴシック"/>
      <family val="3"/>
      <charset val="128"/>
    </font>
    <font>
      <sz val="12"/>
      <color theme="1"/>
      <name val="ＭＳ ゴシック"/>
      <family val="3"/>
      <charset val="128"/>
    </font>
    <font>
      <sz val="12"/>
      <name val="Osaka"/>
      <charset val="128"/>
    </font>
    <font>
      <sz val="6"/>
      <name val="Osaka"/>
      <charset val="128"/>
    </font>
    <font>
      <sz val="6"/>
      <name val="ＭＳ ゴシック"/>
      <family val="3"/>
      <charset val="128"/>
    </font>
    <font>
      <sz val="12"/>
      <name val="Osaka"/>
      <family val="3"/>
      <charset val="128"/>
    </font>
    <font>
      <sz val="6"/>
      <name val="Osaka"/>
      <family val="3"/>
      <charset val="128"/>
    </font>
    <font>
      <b/>
      <sz val="10"/>
      <color indexed="81"/>
      <name val="MS P ゴシック"/>
      <family val="3"/>
      <charset val="128"/>
    </font>
    <font>
      <sz val="12"/>
      <color theme="1"/>
      <name val="ＭＳ Ｐゴシック"/>
      <family val="3"/>
      <charset val="128"/>
      <scheme val="minor"/>
    </font>
    <font>
      <u/>
      <sz val="12"/>
      <color theme="10"/>
      <name val="ＭＳ ゴシック"/>
      <family val="3"/>
      <charset val="128"/>
    </font>
    <font>
      <sz val="11"/>
      <color rgb="FFFF0000"/>
      <name val="ＭＳ ゴシック"/>
      <family val="3"/>
      <charset val="128"/>
    </font>
    <font>
      <sz val="20"/>
      <name val="ＭＳ ゴシック"/>
      <family val="3"/>
      <charset val="128"/>
    </font>
    <font>
      <b/>
      <sz val="11"/>
      <color rgb="FF0070C0"/>
      <name val="ＭＳ ゴシック"/>
      <family val="3"/>
      <charset val="128"/>
    </font>
    <font>
      <b/>
      <sz val="9"/>
      <color indexed="81"/>
      <name val="MS P ゴシック"/>
      <family val="3"/>
      <charset val="128"/>
    </font>
    <font>
      <sz val="9"/>
      <color indexed="81"/>
      <name val="MS P ゴシック"/>
      <family val="3"/>
      <charset val="128"/>
    </font>
    <font>
      <b/>
      <sz val="9"/>
      <name val="ＭＳ ゴシック"/>
      <family val="3"/>
      <charset val="128"/>
    </font>
    <font>
      <sz val="14"/>
      <color rgb="FFFFFFFF"/>
      <name val="ＭＳ Ｐゴシック"/>
      <family val="3"/>
      <charset val="128"/>
    </font>
    <font>
      <sz val="11"/>
      <name val="ＭＳ ゴシック"/>
      <family val="3"/>
    </font>
    <font>
      <b/>
      <sz val="11"/>
      <name val="ＭＳ ゴシック"/>
      <family val="3"/>
    </font>
    <font>
      <b/>
      <sz val="22"/>
      <name val="ＭＳ ゴシック"/>
      <family val="3"/>
      <charset val="128"/>
    </font>
    <font>
      <sz val="18"/>
      <name val="ＭＳ ゴシック"/>
      <family val="3"/>
      <charset val="128"/>
    </font>
    <font>
      <sz val="16"/>
      <name val="ＭＳ ゴシック"/>
      <family val="3"/>
      <charset val="128"/>
    </font>
    <font>
      <b/>
      <sz val="16"/>
      <name val="ＭＳ ゴシック"/>
      <family val="3"/>
      <charset val="128"/>
    </font>
    <font>
      <sz val="14"/>
      <color theme="1"/>
      <name val="ＭＳ ゴシック"/>
      <family val="3"/>
      <charset val="128"/>
    </font>
    <font>
      <sz val="9"/>
      <color theme="1"/>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5" tint="0.79998168889431442"/>
        <bgColor indexed="64"/>
      </patternFill>
    </fill>
  </fills>
  <borders count="9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right style="thin">
        <color auto="1"/>
      </right>
      <top/>
      <bottom/>
      <diagonal/>
    </border>
    <border>
      <left style="medium">
        <color auto="1"/>
      </left>
      <right style="thin">
        <color auto="1"/>
      </right>
      <top style="thin">
        <color auto="1"/>
      </top>
      <bottom style="double">
        <color auto="1"/>
      </bottom>
      <diagonal/>
    </border>
    <border>
      <left/>
      <right/>
      <top style="double">
        <color auto="1"/>
      </top>
      <bottom style="medium">
        <color auto="1"/>
      </bottom>
      <diagonal/>
    </border>
    <border>
      <left style="thin">
        <color auto="1"/>
      </left>
      <right/>
      <top style="thin">
        <color auto="1"/>
      </top>
      <bottom style="double">
        <color auto="1"/>
      </bottom>
      <diagonal/>
    </border>
    <border>
      <left style="thin">
        <color auto="1"/>
      </left>
      <right/>
      <top/>
      <bottom style="thin">
        <color auto="1"/>
      </bottom>
      <diagonal/>
    </border>
    <border>
      <left/>
      <right style="thin">
        <color auto="1"/>
      </right>
      <top style="thin">
        <color auto="1"/>
      </top>
      <bottom style="double">
        <color auto="1"/>
      </bottom>
      <diagonal/>
    </border>
    <border>
      <left style="thin">
        <color indexed="64"/>
      </left>
      <right style="medium">
        <color indexed="64"/>
      </right>
      <top style="medium">
        <color indexed="64"/>
      </top>
      <bottom/>
      <diagonal/>
    </border>
    <border>
      <left style="thin">
        <color auto="1"/>
      </left>
      <right/>
      <top/>
      <bottom/>
      <diagonal/>
    </border>
    <border>
      <left/>
      <right style="thin">
        <color indexed="64"/>
      </right>
      <top/>
      <bottom style="double">
        <color auto="1"/>
      </bottom>
      <diagonal/>
    </border>
    <border>
      <left/>
      <right style="thin">
        <color auto="1"/>
      </right>
      <top style="medium">
        <color indexed="64"/>
      </top>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style="thin">
        <color auto="1"/>
      </right>
      <top style="double">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double">
        <color indexed="64"/>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indexed="64"/>
      </left>
      <right/>
      <top style="medium">
        <color indexed="64"/>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top style="medium">
        <color indexed="64"/>
      </top>
      <bottom/>
      <diagonal/>
    </border>
    <border>
      <left style="medium">
        <color indexed="64"/>
      </left>
      <right style="thin">
        <color indexed="64"/>
      </right>
      <top style="medium">
        <color rgb="FF000000"/>
      </top>
      <bottom/>
      <diagonal/>
    </border>
    <border>
      <left style="thin">
        <color auto="1"/>
      </left>
      <right/>
      <top style="medium">
        <color rgb="FF000000"/>
      </top>
      <bottom style="thin">
        <color auto="1"/>
      </bottom>
      <diagonal/>
    </border>
    <border>
      <left style="thin">
        <color auto="1"/>
      </left>
      <right style="medium">
        <color indexed="64"/>
      </right>
      <top style="medium">
        <color rgb="FF000000"/>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indexed="64"/>
      </left>
      <right/>
      <top/>
      <bottom/>
      <diagonal/>
    </border>
    <border>
      <left style="medium">
        <color indexed="64"/>
      </left>
      <right/>
      <top/>
      <bottom style="double">
        <color rgb="FF000000"/>
      </bottom>
      <diagonal/>
    </border>
    <border>
      <left style="thin">
        <color auto="1"/>
      </left>
      <right/>
      <top style="thin">
        <color auto="1"/>
      </top>
      <bottom style="double">
        <color rgb="FF000000"/>
      </bottom>
      <diagonal/>
    </border>
    <border>
      <left/>
      <right/>
      <top style="thin">
        <color auto="1"/>
      </top>
      <bottom style="double">
        <color rgb="FF000000"/>
      </bottom>
      <diagonal/>
    </border>
    <border>
      <left/>
      <right style="thin">
        <color auto="1"/>
      </right>
      <top style="thin">
        <color auto="1"/>
      </top>
      <bottom style="double">
        <color rgb="FF000000"/>
      </bottom>
      <diagonal/>
    </border>
    <border>
      <left style="thin">
        <color indexed="64"/>
      </left>
      <right style="medium">
        <color indexed="64"/>
      </right>
      <top style="thin">
        <color auto="1"/>
      </top>
      <bottom style="double">
        <color rgb="FF000000"/>
      </bottom>
      <diagonal/>
    </border>
    <border>
      <left/>
      <right style="medium">
        <color auto="1"/>
      </right>
      <top/>
      <bottom style="medium">
        <color auto="1"/>
      </bottom>
      <diagonal/>
    </border>
    <border>
      <left style="medium">
        <color auto="1"/>
      </left>
      <right/>
      <top style="double">
        <color rgb="FF000000"/>
      </top>
      <bottom style="medium">
        <color auto="1"/>
      </bottom>
      <diagonal/>
    </border>
    <border>
      <left/>
      <right/>
      <top style="double">
        <color rgb="FF000000"/>
      </top>
      <bottom style="medium">
        <color auto="1"/>
      </bottom>
      <diagonal/>
    </border>
    <border>
      <left/>
      <right style="thin">
        <color auto="1"/>
      </right>
      <top style="double">
        <color rgb="FF000000"/>
      </top>
      <bottom style="medium">
        <color auto="1"/>
      </bottom>
      <diagonal/>
    </border>
    <border>
      <left style="thin">
        <color auto="1"/>
      </left>
      <right style="thin">
        <color auto="1"/>
      </right>
      <top style="thin">
        <color auto="1"/>
      </top>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indexed="64"/>
      </bottom>
      <diagonal/>
    </border>
    <border>
      <left style="medium">
        <color indexed="64"/>
      </left>
      <right/>
      <top style="double">
        <color indexed="64"/>
      </top>
      <bottom style="medium">
        <color auto="1"/>
      </bottom>
      <diagonal/>
    </border>
    <border>
      <left/>
      <right/>
      <top/>
      <bottom style="double">
        <color auto="1"/>
      </bottom>
      <diagonal/>
    </border>
    <border>
      <left style="thin">
        <color auto="1"/>
      </left>
      <right style="medium">
        <color auto="1"/>
      </right>
      <top/>
      <bottom style="medium">
        <color auto="1"/>
      </bottom>
      <diagonal/>
    </border>
    <border>
      <left style="thin">
        <color auto="1"/>
      </left>
      <right style="medium">
        <color auto="1"/>
      </right>
      <top style="double">
        <color auto="1"/>
      </top>
      <bottom style="thin">
        <color auto="1"/>
      </bottom>
      <diagonal/>
    </border>
    <border>
      <left style="thin">
        <color indexed="64"/>
      </left>
      <right style="medium">
        <color auto="1"/>
      </right>
      <top/>
      <bottom style="double">
        <color auto="1"/>
      </bottom>
      <diagonal/>
    </border>
  </borders>
  <cellStyleXfs count="14">
    <xf numFmtId="0" fontId="0" fillId="0" borderId="0"/>
    <xf numFmtId="40" fontId="11" fillId="0" borderId="0" applyFont="0" applyFill="0" applyBorder="0" applyAlignment="0" applyProtection="0"/>
    <xf numFmtId="0" fontId="10" fillId="0" borderId="0">
      <alignment vertical="center"/>
    </xf>
    <xf numFmtId="0" fontId="5" fillId="0" borderId="0">
      <alignment vertical="center"/>
    </xf>
    <xf numFmtId="0" fontId="14" fillId="0" borderId="0"/>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177" fontId="17"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5" fillId="0" borderId="0">
      <alignment vertical="center"/>
    </xf>
  </cellStyleXfs>
  <cellXfs count="252">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7" xfId="0" applyFont="1" applyBorder="1" applyAlignment="1">
      <alignment vertical="center"/>
    </xf>
    <xf numFmtId="49" fontId="5" fillId="0" borderId="3"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5" fillId="0" borderId="6" xfId="0" applyFont="1" applyBorder="1" applyAlignment="1">
      <alignment vertical="center"/>
    </xf>
    <xf numFmtId="176" fontId="8" fillId="0" borderId="0" xfId="0" applyNumberFormat="1" applyFont="1" applyAlignment="1">
      <alignment vertical="center"/>
    </xf>
    <xf numFmtId="38" fontId="5" fillId="0" borderId="3" xfId="1" applyNumberFormat="1" applyFont="1" applyBorder="1" applyAlignment="1">
      <alignment horizontal="right" vertical="center"/>
    </xf>
    <xf numFmtId="38" fontId="5" fillId="0" borderId="16" xfId="1" applyNumberFormat="1" applyFont="1" applyBorder="1" applyAlignment="1">
      <alignment vertical="center"/>
    </xf>
    <xf numFmtId="0" fontId="5" fillId="0" borderId="17" xfId="0" applyFont="1" applyBorder="1" applyAlignment="1">
      <alignment vertical="center"/>
    </xf>
    <xf numFmtId="49" fontId="5" fillId="0" borderId="21" xfId="0" applyNumberFormat="1" applyFont="1" applyBorder="1" applyAlignment="1">
      <alignment vertical="center"/>
    </xf>
    <xf numFmtId="0" fontId="5" fillId="0" borderId="4" xfId="0" applyFont="1" applyBorder="1" applyAlignment="1">
      <alignment horizontal="centerContinuous" vertical="center"/>
    </xf>
    <xf numFmtId="0" fontId="5" fillId="0" borderId="5" xfId="0" applyFont="1" applyBorder="1" applyAlignment="1">
      <alignment horizontal="centerContinuous" vertical="center"/>
    </xf>
    <xf numFmtId="0" fontId="5" fillId="0" borderId="0" xfId="0" applyFont="1"/>
    <xf numFmtId="0" fontId="5" fillId="0" borderId="0" xfId="0" applyFont="1" applyAlignment="1">
      <alignment horizontal="left"/>
    </xf>
    <xf numFmtId="0" fontId="5" fillId="0" borderId="0" xfId="0" applyFont="1" applyAlignment="1">
      <alignment horizontal="left" vertical="center"/>
    </xf>
    <xf numFmtId="0" fontId="2" fillId="0" borderId="0" xfId="0" applyFont="1" applyAlignment="1">
      <alignment vertical="center"/>
    </xf>
    <xf numFmtId="0" fontId="1" fillId="0" borderId="0" xfId="4" applyFont="1"/>
    <xf numFmtId="178" fontId="5" fillId="0" borderId="3" xfId="1" applyNumberFormat="1" applyFont="1" applyBorder="1" applyAlignment="1">
      <alignment horizontal="right" vertical="center"/>
    </xf>
    <xf numFmtId="0" fontId="10" fillId="0" borderId="0" xfId="0" applyFont="1" applyAlignment="1">
      <alignment vertical="center"/>
    </xf>
    <xf numFmtId="0" fontId="10" fillId="0" borderId="23" xfId="0" applyFont="1" applyBorder="1" applyAlignment="1">
      <alignment vertical="center"/>
    </xf>
    <xf numFmtId="2" fontId="5" fillId="0" borderId="30" xfId="0" applyNumberFormat="1" applyFont="1" applyBorder="1" applyAlignment="1">
      <alignment horizontal="center" vertical="center"/>
    </xf>
    <xf numFmtId="0" fontId="5" fillId="0" borderId="0" xfId="4" applyFont="1" applyAlignment="1">
      <alignment vertical="center"/>
    </xf>
    <xf numFmtId="0" fontId="5" fillId="0" borderId="0" xfId="4" applyFont="1" applyAlignment="1">
      <alignment horizontal="center" vertical="center"/>
    </xf>
    <xf numFmtId="0" fontId="4" fillId="0" borderId="17" xfId="4" applyFont="1" applyBorder="1" applyAlignment="1">
      <alignment horizontal="center" vertical="center"/>
    </xf>
    <xf numFmtId="0" fontId="4" fillId="0" borderId="37" xfId="4" applyFont="1" applyBorder="1" applyAlignment="1">
      <alignment horizontal="center" vertical="center" wrapText="1"/>
    </xf>
    <xf numFmtId="0" fontId="4" fillId="0" borderId="37" xfId="4" applyFont="1" applyBorder="1" applyAlignment="1">
      <alignment horizontal="center" vertical="center"/>
    </xf>
    <xf numFmtId="0" fontId="4" fillId="0" borderId="36" xfId="4" applyFont="1" applyBorder="1" applyAlignment="1">
      <alignment horizontal="center" vertical="center" wrapText="1"/>
    </xf>
    <xf numFmtId="0" fontId="4" fillId="0" borderId="40" xfId="13" applyFont="1" applyBorder="1" applyAlignment="1" applyProtection="1">
      <alignment horizontal="center" vertical="center" wrapText="1"/>
      <protection locked="0"/>
    </xf>
    <xf numFmtId="0" fontId="5" fillId="0" borderId="41" xfId="4" applyFont="1" applyBorder="1" applyAlignment="1">
      <alignment vertical="center"/>
    </xf>
    <xf numFmtId="0" fontId="5" fillId="0" borderId="42" xfId="4" applyFont="1" applyBorder="1" applyAlignment="1">
      <alignment vertical="center"/>
    </xf>
    <xf numFmtId="0" fontId="5" fillId="0" borderId="38" xfId="4" applyFont="1" applyBorder="1" applyAlignment="1">
      <alignment vertical="center"/>
    </xf>
    <xf numFmtId="0" fontId="5" fillId="0" borderId="39" xfId="4" applyFont="1" applyBorder="1" applyAlignment="1">
      <alignment vertical="center"/>
    </xf>
    <xf numFmtId="0" fontId="5" fillId="0" borderId="43" xfId="4" applyFont="1" applyBorder="1" applyAlignment="1">
      <alignment horizontal="center" vertical="center"/>
    </xf>
    <xf numFmtId="0" fontId="5" fillId="0" borderId="44" xfId="4" applyFont="1" applyBorder="1" applyAlignment="1">
      <alignment horizontal="center" vertical="center"/>
    </xf>
    <xf numFmtId="0" fontId="4" fillId="0" borderId="45" xfId="13" applyFont="1" applyBorder="1" applyAlignment="1" applyProtection="1">
      <alignment horizontal="center" vertical="center" wrapText="1"/>
      <protection locked="0"/>
    </xf>
    <xf numFmtId="0" fontId="5" fillId="0" borderId="46" xfId="4" applyFont="1" applyBorder="1" applyAlignment="1">
      <alignment vertical="center"/>
    </xf>
    <xf numFmtId="0" fontId="5" fillId="0" borderId="47" xfId="4" applyFont="1" applyBorder="1" applyAlignment="1">
      <alignment vertical="center"/>
    </xf>
    <xf numFmtId="0" fontId="5" fillId="0" borderId="43" xfId="4" applyFont="1" applyBorder="1" applyAlignment="1">
      <alignment vertical="center"/>
    </xf>
    <xf numFmtId="0" fontId="5" fillId="0" borderId="44" xfId="4" applyFont="1" applyBorder="1" applyAlignment="1">
      <alignment vertical="center"/>
    </xf>
    <xf numFmtId="0" fontId="5" fillId="0" borderId="48" xfId="4" applyFont="1" applyBorder="1" applyAlignment="1">
      <alignment horizontal="center" vertical="center"/>
    </xf>
    <xf numFmtId="0" fontId="5" fillId="0" borderId="49" xfId="4" applyFont="1" applyBorder="1" applyAlignment="1">
      <alignment horizontal="center" vertical="center"/>
    </xf>
    <xf numFmtId="0" fontId="4" fillId="0" borderId="50" xfId="13" applyFont="1" applyBorder="1" applyAlignment="1" applyProtection="1">
      <alignment horizontal="center" vertical="center" wrapText="1"/>
      <protection locked="0"/>
    </xf>
    <xf numFmtId="0" fontId="5" fillId="0" borderId="51" xfId="4" applyFont="1" applyBorder="1" applyAlignment="1">
      <alignment vertical="center"/>
    </xf>
    <xf numFmtId="0" fontId="5" fillId="0" borderId="52" xfId="4" applyFont="1" applyBorder="1" applyAlignment="1">
      <alignment vertical="center"/>
    </xf>
    <xf numFmtId="0" fontId="5" fillId="0" borderId="48" xfId="4" applyFont="1" applyBorder="1" applyAlignment="1">
      <alignment vertical="center"/>
    </xf>
    <xf numFmtId="0" fontId="5" fillId="0" borderId="49" xfId="4" applyFont="1" applyBorder="1" applyAlignment="1">
      <alignment vertical="center"/>
    </xf>
    <xf numFmtId="0" fontId="3" fillId="0" borderId="0" xfId="4" applyFont="1" applyAlignment="1">
      <alignment horizontal="left" vertical="center"/>
    </xf>
    <xf numFmtId="0" fontId="5" fillId="0" borderId="0" xfId="4" applyFont="1" applyAlignment="1">
      <alignment horizontal="left" vertical="center"/>
    </xf>
    <xf numFmtId="0" fontId="5" fillId="0" borderId="1" xfId="0" applyFont="1" applyBorder="1" applyAlignment="1">
      <alignment vertical="center"/>
    </xf>
    <xf numFmtId="0" fontId="6" fillId="0" borderId="1" xfId="0" applyFont="1" applyBorder="1" applyAlignment="1">
      <alignment vertical="center"/>
    </xf>
    <xf numFmtId="0" fontId="5" fillId="0" borderId="53" xfId="0" applyFont="1" applyBorder="1" applyAlignment="1">
      <alignment vertical="center"/>
    </xf>
    <xf numFmtId="0" fontId="5" fillId="0" borderId="0" xfId="0" applyFont="1" applyBorder="1" applyAlignment="1">
      <alignment vertical="center"/>
    </xf>
    <xf numFmtId="38" fontId="2" fillId="0" borderId="9" xfId="1" applyNumberFormat="1" applyFont="1" applyFill="1" applyBorder="1" applyAlignment="1">
      <alignment vertical="center"/>
    </xf>
    <xf numFmtId="0" fontId="10" fillId="0" borderId="0" xfId="0" applyFont="1" applyBorder="1" applyAlignment="1">
      <alignment vertical="center"/>
    </xf>
    <xf numFmtId="0" fontId="3" fillId="0" borderId="0" xfId="4" applyFont="1" applyAlignment="1">
      <alignment horizontal="left" vertical="center" wrapText="1"/>
    </xf>
    <xf numFmtId="20" fontId="5" fillId="0" borderId="39" xfId="4" applyNumberFormat="1" applyFont="1" applyBorder="1" applyAlignment="1">
      <alignment horizontal="center" vertical="center"/>
    </xf>
    <xf numFmtId="14" fontId="5" fillId="0" borderId="57" xfId="4" applyNumberFormat="1" applyFont="1" applyBorder="1" applyAlignment="1">
      <alignment horizontal="center" vertical="center"/>
    </xf>
    <xf numFmtId="14" fontId="5" fillId="0" borderId="43" xfId="4" applyNumberFormat="1" applyFont="1" applyBorder="1" applyAlignment="1">
      <alignment horizontal="center" vertical="center"/>
    </xf>
    <xf numFmtId="20" fontId="5" fillId="0" borderId="44" xfId="4" applyNumberFormat="1" applyFont="1" applyBorder="1" applyAlignment="1">
      <alignment horizontal="center" vertical="center"/>
    </xf>
    <xf numFmtId="0" fontId="6" fillId="2" borderId="1" xfId="0" applyFont="1" applyFill="1" applyBorder="1" applyAlignment="1">
      <alignment vertical="center"/>
    </xf>
    <xf numFmtId="0" fontId="5" fillId="2" borderId="1" xfId="0" applyFont="1" applyFill="1" applyBorder="1" applyAlignment="1">
      <alignment vertical="center"/>
    </xf>
    <xf numFmtId="0" fontId="5" fillId="2" borderId="53" xfId="0" applyFont="1" applyFill="1" applyBorder="1" applyAlignment="1">
      <alignment vertical="center"/>
    </xf>
    <xf numFmtId="0" fontId="1" fillId="0" borderId="2" xfId="0" applyFont="1" applyBorder="1" applyAlignment="1">
      <alignment horizontal="left" vertical="center"/>
    </xf>
    <xf numFmtId="3" fontId="1" fillId="0" borderId="2" xfId="0" applyNumberFormat="1" applyFont="1" applyBorder="1" applyAlignment="1">
      <alignment vertical="center"/>
    </xf>
    <xf numFmtId="0" fontId="1" fillId="0" borderId="2" xfId="0" applyFont="1" applyBorder="1" applyAlignment="1">
      <alignment horizontal="center" vertical="center"/>
    </xf>
    <xf numFmtId="3" fontId="1" fillId="0" borderId="8" xfId="0" applyNumberFormat="1" applyFont="1" applyBorder="1" applyAlignment="1">
      <alignment vertical="center"/>
    </xf>
    <xf numFmtId="0" fontId="1" fillId="0" borderId="2" xfId="0" applyFont="1" applyBorder="1" applyAlignment="1">
      <alignment vertical="center"/>
    </xf>
    <xf numFmtId="0" fontId="1" fillId="0" borderId="28" xfId="0" applyFont="1" applyBorder="1" applyAlignment="1">
      <alignment horizontal="left" vertical="center"/>
    </xf>
    <xf numFmtId="3" fontId="1" fillId="0" borderId="28" xfId="0" applyNumberFormat="1" applyFont="1" applyBorder="1" applyAlignment="1">
      <alignment vertical="center"/>
    </xf>
    <xf numFmtId="0" fontId="1" fillId="0" borderId="28" xfId="0" applyFont="1" applyBorder="1" applyAlignment="1">
      <alignment horizontal="center" vertical="center"/>
    </xf>
    <xf numFmtId="178" fontId="5" fillId="0" borderId="56" xfId="1" applyNumberFormat="1" applyFont="1" applyBorder="1" applyAlignment="1">
      <alignment horizontal="right" vertical="center"/>
    </xf>
    <xf numFmtId="38" fontId="5" fillId="0" borderId="3" xfId="1" applyNumberFormat="1" applyFont="1" applyBorder="1" applyAlignment="1">
      <alignment vertical="center"/>
    </xf>
    <xf numFmtId="178" fontId="5" fillId="0" borderId="3" xfId="1" applyNumberFormat="1" applyFont="1" applyBorder="1" applyAlignment="1">
      <alignment vertical="center"/>
    </xf>
    <xf numFmtId="0" fontId="5" fillId="0" borderId="59" xfId="0" applyFont="1" applyBorder="1" applyAlignment="1">
      <alignment vertical="center"/>
    </xf>
    <xf numFmtId="49" fontId="5" fillId="0" borderId="54" xfId="0" applyNumberFormat="1" applyFont="1" applyBorder="1" applyAlignment="1">
      <alignment horizontal="center" vertical="center"/>
    </xf>
    <xf numFmtId="178" fontId="5" fillId="0" borderId="16" xfId="1" applyNumberFormat="1" applyFont="1" applyBorder="1" applyAlignment="1">
      <alignment vertical="center"/>
    </xf>
    <xf numFmtId="38" fontId="5" fillId="0" borderId="54" xfId="1" applyNumberFormat="1" applyFont="1" applyBorder="1" applyAlignment="1">
      <alignment vertical="center"/>
    </xf>
    <xf numFmtId="178" fontId="5" fillId="0" borderId="54" xfId="0" applyNumberFormat="1" applyFont="1" applyBorder="1" applyAlignment="1">
      <alignment vertical="center"/>
    </xf>
    <xf numFmtId="178" fontId="5" fillId="0" borderId="16" xfId="0" applyNumberFormat="1" applyFont="1" applyBorder="1" applyAlignment="1">
      <alignment vertical="center"/>
    </xf>
    <xf numFmtId="38" fontId="5" fillId="0" borderId="21" xfId="1" applyNumberFormat="1" applyFont="1" applyBorder="1" applyAlignment="1">
      <alignment vertical="center"/>
    </xf>
    <xf numFmtId="178" fontId="5" fillId="0" borderId="29" xfId="0" applyNumberFormat="1" applyFont="1" applyBorder="1" applyAlignment="1">
      <alignment vertical="center"/>
    </xf>
    <xf numFmtId="0" fontId="25" fillId="0" borderId="0" xfId="0" applyFont="1"/>
    <xf numFmtId="0" fontId="1" fillId="0" borderId="0" xfId="0" applyFont="1"/>
    <xf numFmtId="0" fontId="6" fillId="0" borderId="0" xfId="0"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62" xfId="0" applyFont="1" applyBorder="1" applyAlignment="1">
      <alignment horizontal="center" vertical="center"/>
    </xf>
    <xf numFmtId="0" fontId="1" fillId="0" borderId="6" xfId="0" applyFont="1" applyBorder="1" applyAlignment="1">
      <alignment horizontal="center"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3" fontId="1" fillId="0" borderId="20" xfId="0" applyNumberFormat="1" applyFont="1" applyBorder="1" applyAlignment="1">
      <alignment vertical="center"/>
    </xf>
    <xf numFmtId="0" fontId="1" fillId="0" borderId="66" xfId="0" applyFont="1" applyBorder="1" applyAlignment="1">
      <alignment horizontal="left" vertical="center"/>
    </xf>
    <xf numFmtId="0" fontId="1" fillId="0" borderId="20" xfId="0" applyFont="1" applyBorder="1" applyAlignment="1">
      <alignment vertical="center"/>
    </xf>
    <xf numFmtId="3" fontId="1" fillId="0" borderId="23" xfId="0" applyNumberFormat="1" applyFont="1" applyBorder="1" applyAlignment="1">
      <alignment vertical="center"/>
    </xf>
    <xf numFmtId="0" fontId="1" fillId="0" borderId="23" xfId="0" applyFont="1" applyBorder="1" applyAlignment="1">
      <alignment horizontal="center" vertical="center"/>
    </xf>
    <xf numFmtId="0" fontId="1" fillId="0" borderId="67" xfId="0" applyFont="1" applyBorder="1" applyAlignment="1">
      <alignment horizontal="left" vertical="center"/>
    </xf>
    <xf numFmtId="3" fontId="7" fillId="0" borderId="26" xfId="0" applyNumberFormat="1" applyFont="1" applyBorder="1" applyAlignment="1">
      <alignment vertical="center"/>
    </xf>
    <xf numFmtId="0" fontId="1" fillId="0" borderId="70" xfId="0" applyFont="1" applyBorder="1" applyAlignment="1">
      <alignment horizontal="left" vertical="center"/>
    </xf>
    <xf numFmtId="0" fontId="1" fillId="0" borderId="73" xfId="0" applyFont="1" applyBorder="1" applyAlignment="1">
      <alignment horizontal="left" vertical="center"/>
    </xf>
    <xf numFmtId="3" fontId="1" fillId="0" borderId="73" xfId="0" applyNumberFormat="1" applyFont="1" applyBorder="1" applyAlignment="1">
      <alignment vertical="center"/>
    </xf>
    <xf numFmtId="0" fontId="1" fillId="0" borderId="73" xfId="0" applyFont="1" applyBorder="1" applyAlignment="1">
      <alignment horizontal="center" vertical="center"/>
    </xf>
    <xf numFmtId="0" fontId="1" fillId="0" borderId="74" xfId="0" applyFont="1" applyBorder="1" applyAlignment="1">
      <alignment horizontal="left" vertical="center"/>
    </xf>
    <xf numFmtId="0" fontId="1" fillId="0" borderId="8" xfId="0" applyFont="1" applyBorder="1" applyAlignment="1">
      <alignment horizontal="left" vertical="center"/>
    </xf>
    <xf numFmtId="0" fontId="1" fillId="0" borderId="75" xfId="0" applyFont="1" applyBorder="1" applyAlignment="1">
      <alignment horizontal="left" vertical="center"/>
    </xf>
    <xf numFmtId="0" fontId="19" fillId="0" borderId="2" xfId="0" applyFont="1" applyBorder="1" applyAlignment="1">
      <alignment horizontal="left" vertical="center"/>
    </xf>
    <xf numFmtId="0" fontId="1" fillId="0" borderId="76" xfId="0" applyFont="1" applyBorder="1" applyAlignment="1">
      <alignment horizontal="left" vertical="center"/>
    </xf>
    <xf numFmtId="0" fontId="1" fillId="0" borderId="2" xfId="4" applyFont="1" applyBorder="1"/>
    <xf numFmtId="0" fontId="26" fillId="0" borderId="2" xfId="0" applyFont="1" applyBorder="1"/>
    <xf numFmtId="3" fontId="26" fillId="0" borderId="2" xfId="0" applyNumberFormat="1" applyFont="1" applyBorder="1" applyAlignment="1">
      <alignment vertical="center"/>
    </xf>
    <xf numFmtId="3" fontId="27" fillId="0" borderId="79" xfId="0" applyNumberFormat="1" applyFont="1" applyBorder="1" applyAlignment="1">
      <alignment vertical="center"/>
    </xf>
    <xf numFmtId="0" fontId="26" fillId="0" borderId="82" xfId="0" applyFont="1" applyBorder="1" applyAlignment="1">
      <alignment horizontal="left" vertical="center"/>
    </xf>
    <xf numFmtId="0" fontId="4" fillId="4" borderId="0" xfId="0" applyFont="1" applyFill="1"/>
    <xf numFmtId="0" fontId="1" fillId="0" borderId="34" xfId="0" applyFont="1" applyBorder="1" applyAlignment="1">
      <alignment horizontal="left" vertical="center"/>
    </xf>
    <xf numFmtId="3" fontId="1" fillId="0" borderId="34" xfId="0" applyNumberFormat="1" applyFont="1" applyBorder="1" applyAlignment="1">
      <alignment vertical="center"/>
    </xf>
    <xf numFmtId="0" fontId="1" fillId="0" borderId="34" xfId="0" applyFont="1" applyBorder="1" applyAlignment="1">
      <alignment horizontal="center" vertical="center"/>
    </xf>
    <xf numFmtId="3" fontId="1" fillId="0" borderId="35" xfId="0" applyNumberFormat="1" applyFont="1" applyBorder="1" applyAlignment="1">
      <alignment vertical="center"/>
    </xf>
    <xf numFmtId="0" fontId="1" fillId="0" borderId="32" xfId="0" applyFont="1" applyBorder="1" applyAlignment="1">
      <alignment horizontal="left" vertical="center"/>
    </xf>
    <xf numFmtId="0" fontId="1" fillId="0" borderId="87" xfId="0" applyFont="1" applyBorder="1" applyAlignment="1">
      <alignment horizontal="left" vertical="center"/>
    </xf>
    <xf numFmtId="0" fontId="1" fillId="0" borderId="87" xfId="0" applyFont="1" applyBorder="1" applyAlignment="1">
      <alignment vertical="center"/>
    </xf>
    <xf numFmtId="0" fontId="1" fillId="0" borderId="87" xfId="0" applyFont="1" applyBorder="1" applyAlignment="1">
      <alignment horizontal="center" vertical="center"/>
    </xf>
    <xf numFmtId="0" fontId="1" fillId="0" borderId="62" xfId="0" applyFont="1" applyBorder="1" applyAlignment="1">
      <alignment horizontal="left" vertical="center"/>
    </xf>
    <xf numFmtId="3" fontId="1" fillId="0" borderId="62" xfId="0" applyNumberFormat="1" applyFont="1" applyBorder="1" applyAlignment="1">
      <alignment vertical="center"/>
    </xf>
    <xf numFmtId="0" fontId="1" fillId="0" borderId="22" xfId="0" applyFont="1" applyBorder="1" applyAlignment="1">
      <alignment horizontal="left" vertical="center"/>
    </xf>
    <xf numFmtId="0" fontId="1" fillId="0" borderId="88" xfId="0" applyFont="1" applyBorder="1" applyAlignment="1">
      <alignment horizontal="left" vertical="center"/>
    </xf>
    <xf numFmtId="0" fontId="1" fillId="0" borderId="88" xfId="0" applyFont="1" applyBorder="1" applyAlignment="1">
      <alignment vertical="center"/>
    </xf>
    <xf numFmtId="0" fontId="1" fillId="0" borderId="88" xfId="0" applyFont="1" applyBorder="1" applyAlignment="1">
      <alignment horizontal="center" vertical="center"/>
    </xf>
    <xf numFmtId="0" fontId="1" fillId="0" borderId="89" xfId="0" applyFont="1" applyBorder="1" applyAlignment="1">
      <alignment horizontal="left" vertical="center"/>
    </xf>
    <xf numFmtId="0" fontId="1" fillId="0" borderId="0" xfId="0" applyFont="1"/>
    <xf numFmtId="0" fontId="29" fillId="0" borderId="1" xfId="0" applyFont="1" applyBorder="1" applyAlignment="1">
      <alignment vertical="center"/>
    </xf>
    <xf numFmtId="0" fontId="29" fillId="0" borderId="53" xfId="0" applyFont="1" applyBorder="1" applyAlignment="1">
      <alignment vertical="center"/>
    </xf>
    <xf numFmtId="0" fontId="30" fillId="0" borderId="0" xfId="0" applyFont="1" applyAlignment="1">
      <alignment vertical="center"/>
    </xf>
    <xf numFmtId="0" fontId="30" fillId="0" borderId="8" xfId="0" applyFont="1" applyBorder="1" applyAlignment="1">
      <alignment vertical="center"/>
    </xf>
    <xf numFmtId="0" fontId="30" fillId="0" borderId="53" xfId="0" applyFont="1" applyBorder="1" applyAlignment="1">
      <alignment vertical="center"/>
    </xf>
    <xf numFmtId="38" fontId="31" fillId="0" borderId="2" xfId="1" applyNumberFormat="1" applyFont="1" applyFill="1" applyBorder="1" applyAlignment="1">
      <alignment vertical="center"/>
    </xf>
    <xf numFmtId="0" fontId="30" fillId="0" borderId="0" xfId="0" applyFont="1" applyAlignment="1">
      <alignment horizontal="left" vertical="center"/>
    </xf>
    <xf numFmtId="0" fontId="30" fillId="0" borderId="28" xfId="0" applyFont="1" applyBorder="1" applyAlignment="1">
      <alignment vertical="center"/>
    </xf>
    <xf numFmtId="38" fontId="31" fillId="0" borderId="2" xfId="1" applyNumberFormat="1" applyFont="1" applyBorder="1" applyAlignment="1">
      <alignment vertical="center"/>
    </xf>
    <xf numFmtId="0" fontId="30" fillId="0" borderId="23" xfId="0" applyFont="1" applyBorder="1" applyAlignment="1">
      <alignment vertical="center"/>
    </xf>
    <xf numFmtId="0" fontId="30" fillId="0" borderId="55" xfId="0" applyFont="1" applyBorder="1" applyAlignment="1">
      <alignment vertical="center"/>
    </xf>
    <xf numFmtId="38" fontId="30" fillId="0" borderId="2" xfId="1" applyNumberFormat="1" applyFont="1" applyBorder="1" applyAlignment="1">
      <alignment vertical="center"/>
    </xf>
    <xf numFmtId="0" fontId="30" fillId="0" borderId="20" xfId="0" applyFont="1" applyBorder="1" applyAlignment="1">
      <alignment vertical="center"/>
    </xf>
    <xf numFmtId="38" fontId="31" fillId="0" borderId="54" xfId="1" applyNumberFormat="1" applyFont="1" applyFill="1" applyBorder="1" applyAlignment="1">
      <alignment vertical="center"/>
    </xf>
    <xf numFmtId="0" fontId="31" fillId="0" borderId="20" xfId="0" applyFont="1" applyBorder="1" applyAlignment="1">
      <alignment vertical="center"/>
    </xf>
    <xf numFmtId="0" fontId="31" fillId="0" borderId="1" xfId="0" applyFont="1" applyBorder="1" applyAlignment="1">
      <alignment vertical="center"/>
    </xf>
    <xf numFmtId="0" fontId="31" fillId="0" borderId="0" xfId="0" applyFont="1" applyAlignment="1">
      <alignment horizontal="left" vertical="center"/>
    </xf>
    <xf numFmtId="0" fontId="30" fillId="0" borderId="1" xfId="0" applyFont="1" applyBorder="1" applyAlignment="1">
      <alignment vertical="center"/>
    </xf>
    <xf numFmtId="0" fontId="32" fillId="0" borderId="0" xfId="0" applyFont="1" applyAlignment="1">
      <alignment vertical="center"/>
    </xf>
    <xf numFmtId="0" fontId="32" fillId="2" borderId="0" xfId="0" applyFont="1" applyFill="1" applyAlignment="1">
      <alignment vertical="center"/>
    </xf>
    <xf numFmtId="0" fontId="32" fillId="0" borderId="28" xfId="0" applyFont="1" applyBorder="1" applyAlignment="1">
      <alignment vertical="center"/>
    </xf>
    <xf numFmtId="0" fontId="32" fillId="0" borderId="9" xfId="0" applyFont="1" applyBorder="1" applyAlignment="1">
      <alignment vertical="center"/>
    </xf>
    <xf numFmtId="0" fontId="32" fillId="0" borderId="23" xfId="0" applyFont="1" applyBorder="1" applyAlignment="1">
      <alignment vertical="center"/>
    </xf>
    <xf numFmtId="0" fontId="32" fillId="0" borderId="0" xfId="0" applyFont="1" applyBorder="1" applyAlignment="1">
      <alignment vertical="center"/>
    </xf>
    <xf numFmtId="0" fontId="32" fillId="0" borderId="20" xfId="0" applyFont="1" applyBorder="1" applyAlignment="1">
      <alignment vertical="center"/>
    </xf>
    <xf numFmtId="0" fontId="33" fillId="0" borderId="1" xfId="0" applyFont="1" applyBorder="1" applyAlignment="1">
      <alignment vertical="center"/>
    </xf>
    <xf numFmtId="0" fontId="34" fillId="0" borderId="0" xfId="0" applyFont="1" applyAlignment="1">
      <alignment vertical="center"/>
    </xf>
    <xf numFmtId="0" fontId="2" fillId="0" borderId="0" xfId="0" applyFont="1"/>
    <xf numFmtId="0" fontId="34" fillId="0" borderId="0" xfId="0" applyFont="1"/>
    <xf numFmtId="0" fontId="34" fillId="0" borderId="0" xfId="4" applyFont="1"/>
    <xf numFmtId="3" fontId="5" fillId="0" borderId="0" xfId="0" applyNumberFormat="1" applyFont="1" applyAlignment="1">
      <alignment horizontal="left" vertical="center"/>
    </xf>
    <xf numFmtId="3" fontId="9" fillId="0" borderId="0" xfId="0" applyNumberFormat="1" applyFont="1"/>
    <xf numFmtId="0" fontId="1" fillId="0" borderId="6" xfId="0" applyFont="1" applyBorder="1" applyAlignment="1">
      <alignment vertical="center" textRotation="255" wrapText="1"/>
    </xf>
    <xf numFmtId="0" fontId="1" fillId="0" borderId="23" xfId="0" applyFont="1" applyBorder="1" applyAlignment="1">
      <alignment horizontal="left" vertical="center"/>
    </xf>
    <xf numFmtId="0" fontId="1" fillId="5" borderId="62" xfId="0" applyFont="1" applyFill="1" applyBorder="1" applyAlignment="1">
      <alignment horizontal="center" vertical="center"/>
    </xf>
    <xf numFmtId="0" fontId="1" fillId="5" borderId="63" xfId="0" applyFont="1" applyFill="1" applyBorder="1" applyAlignment="1">
      <alignment horizontal="center" vertical="center"/>
    </xf>
    <xf numFmtId="0" fontId="1" fillId="5" borderId="22" xfId="0" applyFont="1" applyFill="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center" vertical="center"/>
    </xf>
    <xf numFmtId="38" fontId="31" fillId="0" borderId="3" xfId="1" applyNumberFormat="1" applyFont="1" applyBorder="1" applyAlignment="1">
      <alignment vertical="center"/>
    </xf>
    <xf numFmtId="0" fontId="31" fillId="0" borderId="53" xfId="0" applyFont="1" applyBorder="1" applyAlignment="1">
      <alignment vertical="center"/>
    </xf>
    <xf numFmtId="38" fontId="31" fillId="0" borderId="54" xfId="1" applyNumberFormat="1" applyFont="1" applyBorder="1" applyAlignment="1">
      <alignment vertical="center"/>
    </xf>
    <xf numFmtId="0" fontId="34" fillId="0" borderId="0" xfId="0" applyFont="1" applyAlignment="1">
      <alignment horizontal="left" vertical="center"/>
    </xf>
    <xf numFmtId="0" fontId="30" fillId="0" borderId="2" xfId="0" applyFont="1" applyBorder="1" applyAlignment="1">
      <alignment vertical="center"/>
    </xf>
    <xf numFmtId="0" fontId="30" fillId="3" borderId="2" xfId="0" applyFont="1" applyFill="1" applyBorder="1" applyAlignment="1">
      <alignment vertical="center"/>
    </xf>
    <xf numFmtId="0" fontId="30" fillId="0" borderId="2" xfId="0" applyFont="1" applyBorder="1" applyAlignment="1">
      <alignment horizontal="left" vertical="center" wrapText="1"/>
    </xf>
    <xf numFmtId="0" fontId="32" fillId="3" borderId="0" xfId="0" applyFont="1" applyFill="1" applyAlignment="1">
      <alignment horizontal="right" vertical="center"/>
    </xf>
    <xf numFmtId="0" fontId="32" fillId="3" borderId="0" xfId="0" applyFont="1" applyFill="1" applyAlignment="1">
      <alignment vertical="center"/>
    </xf>
    <xf numFmtId="0" fontId="32" fillId="0" borderId="29" xfId="0" applyFont="1" applyBorder="1" applyAlignment="1">
      <alignment vertical="center"/>
    </xf>
    <xf numFmtId="0" fontId="32" fillId="0" borderId="16" xfId="0" applyFont="1" applyBorder="1" applyAlignment="1">
      <alignment vertical="center"/>
    </xf>
    <xf numFmtId="0" fontId="33" fillId="0" borderId="0" xfId="0" applyFont="1" applyBorder="1" applyAlignment="1">
      <alignment vertical="center"/>
    </xf>
    <xf numFmtId="0" fontId="10" fillId="0" borderId="3" xfId="0" applyFont="1" applyBorder="1" applyAlignment="1">
      <alignment vertical="center"/>
    </xf>
    <xf numFmtId="0" fontId="30" fillId="0" borderId="54" xfId="0" applyFont="1" applyBorder="1" applyAlignment="1">
      <alignment vertical="center"/>
    </xf>
    <xf numFmtId="0" fontId="5" fillId="0" borderId="0" xfId="4" applyFont="1" applyAlignment="1">
      <alignment horizontal="right" vertical="center"/>
    </xf>
    <xf numFmtId="38" fontId="5" fillId="0" borderId="1" xfId="1" applyNumberFormat="1" applyFont="1" applyBorder="1" applyAlignment="1">
      <alignment horizontal="right" vertical="center"/>
    </xf>
    <xf numFmtId="38" fontId="3" fillId="0" borderId="18" xfId="1" applyNumberFormat="1"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4" fillId="0" borderId="75" xfId="0" applyFont="1" applyBorder="1" applyAlignment="1">
      <alignment vertical="center"/>
    </xf>
    <xf numFmtId="0" fontId="4" fillId="0" borderId="36" xfId="0" applyFont="1" applyBorder="1" applyAlignment="1">
      <alignment vertical="center"/>
    </xf>
    <xf numFmtId="0" fontId="20" fillId="0" borderId="0" xfId="4" applyFont="1" applyAlignment="1">
      <alignment horizontal="center" vertical="center"/>
    </xf>
    <xf numFmtId="0" fontId="3" fillId="0" borderId="31" xfId="4" applyFont="1" applyBorder="1" applyAlignment="1">
      <alignment horizontal="center" vertical="center"/>
    </xf>
    <xf numFmtId="0" fontId="3" fillId="0" borderId="17" xfId="4" applyFont="1" applyBorder="1" applyAlignment="1">
      <alignment horizontal="center" vertical="center"/>
    </xf>
    <xf numFmtId="0" fontId="3" fillId="0" borderId="32" xfId="4" applyFont="1" applyBorder="1" applyAlignment="1">
      <alignment horizontal="center" vertical="center"/>
    </xf>
    <xf numFmtId="0" fontId="3" fillId="0" borderId="36" xfId="4" applyFont="1" applyBorder="1" applyAlignment="1">
      <alignment horizontal="center" vertical="center"/>
    </xf>
    <xf numFmtId="0" fontId="3" fillId="0" borderId="33" xfId="4" applyFont="1" applyBorder="1" applyAlignment="1">
      <alignment horizontal="center" vertical="center"/>
    </xf>
    <xf numFmtId="0" fontId="3" fillId="0" borderId="21" xfId="4" applyFont="1" applyBorder="1" applyAlignment="1">
      <alignment horizontal="center" vertical="center"/>
    </xf>
    <xf numFmtId="0" fontId="3" fillId="0" borderId="34" xfId="4" applyFont="1" applyBorder="1" applyAlignment="1">
      <alignment horizontal="center" vertical="center"/>
    </xf>
    <xf numFmtId="0" fontId="3" fillId="0" borderId="37" xfId="4" applyFont="1" applyBorder="1" applyAlignment="1">
      <alignment horizontal="center" vertical="center"/>
    </xf>
    <xf numFmtId="0" fontId="5" fillId="0" borderId="35" xfId="4" applyFont="1" applyBorder="1" applyAlignment="1">
      <alignment horizontal="center" vertical="center"/>
    </xf>
    <xf numFmtId="0" fontId="5" fillId="0" borderId="19" xfId="4" applyFont="1" applyBorder="1" applyAlignment="1">
      <alignment horizontal="center" vertical="center"/>
    </xf>
    <xf numFmtId="0" fontId="3" fillId="0" borderId="32" xfId="4" applyFont="1" applyBorder="1" applyAlignment="1">
      <alignment horizontal="center" vertical="center" wrapText="1"/>
    </xf>
    <xf numFmtId="0" fontId="28" fillId="3" borderId="0" xfId="0" applyFont="1" applyFill="1" applyAlignment="1">
      <alignment horizontal="center" vertical="center"/>
    </xf>
    <xf numFmtId="0" fontId="30" fillId="0" borderId="1" xfId="0" applyFont="1" applyBorder="1" applyAlignment="1">
      <alignment horizontal="left" vertical="center"/>
    </xf>
    <xf numFmtId="0" fontId="30" fillId="0" borderId="53" xfId="0" applyFont="1" applyBorder="1" applyAlignment="1">
      <alignment horizontal="left" vertical="center"/>
    </xf>
    <xf numFmtId="0" fontId="28" fillId="6" borderId="0" xfId="0" applyFont="1" applyFill="1" applyAlignment="1">
      <alignment horizontal="center" vertical="center"/>
    </xf>
    <xf numFmtId="0" fontId="30" fillId="0" borderId="8" xfId="0" applyFont="1" applyBorder="1" applyAlignment="1">
      <alignment vertical="center"/>
    </xf>
    <xf numFmtId="0" fontId="30" fillId="0" borderId="54" xfId="0" applyFont="1" applyBorder="1" applyAlignment="1">
      <alignment vertical="center"/>
    </xf>
    <xf numFmtId="0" fontId="4" fillId="5" borderId="22" xfId="0" applyFont="1" applyFill="1" applyBorder="1" applyAlignment="1">
      <alignment horizontal="center" vertical="center"/>
    </xf>
    <xf numFmtId="0" fontId="4" fillId="5" borderId="94" xfId="0" applyFont="1" applyFill="1" applyBorder="1" applyAlignment="1">
      <alignment horizontal="center" vertical="center"/>
    </xf>
    <xf numFmtId="0" fontId="4" fillId="0" borderId="0" xfId="0" applyFont="1" applyAlignment="1">
      <alignment horizontal="left" vertical="center" wrapText="1"/>
    </xf>
    <xf numFmtId="0" fontId="5" fillId="5" borderId="11"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5"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1" xfId="0" applyFont="1" applyFill="1" applyBorder="1" applyAlignment="1">
      <alignment horizontal="center" vertical="center" wrapText="1"/>
    </xf>
    <xf numFmtId="0" fontId="21" fillId="0" borderId="0" xfId="0" applyFont="1" applyAlignment="1">
      <alignment horizontal="left" wrapText="1"/>
    </xf>
    <xf numFmtId="0" fontId="1" fillId="0" borderId="71" xfId="0" applyFont="1" applyBorder="1" applyAlignment="1">
      <alignment horizontal="left" vertical="center"/>
    </xf>
    <xf numFmtId="0" fontId="1" fillId="0" borderId="10" xfId="0" applyFont="1" applyBorder="1" applyAlignment="1">
      <alignment horizontal="left" vertical="center"/>
    </xf>
    <xf numFmtId="0" fontId="1" fillId="0" borderId="58" xfId="0" applyFont="1" applyBorder="1" applyAlignment="1">
      <alignment horizontal="left" vertical="center"/>
    </xf>
    <xf numFmtId="0" fontId="1" fillId="0" borderId="72"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68" xfId="0" applyFont="1" applyBorder="1" applyAlignment="1">
      <alignment horizontal="center" vertical="center" textRotation="255" wrapText="1"/>
    </xf>
    <xf numFmtId="0" fontId="1" fillId="0" borderId="71" xfId="0" applyFont="1" applyBorder="1" applyAlignment="1">
      <alignment horizontal="center" vertical="center" textRotation="255" wrapText="1"/>
    </xf>
    <xf numFmtId="0" fontId="1" fillId="0" borderId="77" xfId="0" applyFont="1" applyBorder="1" applyAlignment="1">
      <alignment horizontal="center" vertical="center" textRotation="255" wrapText="1"/>
    </xf>
    <xf numFmtId="0" fontId="1" fillId="0" borderId="78" xfId="0" applyFont="1" applyBorder="1" applyAlignment="1">
      <alignment horizontal="center" vertical="center" textRotation="255" wrapText="1"/>
    </xf>
    <xf numFmtId="0" fontId="1" fillId="0" borderId="79" xfId="0" applyFont="1" applyBorder="1" applyAlignment="1">
      <alignment horizontal="right" vertical="center"/>
    </xf>
    <xf numFmtId="0" fontId="1" fillId="0" borderId="80" xfId="0" applyFont="1" applyBorder="1" applyAlignment="1">
      <alignment horizontal="right" vertical="center"/>
    </xf>
    <xf numFmtId="0" fontId="1" fillId="0" borderId="81" xfId="0" applyFont="1" applyBorder="1" applyAlignment="1">
      <alignment horizontal="right"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3" fontId="7" fillId="0" borderId="27" xfId="0" applyNumberFormat="1" applyFont="1" applyBorder="1" applyAlignment="1">
      <alignment horizontal="center" vertical="center"/>
    </xf>
    <xf numFmtId="3" fontId="7" fillId="0" borderId="83" xfId="0" applyNumberFormat="1" applyFont="1" applyBorder="1" applyAlignment="1">
      <alignment horizontal="center" vertical="center"/>
    </xf>
    <xf numFmtId="0" fontId="1" fillId="0" borderId="90" xfId="0" applyFont="1" applyBorder="1" applyAlignment="1">
      <alignment horizontal="right" vertical="center"/>
    </xf>
    <xf numFmtId="0" fontId="1" fillId="0" borderId="18" xfId="0" applyFont="1" applyBorder="1" applyAlignment="1">
      <alignment horizontal="right" vertical="center"/>
    </xf>
    <xf numFmtId="0" fontId="1" fillId="0" borderId="69" xfId="0" applyFont="1" applyBorder="1" applyAlignment="1">
      <alignment horizontal="right" vertical="center"/>
    </xf>
    <xf numFmtId="0" fontId="34" fillId="0" borderId="0" xfId="0" applyFont="1"/>
    <xf numFmtId="0" fontId="1" fillId="5" borderId="60" xfId="0" applyFont="1" applyFill="1" applyBorder="1" applyAlignment="1">
      <alignment horizontal="center" vertical="center"/>
    </xf>
    <xf numFmtId="0" fontId="1" fillId="5" borderId="61" xfId="0" applyFont="1" applyFill="1" applyBorder="1" applyAlignment="1">
      <alignment horizontal="center" vertical="center"/>
    </xf>
    <xf numFmtId="0" fontId="1" fillId="0" borderId="64" xfId="0" applyFont="1" applyBorder="1" applyAlignment="1">
      <alignment horizontal="left" vertical="center" wrapText="1"/>
    </xf>
    <xf numFmtId="0" fontId="1" fillId="0" borderId="13" xfId="0" applyFont="1" applyBorder="1" applyAlignment="1">
      <alignment horizontal="left" vertical="center" wrapText="1"/>
    </xf>
    <xf numFmtId="0" fontId="1" fillId="0" borderId="65" xfId="0" applyFont="1" applyBorder="1" applyAlignment="1">
      <alignment horizontal="left" vertical="center" wrapText="1"/>
    </xf>
    <xf numFmtId="0" fontId="4" fillId="4" borderId="0" xfId="0" applyFont="1" applyFill="1"/>
  </cellXfs>
  <cellStyles count="14">
    <cellStyle name="パーセント 2" xfId="12" xr:uid="{F272C56E-78E8-4ECB-BB7F-C4FC05F7D69B}"/>
    <cellStyle name="ハイパーリンク 2" xfId="11" xr:uid="{A6B7B27C-2E1C-45E9-AFE7-C25FE6CB1B8B}"/>
    <cellStyle name="桁区切り" xfId="1" builtinId="6"/>
    <cellStyle name="桁区切り [0.00] 2" xfId="8" xr:uid="{00000000-0005-0000-0000-000001000000}"/>
    <cellStyle name="桁区切り 2" xfId="6" xr:uid="{00000000-0005-0000-0000-000002000000}"/>
    <cellStyle name="桁区切り 4" xfId="9" xr:uid="{AB3FB239-DDFD-4D02-9301-192F5C15142E}"/>
    <cellStyle name="標準" xfId="0" builtinId="0"/>
    <cellStyle name="標準 10" xfId="5" xr:uid="{00000000-0005-0000-0000-000004000000}"/>
    <cellStyle name="標準 2" xfId="3" xr:uid="{00000000-0005-0000-0000-000005000000}"/>
    <cellStyle name="標準 2 2" xfId="10" xr:uid="{C4A53E0D-09E9-46C6-9423-5212FCEA5344}"/>
    <cellStyle name="標準 2 2 2" xfId="13" xr:uid="{C4229DE0-0A58-4456-A15D-AF42C3176ACE}"/>
    <cellStyle name="標準 3" xfId="4" xr:uid="{00000000-0005-0000-0000-000006000000}"/>
    <cellStyle name="標準 4" xfId="2" xr:uid="{00000000-0005-0000-0000-000007000000}"/>
    <cellStyle name="標準 9" xfId="7" xr:uid="{00000000-0005-0000-0000-000008000000}"/>
  </cellStyles>
  <dxfs count="1">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CC99FF"/>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drawing1.xml><?xml version="1.0" encoding="utf-8"?>
<xdr:wsDr xmlns:xdr="http://schemas.openxmlformats.org/drawingml/2006/spreadsheetDrawing" xmlns:a="http://schemas.openxmlformats.org/drawingml/2006/main">
  <xdr:twoCellAnchor>
    <xdr:from>
      <xdr:col>1</xdr:col>
      <xdr:colOff>180871</xdr:colOff>
      <xdr:row>33</xdr:row>
      <xdr:rowOff>241894</xdr:rowOff>
    </xdr:from>
    <xdr:to>
      <xdr:col>13</xdr:col>
      <xdr:colOff>31402</xdr:colOff>
      <xdr:row>35</xdr:row>
      <xdr:rowOff>104672</xdr:rowOff>
    </xdr:to>
    <xdr:sp macro="" textlink="">
      <xdr:nvSpPr>
        <xdr:cNvPr id="2" name="テキスト ボックス 1">
          <a:extLst>
            <a:ext uri="{FF2B5EF4-FFF2-40B4-BE49-F238E27FC236}">
              <a16:creationId xmlns:a16="http://schemas.microsoft.com/office/drawing/2014/main" id="{AAC7B16F-B815-425F-8539-C0C738F5A59B}"/>
            </a:ext>
          </a:extLst>
        </xdr:cNvPr>
        <xdr:cNvSpPr txBox="1"/>
      </xdr:nvSpPr>
      <xdr:spPr>
        <a:xfrm>
          <a:off x="379745" y="10311180"/>
          <a:ext cx="15184734" cy="742008"/>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注１）「宿泊地」は、研修員の宿泊費を確認するためとなります。都道府県名（政令指定都市の場合は都市名）で記載してください。</a:t>
          </a:r>
          <a:b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rPr>
          </a:b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注２）「研修実施経費の有無」については、それぞれの経費項目の計上の有無のみ記載してください（有の項目に●印をつけてください）。具体的な金額は、「契約金額内訳書（研修実施経費）」に記載して下さい。</a:t>
          </a:r>
          <a:endPar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28225</xdr:colOff>
      <xdr:row>18</xdr:row>
      <xdr:rowOff>136071</xdr:rowOff>
    </xdr:from>
    <xdr:to>
      <xdr:col>4</xdr:col>
      <xdr:colOff>3286125</xdr:colOff>
      <xdr:row>32</xdr:row>
      <xdr:rowOff>143363</xdr:rowOff>
    </xdr:to>
    <xdr:sp macro="" textlink="">
      <xdr:nvSpPr>
        <xdr:cNvPr id="3" name="テキスト ボックス 2">
          <a:extLst>
            <a:ext uri="{FF2B5EF4-FFF2-40B4-BE49-F238E27FC236}">
              <a16:creationId xmlns:a16="http://schemas.microsoft.com/office/drawing/2014/main" id="{D0E4D3B5-1CA3-43C3-98CD-DC0474FEAA4E}"/>
            </a:ext>
          </a:extLst>
        </xdr:cNvPr>
        <xdr:cNvSpPr txBox="1"/>
      </xdr:nvSpPr>
      <xdr:spPr>
        <a:xfrm>
          <a:off x="28225" y="9315790"/>
          <a:ext cx="10842181" cy="2507604"/>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b="1" u="sng">
              <a:solidFill>
                <a:sysClr val="windowText" lastClr="000000"/>
              </a:solidFill>
              <a:latin typeface="UD デジタル 教科書体 N-R" panose="02020400000000000000" pitchFamily="17" charset="-128"/>
              <a:ea typeface="UD デジタル 教科書体 N-R" panose="02020400000000000000" pitchFamily="17" charset="-128"/>
            </a:rPr>
            <a:t>◆提出の際、合計金額は必ず最終確認してください。</a:t>
          </a:r>
          <a:r>
            <a:rPr kumimoji="1" lang="ja-JP" altLang="en-US" sz="1200" b="1" u="sng" baseline="0">
              <a:solidFill>
                <a:sysClr val="windowText" lastClr="000000"/>
              </a:solidFill>
              <a:latin typeface="UD デジタル 教科書体 N-R" panose="02020400000000000000" pitchFamily="17" charset="-128"/>
              <a:ea typeface="UD デジタル 教科書体 N-R" panose="02020400000000000000" pitchFamily="17" charset="-128"/>
            </a:rPr>
            <a:t> 提出はエクセルと</a:t>
          </a:r>
          <a:r>
            <a:rPr kumimoji="1" lang="en-US" altLang="ja-JP" sz="1200" b="1" u="sng" baseline="0">
              <a:solidFill>
                <a:sysClr val="windowText" lastClr="000000"/>
              </a:solidFill>
              <a:latin typeface="UD デジタル 教科書体 N-R" panose="02020400000000000000" pitchFamily="17" charset="-128"/>
              <a:ea typeface="UD デジタル 教科書体 N-R" panose="02020400000000000000" pitchFamily="17" charset="-128"/>
            </a:rPr>
            <a:t>PDF</a:t>
          </a:r>
          <a:r>
            <a:rPr kumimoji="1" lang="ja-JP" altLang="en-US" sz="1200" b="1" u="sng" baseline="0">
              <a:solidFill>
                <a:sysClr val="windowText" lastClr="000000"/>
              </a:solidFill>
              <a:latin typeface="UD デジタル 教科書体 N-R" panose="02020400000000000000" pitchFamily="17" charset="-128"/>
              <a:ea typeface="UD デジタル 教科書体 N-R" panose="02020400000000000000" pitchFamily="17" charset="-128"/>
            </a:rPr>
            <a:t>をお送り下さい。</a:t>
          </a:r>
          <a:endParaRPr kumimoji="1" lang="en-US" altLang="ja-JP" sz="1200" b="1" u="sng">
            <a:solidFill>
              <a:sysClr val="windowText" lastClr="000000"/>
            </a:solidFill>
            <a:latin typeface="UD デジタル 教科書体 N-R" panose="02020400000000000000" pitchFamily="17" charset="-128"/>
            <a:ea typeface="UD デジタル 教科書体 N-R" panose="02020400000000000000" pitchFamily="17" charset="-128"/>
          </a:endParaRPr>
        </a:p>
        <a:p>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提出時に必要なシート</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・事業提案提出時→見積書（本シート</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各費目別シート）　</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・契約書（案）作成時→附属書</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Ⅱ</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　契約金額内訳書（本シートのみ）</a:t>
          </a:r>
        </a:p>
        <a:p>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◆本邦研修契約は課税取引です。各費目はすべて税抜で計上してください。</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為替レート等、単価を計算する際に１円未満の端数が生じるときは、その端数を四捨五入する算出方式で統一してください。消費税と間接経費を計算する際に１円未満の端数が生じるときは、その端数を切り捨てる算出方法で統一してください。精算時においても、同様です。</a:t>
          </a:r>
        </a:p>
        <a:p>
          <a:endParaRPr kumimoji="1" lang="ja-JP" altLang="en-US" sz="1200">
            <a:solidFill>
              <a:sysClr val="windowText" lastClr="000000"/>
            </a:solidFill>
            <a:latin typeface="+mn-lt"/>
          </a:endParaRPr>
        </a:p>
        <a:p>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28587</xdr:colOff>
      <xdr:row>11</xdr:row>
      <xdr:rowOff>49206</xdr:rowOff>
    </xdr:from>
    <xdr:to>
      <xdr:col>14</xdr:col>
      <xdr:colOff>0</xdr:colOff>
      <xdr:row>20</xdr:row>
      <xdr:rowOff>72159</xdr:rowOff>
    </xdr:to>
    <xdr:sp macro="" textlink="">
      <xdr:nvSpPr>
        <xdr:cNvPr id="3" name="吹き出し: 四角形 2">
          <a:extLst>
            <a:ext uri="{FF2B5EF4-FFF2-40B4-BE49-F238E27FC236}">
              <a16:creationId xmlns:a16="http://schemas.microsoft.com/office/drawing/2014/main" id="{6F9CC7B1-6779-4ED6-B16E-C1A56ACEF795}"/>
            </a:ext>
          </a:extLst>
        </xdr:cNvPr>
        <xdr:cNvSpPr/>
      </xdr:nvSpPr>
      <xdr:spPr>
        <a:xfrm>
          <a:off x="11559610" y="3022161"/>
          <a:ext cx="4127776" cy="2274316"/>
        </a:xfrm>
        <a:prstGeom prst="wedgeRectCallout">
          <a:avLst>
            <a:gd name="adj1" fmla="val -66552"/>
            <a:gd name="adj2" fmla="val -1981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kumimoji="1" lang="ja-JP" altLang="en-US" sz="1050">
              <a:solidFill>
                <a:sysClr val="windowText" lastClr="000000"/>
              </a:solidFill>
              <a:latin typeface="+mn-ea"/>
              <a:ea typeface="+mn-ea"/>
            </a:rPr>
            <a:t>押印省略する場合；</a:t>
          </a:r>
          <a:br>
            <a:rPr kumimoji="1" lang="ja-JP" altLang="en-US" sz="1050">
              <a:solidFill>
                <a:sysClr val="windowText" lastClr="000000"/>
              </a:solidFill>
              <a:latin typeface="+mn-ea"/>
              <a:ea typeface="+mn-ea"/>
            </a:rPr>
          </a:br>
          <a:r>
            <a:rPr kumimoji="1" lang="ja-JP" altLang="en-US" sz="1050">
              <a:solidFill>
                <a:sysClr val="windowText" lastClr="000000"/>
              </a:solidFill>
              <a:latin typeface="+mn-ea"/>
              <a:ea typeface="+mn-ea"/>
            </a:rPr>
            <a:t>必ず以下記載してください。</a:t>
          </a:r>
        </a:p>
        <a:p>
          <a:endParaRPr kumimoji="1" lang="ja-JP" altLang="en-US" sz="1050">
            <a:solidFill>
              <a:sysClr val="windowText" lastClr="000000"/>
            </a:solidFill>
            <a:latin typeface="+mn-ea"/>
            <a:ea typeface="+mn-ea"/>
          </a:endParaRPr>
        </a:p>
        <a:p>
          <a:r>
            <a:rPr kumimoji="1" lang="ja-JP" altLang="en-US" sz="1050">
              <a:solidFill>
                <a:sysClr val="windowText" lastClr="000000"/>
              </a:solidFill>
              <a:latin typeface="+mn-ea"/>
              <a:ea typeface="+mn-ea"/>
            </a:rPr>
            <a:t>「本件責任者」：プロジェクトマネージャー、業務委託契約書に押印する「代表者」、提案法人の部長、など。</a:t>
          </a:r>
        </a:p>
        <a:p>
          <a:r>
            <a:rPr kumimoji="1" lang="ja-JP" altLang="en-US" sz="1050">
              <a:solidFill>
                <a:sysClr val="windowText" lastClr="000000"/>
              </a:solidFill>
              <a:latin typeface="+mn-ea"/>
              <a:ea typeface="+mn-ea"/>
            </a:rPr>
            <a:t>「担当者」：業務従事者配置計画</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業務従事者の従事計画・実績表に記載されている方、もしくは、提案法人</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団体の方（業務従事者以外を含む）。</a:t>
          </a:r>
        </a:p>
        <a:p>
          <a:endParaRPr kumimoji="1" lang="ja-JP" altLang="en-US" sz="1050">
            <a:solidFill>
              <a:sysClr val="windowText" lastClr="000000"/>
            </a:solidFill>
            <a:latin typeface="+mn-ea"/>
            <a:ea typeface="+mn-ea"/>
          </a:endParaRPr>
        </a:p>
        <a:p>
          <a:r>
            <a:rPr kumimoji="1" lang="ja-JP" altLang="en-US" sz="1050">
              <a:solidFill>
                <a:sysClr val="windowText" lastClr="000000"/>
              </a:solidFill>
              <a:latin typeface="+mn-ea"/>
              <a:ea typeface="+mn-ea"/>
            </a:rPr>
            <a:t>押印する場合；</a:t>
          </a:r>
        </a:p>
        <a:p>
          <a:r>
            <a:rPr kumimoji="1" lang="en-US" altLang="ja-JP" sz="1050">
              <a:solidFill>
                <a:sysClr val="windowText" lastClr="000000"/>
              </a:solidFill>
              <a:latin typeface="+mn-ea"/>
              <a:ea typeface="+mn-ea"/>
            </a:rPr>
            <a:t>A</a:t>
          </a:r>
          <a:r>
            <a:rPr kumimoji="1" lang="ja-JP" altLang="en-US" sz="1050">
              <a:solidFill>
                <a:sysClr val="windowText" lastClr="000000"/>
              </a:solidFill>
              <a:latin typeface="+mn-ea"/>
              <a:ea typeface="+mn-ea"/>
            </a:rPr>
            <a:t>列よりさらに左側にある「</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」をクリックして、</a:t>
          </a:r>
          <a:r>
            <a:rPr kumimoji="1" lang="en-US" altLang="ja-JP" sz="1050">
              <a:solidFill>
                <a:sysClr val="windowText" lastClr="000000"/>
              </a:solidFill>
              <a:latin typeface="+mn-ea"/>
              <a:ea typeface="+mn-ea"/>
            </a:rPr>
            <a:t>A10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A19</a:t>
          </a:r>
          <a:r>
            <a:rPr kumimoji="1" lang="ja-JP" altLang="en-US" sz="1050">
              <a:solidFill>
                <a:sysClr val="windowText" lastClr="000000"/>
              </a:solidFill>
              <a:latin typeface="+mn-ea"/>
              <a:ea typeface="+mn-ea"/>
            </a:rPr>
            <a:t>セルを非表示にしてください。</a:t>
          </a:r>
        </a:p>
        <a:p>
          <a:endParaRPr kumimoji="1" lang="ja-JP" altLang="en-US" sz="1050">
            <a:solidFill>
              <a:sysClr val="windowText" lastClr="000000"/>
            </a:solidFill>
            <a:latin typeface="+mn-ea"/>
            <a:ea typeface="+mn-ea"/>
          </a:endParaRPr>
        </a:p>
      </xdr:txBody>
    </xdr:sp>
    <xdr:clientData/>
  </xdr:twoCellAnchor>
  <xdr:twoCellAnchor>
    <xdr:from>
      <xdr:col>7</xdr:col>
      <xdr:colOff>690824</xdr:colOff>
      <xdr:row>5</xdr:row>
      <xdr:rowOff>167473</xdr:rowOff>
    </xdr:from>
    <xdr:to>
      <xdr:col>13</xdr:col>
      <xdr:colOff>375330</xdr:colOff>
      <xdr:row>8</xdr:row>
      <xdr:rowOff>10468</xdr:rowOff>
    </xdr:to>
    <xdr:sp macro="" textlink="">
      <xdr:nvSpPr>
        <xdr:cNvPr id="6" name="吹き出し: 四角形 5">
          <a:extLst>
            <a:ext uri="{FF2B5EF4-FFF2-40B4-BE49-F238E27FC236}">
              <a16:creationId xmlns:a16="http://schemas.microsoft.com/office/drawing/2014/main" id="{239E1966-771B-4C43-95B1-4B10499A07C7}"/>
            </a:ext>
          </a:extLst>
        </xdr:cNvPr>
        <xdr:cNvSpPr/>
      </xdr:nvSpPr>
      <xdr:spPr>
        <a:xfrm>
          <a:off x="10236758" y="1057171"/>
          <a:ext cx="3944588" cy="376813"/>
        </a:xfrm>
        <a:prstGeom prst="wedgeRectCallout">
          <a:avLst>
            <a:gd name="adj1" fmla="val -66823"/>
            <a:gd name="adj2" fmla="val 64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sz="1050">
              <a:solidFill>
                <a:sysClr val="windowText" lastClr="000000"/>
              </a:solidFill>
              <a:effectLst/>
              <a:latin typeface="+mn-ea"/>
              <a:ea typeface="+mn-ea"/>
            </a:rPr>
            <a:t>押印される場合は「印」、押印省略される場合は「（押印省略）」をプルダウンで選択してください。</a:t>
          </a:r>
        </a:p>
      </xdr:txBody>
    </xdr:sp>
    <xdr:clientData/>
  </xdr:twoCellAnchor>
  <xdr:twoCellAnchor>
    <xdr:from>
      <xdr:col>1</xdr:col>
      <xdr:colOff>255</xdr:colOff>
      <xdr:row>8</xdr:row>
      <xdr:rowOff>6923</xdr:rowOff>
    </xdr:from>
    <xdr:to>
      <xdr:col>2</xdr:col>
      <xdr:colOff>1727060</xdr:colOff>
      <xdr:row>15</xdr:row>
      <xdr:rowOff>125604</xdr:rowOff>
    </xdr:to>
    <xdr:sp macro="" textlink="">
      <xdr:nvSpPr>
        <xdr:cNvPr id="7" name="吹き出し: 四角形 6">
          <a:extLst>
            <a:ext uri="{FF2B5EF4-FFF2-40B4-BE49-F238E27FC236}">
              <a16:creationId xmlns:a16="http://schemas.microsoft.com/office/drawing/2014/main" id="{9B691A27-B52E-4371-9303-83C475A0086E}"/>
            </a:ext>
          </a:extLst>
        </xdr:cNvPr>
        <xdr:cNvSpPr/>
      </xdr:nvSpPr>
      <xdr:spPr>
        <a:xfrm>
          <a:off x="157260" y="1252500"/>
          <a:ext cx="3391064" cy="1688736"/>
        </a:xfrm>
        <a:prstGeom prst="wedgeRectCallout">
          <a:avLst>
            <a:gd name="adj1" fmla="val -31702"/>
            <a:gd name="adj2" fmla="val -75388"/>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パートナー型、地域活性型の場合</a:t>
          </a:r>
          <a:r>
            <a:rPr lang="en-US"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①独立行政法人国際協力機構の後ろの（国内機関名称）を削除してください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②／所長を削除し、契約担当役理事宛てとしてください。</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支援型の場合</a:t>
          </a:r>
          <a:r>
            <a:rPr lang="en-US"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①独立行政法人国際協力機構の後ろに国内機関名称（●●●センター）を入力してください。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②理事／を削除し、契約担当役所長宛てとしてください。</a:t>
          </a:r>
          <a:endParaRPr lang="ja-JP" altLang="ja-JP">
            <a:solidFill>
              <a:sysClr val="windowText" lastClr="000000"/>
            </a:solidFill>
            <a:effectLst/>
          </a:endParaRPr>
        </a:p>
        <a:p>
          <a:pPr algn="l"/>
          <a:endParaRPr kumimoji="1" lang="ja-JP" altLang="en-US" sz="1100"/>
        </a:p>
      </xdr:txBody>
    </xdr:sp>
    <xdr:clientData/>
  </xdr:twoCellAnchor>
  <xdr:twoCellAnchor>
    <xdr:from>
      <xdr:col>0</xdr:col>
      <xdr:colOff>146537</xdr:colOff>
      <xdr:row>37</xdr:row>
      <xdr:rowOff>136073</xdr:rowOff>
    </xdr:from>
    <xdr:to>
      <xdr:col>6</xdr:col>
      <xdr:colOff>826894</xdr:colOff>
      <xdr:row>47</xdr:row>
      <xdr:rowOff>10468</xdr:rowOff>
    </xdr:to>
    <xdr:sp macro="" textlink="">
      <xdr:nvSpPr>
        <xdr:cNvPr id="8" name="テキスト ボックス 7">
          <a:extLst>
            <a:ext uri="{FF2B5EF4-FFF2-40B4-BE49-F238E27FC236}">
              <a16:creationId xmlns:a16="http://schemas.microsoft.com/office/drawing/2014/main" id="{E8F3E7D6-DD3C-4CD7-8C57-0976B285D34A}"/>
            </a:ext>
          </a:extLst>
        </xdr:cNvPr>
        <xdr:cNvSpPr txBox="1"/>
      </xdr:nvSpPr>
      <xdr:spPr>
        <a:xfrm>
          <a:off x="146537" y="10665908"/>
          <a:ext cx="8792308" cy="1653791"/>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b="1" u="sng">
              <a:solidFill>
                <a:sysClr val="windowText" lastClr="000000"/>
              </a:solidFill>
              <a:latin typeface="UD デジタル 教科書体 N-R" panose="02020400000000000000" pitchFamily="17" charset="-128"/>
              <a:ea typeface="UD デジタル 教科書体 N-R" panose="02020400000000000000" pitchFamily="17" charset="-128"/>
            </a:rPr>
            <a:t>◆提出の際、合計金額は必ず最終確認してください。 提出はエクセルと</a:t>
          </a:r>
          <a:r>
            <a:rPr kumimoji="1" lang="en-US" altLang="ja-JP" sz="1200" b="1" u="sng">
              <a:solidFill>
                <a:sysClr val="windowText" lastClr="000000"/>
              </a:solidFill>
              <a:latin typeface="UD デジタル 教科書体 N-R" panose="02020400000000000000" pitchFamily="17" charset="-128"/>
              <a:ea typeface="UD デジタル 教科書体 N-R" panose="02020400000000000000" pitchFamily="17" charset="-128"/>
            </a:rPr>
            <a:t>PDF</a:t>
          </a:r>
          <a:r>
            <a:rPr kumimoji="1" lang="ja-JP" altLang="en-US" sz="1200" b="1" u="sng">
              <a:solidFill>
                <a:sysClr val="windowText" lastClr="000000"/>
              </a:solidFill>
              <a:latin typeface="UD デジタル 教科書体 N-R" panose="02020400000000000000" pitchFamily="17" charset="-128"/>
              <a:ea typeface="UD デジタル 教科書体 N-R" panose="02020400000000000000" pitchFamily="17" charset="-128"/>
            </a:rPr>
            <a:t>をお送り下さい。</a:t>
          </a:r>
          <a:endParaRPr kumimoji="1" lang="en-US" altLang="ja-JP" sz="1200" b="1" u="sng">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最終見積書提出時→最終見積書（表紙）</a:t>
          </a:r>
          <a: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本シート</a:t>
          </a:r>
          <a: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各費目別シート</a:t>
          </a:r>
        </a:p>
        <a:p>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注意：本シートは、採択後、契約交渉を経て、契約金額について</a:t>
          </a:r>
          <a: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rPr>
            <a:t>JICA</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と</a:t>
          </a:r>
          <a:r>
            <a:rPr kumimoji="1" lang="ja-JP" altLang="en-US" sz="1200" b="1" u="sng">
              <a:solidFill>
                <a:sysClr val="windowText" lastClr="000000"/>
              </a:solidFill>
              <a:latin typeface="UD デジタル 教科書体 N-R" panose="02020400000000000000" pitchFamily="17" charset="-128"/>
              <a:ea typeface="UD デジタル 教科書体 N-R" panose="02020400000000000000" pitchFamily="17" charset="-128"/>
            </a:rPr>
            <a:t>合意後</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に提出をお願いします。</a:t>
          </a:r>
          <a:endPar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endParaRPr>
        </a:p>
        <a:p>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為替レート等、単価を計算する際に１円未満の端数が生じるときは、その端数を四捨五入する算出方式で統一してください。消費税と間接経費を計算する際に１円未満の端数が生じるときは、その端数を切り捨てる算出方法で統一してください。精算時においても、同様で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42</xdr:row>
      <xdr:rowOff>124246</xdr:rowOff>
    </xdr:from>
    <xdr:to>
      <xdr:col>6</xdr:col>
      <xdr:colOff>1224</xdr:colOff>
      <xdr:row>49</xdr:row>
      <xdr:rowOff>32592</xdr:rowOff>
    </xdr:to>
    <xdr:sp macro="" textlink="">
      <xdr:nvSpPr>
        <xdr:cNvPr id="2" name="テキスト ボックス 1">
          <a:extLst>
            <a:ext uri="{FF2B5EF4-FFF2-40B4-BE49-F238E27FC236}">
              <a16:creationId xmlns:a16="http://schemas.microsoft.com/office/drawing/2014/main" id="{5CEDF51F-895B-4FB1-B879-BB4B7C33582D}"/>
            </a:ext>
          </a:extLst>
        </xdr:cNvPr>
        <xdr:cNvSpPr txBox="1"/>
      </xdr:nvSpPr>
      <xdr:spPr>
        <a:xfrm>
          <a:off x="25400" y="10627146"/>
          <a:ext cx="9132524" cy="1419646"/>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rPr>
            <a:t>・本邦研修参加者の渡航期間中の事故等を保証するため海外旅行保険を必ず付保してください。なお、海外旅行保険料は間接経費見合いですので、直接経費として計上できません。 </a:t>
          </a:r>
          <a:endPar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indent="0"/>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・同行者（業務従事者や受託団体の職員等）の国内旅費は往復１００</a:t>
          </a:r>
          <a: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KM</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以上の場合に計上が可能です。少額交通費（往復１００</a:t>
          </a:r>
          <a: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KM</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未満）は間接経費見合いとします。</a:t>
          </a:r>
          <a:endPar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a:p>
          <a:pPr marL="0" indent="0"/>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・本邦研修参加者・外部講師等については、少額交通費（往復１００</a:t>
          </a:r>
          <a:r>
            <a:rPr kumimoji="1" lang="en-US" altLang="ja-JP"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KM</a:t>
          </a:r>
          <a:r>
            <a:rPr kumimoji="1" lang="ja-JP" altLang="en-US" sz="1200" b="1" u="none">
              <a:solidFill>
                <a:sysClr val="windowText" lastClr="000000"/>
              </a:solidFill>
              <a:latin typeface="UD デジタル 教科書体 N-R" panose="02020400000000000000" pitchFamily="17" charset="-128"/>
              <a:ea typeface="UD デジタル 教科書体 N-R" panose="02020400000000000000" pitchFamily="17" charset="-128"/>
              <a:cs typeface="+mn-cs"/>
            </a:rPr>
            <a:t>未満）の計上が可能です。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05127/LOCALS~1/Temp/notesFFF692/2008&#26989;&#21209;&#23455;&#26045;&#65288;&#25216;&#12503;&#12525;&#65289;&#35211;&#31309;&#20869;&#35379;&#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jica365.sharepoint.com/Users/maeka/OneDrive/&#12487;&#12473;&#12463;&#12488;&#12483;&#12503;/&#20181;&#20107;/&#31934;&#31639;&#22577;&#21578;&#26360;&#27096;&#24335;/&#31934;&#31639;&#22577;&#21578;&#26360;&#27096;&#24335;&#65288;QCBS&#26041;&#24335;&#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ica365-my.sharepoint.com/personal/sashizawa_kayo_jica_go_jp/Documents/&#12487;&#12473;&#12463;&#12488;&#12483;&#12503;/&#20869;&#35379;&#26360;&#65288;&#35211;&#31309;&#26360;&#65295;&#26368;&#32066;&#35211;&#31309;&#26360;&#65295;&#22865;&#32004;&#37329;&#38989;&#35443;&#32048;&#31561;&#65289;(2024&#24180;6&#26376;&#29256;&#65289;&#26412;&#20307;&#22865;&#32004;&#8251;&#20837;&#21147;&#203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6526/Documents/13%20&#12496;&#12531;&#12464;&#12521;&#27700;&#36039;&#28304;&#65288;&#32068;&#32340;&#32946;&#25104;&#65289;/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sharepoint.com/Users/26526/Documents/13%20&#12496;&#12531;&#12464;&#12521;&#27700;&#36039;&#28304;&#65288;&#32068;&#32340;&#32946;&#25104;&#65289;/2012&#26989;&#21209;&#23455;&#26045;&#65288;&#25216;&#12503;&#12525;&#65289;&#35211;&#31309;&#12481;&#12455;&#12483;&#12463;&#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jica365.sharepoint.com/DOCUME~1/a05127/LOCALS~1/Temp/notesFFF692/2008&#26989;&#21209;&#23455;&#26045;&#65288;&#25216;&#12503;&#12525;&#65289;&#35211;&#31309;&#20869;&#3537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jica365.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各種内訳書"/>
      <sheetName val="最終見積書"/>
      <sheetName val="（本体）Ⅰ直接人件費"/>
      <sheetName val="Ⅱ直接経費　旅費（航空賃、日当宿泊料）"/>
      <sheetName val="Ⅱ　海外活動費"/>
      <sheetName val="Ⅱ　物品・機材費"/>
      <sheetName val="Ⅱ　再委託費"/>
      <sheetName val="（本邦研修）Ⅰ.直接人件費 "/>
      <sheetName val="（本邦研修）Ⅱ.直接経費　本邦研修費"/>
    </sheetNames>
    <sheetDataSet>
      <sheetData sheetId="0">
        <row r="4">
          <cell r="C4" t="str">
            <v>23a25412</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ow r="2">
          <cell r="G2" t="str">
            <v>普通</v>
          </cell>
        </row>
        <row r="3">
          <cell r="G3" t="str">
            <v>当座</v>
          </cell>
        </row>
      </sheetData>
      <sheetData sheetId="5" refreshError="1"/>
      <sheetData sheetId="6"/>
      <sheetData sheetId="7" refreshError="1"/>
      <sheetData sheetId="8" refreshError="1"/>
      <sheetData sheetId="9">
        <row r="2">
          <cell r="X2" t="str">
            <v>現地</v>
          </cell>
        </row>
        <row r="3">
          <cell r="X3" t="str">
            <v>国内</v>
          </cell>
        </row>
      </sheetData>
      <sheetData sheetId="10" refreshError="1"/>
      <sheetData sheetId="11" refreshError="1"/>
      <sheetData sheetId="12" refreshError="1"/>
      <sheetData sheetId="13">
        <row r="2">
          <cell r="K2" t="str">
            <v>有</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row r="4">
          <cell r="A4">
            <v>1</v>
          </cell>
          <cell r="K4" t="str">
            <v>A</v>
          </cell>
        </row>
        <row r="5">
          <cell r="K5" t="str">
            <v>B</v>
          </cell>
        </row>
        <row r="6">
          <cell r="K6" t="str">
            <v>C</v>
          </cell>
        </row>
        <row r="7">
          <cell r="K7" t="str">
            <v>Z</v>
          </cell>
        </row>
      </sheetData>
      <sheetData sheetId="2" refreshError="1"/>
      <sheetData sheetId="3" refreshError="1">
        <row r="4">
          <cell r="O4" t="str">
            <v>見積金額内訳書</v>
          </cell>
        </row>
        <row r="5">
          <cell r="O5" t="str">
            <v>契約金額内訳書</v>
          </cell>
        </row>
        <row r="6">
          <cell r="O6" t="str">
            <v>最終見積金額内訳書</v>
          </cell>
        </row>
      </sheetData>
      <sheetData sheetId="4" refreshError="1"/>
      <sheetData sheetId="5" refreshError="1"/>
      <sheetData sheetId="6" refreshError="1"/>
      <sheetData sheetId="7" refreshError="1">
        <row r="26">
          <cell r="C26" t="str">
            <v>①</v>
          </cell>
        </row>
        <row r="27">
          <cell r="C27" t="str">
            <v>②</v>
          </cell>
        </row>
        <row r="28">
          <cell r="C28" t="str">
            <v>③</v>
          </cell>
        </row>
        <row r="29">
          <cell r="C29">
            <v>0</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E796-8AF4-4CC3-A20C-7E2B40DAF51E}">
  <sheetPr>
    <pageSetUpPr fitToPage="1"/>
  </sheetPr>
  <dimension ref="B1:M35"/>
  <sheetViews>
    <sheetView showGridLines="0" tabSelected="1" view="pageBreakPreview" zoomScaleNormal="100" zoomScaleSheetLayoutView="100" workbookViewId="0">
      <selection activeCell="L1" sqref="L1"/>
    </sheetView>
  </sheetViews>
  <sheetFormatPr defaultColWidth="9" defaultRowHeight="14"/>
  <cols>
    <col min="1" max="1" width="2.58203125" style="24" customWidth="1"/>
    <col min="2" max="2" width="16.25" style="25" customWidth="1"/>
    <col min="3" max="3" width="8.58203125" style="25" customWidth="1"/>
    <col min="4" max="4" width="10.58203125" style="24" customWidth="1"/>
    <col min="5" max="5" width="48.58203125" style="24" customWidth="1"/>
    <col min="6" max="6" width="36.58203125" style="24" customWidth="1"/>
    <col min="7" max="7" width="24.58203125" style="24" customWidth="1"/>
    <col min="8" max="8" width="10.58203125" style="24" customWidth="1"/>
    <col min="9" max="16384" width="9" style="24"/>
  </cols>
  <sheetData>
    <row r="1" spans="2:13">
      <c r="L1" s="24" t="s">
        <v>77</v>
      </c>
    </row>
    <row r="2" spans="2:13" ht="15.75" customHeight="1">
      <c r="B2" s="25" t="s">
        <v>43</v>
      </c>
    </row>
    <row r="3" spans="2:13" ht="36" customHeight="1">
      <c r="B3" s="192" t="s">
        <v>42</v>
      </c>
      <c r="C3" s="192"/>
      <c r="D3" s="192"/>
      <c r="E3" s="192"/>
      <c r="F3" s="192"/>
      <c r="G3" s="192"/>
      <c r="H3" s="192"/>
      <c r="I3" s="192"/>
      <c r="J3" s="192"/>
      <c r="K3" s="192"/>
      <c r="L3" s="192"/>
      <c r="M3" s="192"/>
    </row>
    <row r="4" spans="2:13" s="2" customFormat="1" ht="30" customHeight="1">
      <c r="B4" s="51" t="s">
        <v>40</v>
      </c>
      <c r="C4" s="63" t="s">
        <v>69</v>
      </c>
      <c r="D4" s="62"/>
      <c r="E4" s="63"/>
      <c r="F4" s="17"/>
      <c r="G4" s="17"/>
    </row>
    <row r="5" spans="2:13" s="2" customFormat="1" ht="34.5" customHeight="1">
      <c r="B5" s="53" t="s">
        <v>41</v>
      </c>
      <c r="C5" s="64" t="s">
        <v>70</v>
      </c>
      <c r="D5" s="64"/>
      <c r="E5" s="64"/>
      <c r="F5" s="17"/>
      <c r="G5" s="17"/>
    </row>
    <row r="6" spans="2:13" ht="36.75" customHeight="1" thickBot="1"/>
    <row r="7" spans="2:13" ht="18" customHeight="1">
      <c r="B7" s="193" t="s">
        <v>20</v>
      </c>
      <c r="C7" s="195" t="s">
        <v>21</v>
      </c>
      <c r="D7" s="197" t="s">
        <v>22</v>
      </c>
      <c r="E7" s="199" t="s">
        <v>23</v>
      </c>
      <c r="F7" s="201" t="s">
        <v>24</v>
      </c>
      <c r="G7" s="193" t="s">
        <v>25</v>
      </c>
      <c r="H7" s="203" t="s">
        <v>46</v>
      </c>
      <c r="I7" s="193" t="s">
        <v>47</v>
      </c>
      <c r="J7" s="199"/>
      <c r="K7" s="199"/>
      <c r="L7" s="199"/>
      <c r="M7" s="195"/>
    </row>
    <row r="8" spans="2:13" s="25" customFormat="1" ht="40.5" customHeight="1" thickBot="1">
      <c r="B8" s="194"/>
      <c r="C8" s="196"/>
      <c r="D8" s="198"/>
      <c r="E8" s="200"/>
      <c r="F8" s="202"/>
      <c r="G8" s="194"/>
      <c r="H8" s="196"/>
      <c r="I8" s="26" t="s">
        <v>26</v>
      </c>
      <c r="J8" s="27" t="s">
        <v>27</v>
      </c>
      <c r="K8" s="28" t="s">
        <v>28</v>
      </c>
      <c r="L8" s="28" t="s">
        <v>29</v>
      </c>
      <c r="M8" s="29" t="s">
        <v>30</v>
      </c>
    </row>
    <row r="9" spans="2:13" ht="24" customHeight="1" thickTop="1">
      <c r="B9" s="59"/>
      <c r="C9" s="58"/>
      <c r="D9" s="30"/>
      <c r="E9" s="31"/>
      <c r="F9" s="32"/>
      <c r="G9" s="33"/>
      <c r="H9" s="34"/>
      <c r="I9" s="33"/>
      <c r="J9" s="31"/>
      <c r="K9" s="31"/>
      <c r="L9" s="31"/>
      <c r="M9" s="34"/>
    </row>
    <row r="10" spans="2:13" ht="24" customHeight="1">
      <c r="B10" s="60"/>
      <c r="C10" s="61"/>
      <c r="D10" s="37"/>
      <c r="E10" s="38"/>
      <c r="F10" s="39"/>
      <c r="G10" s="40"/>
      <c r="H10" s="41"/>
      <c r="I10" s="40"/>
      <c r="J10" s="38"/>
      <c r="K10" s="38"/>
      <c r="L10" s="38"/>
      <c r="M10" s="41"/>
    </row>
    <row r="11" spans="2:13" ht="24" customHeight="1">
      <c r="B11" s="35"/>
      <c r="C11" s="61"/>
      <c r="D11" s="37"/>
      <c r="E11" s="38"/>
      <c r="F11" s="39"/>
      <c r="G11" s="40"/>
      <c r="H11" s="41"/>
      <c r="I11" s="40"/>
      <c r="J11" s="38"/>
      <c r="K11" s="38"/>
      <c r="L11" s="38"/>
      <c r="M11" s="41"/>
    </row>
    <row r="12" spans="2:13" ht="24" customHeight="1">
      <c r="B12" s="35"/>
      <c r="C12" s="61"/>
      <c r="D12" s="37"/>
      <c r="E12" s="38"/>
      <c r="F12" s="39"/>
      <c r="G12" s="40"/>
      <c r="H12" s="41"/>
      <c r="I12" s="40"/>
      <c r="J12" s="38"/>
      <c r="K12" s="38"/>
      <c r="L12" s="38"/>
      <c r="M12" s="41"/>
    </row>
    <row r="13" spans="2:13" ht="24" customHeight="1">
      <c r="B13" s="35"/>
      <c r="C13" s="61"/>
      <c r="D13" s="37"/>
      <c r="E13" s="38"/>
      <c r="F13" s="39"/>
      <c r="G13" s="40"/>
      <c r="H13" s="41"/>
      <c r="I13" s="40"/>
      <c r="J13" s="38"/>
      <c r="K13" s="38"/>
      <c r="L13" s="38"/>
      <c r="M13" s="41"/>
    </row>
    <row r="14" spans="2:13" ht="24" customHeight="1">
      <c r="B14" s="35"/>
      <c r="C14" s="36"/>
      <c r="D14" s="37"/>
      <c r="E14" s="38"/>
      <c r="F14" s="39"/>
      <c r="G14" s="40"/>
      <c r="H14" s="41"/>
      <c r="I14" s="40"/>
      <c r="J14" s="38"/>
      <c r="K14" s="38"/>
      <c r="L14" s="38"/>
      <c r="M14" s="41"/>
    </row>
    <row r="15" spans="2:13" ht="24" customHeight="1">
      <c r="B15" s="35"/>
      <c r="C15" s="36"/>
      <c r="D15" s="37"/>
      <c r="E15" s="38"/>
      <c r="F15" s="39"/>
      <c r="G15" s="40"/>
      <c r="H15" s="41"/>
      <c r="I15" s="40"/>
      <c r="J15" s="38"/>
      <c r="K15" s="38"/>
      <c r="L15" s="38"/>
      <c r="M15" s="41"/>
    </row>
    <row r="16" spans="2:13" ht="24" customHeight="1">
      <c r="B16" s="35"/>
      <c r="C16" s="36"/>
      <c r="D16" s="37"/>
      <c r="E16" s="38"/>
      <c r="F16" s="39"/>
      <c r="G16" s="40"/>
      <c r="H16" s="41"/>
      <c r="I16" s="40"/>
      <c r="J16" s="38"/>
      <c r="K16" s="38"/>
      <c r="L16" s="38"/>
      <c r="M16" s="41"/>
    </row>
    <row r="17" spans="2:13" ht="24" customHeight="1">
      <c r="B17" s="35"/>
      <c r="C17" s="36"/>
      <c r="D17" s="37"/>
      <c r="E17" s="38"/>
      <c r="F17" s="39"/>
      <c r="G17" s="40"/>
      <c r="H17" s="41"/>
      <c r="I17" s="40"/>
      <c r="J17" s="38"/>
      <c r="K17" s="38"/>
      <c r="L17" s="38"/>
      <c r="M17" s="41"/>
    </row>
    <row r="18" spans="2:13" ht="24" customHeight="1">
      <c r="B18" s="35"/>
      <c r="C18" s="36"/>
      <c r="D18" s="37"/>
      <c r="E18" s="38"/>
      <c r="F18" s="39"/>
      <c r="G18" s="40"/>
      <c r="H18" s="41"/>
      <c r="I18" s="40"/>
      <c r="J18" s="38"/>
      <c r="K18" s="38"/>
      <c r="L18" s="38"/>
      <c r="M18" s="41"/>
    </row>
    <row r="19" spans="2:13" ht="24" customHeight="1">
      <c r="B19" s="35"/>
      <c r="C19" s="36"/>
      <c r="D19" s="37"/>
      <c r="E19" s="38"/>
      <c r="F19" s="39"/>
      <c r="G19" s="40"/>
      <c r="H19" s="41"/>
      <c r="I19" s="40"/>
      <c r="J19" s="38"/>
      <c r="K19" s="38"/>
      <c r="L19" s="38"/>
      <c r="M19" s="41"/>
    </row>
    <row r="20" spans="2:13" ht="24" customHeight="1">
      <c r="B20" s="35"/>
      <c r="C20" s="36"/>
      <c r="D20" s="37"/>
      <c r="E20" s="38"/>
      <c r="F20" s="39"/>
      <c r="G20" s="40"/>
      <c r="H20" s="41"/>
      <c r="I20" s="40"/>
      <c r="J20" s="38"/>
      <c r="K20" s="38"/>
      <c r="L20" s="38"/>
      <c r="M20" s="41"/>
    </row>
    <row r="21" spans="2:13" ht="24" customHeight="1">
      <c r="B21" s="35"/>
      <c r="C21" s="36"/>
      <c r="D21" s="37"/>
      <c r="E21" s="38"/>
      <c r="F21" s="39"/>
      <c r="G21" s="40"/>
      <c r="H21" s="41"/>
      <c r="I21" s="40"/>
      <c r="J21" s="38"/>
      <c r="K21" s="38"/>
      <c r="L21" s="38"/>
      <c r="M21" s="41"/>
    </row>
    <row r="22" spans="2:13" ht="24" customHeight="1">
      <c r="B22" s="35"/>
      <c r="C22" s="36"/>
      <c r="D22" s="37"/>
      <c r="E22" s="38"/>
      <c r="F22" s="39"/>
      <c r="G22" s="40"/>
      <c r="H22" s="41"/>
      <c r="I22" s="40"/>
      <c r="J22" s="38"/>
      <c r="K22" s="38"/>
      <c r="L22" s="38"/>
      <c r="M22" s="41"/>
    </row>
    <row r="23" spans="2:13" ht="24" customHeight="1">
      <c r="B23" s="35"/>
      <c r="C23" s="36"/>
      <c r="D23" s="37"/>
      <c r="E23" s="38"/>
      <c r="F23" s="39"/>
      <c r="G23" s="40"/>
      <c r="H23" s="41"/>
      <c r="I23" s="40"/>
      <c r="J23" s="38"/>
      <c r="K23" s="38"/>
      <c r="L23" s="38"/>
      <c r="M23" s="41"/>
    </row>
    <row r="24" spans="2:13" ht="24" customHeight="1">
      <c r="B24" s="35"/>
      <c r="C24" s="36"/>
      <c r="D24" s="37"/>
      <c r="E24" s="38"/>
      <c r="F24" s="39"/>
      <c r="G24" s="40"/>
      <c r="H24" s="41"/>
      <c r="I24" s="40"/>
      <c r="J24" s="38"/>
      <c r="K24" s="38"/>
      <c r="L24" s="38"/>
      <c r="M24" s="41"/>
    </row>
    <row r="25" spans="2:13" ht="24" customHeight="1">
      <c r="B25" s="35"/>
      <c r="C25" s="36"/>
      <c r="D25" s="37"/>
      <c r="E25" s="38"/>
      <c r="F25" s="39"/>
      <c r="G25" s="40"/>
      <c r="H25" s="41"/>
      <c r="I25" s="40"/>
      <c r="J25" s="38"/>
      <c r="K25" s="38"/>
      <c r="L25" s="38"/>
      <c r="M25" s="41"/>
    </row>
    <row r="26" spans="2:13" ht="24" customHeight="1">
      <c r="B26" s="35"/>
      <c r="C26" s="36"/>
      <c r="D26" s="37"/>
      <c r="E26" s="38"/>
      <c r="F26" s="39"/>
      <c r="G26" s="40"/>
      <c r="H26" s="41"/>
      <c r="I26" s="40"/>
      <c r="J26" s="38"/>
      <c r="K26" s="38"/>
      <c r="L26" s="38"/>
      <c r="M26" s="41"/>
    </row>
    <row r="27" spans="2:13" ht="24" customHeight="1">
      <c r="B27" s="35"/>
      <c r="C27" s="36"/>
      <c r="D27" s="37"/>
      <c r="E27" s="38"/>
      <c r="F27" s="39"/>
      <c r="G27" s="40"/>
      <c r="H27" s="41"/>
      <c r="I27" s="40"/>
      <c r="J27" s="38"/>
      <c r="K27" s="38"/>
      <c r="L27" s="38"/>
      <c r="M27" s="41"/>
    </row>
    <row r="28" spans="2:13" ht="24" customHeight="1">
      <c r="B28" s="35"/>
      <c r="C28" s="36"/>
      <c r="D28" s="37"/>
      <c r="E28" s="38"/>
      <c r="F28" s="39"/>
      <c r="G28" s="40"/>
      <c r="H28" s="41"/>
      <c r="I28" s="40"/>
      <c r="J28" s="38"/>
      <c r="K28" s="38"/>
      <c r="L28" s="38"/>
      <c r="M28" s="41"/>
    </row>
    <row r="29" spans="2:13" ht="24" customHeight="1">
      <c r="B29" s="35"/>
      <c r="C29" s="36"/>
      <c r="D29" s="37"/>
      <c r="E29" s="38"/>
      <c r="F29" s="39"/>
      <c r="G29" s="40"/>
      <c r="H29" s="41"/>
      <c r="I29" s="40"/>
      <c r="J29" s="38"/>
      <c r="K29" s="38"/>
      <c r="L29" s="38"/>
      <c r="M29" s="41"/>
    </row>
    <row r="30" spans="2:13" ht="24" customHeight="1">
      <c r="B30" s="35"/>
      <c r="C30" s="36"/>
      <c r="D30" s="37"/>
      <c r="E30" s="38"/>
      <c r="F30" s="39"/>
      <c r="G30" s="40"/>
      <c r="H30" s="41"/>
      <c r="I30" s="40"/>
      <c r="J30" s="38"/>
      <c r="K30" s="38"/>
      <c r="L30" s="38"/>
      <c r="M30" s="41"/>
    </row>
    <row r="31" spans="2:13" ht="24" customHeight="1">
      <c r="B31" s="35"/>
      <c r="C31" s="36"/>
      <c r="D31" s="37"/>
      <c r="E31" s="38"/>
      <c r="F31" s="39"/>
      <c r="G31" s="40"/>
      <c r="H31" s="41"/>
      <c r="I31" s="40"/>
      <c r="J31" s="38"/>
      <c r="K31" s="38"/>
      <c r="L31" s="38"/>
      <c r="M31" s="41"/>
    </row>
    <row r="32" spans="2:13" ht="24" customHeight="1">
      <c r="B32" s="35"/>
      <c r="C32" s="36"/>
      <c r="D32" s="37"/>
      <c r="E32" s="38"/>
      <c r="F32" s="39"/>
      <c r="G32" s="40"/>
      <c r="H32" s="41"/>
      <c r="I32" s="40"/>
      <c r="J32" s="38"/>
      <c r="K32" s="38"/>
      <c r="L32" s="38"/>
      <c r="M32" s="41"/>
    </row>
    <row r="33" spans="2:13" ht="24" customHeight="1" thickBot="1">
      <c r="B33" s="42"/>
      <c r="C33" s="43"/>
      <c r="D33" s="44"/>
      <c r="E33" s="45"/>
      <c r="F33" s="46"/>
      <c r="G33" s="47"/>
      <c r="H33" s="48"/>
      <c r="I33" s="47"/>
      <c r="J33" s="45"/>
      <c r="K33" s="45"/>
      <c r="L33" s="45"/>
      <c r="M33" s="48"/>
    </row>
    <row r="34" spans="2:13" ht="48.75" customHeight="1">
      <c r="B34" s="57"/>
      <c r="C34" s="50"/>
      <c r="D34" s="50"/>
      <c r="E34" s="50"/>
      <c r="F34" s="50"/>
      <c r="G34" s="50"/>
      <c r="H34" s="50"/>
      <c r="I34" s="50"/>
      <c r="J34" s="50"/>
      <c r="K34" s="50"/>
      <c r="L34" s="50"/>
      <c r="M34" s="50"/>
    </row>
    <row r="35" spans="2:13" ht="21.65" customHeight="1">
      <c r="B35" s="49"/>
    </row>
  </sheetData>
  <mergeCells count="9">
    <mergeCell ref="B3:M3"/>
    <mergeCell ref="B7:B8"/>
    <mergeCell ref="C7:C8"/>
    <mergeCell ref="D7:D8"/>
    <mergeCell ref="E7:E8"/>
    <mergeCell ref="F7:F8"/>
    <mergeCell ref="G7:G8"/>
    <mergeCell ref="H7:H8"/>
    <mergeCell ref="I7:M7"/>
  </mergeCells>
  <phoneticPr fontId="12"/>
  <conditionalFormatting sqref="D9:D33">
    <cfRule type="expression" dxfId="0" priority="1">
      <formula>AND($B9&lt;&gt;"", OR(WEEKDAY($B9)=1, WEEKDAY($B9)=7))</formula>
    </cfRule>
  </conditionalFormatting>
  <dataValidations disablePrompts="1" count="1">
    <dataValidation type="list" allowBlank="1" showInputMessage="1" showErrorMessage="1" error="この値は、ドロップダウンリストから選択してください。_x000a__x000a_" sqref="D9:D33" xr:uid="{2529A96B-505B-41CE-A2F3-06223077EDC6}">
      <formula1>"講義,視察,実習,発表,討議"</formula1>
    </dataValidation>
  </dataValidations>
  <pageMargins left="0.7" right="0.7" top="0.75" bottom="0.75" header="0.3" footer="0.3"/>
  <pageSetup paperSize="9" scale="56"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7"/>
  <sheetViews>
    <sheetView showGridLines="0" view="pageBreakPreview" zoomScale="55" zoomScaleNormal="80" zoomScaleSheetLayoutView="55" workbookViewId="0">
      <selection activeCell="E15" sqref="E15"/>
    </sheetView>
  </sheetViews>
  <sheetFormatPr defaultColWidth="9" defaultRowHeight="14"/>
  <cols>
    <col min="1" max="1" width="2.08203125" style="15" customWidth="1"/>
    <col min="2" max="2" width="21.83203125" style="15" customWidth="1"/>
    <col min="3" max="3" width="31.33203125" style="15" customWidth="1"/>
    <col min="4" max="4" width="58.25" style="15" customWidth="1"/>
    <col min="5" max="5" width="43.83203125" style="15" customWidth="1"/>
    <col min="6" max="6" width="13.5" style="16" customWidth="1"/>
    <col min="7" max="7" width="10.58203125" style="16" customWidth="1"/>
  </cols>
  <sheetData>
    <row r="1" spans="2:7" ht="40.5" customHeight="1">
      <c r="E1" s="3"/>
      <c r="F1" s="3" t="s">
        <v>68</v>
      </c>
    </row>
    <row r="2" spans="2:7" s="2" customFormat="1" ht="37.5" customHeight="1">
      <c r="B2" s="204" t="s">
        <v>71</v>
      </c>
      <c r="C2" s="204"/>
      <c r="D2" s="204"/>
      <c r="E2" s="204"/>
      <c r="F2" s="204"/>
      <c r="G2" s="18"/>
    </row>
    <row r="3" spans="2:7" s="2" customFormat="1" ht="34.5" customHeight="1">
      <c r="F3" s="17"/>
      <c r="G3" s="17"/>
    </row>
    <row r="4" spans="2:7" s="2" customFormat="1" ht="40.5" customHeight="1">
      <c r="B4" s="132" t="s">
        <v>40</v>
      </c>
      <c r="C4" s="149" t="str">
        <f>【附属書Ⅰ】日程表!C4</f>
        <v>××国　〇●●</v>
      </c>
      <c r="D4" s="52"/>
      <c r="E4" s="51"/>
      <c r="F4" s="17"/>
      <c r="G4" s="17"/>
    </row>
    <row r="5" spans="2:7" s="2" customFormat="1" ht="40.5" customHeight="1">
      <c r="B5" s="133" t="s">
        <v>41</v>
      </c>
      <c r="C5" s="149" t="str">
        <f>【附属書Ⅰ】日程表!C5</f>
        <v>2xaxxxxx</v>
      </c>
      <c r="D5" s="53"/>
      <c r="E5" s="53"/>
      <c r="F5" s="174" t="s">
        <v>72</v>
      </c>
      <c r="G5" s="17"/>
    </row>
    <row r="6" spans="2:7" s="2" customFormat="1" ht="34.5" customHeight="1">
      <c r="B6" s="54"/>
      <c r="C6" s="54"/>
      <c r="D6" s="54"/>
      <c r="E6" s="54"/>
      <c r="F6" s="17"/>
      <c r="G6" s="17"/>
    </row>
    <row r="7" spans="2:7" s="2" customFormat="1" ht="34.5" customHeight="1">
      <c r="F7" s="17"/>
      <c r="G7" s="17"/>
    </row>
    <row r="8" spans="2:7" s="134" customFormat="1" ht="45.75" customHeight="1">
      <c r="B8" s="134" t="s">
        <v>0</v>
      </c>
      <c r="F8" s="138"/>
      <c r="G8" s="138"/>
    </row>
    <row r="9" spans="2:7" s="134" customFormat="1" ht="45.75" customHeight="1">
      <c r="B9" s="135" t="s">
        <v>33</v>
      </c>
      <c r="C9" s="136"/>
      <c r="D9" s="136"/>
      <c r="E9" s="137">
        <f>'（本邦研修）Ⅰ.直接人件費 '!C2</f>
        <v>0</v>
      </c>
      <c r="F9" s="138" t="s">
        <v>1</v>
      </c>
      <c r="G9" s="138"/>
    </row>
    <row r="10" spans="2:7" s="134" customFormat="1" ht="45.75" customHeight="1">
      <c r="B10" s="139" t="s">
        <v>34</v>
      </c>
      <c r="C10" s="139" t="s">
        <v>35</v>
      </c>
      <c r="D10" s="136"/>
      <c r="E10" s="173">
        <f>SUM(E11:E12)</f>
        <v>0</v>
      </c>
      <c r="F10" s="138" t="s">
        <v>1</v>
      </c>
      <c r="G10" s="138"/>
    </row>
    <row r="11" spans="2:7" s="134" customFormat="1" ht="45.75" customHeight="1">
      <c r="B11" s="141"/>
      <c r="C11" s="142"/>
      <c r="D11" s="135" t="s">
        <v>36</v>
      </c>
      <c r="E11" s="143"/>
      <c r="F11" s="138"/>
      <c r="G11" s="138"/>
    </row>
    <row r="12" spans="2:7" s="134" customFormat="1" ht="45.75" customHeight="1">
      <c r="B12" s="141"/>
      <c r="C12" s="144"/>
      <c r="D12" s="135" t="s">
        <v>37</v>
      </c>
      <c r="E12" s="143"/>
      <c r="F12" s="138"/>
      <c r="G12" s="138"/>
    </row>
    <row r="13" spans="2:7" s="134" customFormat="1" ht="45.75" customHeight="1">
      <c r="B13" s="175" t="s">
        <v>73</v>
      </c>
      <c r="C13" s="176"/>
      <c r="D13" s="177" t="s">
        <v>74</v>
      </c>
      <c r="E13" s="145">
        <f>ROUNDDOWN(SUM(E9,E10)*C13/100,0)</f>
        <v>0</v>
      </c>
      <c r="F13" s="138" t="s">
        <v>1</v>
      </c>
      <c r="G13" s="138"/>
    </row>
    <row r="14" spans="2:7" s="134" customFormat="1" ht="45.75" customHeight="1">
      <c r="B14" s="135" t="s">
        <v>67</v>
      </c>
      <c r="C14" s="136"/>
      <c r="D14" s="136"/>
      <c r="E14" s="145">
        <f>SUM(E9,E10,E13)</f>
        <v>0</v>
      </c>
      <c r="F14" s="138" t="s">
        <v>66</v>
      </c>
      <c r="G14" s="138"/>
    </row>
    <row r="15" spans="2:7" s="134" customFormat="1" ht="45.75" customHeight="1">
      <c r="B15" s="135" t="s">
        <v>38</v>
      </c>
      <c r="C15" s="136"/>
      <c r="D15" s="136"/>
      <c r="E15" s="145">
        <f>ROUNDDOWN((E14*0.1),0)</f>
        <v>0</v>
      </c>
      <c r="F15" s="138" t="s">
        <v>1</v>
      </c>
      <c r="G15" s="138"/>
    </row>
    <row r="16" spans="2:7" s="134" customFormat="1" ht="45.75" customHeight="1">
      <c r="B16" s="146" t="s">
        <v>31</v>
      </c>
      <c r="C16" s="147"/>
      <c r="D16" s="172"/>
      <c r="E16" s="171">
        <f>E14+E15</f>
        <v>0</v>
      </c>
      <c r="F16" s="148" t="s">
        <v>1</v>
      </c>
      <c r="G16" s="148"/>
    </row>
    <row r="17" ht="33" customHeight="1"/>
  </sheetData>
  <dataConsolidate/>
  <mergeCells count="1">
    <mergeCell ref="B2:F2"/>
  </mergeCells>
  <phoneticPr fontId="12"/>
  <dataValidations count="1">
    <dataValidation type="list" allowBlank="1" showInputMessage="1" showErrorMessage="1" sqref="B2:F2" xr:uid="{00000000-0002-0000-0100-000000000000}">
      <formula1>"見積書,附属書Ⅱ　契約金額内訳書"</formula1>
    </dataValidation>
  </dataValidations>
  <pageMargins left="0.7" right="0.7" top="0.75" bottom="0.75" header="0.3" footer="0.3"/>
  <pageSetup paperSize="9" scale="42"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4E52-D728-43CB-80B6-C8AF573E201D}">
  <sheetPr>
    <pageSetUpPr fitToPage="1"/>
  </sheetPr>
  <dimension ref="A1:H35"/>
  <sheetViews>
    <sheetView showGridLines="0" view="pageBreakPreview" topLeftCell="A20" zoomScale="66" zoomScaleNormal="100" zoomScaleSheetLayoutView="66" workbookViewId="0">
      <selection activeCell="F34" sqref="F34"/>
    </sheetView>
  </sheetViews>
  <sheetFormatPr defaultColWidth="9" defaultRowHeight="14" outlineLevelRow="1"/>
  <cols>
    <col min="1" max="1" width="5" style="15" customWidth="1"/>
    <col min="2" max="2" width="21.83203125" style="15" customWidth="1"/>
    <col min="3" max="3" width="31.33203125" style="15" customWidth="1"/>
    <col min="4" max="4" width="27.25" style="15" customWidth="1"/>
    <col min="5" max="5" width="16.83203125" style="15" customWidth="1"/>
    <col min="6" max="6" width="36" style="15" customWidth="1"/>
    <col min="7" max="7" width="13.5" style="16" customWidth="1"/>
    <col min="8" max="8" width="10.58203125" style="16" customWidth="1"/>
  </cols>
  <sheetData>
    <row r="1" spans="1:8" ht="31.5" customHeight="1">
      <c r="G1" s="24" t="s">
        <v>77</v>
      </c>
    </row>
    <row r="2" spans="1:8" s="150" customFormat="1" ht="24.75" customHeight="1">
      <c r="D2" s="151"/>
      <c r="E2" s="151"/>
      <c r="F2" s="178" t="s">
        <v>2</v>
      </c>
    </row>
    <row r="3" spans="1:8" s="150" customFormat="1" ht="24.75" customHeight="1">
      <c r="A3" s="150" t="s">
        <v>3</v>
      </c>
    </row>
    <row r="4" spans="1:8" s="150" customFormat="1" ht="24.75" customHeight="1">
      <c r="A4" s="150" t="s">
        <v>4</v>
      </c>
      <c r="B4" s="179"/>
      <c r="C4" s="179"/>
    </row>
    <row r="5" spans="1:8" s="150" customFormat="1" ht="24.75" customHeight="1">
      <c r="A5" s="150" t="s">
        <v>5</v>
      </c>
      <c r="B5" s="179"/>
      <c r="C5" s="179"/>
    </row>
    <row r="6" spans="1:8" s="150" customFormat="1" ht="16.5"/>
    <row r="7" spans="1:8" s="150" customFormat="1" ht="16.5">
      <c r="D7" s="179" t="s">
        <v>6</v>
      </c>
      <c r="E7" s="179"/>
      <c r="F7" s="179"/>
    </row>
    <row r="8" spans="1:8" s="150" customFormat="1" ht="16.5">
      <c r="D8" s="179" t="s">
        <v>7</v>
      </c>
      <c r="E8" s="179"/>
      <c r="F8" s="179"/>
    </row>
    <row r="9" spans="1:8" s="150" customFormat="1" ht="16.5">
      <c r="D9" s="179" t="s">
        <v>8</v>
      </c>
      <c r="E9" s="179"/>
      <c r="F9" s="178" t="s">
        <v>75</v>
      </c>
    </row>
    <row r="10" spans="1:8" s="150" customFormat="1" ht="16.5" outlineLevel="1">
      <c r="D10" s="152" t="s">
        <v>9</v>
      </c>
      <c r="E10" s="153"/>
      <c r="F10" s="180"/>
      <c r="G10" s="154"/>
      <c r="H10" s="155"/>
    </row>
    <row r="11" spans="1:8" s="150" customFormat="1" ht="16.5" outlineLevel="1">
      <c r="D11" s="154" t="s">
        <v>10</v>
      </c>
      <c r="E11" s="155"/>
      <c r="F11" s="181"/>
      <c r="G11" s="154"/>
      <c r="H11" s="155"/>
    </row>
    <row r="12" spans="1:8" s="150" customFormat="1" ht="16.5" outlineLevel="1">
      <c r="D12" s="154" t="s">
        <v>11</v>
      </c>
      <c r="E12" s="155"/>
      <c r="F12" s="181"/>
      <c r="G12" s="154"/>
      <c r="H12" s="155"/>
    </row>
    <row r="13" spans="1:8" s="150" customFormat="1" ht="16.5" outlineLevel="1">
      <c r="D13" s="154" t="s">
        <v>12</v>
      </c>
      <c r="E13" s="155"/>
      <c r="F13" s="181"/>
      <c r="G13" s="154"/>
      <c r="H13" s="155"/>
    </row>
    <row r="14" spans="1:8" s="150" customFormat="1" ht="26.15" customHeight="1" outlineLevel="1">
      <c r="D14" s="154" t="s">
        <v>13</v>
      </c>
      <c r="E14" s="182" t="s">
        <v>14</v>
      </c>
      <c r="F14" s="181"/>
      <c r="G14" s="154"/>
      <c r="H14" s="155"/>
    </row>
    <row r="15" spans="1:8" s="150" customFormat="1" ht="16.5" outlineLevel="1">
      <c r="D15" s="154" t="s">
        <v>15</v>
      </c>
      <c r="E15" s="155"/>
      <c r="F15" s="181"/>
      <c r="G15" s="154"/>
      <c r="H15" s="155"/>
    </row>
    <row r="16" spans="1:8" s="150" customFormat="1" ht="16.5" outlineLevel="1">
      <c r="D16" s="154" t="s">
        <v>62</v>
      </c>
      <c r="E16" s="155"/>
      <c r="F16" s="181"/>
      <c r="G16" s="154"/>
      <c r="H16" s="155"/>
    </row>
    <row r="17" spans="2:8" s="150" customFormat="1" ht="16.5" outlineLevel="1">
      <c r="D17" s="154" t="s">
        <v>11</v>
      </c>
      <c r="E17" s="155"/>
      <c r="F17" s="181"/>
      <c r="G17" s="154"/>
      <c r="H17" s="155"/>
    </row>
    <row r="18" spans="2:8" s="150" customFormat="1" ht="16.5" outlineLevel="1">
      <c r="D18" s="154" t="s">
        <v>12</v>
      </c>
      <c r="E18" s="155"/>
      <c r="F18" s="181"/>
      <c r="G18" s="154"/>
      <c r="H18" s="155"/>
    </row>
    <row r="19" spans="2:8" s="21" customFormat="1" ht="26.15" customHeight="1" outlineLevel="1">
      <c r="D19" s="156" t="s">
        <v>13</v>
      </c>
      <c r="E19" s="157" t="s">
        <v>14</v>
      </c>
      <c r="F19" s="183"/>
      <c r="G19" s="22"/>
      <c r="H19" s="56"/>
    </row>
    <row r="20" spans="2:8" s="150" customFormat="1" ht="23.25" customHeight="1"/>
    <row r="21" spans="2:8" s="2" customFormat="1" ht="51" customHeight="1">
      <c r="B21" s="207" t="s">
        <v>32</v>
      </c>
      <c r="C21" s="207"/>
      <c r="D21" s="207"/>
      <c r="E21" s="207"/>
      <c r="F21" s="207"/>
      <c r="G21" s="150"/>
      <c r="H21" s="18"/>
    </row>
    <row r="22" spans="2:8" s="150" customFormat="1" ht="33" customHeight="1"/>
    <row r="23" spans="2:8" s="134" customFormat="1" ht="30" customHeight="1">
      <c r="B23" s="149" t="s">
        <v>40</v>
      </c>
      <c r="C23" s="205" t="str">
        <f>【附属書Ⅰ】日程表!C4</f>
        <v>××国　〇●●</v>
      </c>
      <c r="D23" s="205"/>
      <c r="E23" s="205"/>
      <c r="F23" s="205"/>
      <c r="G23" s="138"/>
      <c r="H23" s="138"/>
    </row>
    <row r="24" spans="2:8" s="134" customFormat="1" ht="34.5" customHeight="1">
      <c r="B24" s="136" t="s">
        <v>41</v>
      </c>
      <c r="C24" s="206" t="str">
        <f>【附属書Ⅰ】日程表!C5</f>
        <v>2xaxxxxx</v>
      </c>
      <c r="D24" s="206"/>
      <c r="E24" s="206"/>
      <c r="F24" s="206"/>
      <c r="G24" s="138"/>
      <c r="H24" s="138"/>
    </row>
    <row r="25" spans="2:8" s="134" customFormat="1" ht="34.5" customHeight="1">
      <c r="B25" s="169"/>
      <c r="C25" s="170"/>
      <c r="D25" s="170"/>
      <c r="E25" s="170"/>
      <c r="F25" s="170"/>
      <c r="G25" s="138"/>
      <c r="H25" s="138"/>
    </row>
    <row r="26" spans="2:8" s="134" customFormat="1" ht="64.5" customHeight="1">
      <c r="B26" s="134" t="s">
        <v>0</v>
      </c>
      <c r="G26" s="138"/>
      <c r="H26" s="138"/>
    </row>
    <row r="27" spans="2:8" s="134" customFormat="1" ht="45.75" customHeight="1">
      <c r="B27" s="135" t="s">
        <v>33</v>
      </c>
      <c r="C27" s="136"/>
      <c r="D27" s="136"/>
      <c r="E27" s="136"/>
      <c r="F27" s="137">
        <f>'（本邦研修）Ⅰ.直接人件費 '!C2</f>
        <v>0</v>
      </c>
      <c r="G27" s="138" t="s">
        <v>1</v>
      </c>
      <c r="H27" s="138"/>
    </row>
    <row r="28" spans="2:8" s="134" customFormat="1" ht="45.75" customHeight="1">
      <c r="B28" s="139" t="s">
        <v>34</v>
      </c>
      <c r="C28" s="139" t="s">
        <v>35</v>
      </c>
      <c r="D28" s="136"/>
      <c r="E28" s="136"/>
      <c r="F28" s="140">
        <f>SUM(F29:F30)</f>
        <v>0</v>
      </c>
      <c r="G28" s="138" t="s">
        <v>1</v>
      </c>
      <c r="H28" s="138"/>
    </row>
    <row r="29" spans="2:8" s="134" customFormat="1" ht="45.75" customHeight="1">
      <c r="B29" s="141"/>
      <c r="C29" s="142"/>
      <c r="D29" s="135" t="s">
        <v>36</v>
      </c>
      <c r="E29" s="184"/>
      <c r="F29" s="143">
        <f>'（本邦研修）Ⅱ.直接経費　本邦研修費'!E3</f>
        <v>0</v>
      </c>
      <c r="G29" s="138"/>
      <c r="H29" s="138"/>
    </row>
    <row r="30" spans="2:8" s="134" customFormat="1" ht="45.75" customHeight="1">
      <c r="B30" s="141"/>
      <c r="C30" s="144"/>
      <c r="D30" s="135" t="s">
        <v>37</v>
      </c>
      <c r="E30" s="184"/>
      <c r="F30" s="143">
        <f>'（本邦研修）Ⅱ.直接経費　本邦研修費'!E4</f>
        <v>0</v>
      </c>
      <c r="G30" s="138"/>
      <c r="H30" s="138"/>
    </row>
    <row r="31" spans="2:8" s="134" customFormat="1" ht="45.75" customHeight="1">
      <c r="B31" s="175" t="s">
        <v>73</v>
      </c>
      <c r="C31" s="176"/>
      <c r="D31" s="208" t="s">
        <v>76</v>
      </c>
      <c r="E31" s="209"/>
      <c r="F31" s="145">
        <f>ROUNDDOWN(SUM(F27,F28)*C31/100,0)</f>
        <v>0</v>
      </c>
      <c r="G31" s="138" t="s">
        <v>1</v>
      </c>
      <c r="H31" s="138"/>
    </row>
    <row r="32" spans="2:8" s="134" customFormat="1" ht="45.75" customHeight="1">
      <c r="B32" s="135" t="s">
        <v>67</v>
      </c>
      <c r="C32" s="136"/>
      <c r="D32" s="136"/>
      <c r="E32" s="136"/>
      <c r="F32" s="145">
        <f>SUM(F27,F28,F31)</f>
        <v>0</v>
      </c>
      <c r="G32" s="138"/>
      <c r="H32" s="138"/>
    </row>
    <row r="33" spans="2:8" s="134" customFormat="1" ht="45.75" customHeight="1">
      <c r="B33" s="135" t="s">
        <v>38</v>
      </c>
      <c r="C33" s="136"/>
      <c r="D33" s="136"/>
      <c r="E33" s="136"/>
      <c r="F33" s="145">
        <f>ROUNDDOWN((F32*0.1),0)</f>
        <v>0</v>
      </c>
      <c r="G33" s="138" t="s">
        <v>1</v>
      </c>
      <c r="H33" s="138"/>
    </row>
    <row r="34" spans="2:8" s="134" customFormat="1" ht="45.75" customHeight="1">
      <c r="B34" s="146" t="s">
        <v>31</v>
      </c>
      <c r="C34" s="147"/>
      <c r="D34" s="172"/>
      <c r="E34" s="147"/>
      <c r="F34" s="171">
        <f>SUM(F27,F28,F31,F33)</f>
        <v>0</v>
      </c>
      <c r="G34" s="148" t="s">
        <v>1</v>
      </c>
      <c r="H34" s="148"/>
    </row>
    <row r="35" spans="2:8" s="2" customFormat="1" ht="26.25" customHeight="1">
      <c r="F35" s="55"/>
      <c r="G35" s="17"/>
      <c r="H35" s="17"/>
    </row>
  </sheetData>
  <dataConsolidate/>
  <mergeCells count="4">
    <mergeCell ref="C23:F23"/>
    <mergeCell ref="C24:F24"/>
    <mergeCell ref="B21:F21"/>
    <mergeCell ref="D31:E31"/>
  </mergeCells>
  <phoneticPr fontId="12"/>
  <dataValidations count="1">
    <dataValidation type="list" allowBlank="1" showInputMessage="1" showErrorMessage="1" sqref="F9" xr:uid="{32757C84-3907-4DCA-B400-A0B1A3DACF1A}">
      <formula1>" ,（押印省略）,印"</formula1>
    </dataValidation>
  </dataValidations>
  <pageMargins left="0.7" right="0.7" top="0.75" bottom="0.75" header="0.3" footer="0.3"/>
  <pageSetup paperSize="9" scale="38"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804DF-A852-4E27-A5A4-4FA733851028}">
  <sheetPr>
    <tabColor theme="9" tint="0.79998168889431442"/>
    <pageSetUpPr fitToPage="1"/>
  </sheetPr>
  <dimension ref="A1:G24"/>
  <sheetViews>
    <sheetView showGridLines="0" view="pageBreakPreview" zoomScaleNormal="100" zoomScaleSheetLayoutView="100" workbookViewId="0">
      <selection activeCell="G1" sqref="G1"/>
    </sheetView>
  </sheetViews>
  <sheetFormatPr defaultColWidth="10.58203125" defaultRowHeight="20.25" customHeight="1"/>
  <cols>
    <col min="1" max="1" width="64.33203125" style="1" customWidth="1"/>
    <col min="2" max="2" width="8.25" style="1" customWidth="1"/>
    <col min="3" max="3" width="19" style="1" customWidth="1"/>
    <col min="4" max="4" width="9.75" style="1" customWidth="1"/>
    <col min="5" max="5" width="9.5" style="1" customWidth="1"/>
    <col min="6" max="6" width="24.08203125" style="1" customWidth="1"/>
    <col min="7" max="7" width="19.58203125" style="1" customWidth="1"/>
    <col min="8" max="8" width="2.58203125" style="1" customWidth="1"/>
    <col min="9" max="9" width="10.33203125" style="1" bestFit="1" customWidth="1"/>
    <col min="10" max="10" width="2.58203125" style="1" customWidth="1"/>
    <col min="11" max="11" width="4.58203125" style="1" customWidth="1"/>
    <col min="12" max="12" width="2.58203125" style="1" customWidth="1"/>
    <col min="13" max="13" width="3.58203125" style="1" customWidth="1"/>
    <col min="14" max="14" width="10.08203125" style="1" customWidth="1"/>
    <col min="15" max="16384" width="10.58203125" style="1"/>
  </cols>
  <sheetData>
    <row r="1" spans="1:7" ht="20.25" customHeight="1">
      <c r="G1" s="185" t="s">
        <v>77</v>
      </c>
    </row>
    <row r="2" spans="1:7" ht="24" customHeight="1">
      <c r="A2" s="158" t="s">
        <v>48</v>
      </c>
      <c r="B2" s="2"/>
      <c r="C2" s="8">
        <f>F20</f>
        <v>0</v>
      </c>
      <c r="D2" s="2" t="s">
        <v>1</v>
      </c>
      <c r="E2" s="2"/>
    </row>
    <row r="3" spans="1:7" ht="12" customHeight="1" thickBot="1"/>
    <row r="4" spans="1:7" ht="23.9" customHeight="1">
      <c r="A4" s="213" t="s">
        <v>39</v>
      </c>
      <c r="B4" s="215" t="s">
        <v>16</v>
      </c>
      <c r="C4" s="217" t="s">
        <v>45</v>
      </c>
      <c r="D4" s="219" t="s">
        <v>49</v>
      </c>
      <c r="E4" s="219" t="s">
        <v>50</v>
      </c>
      <c r="F4" s="221" t="s">
        <v>17</v>
      </c>
      <c r="G4" s="210" t="s">
        <v>78</v>
      </c>
    </row>
    <row r="5" spans="1:7" ht="20.9" customHeight="1" thickBot="1">
      <c r="A5" s="214"/>
      <c r="B5" s="216"/>
      <c r="C5" s="218"/>
      <c r="D5" s="220"/>
      <c r="E5" s="220"/>
      <c r="F5" s="222"/>
      <c r="G5" s="211"/>
    </row>
    <row r="6" spans="1:7" ht="24" customHeight="1" thickTop="1">
      <c r="A6" s="4"/>
      <c r="B6" s="5"/>
      <c r="C6" s="9"/>
      <c r="D6" s="20"/>
      <c r="E6" s="73">
        <f>ROUND(D6/20,2)</f>
        <v>0</v>
      </c>
      <c r="F6" s="186">
        <f>(C6*E6)</f>
        <v>0</v>
      </c>
      <c r="G6" s="189"/>
    </row>
    <row r="7" spans="1:7" ht="24" customHeight="1">
      <c r="A7" s="4"/>
      <c r="B7" s="5"/>
      <c r="C7" s="9"/>
      <c r="D7" s="20"/>
      <c r="E7" s="73">
        <f t="shared" ref="E7:E19" si="0">ROUND(D7/20,2)</f>
        <v>0</v>
      </c>
      <c r="F7" s="186">
        <f t="shared" ref="F7:F19" si="1">(C7*E7)</f>
        <v>0</v>
      </c>
      <c r="G7" s="190"/>
    </row>
    <row r="8" spans="1:7" ht="24" customHeight="1">
      <c r="A8" s="4"/>
      <c r="B8" s="5"/>
      <c r="C8" s="9"/>
      <c r="D8" s="20"/>
      <c r="E8" s="73">
        <f t="shared" si="0"/>
        <v>0</v>
      </c>
      <c r="F8" s="186">
        <f t="shared" si="1"/>
        <v>0</v>
      </c>
      <c r="G8" s="190"/>
    </row>
    <row r="9" spans="1:7" ht="24" customHeight="1">
      <c r="A9" s="4"/>
      <c r="B9" s="5"/>
      <c r="C9" s="9"/>
      <c r="D9" s="20"/>
      <c r="E9" s="73">
        <f t="shared" si="0"/>
        <v>0</v>
      </c>
      <c r="F9" s="186">
        <f t="shared" si="1"/>
        <v>0</v>
      </c>
      <c r="G9" s="190"/>
    </row>
    <row r="10" spans="1:7" ht="24" customHeight="1">
      <c r="A10" s="4"/>
      <c r="B10" s="5"/>
      <c r="C10" s="9"/>
      <c r="D10" s="20"/>
      <c r="E10" s="73">
        <f t="shared" si="0"/>
        <v>0</v>
      </c>
      <c r="F10" s="186">
        <f t="shared" si="1"/>
        <v>0</v>
      </c>
      <c r="G10" s="190"/>
    </row>
    <row r="11" spans="1:7" ht="24" customHeight="1">
      <c r="A11" s="4"/>
      <c r="B11" s="5"/>
      <c r="C11" s="9"/>
      <c r="D11" s="20"/>
      <c r="E11" s="73">
        <f t="shared" si="0"/>
        <v>0</v>
      </c>
      <c r="F11" s="186">
        <f t="shared" si="1"/>
        <v>0</v>
      </c>
      <c r="G11" s="190"/>
    </row>
    <row r="12" spans="1:7" ht="24" customHeight="1">
      <c r="A12" s="4"/>
      <c r="B12" s="5"/>
      <c r="C12" s="9"/>
      <c r="D12" s="20"/>
      <c r="E12" s="73">
        <f t="shared" si="0"/>
        <v>0</v>
      </c>
      <c r="F12" s="186">
        <f t="shared" si="1"/>
        <v>0</v>
      </c>
      <c r="G12" s="190"/>
    </row>
    <row r="13" spans="1:7" ht="24" customHeight="1">
      <c r="A13" s="4"/>
      <c r="B13" s="5"/>
      <c r="C13" s="9"/>
      <c r="D13" s="20"/>
      <c r="E13" s="73">
        <f t="shared" si="0"/>
        <v>0</v>
      </c>
      <c r="F13" s="186">
        <f t="shared" si="1"/>
        <v>0</v>
      </c>
      <c r="G13" s="190"/>
    </row>
    <row r="14" spans="1:7" ht="24" customHeight="1">
      <c r="A14" s="4"/>
      <c r="B14" s="5"/>
      <c r="C14" s="74"/>
      <c r="D14" s="75"/>
      <c r="E14" s="73">
        <f t="shared" si="0"/>
        <v>0</v>
      </c>
      <c r="F14" s="186">
        <f t="shared" si="1"/>
        <v>0</v>
      </c>
      <c r="G14" s="190"/>
    </row>
    <row r="15" spans="1:7" ht="24" customHeight="1">
      <c r="A15" s="76"/>
      <c r="B15" s="77"/>
      <c r="C15" s="74"/>
      <c r="D15" s="75"/>
      <c r="E15" s="73">
        <f t="shared" si="0"/>
        <v>0</v>
      </c>
      <c r="F15" s="186">
        <f t="shared" si="1"/>
        <v>0</v>
      </c>
      <c r="G15" s="190"/>
    </row>
    <row r="16" spans="1:7" ht="24" customHeight="1">
      <c r="A16" s="7"/>
      <c r="B16" s="6"/>
      <c r="C16" s="10"/>
      <c r="D16" s="78"/>
      <c r="E16" s="73">
        <f t="shared" si="0"/>
        <v>0</v>
      </c>
      <c r="F16" s="186">
        <f t="shared" si="1"/>
        <v>0</v>
      </c>
      <c r="G16" s="190"/>
    </row>
    <row r="17" spans="1:7" ht="24" customHeight="1">
      <c r="A17" s="76"/>
      <c r="B17" s="77"/>
      <c r="C17" s="79"/>
      <c r="D17" s="80"/>
      <c r="E17" s="73">
        <f t="shared" si="0"/>
        <v>0</v>
      </c>
      <c r="F17" s="186">
        <f t="shared" si="1"/>
        <v>0</v>
      </c>
      <c r="G17" s="190"/>
    </row>
    <row r="18" spans="1:7" ht="24" customHeight="1">
      <c r="A18" s="7"/>
      <c r="B18" s="6"/>
      <c r="C18" s="10"/>
      <c r="D18" s="81"/>
      <c r="E18" s="73">
        <f t="shared" si="0"/>
        <v>0</v>
      </c>
      <c r="F18" s="186">
        <f t="shared" si="1"/>
        <v>0</v>
      </c>
      <c r="G18" s="190"/>
    </row>
    <row r="19" spans="1:7" ht="24" customHeight="1" thickBot="1">
      <c r="A19" s="11"/>
      <c r="B19" s="12"/>
      <c r="C19" s="82"/>
      <c r="D19" s="83"/>
      <c r="E19" s="73">
        <f t="shared" si="0"/>
        <v>0</v>
      </c>
      <c r="F19" s="186">
        <f t="shared" si="1"/>
        <v>0</v>
      </c>
      <c r="G19" s="191"/>
    </row>
    <row r="20" spans="1:7" ht="24" customHeight="1" thickTop="1" thickBot="1">
      <c r="A20" s="13"/>
      <c r="B20" s="14"/>
      <c r="C20" s="14" t="s">
        <v>18</v>
      </c>
      <c r="D20" s="23">
        <f>SUM(D6:D19)</f>
        <v>0</v>
      </c>
      <c r="E20" s="23">
        <f>SUM(E6:E19)</f>
        <v>0</v>
      </c>
      <c r="F20" s="187">
        <f>SUM(F6:F19)</f>
        <v>0</v>
      </c>
      <c r="G20" s="188"/>
    </row>
    <row r="21" spans="1:7" ht="20.25" customHeight="1">
      <c r="A21" s="1" t="str">
        <f>[11]各種内訳書!C4</f>
        <v>23a25412</v>
      </c>
    </row>
    <row r="22" spans="1:7" ht="8.25" customHeight="1">
      <c r="A22" s="84"/>
    </row>
    <row r="23" spans="1:7" ht="40.5" customHeight="1">
      <c r="A23" s="212" t="s">
        <v>51</v>
      </c>
      <c r="B23" s="212"/>
      <c r="C23" s="212"/>
      <c r="D23" s="212"/>
      <c r="E23" s="212"/>
      <c r="F23" s="212"/>
    </row>
    <row r="24" spans="1:7" ht="29.25" customHeight="1">
      <c r="A24" s="212" t="s">
        <v>52</v>
      </c>
      <c r="B24" s="212"/>
      <c r="C24" s="212"/>
      <c r="D24" s="212"/>
      <c r="E24" s="212"/>
      <c r="F24" s="212"/>
    </row>
  </sheetData>
  <mergeCells count="9">
    <mergeCell ref="G4:G5"/>
    <mergeCell ref="A23:F23"/>
    <mergeCell ref="A24:F24"/>
    <mergeCell ref="A4:A5"/>
    <mergeCell ref="B4:B5"/>
    <mergeCell ref="C4:C5"/>
    <mergeCell ref="D4:D5"/>
    <mergeCell ref="E4:E5"/>
    <mergeCell ref="F4:F5"/>
  </mergeCells>
  <phoneticPr fontId="12"/>
  <pageMargins left="0.7" right="0.7" top="0.75" bottom="0.75" header="0.3" footer="0.3"/>
  <pageSetup paperSize="9" scale="78"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527DD-5F5F-4948-92E2-AC77D7CE6BBA}">
  <sheetPr>
    <tabColor theme="9" tint="0.79998168889431442"/>
    <pageSetUpPr fitToPage="1"/>
  </sheetPr>
  <dimension ref="A1:F44"/>
  <sheetViews>
    <sheetView showGridLines="0" view="pageBreakPreview" topLeftCell="A14" zoomScale="75" zoomScaleNormal="83" zoomScaleSheetLayoutView="75" workbookViewId="0">
      <selection activeCell="E14" sqref="E14"/>
    </sheetView>
  </sheetViews>
  <sheetFormatPr defaultColWidth="9" defaultRowHeight="13"/>
  <cols>
    <col min="1" max="1" width="4.75" style="19" customWidth="1"/>
    <col min="2" max="2" width="48.08203125" style="19" customWidth="1"/>
    <col min="3" max="3" width="25.58203125" style="19" customWidth="1"/>
    <col min="4" max="4" width="8.08203125" style="19" customWidth="1"/>
    <col min="5" max="5" width="15.58203125" style="19" customWidth="1"/>
    <col min="6" max="6" width="23.5" style="19" customWidth="1"/>
    <col min="7" max="7" width="4.58203125" style="19" customWidth="1"/>
    <col min="8" max="16384" width="9" style="19"/>
  </cols>
  <sheetData>
    <row r="1" spans="1:6" ht="23.25" customHeight="1">
      <c r="F1" s="185" t="s">
        <v>77</v>
      </c>
    </row>
    <row r="2" spans="1:6" ht="25.5" customHeight="1">
      <c r="A2" s="245" t="s">
        <v>53</v>
      </c>
      <c r="B2" s="245"/>
      <c r="C2" s="131"/>
      <c r="D2" s="85"/>
      <c r="E2" s="131"/>
    </row>
    <row r="3" spans="1:6" s="161" customFormat="1" ht="20.149999999999999" customHeight="1">
      <c r="A3" s="159"/>
      <c r="B3" s="159"/>
      <c r="C3" s="162" t="s">
        <v>63</v>
      </c>
      <c r="D3" s="160"/>
      <c r="E3" s="163">
        <f>E14</f>
        <v>0</v>
      </c>
      <c r="F3" s="161" t="s">
        <v>64</v>
      </c>
    </row>
    <row r="4" spans="1:6" s="161" customFormat="1" ht="20.149999999999999" customHeight="1">
      <c r="A4" s="159"/>
      <c r="B4" s="159"/>
      <c r="C4" s="162" t="s">
        <v>65</v>
      </c>
      <c r="D4" s="160"/>
      <c r="E4" s="163">
        <f>E39</f>
        <v>0</v>
      </c>
      <c r="F4" s="161" t="s">
        <v>64</v>
      </c>
    </row>
    <row r="5" spans="1:6" ht="13.5" thickBot="1">
      <c r="A5" s="88"/>
      <c r="B5" s="89"/>
      <c r="C5" s="86"/>
      <c r="D5" s="87"/>
      <c r="E5" s="87"/>
      <c r="F5" s="87"/>
    </row>
    <row r="6" spans="1:6" ht="21" customHeight="1" thickBot="1">
      <c r="A6" s="246" t="s">
        <v>54</v>
      </c>
      <c r="B6" s="247"/>
      <c r="C6" s="166" t="s">
        <v>55</v>
      </c>
      <c r="D6" s="167" t="s">
        <v>56</v>
      </c>
      <c r="E6" s="166" t="s">
        <v>44</v>
      </c>
      <c r="F6" s="168" t="s">
        <v>57</v>
      </c>
    </row>
    <row r="7" spans="1:6" ht="21" customHeight="1">
      <c r="A7" s="248" t="s">
        <v>36</v>
      </c>
      <c r="B7" s="249"/>
      <c r="C7" s="249"/>
      <c r="D7" s="249"/>
      <c r="E7" s="249"/>
      <c r="F7" s="250"/>
    </row>
    <row r="8" spans="1:6" ht="21" customHeight="1">
      <c r="A8" s="91"/>
      <c r="B8" s="92"/>
      <c r="C8" s="66"/>
      <c r="D8" s="93"/>
      <c r="E8" s="94">
        <f>C8*D8</f>
        <v>0</v>
      </c>
      <c r="F8" s="95"/>
    </row>
    <row r="9" spans="1:6" ht="21" customHeight="1">
      <c r="A9" s="164"/>
      <c r="B9" s="92"/>
      <c r="C9" s="94"/>
      <c r="D9" s="93"/>
      <c r="E9" s="94">
        <f t="shared" ref="E9:E13" si="0">C9*D9</f>
        <v>0</v>
      </c>
      <c r="F9" s="95"/>
    </row>
    <row r="10" spans="1:6" ht="21" customHeight="1">
      <c r="A10" s="164"/>
      <c r="B10" s="92"/>
      <c r="C10" s="96"/>
      <c r="D10" s="93"/>
      <c r="E10" s="94">
        <f t="shared" si="0"/>
        <v>0</v>
      </c>
      <c r="F10" s="95"/>
    </row>
    <row r="11" spans="1:6" ht="21" customHeight="1">
      <c r="A11" s="164"/>
      <c r="B11" s="92"/>
      <c r="C11" s="94"/>
      <c r="D11" s="93"/>
      <c r="E11" s="94">
        <f t="shared" si="0"/>
        <v>0</v>
      </c>
      <c r="F11" s="95"/>
    </row>
    <row r="12" spans="1:6" ht="21" customHeight="1">
      <c r="A12" s="164"/>
      <c r="B12" s="92"/>
      <c r="C12" s="94"/>
      <c r="D12" s="93"/>
      <c r="E12" s="94">
        <f>C12*D12</f>
        <v>0</v>
      </c>
      <c r="F12" s="95"/>
    </row>
    <row r="13" spans="1:6" ht="21" customHeight="1" thickBot="1">
      <c r="A13" s="164"/>
      <c r="B13" s="165"/>
      <c r="C13" s="97"/>
      <c r="D13" s="98"/>
      <c r="E13" s="94">
        <f t="shared" si="0"/>
        <v>0</v>
      </c>
      <c r="F13" s="99"/>
    </row>
    <row r="14" spans="1:6" ht="21" customHeight="1" thickTop="1" thickBot="1">
      <c r="A14" s="242" t="s">
        <v>19</v>
      </c>
      <c r="B14" s="243"/>
      <c r="C14" s="243"/>
      <c r="D14" s="244"/>
      <c r="E14" s="100">
        <f>SUM(E8:E13)</f>
        <v>0</v>
      </c>
      <c r="F14" s="101"/>
    </row>
    <row r="15" spans="1:6" ht="21" customHeight="1" thickBot="1">
      <c r="A15" s="224" t="s">
        <v>37</v>
      </c>
      <c r="B15" s="225"/>
      <c r="C15" s="225"/>
      <c r="D15" s="225"/>
      <c r="E15" s="225"/>
      <c r="F15" s="226"/>
    </row>
    <row r="16" spans="1:6" ht="21" customHeight="1">
      <c r="A16" s="227" t="s">
        <v>58</v>
      </c>
      <c r="B16" s="102"/>
      <c r="C16" s="103"/>
      <c r="D16" s="104"/>
      <c r="E16" s="103">
        <f>C16*D16</f>
        <v>0</v>
      </c>
      <c r="F16" s="105"/>
    </row>
    <row r="17" spans="1:6" ht="21" customHeight="1">
      <c r="A17" s="228"/>
      <c r="B17" s="106"/>
      <c r="C17" s="94"/>
      <c r="D17" s="93"/>
      <c r="E17" s="68">
        <f t="shared" ref="E17:E27" si="1">C17*D17</f>
        <v>0</v>
      </c>
      <c r="F17" s="107"/>
    </row>
    <row r="18" spans="1:6" ht="21" customHeight="1">
      <c r="A18" s="228"/>
      <c r="B18" s="92"/>
      <c r="C18" s="96"/>
      <c r="D18" s="93"/>
      <c r="E18" s="68">
        <f t="shared" si="1"/>
        <v>0</v>
      </c>
      <c r="F18" s="95"/>
    </row>
    <row r="19" spans="1:6" ht="21" customHeight="1">
      <c r="A19" s="228"/>
      <c r="B19" s="92"/>
      <c r="C19" s="94"/>
      <c r="D19" s="93"/>
      <c r="E19" s="68">
        <f t="shared" si="1"/>
        <v>0</v>
      </c>
      <c r="F19" s="107"/>
    </row>
    <row r="20" spans="1:6" ht="21" customHeight="1">
      <c r="A20" s="228"/>
      <c r="B20" s="92"/>
      <c r="C20" s="94"/>
      <c r="D20" s="93"/>
      <c r="E20" s="68">
        <f t="shared" si="1"/>
        <v>0</v>
      </c>
      <c r="F20" s="107"/>
    </row>
    <row r="21" spans="1:6" ht="21" customHeight="1">
      <c r="A21" s="228"/>
      <c r="B21" s="92"/>
      <c r="C21" s="96"/>
      <c r="D21" s="93"/>
      <c r="E21" s="68">
        <f>C21*D21</f>
        <v>0</v>
      </c>
      <c r="F21" s="95"/>
    </row>
    <row r="22" spans="1:6" ht="21" customHeight="1">
      <c r="A22" s="228"/>
      <c r="B22" s="108"/>
      <c r="C22" s="69"/>
      <c r="D22" s="67"/>
      <c r="E22" s="68">
        <f t="shared" si="1"/>
        <v>0</v>
      </c>
      <c r="F22" s="107"/>
    </row>
    <row r="23" spans="1:6" ht="21.75" customHeight="1" thickBot="1">
      <c r="A23" s="228"/>
      <c r="B23" s="121"/>
      <c r="C23" s="122"/>
      <c r="D23" s="123"/>
      <c r="E23" s="71">
        <f t="shared" si="1"/>
        <v>0</v>
      </c>
      <c r="F23" s="109"/>
    </row>
    <row r="24" spans="1:6" ht="21" customHeight="1">
      <c r="A24" s="229" t="s">
        <v>59</v>
      </c>
      <c r="B24" s="124"/>
      <c r="C24" s="125"/>
      <c r="D24" s="90"/>
      <c r="E24" s="119">
        <f t="shared" si="1"/>
        <v>0</v>
      </c>
      <c r="F24" s="126"/>
    </row>
    <row r="25" spans="1:6" ht="21" customHeight="1">
      <c r="A25" s="228"/>
      <c r="B25" s="65"/>
      <c r="C25" s="66"/>
      <c r="D25" s="67"/>
      <c r="E25" s="68">
        <f t="shared" si="1"/>
        <v>0</v>
      </c>
      <c r="F25" s="109"/>
    </row>
    <row r="26" spans="1:6" ht="21" customHeight="1">
      <c r="A26" s="228"/>
      <c r="B26" s="66"/>
      <c r="C26" s="110"/>
      <c r="D26" s="67"/>
      <c r="E26" s="68">
        <f t="shared" si="1"/>
        <v>0</v>
      </c>
      <c r="F26" s="109"/>
    </row>
    <row r="27" spans="1:6" ht="21" customHeight="1">
      <c r="A27" s="228"/>
      <c r="B27" s="65"/>
      <c r="C27" s="69"/>
      <c r="D27" s="67"/>
      <c r="E27" s="68">
        <f t="shared" si="1"/>
        <v>0</v>
      </c>
      <c r="F27" s="109"/>
    </row>
    <row r="28" spans="1:6" ht="21" customHeight="1" thickBot="1">
      <c r="A28" s="230"/>
      <c r="B28" s="127"/>
      <c r="C28" s="128"/>
      <c r="D28" s="129"/>
      <c r="E28" s="128">
        <v>0</v>
      </c>
      <c r="F28" s="130"/>
    </row>
    <row r="29" spans="1:6" ht="21" customHeight="1">
      <c r="A29" s="231" t="s">
        <v>60</v>
      </c>
      <c r="B29" s="116"/>
      <c r="C29" s="117"/>
      <c r="D29" s="118"/>
      <c r="E29" s="119">
        <f t="shared" ref="E29:E38" si="2">C29*D29</f>
        <v>0</v>
      </c>
      <c r="F29" s="120"/>
    </row>
    <row r="30" spans="1:6" ht="21" customHeight="1">
      <c r="A30" s="232"/>
      <c r="B30" s="65"/>
      <c r="C30" s="66"/>
      <c r="D30" s="67"/>
      <c r="E30" s="68">
        <f t="shared" si="2"/>
        <v>0</v>
      </c>
      <c r="F30" s="107"/>
    </row>
    <row r="31" spans="1:6" ht="21" customHeight="1">
      <c r="A31" s="232"/>
      <c r="B31" s="65"/>
      <c r="C31" s="66"/>
      <c r="D31" s="67"/>
      <c r="E31" s="68">
        <f t="shared" si="2"/>
        <v>0</v>
      </c>
      <c r="F31" s="107"/>
    </row>
    <row r="32" spans="1:6" ht="21" customHeight="1">
      <c r="A32" s="232"/>
      <c r="B32" s="65"/>
      <c r="C32" s="69"/>
      <c r="D32" s="67"/>
      <c r="E32" s="68">
        <f t="shared" si="2"/>
        <v>0</v>
      </c>
      <c r="F32" s="107"/>
    </row>
    <row r="33" spans="1:6" ht="21" customHeight="1">
      <c r="A33" s="232"/>
      <c r="B33" s="70"/>
      <c r="C33" s="71"/>
      <c r="D33" s="72"/>
      <c r="E33" s="68">
        <f t="shared" si="2"/>
        <v>0</v>
      </c>
      <c r="F33" s="109"/>
    </row>
    <row r="34" spans="1:6" ht="21" customHeight="1">
      <c r="A34" s="232"/>
      <c r="B34" s="70"/>
      <c r="C34" s="71"/>
      <c r="D34" s="72"/>
      <c r="E34" s="68">
        <f t="shared" si="2"/>
        <v>0</v>
      </c>
      <c r="F34" s="109"/>
    </row>
    <row r="35" spans="1:6" ht="21" customHeight="1">
      <c r="A35" s="232"/>
      <c r="B35" s="70"/>
      <c r="C35" s="71"/>
      <c r="D35" s="72"/>
      <c r="E35" s="68">
        <f t="shared" si="2"/>
        <v>0</v>
      </c>
      <c r="F35" s="109"/>
    </row>
    <row r="36" spans="1:6" ht="21" customHeight="1">
      <c r="A36" s="232"/>
      <c r="B36" s="70"/>
      <c r="C36" s="71"/>
      <c r="D36" s="72"/>
      <c r="E36" s="68">
        <f t="shared" si="2"/>
        <v>0</v>
      </c>
      <c r="F36" s="109"/>
    </row>
    <row r="37" spans="1:6" ht="21" customHeight="1">
      <c r="A37" s="232"/>
      <c r="B37" s="65"/>
      <c r="C37" s="69"/>
      <c r="D37" s="67"/>
      <c r="E37" s="66">
        <f t="shared" si="2"/>
        <v>0</v>
      </c>
      <c r="F37" s="107"/>
    </row>
    <row r="38" spans="1:6" ht="21" customHeight="1">
      <c r="A38" s="232"/>
      <c r="B38" s="65"/>
      <c r="C38" s="111"/>
      <c r="D38" s="67"/>
      <c r="E38" s="112">
        <f t="shared" si="2"/>
        <v>0</v>
      </c>
      <c r="F38" s="107"/>
    </row>
    <row r="39" spans="1:6" ht="21" customHeight="1" thickBot="1">
      <c r="A39" s="233"/>
      <c r="B39" s="234" t="s">
        <v>61</v>
      </c>
      <c r="C39" s="235"/>
      <c r="D39" s="236"/>
      <c r="E39" s="113">
        <f>SUM(E16:E38)</f>
        <v>0</v>
      </c>
      <c r="F39" s="114"/>
    </row>
    <row r="40" spans="1:6" ht="21" customHeight="1" thickTop="1" thickBot="1">
      <c r="A40" s="237" t="s">
        <v>18</v>
      </c>
      <c r="B40" s="238"/>
      <c r="C40" s="238"/>
      <c r="D40" s="239"/>
      <c r="E40" s="240">
        <f>E14+E39</f>
        <v>0</v>
      </c>
      <c r="F40" s="241"/>
    </row>
    <row r="41" spans="1:6">
      <c r="A41" s="251" t="str">
        <f>[11]各種内訳書!C4</f>
        <v>23a25412</v>
      </c>
      <c r="B41" s="251"/>
      <c r="C41" s="115"/>
      <c r="D41" s="115"/>
      <c r="E41" s="115"/>
      <c r="F41" s="115"/>
    </row>
    <row r="42" spans="1:6" ht="29.5" customHeight="1">
      <c r="A42" s="223"/>
      <c r="B42" s="223"/>
      <c r="C42" s="223"/>
      <c r="D42" s="223"/>
      <c r="E42" s="223"/>
      <c r="F42" s="223"/>
    </row>
    <row r="43" spans="1:6" ht="32.15" customHeight="1">
      <c r="A43" s="223"/>
      <c r="B43" s="223"/>
      <c r="C43" s="223"/>
      <c r="D43" s="223"/>
      <c r="E43" s="223"/>
      <c r="F43" s="223"/>
    </row>
    <row r="44" spans="1:6" ht="17.5" customHeight="1">
      <c r="A44" s="223"/>
      <c r="B44" s="223"/>
      <c r="C44" s="223"/>
      <c r="D44" s="223"/>
      <c r="E44" s="223"/>
      <c r="F44" s="223"/>
    </row>
  </sheetData>
  <mergeCells count="15">
    <mergeCell ref="A14:D14"/>
    <mergeCell ref="A2:B2"/>
    <mergeCell ref="A6:B6"/>
    <mergeCell ref="A7:F7"/>
    <mergeCell ref="A41:B41"/>
    <mergeCell ref="A42:F42"/>
    <mergeCell ref="A43:F43"/>
    <mergeCell ref="A44:F44"/>
    <mergeCell ref="A15:F15"/>
    <mergeCell ref="A16:A23"/>
    <mergeCell ref="A24:A28"/>
    <mergeCell ref="A29:A39"/>
    <mergeCell ref="B39:D39"/>
    <mergeCell ref="A40:D40"/>
    <mergeCell ref="E40:F40"/>
  </mergeCells>
  <phoneticPr fontId="12"/>
  <pageMargins left="0.7" right="0.7" top="0.75" bottom="0.75" header="0.3" footer="0.3"/>
  <pageSetup paperSize="9" scale="6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【附属書Ⅰ】日程表</vt:lpstr>
      <vt:lpstr>見積書・【附属書Ⅱ】契約金内訳書</vt:lpstr>
      <vt:lpstr>最終見積書</vt:lpstr>
      <vt:lpstr>（本邦研修）Ⅰ.直接人件費 </vt:lpstr>
      <vt:lpstr>（本邦研修）Ⅱ.直接経費　本邦研修費</vt:lpstr>
      <vt:lpstr>'（本邦研修）Ⅰ.直接人件費 '!Print_Area</vt:lpstr>
      <vt:lpstr>'（本邦研修）Ⅱ.直接経費　本邦研修費'!Print_Area</vt:lpstr>
      <vt:lpstr>【附属書Ⅰ】日程表!Print_Area</vt:lpstr>
      <vt:lpstr>見積書・【附属書Ⅱ】契約金内訳書!Print_Area</vt:lpstr>
      <vt:lpstr>最終見積書!Print_Area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Katsuyama, Yuko[勝山 裕子]</cp:lastModifiedBy>
  <cp:revision/>
  <cp:lastPrinted>2025-02-27T03:17:58Z</cp:lastPrinted>
  <dcterms:created xsi:type="dcterms:W3CDTF">2000-08-14T10:04:00Z</dcterms:created>
  <dcterms:modified xsi:type="dcterms:W3CDTF">2025-03-10T06:53:49Z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