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tables/table1.xml" ContentType="application/vnd.openxmlformats-officedocument.spreadsheetml.table+xml"/>
  <Override PartName="/xl/drawings/drawing8.xml" ContentType="application/vnd.openxmlformats-officedocument.drawing+xml"/>
  <Override PartName="/xl/tables/table2.xml" ContentType="application/vnd.openxmlformats-officedocument.spreadsheetml.table+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fileSharing readOnlyRecommended="1"/>
  <workbookPr codeName="ThisWorkbook"/>
  <mc:AlternateContent xmlns:mc="http://schemas.openxmlformats.org/markup-compatibility/2006">
    <mc:Choice Requires="x15">
      <x15ac:absPath xmlns:x15ac="http://schemas.microsoft.com/office/spreadsheetml/2010/11/ac" url="C:\Users\22255\Desktop\新しいフォルダー\修正16\"/>
    </mc:Choice>
  </mc:AlternateContent>
  <xr:revisionPtr revIDLastSave="0" documentId="13_ncr:1_{CCDB8A01-A89E-4092-BA53-C8F210CC3F8A}" xr6:coauthVersionLast="47" xr6:coauthVersionMax="47" xr10:uidLastSave="{00000000-0000-0000-0000-000000000000}"/>
  <bookViews>
    <workbookView xWindow="-110" yWindow="-110" windowWidth="19420" windowHeight="10300" firstSheet="1" activeTab="1" xr2:uid="{00000000-000D-0000-FFFF-FFFF00000000}"/>
  </bookViews>
  <sheets>
    <sheet name="チェックボックス" sheetId="42" state="hidden" r:id="rId1"/>
    <sheet name="目次" sheetId="22" r:id="rId2"/>
    <sheet name="3者(契約変更）_業務内容の大幅な変更" sheetId="8" r:id="rId3"/>
    <sheet name="3者（契約変更）_履行期限延長" sheetId="6" r:id="rId4"/>
    <sheet name="3者_契約開始時の合意事項（ゼロ号）" sheetId="51" r:id="rId5"/>
    <sheet name="3者_新規配属の業務予定者（業務主任者含む）の報告 確認" sheetId="52" r:id="rId6"/>
    <sheet name="3者_外部人材の業務従事者の変更" sheetId="53" r:id="rId7"/>
    <sheet name="3者_支払計画の変更" sheetId="54" r:id="rId8"/>
    <sheet name="3者_不可効力①" sheetId="55" r:id="rId9"/>
    <sheet name="3者_不可効力②" sheetId="57" r:id="rId10"/>
    <sheet name="3者_不可効力③" sheetId="58" r:id="rId11"/>
    <sheet name="3者_適用ガイドインの変更" sheetId="68" r:id="rId12"/>
    <sheet name="２者_業務主任者　副業務主任者の変更（新規配属者除く）" sheetId="18" r:id="rId13"/>
    <sheet name="2者_成果品提出期限の変更（延期）" sheetId="59" r:id="rId14"/>
    <sheet name="2者＿契約金額内の再委託業務の追加及び調査地の変更" sheetId="61" r:id="rId15"/>
    <sheet name="2者_大項目間流用" sheetId="39" r:id="rId16"/>
    <sheet name="２者_暫定額で計上した経費の確定" sheetId="62" r:id="rId17"/>
    <sheet name="２者_関税の免税による余剰経費、機材製造、購入・輸送費等の流用" sheetId="63" r:id="rId18"/>
    <sheet name="2者_外部人材契約書の確認" sheetId="45" r:id="rId19"/>
    <sheet name="2者_成果品・各種報告書の提出・確認" sheetId="11" r:id="rId20"/>
    <sheet name="2者_機材等納入結果の検査報告" sheetId="15" r:id="rId21"/>
    <sheet name="2者_機材調達計画の変更（自社製品を含む）（仕様・数量変更）" sheetId="46" r:id="rId22"/>
    <sheet name="２者_合意単価の変更・特別宿泊料単価適用" sheetId="65" r:id="rId23"/>
    <sheet name="添付様式_費目間流用内訳書 " sheetId="44" r:id="rId24"/>
    <sheet name="添付様式_人月変更表" sheetId="19" r:id="rId25"/>
    <sheet name="添付様式_特命随契理由書" sheetId="20" r:id="rId26"/>
    <sheet name="添付様式_稼働確認書（英語）" sheetId="24" r:id="rId27"/>
    <sheet name="添付様式_内容_理由説明書" sheetId="27" r:id="rId28"/>
    <sheet name="添付様式_再委託・工事請負契約選定経緯報告書" sheetId="29" r:id="rId29"/>
    <sheet name="添付様式_機材購入選定経緯報告書" sheetId="30" r:id="rId30"/>
    <sheet name="添付様式_工事完成検査報告書" sheetId="31" r:id="rId31"/>
    <sheet name="添付様式_委託業務の完了報告書" sheetId="32" r:id="rId32"/>
    <sheet name="添付様式_本邦受入活動完了報告書" sheetId="69" r:id="rId33"/>
    <sheet name="添付様式_変更業務従事者名簿" sheetId="35" r:id="rId34"/>
    <sheet name="様式_機材等納入結果検査調書" sheetId="34" r:id="rId35"/>
    <sheet name="様式_業務従事者の格付認定依頼書" sheetId="47" r:id="rId36"/>
    <sheet name="様式_専任の技術者要件確認書" sheetId="48" r:id="rId37"/>
    <sheet name="様式_契約開始時の合意事項" sheetId="66" r:id="rId38"/>
    <sheet name="様式_支払計画書" sheetId="64" r:id="rId39"/>
    <sheet name="暫定措置_2者_コロナ関連経費" sheetId="28" r:id="rId40"/>
    <sheet name="暫定措置_3者_円安・物価上昇精算前の金額確認" sheetId="36" r:id="rId41"/>
    <sheet name="暫定措置_2者_物価上昇・円安影響による増額" sheetId="37" r:id="rId42"/>
    <sheet name="暫定措置_経費見直しにかかる理由説明書" sheetId="38" r:id="rId43"/>
  </sheets>
  <externalReferences>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s>
  <definedNames>
    <definedName name="_ftn1" localSheetId="26">'添付様式_稼働確認書（英語）'!$C$15</definedName>
    <definedName name="_ftnref1" localSheetId="26">'添付様式_稼働確認書（英語）'!#REF!</definedName>
    <definedName name="_GoBack" localSheetId="4">'3者_契約開始時の合意事項（ゼロ号）'!$C$35</definedName>
    <definedName name="B">[1]①入力シート!$B$22</definedName>
    <definedName name="kinmuchi" localSheetId="23">#REF!</definedName>
    <definedName name="kinmuchi">#REF!</definedName>
    <definedName name="_xlnm.Print_Area" localSheetId="20">'2者_機材等納入結果の検査報告'!$A$1:$J$24</definedName>
    <definedName name="_xlnm.Print_Area" localSheetId="12">'２者_業務主任者　副業務主任者の変更（新規配属者除く）'!$A$2:$Q$25</definedName>
    <definedName name="_xlnm.Print_Area" localSheetId="19">'2者_成果品・各種報告書の提出・確認'!$A$2:$N$22</definedName>
    <definedName name="_xlnm.Print_Area" localSheetId="15">'2者_大項目間流用'!$A$2:$O$16</definedName>
    <definedName name="_xlnm.Print_Area" localSheetId="2">'3者(契約変更）_業務内容の大幅な変更'!$A$1:$O$25</definedName>
    <definedName name="_xlnm.Print_Area" localSheetId="3">'3者（契約変更）_履行期限延長'!$A$2:$Q$21</definedName>
    <definedName name="_xlnm.Print_Area" localSheetId="4">'3者_契約開始時の合意事項（ゼロ号）'!$B$1:$I$38</definedName>
    <definedName name="_xlnm.Print_Area" localSheetId="9">'3者_不可効力②'!$A$1:$H$38</definedName>
    <definedName name="_xlnm.Print_Area" localSheetId="39">暫定措置_2者_コロナ関連経費!$A$1:$P$30</definedName>
    <definedName name="_xlnm.Print_Area" localSheetId="41">暫定措置_2者_物価上昇・円安影響による増額!$A$1:$L$22</definedName>
    <definedName name="_xlnm.Print_Area" localSheetId="26">'添付様式_稼働確認書（英語）'!$A$1:$G$25</definedName>
    <definedName name="_xlnm.Print_Area" localSheetId="29">添付様式_機材購入選定経緯報告書!$A$1:$D$17</definedName>
    <definedName name="_xlnm.Print_Area" localSheetId="28">添付様式_再委託・工事請負契約選定経緯報告書!$A$1:$D$20</definedName>
    <definedName name="_xlnm.Print_Area" localSheetId="25">添付様式_特命随契理由書!$A$1:$E$16</definedName>
    <definedName name="_xlnm.Print_Area" localSheetId="27">添付様式_内容_理由説明書!$A$1:$K$43</definedName>
    <definedName name="_xlnm.Print_Area" localSheetId="23">'添付様式_費目間流用内訳書 '!$A$1:$F$21</definedName>
    <definedName name="_xlnm.Print_Area" localSheetId="33">添付様式_変更業務従事者名簿!$D$1:$I$19</definedName>
    <definedName name="_xlnm.Print_Area" localSheetId="34">様式_機材等納入結果検査調書!$A$1:$H$33</definedName>
    <definedName name="_xlnm.Print_Area" localSheetId="35">様式_業務従事者の格付認定依頼書!$A$1:$H$24</definedName>
    <definedName name="_xlnm.Print_Area" localSheetId="36">様式_専任の技術者要件確認書!$B$1:$D$23</definedName>
    <definedName name="こうざ" localSheetId="23">#REF!</definedName>
    <definedName name="こうざ">#REF!</definedName>
    <definedName name="換算レート" localSheetId="23">[2]②従事者明細!$X$3:$X$7</definedName>
    <definedName name="換算レート">[2]②従事者明細!$X$3:$X$7</definedName>
    <definedName name="勤務地">[3]月報2!$X$2:$X$4</definedName>
    <definedName name="契約">[4]様式1!$O$4:$O$6</definedName>
    <definedName name="契約金額" localSheetId="23">#REF!</definedName>
    <definedName name="契約金額">#REF!</definedName>
    <definedName name="経路">[4]様式2_4旅費!$C$26:$C$29</definedName>
    <definedName name="現地活動費" localSheetId="23">[2]②従事者明細!$Z$3:$Z$7</definedName>
    <definedName name="現地活動費">[2]②従事者明細!$Z$3:$Z$7</definedName>
    <definedName name="口座種別">[3]入力シート!$G$2:$G$4</definedName>
    <definedName name="航空券クラス" localSheetId="23">'[2]様式11（航空賃）'!$O$3:$O$4</definedName>
    <definedName name="航空券クラス">'[2]様式11（航空賃）'!$O$3:$O$4</definedName>
    <definedName name="号数" localSheetId="23">[2]②従事者明細!$N$3:$N$9</definedName>
    <definedName name="号数">[2]②従事者明細!$N$3:$N$9</definedName>
    <definedName name="仕切紙" localSheetId="23">[2]②従事者明細!$AA$3:$AA$10</definedName>
    <definedName name="仕切紙">[2]②従事者明細!$AA$3:$AA$10</definedName>
    <definedName name="事業名">[5]様式1!$O$10:$O$16</definedName>
    <definedName name="従事者基礎情報">[6]従事者基礎情報!$A$4:$G$23</definedName>
    <definedName name="処理">[7]単価!$G$3:$G$6</definedName>
    <definedName name="消費税" localSheetId="23">[2]①入力シート!$B$22</definedName>
    <definedName name="消費税">[2]①入力シート!$B$22</definedName>
    <definedName name="選択" localSheetId="23">'[2]様式8（直接人件費）様式9（その他原価・一般管理費等）'!#REF!</definedName>
    <definedName name="選択">'[2]様式8（直接人件費）様式9（その他原価・一般管理費等）'!#REF!</definedName>
    <definedName name="選択Ⅱ" localSheetId="23">'[2]様式8（直接人件費）様式9（その他原価・一般管理費等）'!#REF!</definedName>
    <definedName name="選択Ⅱ">'[2]様式8（直接人件費）様式9（その他原価・一般管理費等）'!#REF!</definedName>
    <definedName name="前払">'[3]別紙前払請求内訳 '!$K$2:$K$3</definedName>
    <definedName name="前払有無">'[8] 添付書類１（再委託・本邦受入）'!$L$2:$L$4</definedName>
    <definedName name="打合簿" localSheetId="23">[2]②従事者明細!$W$3:$W$4</definedName>
    <definedName name="打合簿">[2]②従事者明細!$W$3:$W$4</definedName>
    <definedName name="単価表">[6]従事者基礎情報!$I$6:$L$11</definedName>
    <definedName name="内外選択">[7]単価!$F$3:$F$4</definedName>
    <definedName name="納入確認" localSheetId="23">#REF!</definedName>
    <definedName name="納入確認">様式_機材等納入結果検査調書!$N$11:$N$13</definedName>
    <definedName name="分類">[4]従事者明細!$K$4:$K$7</definedName>
    <definedName name="分類①" localSheetId="23">[2]②従事者明細!$T$3:$T$20</definedName>
    <definedName name="分類①">[2]②従事者明細!$T$3:$T$20</definedName>
    <definedName name="変更" localSheetId="23">[2]②従事者明細!$Y$3:$Y$4</definedName>
    <definedName name="変更">[2]②従事者明細!$Y$3:$Y$4</definedName>
    <definedName name="様式番号" localSheetId="23">[2]②従事者明細!$U$3:$U$35</definedName>
    <definedName name="様式番号">[2]②従事者明細!$U$3:$U$35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7" i="68" l="1"/>
  <c r="F6" i="68"/>
  <c r="F5" i="68"/>
  <c r="F6" i="58"/>
  <c r="F7" i="58"/>
  <c r="F5" i="58"/>
  <c r="G6" i="57"/>
  <c r="G7" i="57"/>
  <c r="G5" i="57"/>
  <c r="F6" i="55"/>
  <c r="F7" i="55"/>
  <c r="F5" i="55"/>
  <c r="H6" i="51"/>
  <c r="H7" i="51"/>
  <c r="H5" i="51"/>
  <c r="C6" i="45"/>
  <c r="C7" i="45"/>
  <c r="C5" i="45"/>
  <c r="D6" i="68"/>
  <c r="D7" i="68"/>
  <c r="D5" i="68"/>
  <c r="D6" i="58"/>
  <c r="D7" i="58"/>
  <c r="D5" i="58"/>
  <c r="C7" i="57"/>
  <c r="C6" i="57"/>
  <c r="C5" i="57"/>
  <c r="C7" i="55"/>
  <c r="C6" i="55"/>
  <c r="C5" i="55"/>
  <c r="D5" i="51"/>
  <c r="D6" i="51"/>
  <c r="D7" i="51"/>
  <c r="J6" i="45"/>
  <c r="J5" i="45"/>
  <c r="N5" i="62"/>
  <c r="C5" i="62"/>
  <c r="B5" i="62"/>
  <c r="N4" i="62"/>
  <c r="C4" i="62"/>
  <c r="B4" i="62"/>
  <c r="C3" i="62"/>
  <c r="B3" i="62"/>
  <c r="O5" i="65" l="1"/>
  <c r="D5" i="65"/>
  <c r="C5" i="65"/>
  <c r="O4" i="65"/>
  <c r="D4" i="65"/>
  <c r="C4" i="65"/>
  <c r="D3" i="65"/>
  <c r="C3" i="65"/>
  <c r="C14" i="64"/>
  <c r="F1" i="64"/>
  <c r="O7" i="63" l="1"/>
  <c r="C7" i="63"/>
  <c r="B7" i="63"/>
  <c r="O6" i="63"/>
  <c r="C6" i="63"/>
  <c r="B6" i="63"/>
  <c r="C5" i="63"/>
  <c r="B5" i="63"/>
  <c r="N5" i="61" l="1"/>
  <c r="C5" i="61"/>
  <c r="B5" i="61"/>
  <c r="N4" i="61"/>
  <c r="C4" i="61"/>
  <c r="B4" i="61"/>
  <c r="C3" i="61"/>
  <c r="B3" i="61"/>
  <c r="P6" i="52"/>
  <c r="P5" i="52"/>
  <c r="C5" i="52"/>
  <c r="B5" i="52"/>
  <c r="P4" i="52"/>
  <c r="C4" i="52"/>
  <c r="B4" i="52"/>
  <c r="C3" i="52"/>
  <c r="B3" i="52"/>
  <c r="P6" i="53"/>
  <c r="P5" i="53"/>
  <c r="C5" i="53"/>
  <c r="B5" i="53"/>
  <c r="P4" i="53"/>
  <c r="C4" i="53"/>
  <c r="B4" i="53"/>
  <c r="C3" i="53"/>
  <c r="B3" i="53"/>
  <c r="P5" i="59"/>
  <c r="C5" i="59"/>
  <c r="B5" i="59"/>
  <c r="P4" i="59"/>
  <c r="C4" i="59"/>
  <c r="B4" i="59"/>
  <c r="C3" i="59"/>
  <c r="B3" i="59"/>
  <c r="E19" i="58"/>
  <c r="J1" i="57"/>
  <c r="J1" i="55"/>
  <c r="P6" i="54"/>
  <c r="P5" i="54"/>
  <c r="C5" i="54"/>
  <c r="B5" i="54"/>
  <c r="P4" i="54"/>
  <c r="C4" i="54"/>
  <c r="B4" i="54"/>
  <c r="C3" i="54"/>
  <c r="B3" i="54"/>
  <c r="K1" i="51"/>
  <c r="E19" i="44"/>
  <c r="E18" i="44"/>
  <c r="N5" i="46"/>
  <c r="C5" i="46"/>
  <c r="B5" i="46"/>
  <c r="N4" i="46"/>
  <c r="C4" i="46"/>
  <c r="B4" i="46"/>
  <c r="C3" i="46"/>
  <c r="B3" i="46"/>
  <c r="D17" i="44"/>
  <c r="D15" i="44"/>
  <c r="F8" i="44"/>
  <c r="D8" i="44"/>
  <c r="F17" i="44"/>
  <c r="F15" i="44"/>
  <c r="E8" i="44" l="1"/>
  <c r="E15" i="44"/>
  <c r="E17" i="44"/>
  <c r="F18" i="44"/>
  <c r="D18" i="44"/>
  <c r="N5" i="39"/>
  <c r="C5" i="39"/>
  <c r="B5" i="39"/>
  <c r="N4" i="39"/>
  <c r="C4" i="39"/>
  <c r="B4" i="39"/>
  <c r="C3" i="39"/>
  <c r="B3" i="39"/>
  <c r="C7" i="37"/>
  <c r="B7" i="37"/>
  <c r="C6" i="37"/>
  <c r="B6" i="37"/>
  <c r="C5" i="37"/>
  <c r="B5" i="37"/>
  <c r="C7" i="36"/>
  <c r="B7" i="36"/>
  <c r="C6" i="36"/>
  <c r="B6" i="36"/>
  <c r="C5" i="36"/>
  <c r="B5" i="36"/>
  <c r="C7" i="15"/>
  <c r="B7" i="15"/>
  <c r="C6" i="15"/>
  <c r="B6" i="15"/>
  <c r="C5" i="15"/>
  <c r="B5" i="15"/>
  <c r="C7" i="11"/>
  <c r="B7" i="11"/>
  <c r="C6" i="11"/>
  <c r="B6" i="11"/>
  <c r="C5" i="11"/>
  <c r="B5" i="11"/>
  <c r="C5" i="28"/>
  <c r="B5" i="28"/>
  <c r="C4" i="28"/>
  <c r="B4" i="28"/>
  <c r="C3" i="28"/>
  <c r="B3" i="28"/>
  <c r="C5" i="8"/>
  <c r="B5" i="8"/>
  <c r="C4" i="8"/>
  <c r="B4" i="8"/>
  <c r="C3" i="8"/>
  <c r="B3" i="8"/>
  <c r="C5" i="18"/>
  <c r="B5" i="18"/>
  <c r="C4" i="18"/>
  <c r="B4" i="18"/>
  <c r="C3" i="18"/>
  <c r="B3" i="18"/>
  <c r="C5" i="6"/>
  <c r="B5" i="6"/>
  <c r="C4" i="6"/>
  <c r="B4" i="6"/>
  <c r="C3" i="6"/>
  <c r="B3" i="6"/>
  <c r="J5" i="38"/>
  <c r="J4" i="38"/>
  <c r="K6" i="37"/>
  <c r="K7" i="37"/>
  <c r="I7" i="36"/>
  <c r="I8" i="36"/>
  <c r="I6" i="36"/>
  <c r="H20" i="37" l="1"/>
  <c r="H19" i="37"/>
  <c r="H18" i="37"/>
  <c r="H17" i="37"/>
  <c r="H16" i="37"/>
  <c r="H15" i="37"/>
  <c r="G14" i="37"/>
  <c r="G13" i="37" s="1"/>
  <c r="E14" i="37"/>
  <c r="E13" i="37" s="1"/>
  <c r="E22" i="37" s="1"/>
  <c r="O5" i="28"/>
  <c r="O4" i="28"/>
  <c r="H13" i="37" l="1"/>
  <c r="H14" i="37"/>
  <c r="J4" i="27"/>
  <c r="G21" i="37" l="1"/>
  <c r="I6" i="15"/>
  <c r="I5" i="15"/>
  <c r="L6" i="11"/>
  <c r="L5" i="11"/>
  <c r="N6" i="8"/>
  <c r="N5" i="8"/>
  <c r="N4" i="8"/>
  <c r="P5" i="18"/>
  <c r="P4" i="18"/>
  <c r="P6" i="6"/>
  <c r="P5" i="6"/>
  <c r="P4" i="6"/>
  <c r="H21" i="37" l="1"/>
  <c r="H22" i="37" s="1"/>
  <c r="G22" i="37"/>
</calcChain>
</file>

<file path=xl/sharedStrings.xml><?xml version="1.0" encoding="utf-8"?>
<sst xmlns="http://schemas.openxmlformats.org/spreadsheetml/2006/main" count="1964" uniqueCount="835">
  <si>
    <t>■</t>
    <phoneticPr fontId="1"/>
  </si>
  <si>
    <t>□</t>
  </si>
  <si>
    <t>基本情報：</t>
    <rPh sb="0" eb="4">
      <t>キホンジョウホウ</t>
    </rPh>
    <phoneticPr fontId="1"/>
  </si>
  <si>
    <t>黄色ハイライト部分をご入力ください。</t>
    <rPh sb="0" eb="2">
      <t>キイロ</t>
    </rPh>
    <rPh sb="7" eb="9">
      <t>ブブン</t>
    </rPh>
    <rPh sb="11" eb="13">
      <t>ニュウリョク</t>
    </rPh>
    <phoneticPr fontId="1"/>
  </si>
  <si>
    <t>要契約
変更</t>
    <rPh sb="0" eb="1">
      <t>ヨウ</t>
    </rPh>
    <rPh sb="1" eb="3">
      <t>ケイヤク</t>
    </rPh>
    <rPh sb="4" eb="6">
      <t>ヘンコウ</t>
    </rPh>
    <phoneticPr fontId="1"/>
  </si>
  <si>
    <t>業務内容の大幅な変更</t>
  </si>
  <si>
    <t>調達管理番号:</t>
    <phoneticPr fontId="1"/>
  </si>
  <si>
    <t>xxxx</t>
    <phoneticPr fontId="1"/>
  </si>
  <si>
    <t>履行期限延長</t>
  </si>
  <si>
    <t>案件名：</t>
  </si>
  <si>
    <t>●●国●●調査/事業（●●型）</t>
  </si>
  <si>
    <t>３者打合簿</t>
    <rPh sb="1" eb="2">
      <t>シャ</t>
    </rPh>
    <rPh sb="2" eb="4">
      <t>ウチアワ</t>
    </rPh>
    <rPh sb="4" eb="5">
      <t>ボ</t>
    </rPh>
    <phoneticPr fontId="1"/>
  </si>
  <si>
    <t>契約開始時の合意事項（ゼロ号）</t>
    <rPh sb="0" eb="2">
      <t>ケイヤク</t>
    </rPh>
    <rPh sb="2" eb="4">
      <t>カイシ</t>
    </rPh>
    <rPh sb="4" eb="5">
      <t>ジ</t>
    </rPh>
    <rPh sb="6" eb="10">
      <t>ゴウイジコウ</t>
    </rPh>
    <rPh sb="13" eb="14">
      <t>ゴウ</t>
    </rPh>
    <phoneticPr fontId="1"/>
  </si>
  <si>
    <t>受注者名：</t>
  </si>
  <si>
    <t>JICA開発（株）</t>
    <rPh sb="4" eb="6">
      <t>カイハツ</t>
    </rPh>
    <rPh sb="7" eb="8">
      <t>カブ</t>
    </rPh>
    <phoneticPr fontId="1"/>
  </si>
  <si>
    <t>新規配属の業務予定者（業務主任者含む）の報告確認</t>
    <rPh sb="0" eb="2">
      <t>シンキ</t>
    </rPh>
    <rPh sb="2" eb="4">
      <t>ハイゾク</t>
    </rPh>
    <rPh sb="5" eb="7">
      <t>ギョウム</t>
    </rPh>
    <rPh sb="7" eb="10">
      <t>ヨテイシャ</t>
    </rPh>
    <rPh sb="11" eb="13">
      <t>ギョウム</t>
    </rPh>
    <rPh sb="13" eb="16">
      <t>シュニンシャ</t>
    </rPh>
    <rPh sb="16" eb="17">
      <t>フク</t>
    </rPh>
    <rPh sb="20" eb="22">
      <t>ホウコク</t>
    </rPh>
    <rPh sb="22" eb="24">
      <t>カクニン</t>
    </rPh>
    <phoneticPr fontId="1"/>
  </si>
  <si>
    <t>外部人材の業務従事者の変更</t>
    <rPh sb="0" eb="2">
      <t>ガイブ</t>
    </rPh>
    <rPh sb="2" eb="4">
      <t>ジンザイ</t>
    </rPh>
    <rPh sb="5" eb="7">
      <t>ギョウム</t>
    </rPh>
    <rPh sb="7" eb="10">
      <t>ジュウジシャ</t>
    </rPh>
    <rPh sb="11" eb="13">
      <t>ヘンコウ</t>
    </rPh>
    <phoneticPr fontId="1"/>
  </si>
  <si>
    <t>支払計画の変更</t>
    <rPh sb="0" eb="4">
      <t>シハライケイカク</t>
    </rPh>
    <rPh sb="5" eb="7">
      <t>ヘンコウ</t>
    </rPh>
    <phoneticPr fontId="1"/>
  </si>
  <si>
    <t>監督職員：</t>
    <rPh sb="0" eb="2">
      <t>カントク</t>
    </rPh>
    <rPh sb="2" eb="4">
      <t>ショクイン</t>
    </rPh>
    <phoneticPr fontId="1"/>
  </si>
  <si>
    <t>山田　太郎</t>
    <rPh sb="0" eb="2">
      <t>ヤマダ</t>
    </rPh>
    <rPh sb="3" eb="5">
      <t>タロウ</t>
    </rPh>
    <phoneticPr fontId="1"/>
  </si>
  <si>
    <t>不可抗力①（応急的な対応に必要な当面の追加経費）</t>
    <rPh sb="0" eb="4">
      <t>フカコウリョク</t>
    </rPh>
    <phoneticPr fontId="1"/>
  </si>
  <si>
    <t>業務主任者：</t>
    <rPh sb="0" eb="5">
      <t>ギョウムシュニンシャ</t>
    </rPh>
    <phoneticPr fontId="1"/>
  </si>
  <si>
    <t>国際　花子</t>
    <rPh sb="0" eb="2">
      <t>コクサイ</t>
    </rPh>
    <rPh sb="3" eb="5">
      <t>ハナコ</t>
    </rPh>
    <phoneticPr fontId="1"/>
  </si>
  <si>
    <t>不可抗力②（将来の業務復帰計画について契約変更）</t>
    <rPh sb="0" eb="4">
      <t>フカコウリョク</t>
    </rPh>
    <phoneticPr fontId="1"/>
  </si>
  <si>
    <t>契約担当課長：</t>
  </si>
  <si>
    <t>協力　一郎</t>
    <rPh sb="0" eb="2">
      <t>キョウリョク</t>
    </rPh>
    <rPh sb="3" eb="5">
      <t>イチロウ</t>
    </rPh>
    <phoneticPr fontId="1"/>
  </si>
  <si>
    <t>不可抗力③（業務復帰に際し不可効力への対応に関し契約変更）</t>
    <rPh sb="0" eb="4">
      <t>フカコウリョク</t>
    </rPh>
    <rPh sb="11" eb="12">
      <t>サイ</t>
    </rPh>
    <phoneticPr fontId="1"/>
  </si>
  <si>
    <t>適用ガイドラインの変更</t>
    <rPh sb="0" eb="2">
      <t>テキヨウ</t>
    </rPh>
    <rPh sb="9" eb="11">
      <t>ヘンコウ</t>
    </rPh>
    <phoneticPr fontId="1"/>
  </si>
  <si>
    <t>２者打合簿</t>
    <rPh sb="1" eb="2">
      <t>シャ</t>
    </rPh>
    <rPh sb="2" eb="4">
      <t>ウチアワ</t>
    </rPh>
    <rPh sb="4" eb="5">
      <t>ボ</t>
    </rPh>
    <phoneticPr fontId="1"/>
  </si>
  <si>
    <t>業務主任者　副業務主任者の変更（新規配属者除く）</t>
    <rPh sb="0" eb="2">
      <t>ギョウム</t>
    </rPh>
    <rPh sb="2" eb="5">
      <t>シュニンシャ</t>
    </rPh>
    <rPh sb="6" eb="7">
      <t>フク</t>
    </rPh>
    <rPh sb="7" eb="9">
      <t>ギョウム</t>
    </rPh>
    <rPh sb="9" eb="12">
      <t>シュニンシャ</t>
    </rPh>
    <rPh sb="13" eb="15">
      <t>ヘンコウ</t>
    </rPh>
    <rPh sb="16" eb="18">
      <t>シンキ</t>
    </rPh>
    <rPh sb="18" eb="21">
      <t>ハイゾクシャ</t>
    </rPh>
    <rPh sb="21" eb="22">
      <t>ノゾ</t>
    </rPh>
    <phoneticPr fontId="1"/>
  </si>
  <si>
    <t>成果品提出期限の変更（延期）</t>
    <rPh sb="3" eb="5">
      <t>テイシュツ</t>
    </rPh>
    <rPh sb="5" eb="7">
      <t>キゲン</t>
    </rPh>
    <rPh sb="8" eb="10">
      <t>ヘンコウ</t>
    </rPh>
    <rPh sb="11" eb="13">
      <t>エンキ</t>
    </rPh>
    <phoneticPr fontId="1"/>
  </si>
  <si>
    <t>はじめにお読みください。</t>
    <rPh sb="5" eb="6">
      <t>ヨ</t>
    </rPh>
    <phoneticPr fontId="1"/>
  </si>
  <si>
    <t>契約金額内の再委託業務内の追加及び調査地の変更（大幅な業務の変更なし）</t>
    <rPh sb="0" eb="2">
      <t>ケイヤク</t>
    </rPh>
    <rPh sb="2" eb="4">
      <t>キンガク</t>
    </rPh>
    <rPh sb="4" eb="5">
      <t>ナイ</t>
    </rPh>
    <rPh sb="6" eb="9">
      <t>サイイタク</t>
    </rPh>
    <rPh sb="9" eb="11">
      <t>ギョウム</t>
    </rPh>
    <rPh sb="11" eb="12">
      <t>ナイ</t>
    </rPh>
    <rPh sb="13" eb="15">
      <t>ツイカ</t>
    </rPh>
    <rPh sb="15" eb="16">
      <t>オヨ</t>
    </rPh>
    <rPh sb="17" eb="20">
      <t>チョウサチ</t>
    </rPh>
    <rPh sb="21" eb="23">
      <t>ヘンコウ</t>
    </rPh>
    <rPh sb="24" eb="26">
      <t>オオハバ</t>
    </rPh>
    <rPh sb="27" eb="29">
      <t>ギョウム</t>
    </rPh>
    <rPh sb="30" eb="32">
      <t>ヘンコウ</t>
    </rPh>
    <phoneticPr fontId="1"/>
  </si>
  <si>
    <t>①</t>
    <phoneticPr fontId="1"/>
  </si>
  <si>
    <t>打合簿は、当該事態が発生する前に準備してください。遡っての作成はできません。</t>
    <rPh sb="16" eb="18">
      <t>ジュンビ</t>
    </rPh>
    <rPh sb="25" eb="26">
      <t>サカノボ</t>
    </rPh>
    <rPh sb="29" eb="31">
      <t>サクセイ</t>
    </rPh>
    <phoneticPr fontId="1"/>
  </si>
  <si>
    <t>大項目間流用</t>
    <rPh sb="0" eb="3">
      <t>ダイコウモク</t>
    </rPh>
    <rPh sb="3" eb="4">
      <t>カン</t>
    </rPh>
    <rPh sb="4" eb="6">
      <t>リュウヨウ</t>
    </rPh>
    <phoneticPr fontId="1"/>
  </si>
  <si>
    <t>②</t>
    <phoneticPr fontId="1"/>
  </si>
  <si>
    <r>
      <t>3者打合簿の場合は、受注者</t>
    </r>
    <r>
      <rPr>
        <strike/>
        <sz val="12"/>
        <color rgb="FF000000"/>
        <rFont val="ＭＳ Ｐゴシック"/>
        <family val="3"/>
        <charset val="128"/>
      </rPr>
      <t>様</t>
    </r>
    <r>
      <rPr>
        <sz val="12"/>
        <color rgb="FF000000"/>
        <rFont val="ＭＳ Ｐゴシック"/>
        <family val="3"/>
        <charset val="128"/>
      </rPr>
      <t>⇔案件主管部⇔契約担当課で事前協議・押印。</t>
    </r>
    <rPh sb="23" eb="25">
      <t>タントウ</t>
    </rPh>
    <phoneticPr fontId="1"/>
  </si>
  <si>
    <t>暫定額で計上した経費の確定</t>
    <rPh sb="0" eb="4">
      <t>ザンテ</t>
    </rPh>
    <rPh sb="4" eb="6">
      <t>ケイジョウ</t>
    </rPh>
    <rPh sb="8" eb="10">
      <t>ケイヒ</t>
    </rPh>
    <rPh sb="11" eb="13">
      <t>カクテイ</t>
    </rPh>
    <phoneticPr fontId="1"/>
  </si>
  <si>
    <t>③</t>
    <phoneticPr fontId="1"/>
  </si>
  <si>
    <r>
      <t>2者打合簿の場合は、受注者</t>
    </r>
    <r>
      <rPr>
        <strike/>
        <sz val="12"/>
        <rFont val="ＭＳ Ｐゴシック"/>
        <family val="3"/>
        <charset val="128"/>
      </rPr>
      <t>様</t>
    </r>
    <r>
      <rPr>
        <sz val="12"/>
        <rFont val="ＭＳ Ｐゴシック"/>
        <family val="3"/>
        <charset val="128"/>
      </rPr>
      <t>⇔案件主管部で事前協議・押印。</t>
    </r>
    <rPh sb="10" eb="12">
      <t>ジュチュウ</t>
    </rPh>
    <rPh sb="15" eb="20">
      <t>アンケンシュカンブ</t>
    </rPh>
    <rPh sb="26" eb="28">
      <t>オウイン</t>
    </rPh>
    <phoneticPr fontId="1"/>
  </si>
  <si>
    <t>関税の免税による余剰経費、機材製造、購入・輸送費等の流用</t>
    <rPh sb="0" eb="2">
      <t>カンゼイ</t>
    </rPh>
    <rPh sb="3" eb="5">
      <t>メンゼイ</t>
    </rPh>
    <rPh sb="8" eb="10">
      <t>ヨジョウ</t>
    </rPh>
    <rPh sb="10" eb="12">
      <t>ケイヒ</t>
    </rPh>
    <rPh sb="13" eb="15">
      <t>キザイ</t>
    </rPh>
    <rPh sb="15" eb="17">
      <t>セイゾウ</t>
    </rPh>
    <rPh sb="18" eb="20">
      <t>コウニュウ</t>
    </rPh>
    <rPh sb="21" eb="24">
      <t>ユソウヒ</t>
    </rPh>
    <rPh sb="24" eb="25">
      <t>トウ</t>
    </rPh>
    <rPh sb="26" eb="28">
      <t>リュウヨウ</t>
    </rPh>
    <phoneticPr fontId="1"/>
  </si>
  <si>
    <t>④</t>
    <phoneticPr fontId="1"/>
  </si>
  <si>
    <t>上記黄色ハイライト部分に基本情報をご入力ください。自動で打合簿に案件名、受注者名、氏名等が反映されます。</t>
  </si>
  <si>
    <t>外部人材契約書の確認</t>
    <rPh sb="0" eb="2">
      <t>ガイブ</t>
    </rPh>
    <rPh sb="2" eb="4">
      <t>ジンザイ</t>
    </rPh>
    <rPh sb="4" eb="7">
      <t>ケイヤクショ</t>
    </rPh>
    <rPh sb="8" eb="10">
      <t>カクニン</t>
    </rPh>
    <phoneticPr fontId="1"/>
  </si>
  <si>
    <t>⑤</t>
    <phoneticPr fontId="1"/>
  </si>
  <si>
    <t>国際協力調達部として確認が必要な事項はチェック欄に記載、必要な添付情報資料は、項目「添付/特記事項」に記載しています。これら以外に、受注者や案件主管部として記録や添付しておきたい事項があれば、加筆いただいて構いません。</t>
  </si>
  <si>
    <t>成果品の数量の変更・各種報告書の提出・確認</t>
    <rPh sb="4" eb="6">
      <t>スウリョウ</t>
    </rPh>
    <rPh sb="7" eb="9">
      <t>ヘンコウ</t>
    </rPh>
    <rPh sb="10" eb="12">
      <t>カクシュ</t>
    </rPh>
    <rPh sb="12" eb="15">
      <t>ホウコクショ</t>
    </rPh>
    <rPh sb="16" eb="18">
      <t>テイシュツ</t>
    </rPh>
    <rPh sb="19" eb="21">
      <t>カクニン</t>
    </rPh>
    <phoneticPr fontId="1"/>
  </si>
  <si>
    <t>⑥</t>
    <phoneticPr fontId="1"/>
  </si>
  <si>
    <t>目次に該当する内容がない事案は、各シートにある「その他」を活用し自身で作成ください。既存の様式をアレンジして使っていただいても構いません。</t>
    <rPh sb="3" eb="5">
      <t>ガイトウ</t>
    </rPh>
    <rPh sb="7" eb="9">
      <t>ナイヨウ</t>
    </rPh>
    <rPh sb="12" eb="14">
      <t>ジアン</t>
    </rPh>
    <rPh sb="42" eb="44">
      <t>キソン</t>
    </rPh>
    <rPh sb="45" eb="47">
      <t>ヨウシキ</t>
    </rPh>
    <rPh sb="54" eb="55">
      <t>ツカ</t>
    </rPh>
    <rPh sb="63" eb="64">
      <t>カマ</t>
    </rPh>
    <phoneticPr fontId="1"/>
  </si>
  <si>
    <t>機材等納入結果の検査報告</t>
    <rPh sb="0" eb="2">
      <t>キザイ</t>
    </rPh>
    <rPh sb="2" eb="3">
      <t>トウ</t>
    </rPh>
    <rPh sb="3" eb="5">
      <t>ノウニュウ</t>
    </rPh>
    <rPh sb="5" eb="7">
      <t>ケッカ</t>
    </rPh>
    <rPh sb="8" eb="10">
      <t>ケンサ</t>
    </rPh>
    <rPh sb="10" eb="12">
      <t>ホウコク</t>
    </rPh>
    <phoneticPr fontId="1"/>
  </si>
  <si>
    <t>⑦</t>
    <phoneticPr fontId="1"/>
  </si>
  <si>
    <t>3者打合簿の国際協力調達部への事前協議は、監督職員の確認を得たものを、エクセルの状態で依頼ください名簿や履歴書等個人情報をメール送付する場合はパスワードをつけてください。</t>
  </si>
  <si>
    <t>機材調達計画の変更（自社製品を含む）（仕様・数量変更）</t>
    <rPh sb="0" eb="2">
      <t>キザイ</t>
    </rPh>
    <rPh sb="2" eb="4">
      <t>チョウタツ</t>
    </rPh>
    <rPh sb="4" eb="6">
      <t>ケイカク</t>
    </rPh>
    <rPh sb="7" eb="9">
      <t>ヘンコウ</t>
    </rPh>
    <rPh sb="10" eb="12">
      <t>ジシャ</t>
    </rPh>
    <rPh sb="12" eb="14">
      <t>セイヒン</t>
    </rPh>
    <rPh sb="15" eb="16">
      <t>フク</t>
    </rPh>
    <rPh sb="19" eb="21">
      <t>シヨウ</t>
    </rPh>
    <rPh sb="22" eb="24">
      <t>スウリョウ</t>
    </rPh>
    <rPh sb="24" eb="26">
      <t>ヘンコウ</t>
    </rPh>
    <phoneticPr fontId="1"/>
  </si>
  <si>
    <t>⑧</t>
    <phoneticPr fontId="1"/>
  </si>
  <si>
    <t>3者打合簿は、国際協力調達部の事前協議を完了した日が打合簿の日付となります。</t>
    <phoneticPr fontId="1"/>
  </si>
  <si>
    <t>合意単価の設定・変更／特別宿泊料単価適用</t>
    <rPh sb="0" eb="4">
      <t>ゴウイタンカ</t>
    </rPh>
    <rPh sb="5" eb="7">
      <t>セッテイ</t>
    </rPh>
    <rPh sb="8" eb="10">
      <t>ヘンコウ</t>
    </rPh>
    <rPh sb="11" eb="13">
      <t>トクベツ</t>
    </rPh>
    <rPh sb="13" eb="15">
      <t>シュクハク</t>
    </rPh>
    <rPh sb="15" eb="16">
      <t>リョウ</t>
    </rPh>
    <rPh sb="16" eb="18">
      <t>タンカ</t>
    </rPh>
    <rPh sb="18" eb="20">
      <t>テキヨウ</t>
    </rPh>
    <phoneticPr fontId="1"/>
  </si>
  <si>
    <t>⑨</t>
    <phoneticPr fontId="1"/>
  </si>
  <si>
    <r>
      <t>（事前協議完了後の）押印手続きの際、打合簿は添付資料を含め、</t>
    </r>
    <r>
      <rPr>
        <u/>
        <sz val="12"/>
        <rFont val="ＭＳ Ｐゴシック"/>
        <family val="3"/>
        <charset val="128"/>
      </rPr>
      <t>可能な限り</t>
    </r>
    <r>
      <rPr>
        <sz val="12"/>
        <rFont val="ＭＳ Ｐゴシック"/>
        <family val="3"/>
        <charset val="128"/>
      </rPr>
      <t>一つのPDFファイルにまとめてください。</t>
    </r>
    <rPh sb="5" eb="7">
      <t>カンリョウ</t>
    </rPh>
    <phoneticPr fontId="1"/>
  </si>
  <si>
    <t>添付様式</t>
    <rPh sb="0" eb="2">
      <t>テンプ</t>
    </rPh>
    <rPh sb="2" eb="4">
      <t>ヨウシキ</t>
    </rPh>
    <phoneticPr fontId="1"/>
  </si>
  <si>
    <t>費目間流用内訳書</t>
    <phoneticPr fontId="1"/>
  </si>
  <si>
    <t>人月変更表</t>
    <rPh sb="0" eb="2">
      <t>ニンゲツ</t>
    </rPh>
    <phoneticPr fontId="1"/>
  </si>
  <si>
    <t>特命随契理由書</t>
    <phoneticPr fontId="1"/>
  </si>
  <si>
    <t>稼働確認書</t>
    <rPh sb="0" eb="2">
      <t>カドウ</t>
    </rPh>
    <rPh sb="2" eb="5">
      <t>カクニンショ</t>
    </rPh>
    <phoneticPr fontId="1"/>
  </si>
  <si>
    <t>内容_理由説明書</t>
    <phoneticPr fontId="1"/>
  </si>
  <si>
    <t>再委託・工事請負契約選定経緯報告書</t>
    <phoneticPr fontId="1"/>
  </si>
  <si>
    <t>機材購入選定経緯報告書</t>
    <rPh sb="4" eb="6">
      <t>センテイ</t>
    </rPh>
    <phoneticPr fontId="1"/>
  </si>
  <si>
    <t>工事完成検査報告書</t>
    <phoneticPr fontId="1"/>
  </si>
  <si>
    <t>委託業務の完了報告書</t>
    <phoneticPr fontId="1"/>
  </si>
  <si>
    <t>本邦受入活動完了報告書</t>
    <phoneticPr fontId="1"/>
  </si>
  <si>
    <t>変更業務従事者名簿</t>
    <phoneticPr fontId="1"/>
  </si>
  <si>
    <t>様式_機材等納入結果検査調書</t>
    <phoneticPr fontId="1"/>
  </si>
  <si>
    <t>専任の技術者要件確認書</t>
    <rPh sb="0" eb="2">
      <t>センニン</t>
    </rPh>
    <rPh sb="3" eb="6">
      <t>ギジュツシャ</t>
    </rPh>
    <rPh sb="6" eb="8">
      <t>ヨウケン</t>
    </rPh>
    <rPh sb="8" eb="11">
      <t>カクニンショ</t>
    </rPh>
    <phoneticPr fontId="1"/>
  </si>
  <si>
    <t>契約開始時の合意事項</t>
    <rPh sb="2" eb="5">
      <t>カイシジ</t>
    </rPh>
    <rPh sb="6" eb="8">
      <t>ゴウイ</t>
    </rPh>
    <rPh sb="8" eb="10">
      <t>ジコウ</t>
    </rPh>
    <phoneticPr fontId="1"/>
  </si>
  <si>
    <t>支払計画書</t>
    <rPh sb="0" eb="2">
      <t>シハラ</t>
    </rPh>
    <rPh sb="2" eb="5">
      <t>ケイカクショ</t>
    </rPh>
    <phoneticPr fontId="1"/>
  </si>
  <si>
    <t>暫定措置</t>
    <rPh sb="0" eb="2">
      <t>ザンテイ</t>
    </rPh>
    <rPh sb="2" eb="4">
      <t>ソチ</t>
    </rPh>
    <phoneticPr fontId="1"/>
  </si>
  <si>
    <t>コロナ関連経費</t>
    <rPh sb="5" eb="7">
      <t>ケイヒ</t>
    </rPh>
    <phoneticPr fontId="1"/>
  </si>
  <si>
    <t>3者_円安・物価上昇精算前の金額確認</t>
  </si>
  <si>
    <t>2者_円安・物価上昇増額</t>
  </si>
  <si>
    <t>経費見直しに係る理由説明書</t>
  </si>
  <si>
    <t>打　合　簿</t>
    <rPh sb="0" eb="1">
      <t>ダ</t>
    </rPh>
    <rPh sb="2" eb="3">
      <t>ゴウ</t>
    </rPh>
    <rPh sb="4" eb="5">
      <t>ボ</t>
    </rPh>
    <phoneticPr fontId="1"/>
  </si>
  <si>
    <t>日付</t>
    <rPh sb="0" eb="2">
      <t>ヒヅケ</t>
    </rPh>
    <phoneticPr fontId="1"/>
  </si>
  <si>
    <t>年月日</t>
    <rPh sb="0" eb="3">
      <t>ネンガッピ</t>
    </rPh>
    <phoneticPr fontId="1"/>
  </si>
  <si>
    <t>監督職員</t>
    <phoneticPr fontId="1"/>
  </si>
  <si>
    <t>印</t>
    <rPh sb="0" eb="1">
      <t>イン</t>
    </rPh>
    <phoneticPr fontId="1"/>
  </si>
  <si>
    <t>業務主任者</t>
    <rPh sb="0" eb="2">
      <t>ギョウム</t>
    </rPh>
    <rPh sb="2" eb="5">
      <t>シュニンシャ</t>
    </rPh>
    <phoneticPr fontId="1"/>
  </si>
  <si>
    <t>契約担当課長</t>
    <rPh sb="0" eb="4">
      <t>ケイヤクタントウ</t>
    </rPh>
    <phoneticPr fontId="1"/>
  </si>
  <si>
    <t>監督職員と業務主任者は次の内容につき合意した。契約変更手続きは、別途他の変更が生じたときにあわせて行う。</t>
  </si>
  <si>
    <t>１．確認・変更事項</t>
    <rPh sb="2" eb="4">
      <t>カクニン</t>
    </rPh>
    <rPh sb="5" eb="7">
      <t>ヘンコウ</t>
    </rPh>
    <rPh sb="7" eb="9">
      <t>ジコウ</t>
    </rPh>
    <phoneticPr fontId="1"/>
  </si>
  <si>
    <t>２．内容</t>
    <rPh sb="2" eb="4">
      <t>ナイヨウ</t>
    </rPh>
    <phoneticPr fontId="1"/>
  </si>
  <si>
    <t>３．変更理由</t>
    <rPh sb="2" eb="4">
      <t>ヘンコウ</t>
    </rPh>
    <rPh sb="4" eb="6">
      <t>リユウ</t>
    </rPh>
    <phoneticPr fontId="1"/>
  </si>
  <si>
    <t>４．契約金額変更、確認等</t>
    <rPh sb="2" eb="4">
      <t>ケイヤク</t>
    </rPh>
    <rPh sb="4" eb="6">
      <t>キンガク</t>
    </rPh>
    <rPh sb="6" eb="8">
      <t>ヘンコウ</t>
    </rPh>
    <rPh sb="9" eb="11">
      <t>カクニン</t>
    </rPh>
    <rPh sb="11" eb="12">
      <t>トウ</t>
    </rPh>
    <phoneticPr fontId="1"/>
  </si>
  <si>
    <t>５．添付／特記事項</t>
    <rPh sb="2" eb="4">
      <t>テンプ</t>
    </rPh>
    <rPh sb="5" eb="7">
      <t>トッキ</t>
    </rPh>
    <rPh sb="7" eb="9">
      <t>ジコウ</t>
    </rPh>
    <phoneticPr fontId="1"/>
  </si>
  <si>
    <t>監督職員と業務主任者は次の内容につき合意し、契約担当課長は速やかに契約変更手続きを行う。</t>
  </si>
  <si>
    <t>変更前</t>
    <rPh sb="0" eb="2">
      <t>ヘンコウ</t>
    </rPh>
    <rPh sb="2" eb="3">
      <t>マエ</t>
    </rPh>
    <phoneticPr fontId="1"/>
  </si>
  <si>
    <t>変更後</t>
    <rPh sb="0" eb="2">
      <t>ヘンコウ</t>
    </rPh>
    <rPh sb="2" eb="3">
      <t>ゴ</t>
    </rPh>
    <phoneticPr fontId="1"/>
  </si>
  <si>
    <t>監督職員と業務主任者は次の内容につき合意した。契約変更手続きは、別途他の変更が生じたときにあわせて行う。</t>
    <phoneticPr fontId="1"/>
  </si>
  <si>
    <t>■</t>
  </si>
  <si>
    <t>業務内容の大幅な変更</t>
    <rPh sb="0" eb="2">
      <t>ギョウム</t>
    </rPh>
    <rPh sb="2" eb="4">
      <t>ナイヨウ</t>
    </rPh>
    <rPh sb="5" eb="7">
      <t>オオハバ</t>
    </rPh>
    <rPh sb="8" eb="10">
      <t>ヘンコウ</t>
    </rPh>
    <phoneticPr fontId="1"/>
  </si>
  <si>
    <t>特記仕様書の活動、調査項目の追加／削減等</t>
    <rPh sb="0" eb="2">
      <t>トッキ</t>
    </rPh>
    <rPh sb="2" eb="5">
      <t>シヨウショ</t>
    </rPh>
    <rPh sb="6" eb="8">
      <t>カツドウ</t>
    </rPh>
    <rPh sb="9" eb="11">
      <t>チョウサ</t>
    </rPh>
    <rPh sb="11" eb="13">
      <t>コウモク</t>
    </rPh>
    <rPh sb="14" eb="16">
      <t>ツイカ</t>
    </rPh>
    <rPh sb="17" eb="19">
      <t>サクゲン</t>
    </rPh>
    <rPh sb="19" eb="20">
      <t>トウ</t>
    </rPh>
    <phoneticPr fontId="1"/>
  </si>
  <si>
    <t>契約金額変更</t>
    <rPh sb="0" eb="2">
      <t>ケイヤク</t>
    </rPh>
    <rPh sb="2" eb="4">
      <t>キンガク</t>
    </rPh>
    <rPh sb="4" eb="6">
      <t>ヘンコウ</t>
    </rPh>
    <phoneticPr fontId="1"/>
  </si>
  <si>
    <t>変更前</t>
    <rPh sb="0" eb="3">
      <t>ヘンコウマエ</t>
    </rPh>
    <phoneticPr fontId="1"/>
  </si>
  <si>
    <t>(1)変更特記仕様書
(2)変更契約金額内訳書
(3)費目間流用内訳書
(4)見積根拠資料
(5)業務従事者の従事計画実績表（変更前、変更後）
※その他必要に応じ添付</t>
    <rPh sb="3" eb="5">
      <t>ヘンコウ</t>
    </rPh>
    <rPh sb="5" eb="7">
      <t>トッキ</t>
    </rPh>
    <rPh sb="7" eb="10">
      <t>シヨウショ</t>
    </rPh>
    <rPh sb="14" eb="16">
      <t>ヘンコウ</t>
    </rPh>
    <rPh sb="16" eb="18">
      <t>ケイヤク</t>
    </rPh>
    <rPh sb="18" eb="20">
      <t>キンガク</t>
    </rPh>
    <rPh sb="20" eb="23">
      <t>ウチワケショ</t>
    </rPh>
    <rPh sb="27" eb="29">
      <t>ヒモク</t>
    </rPh>
    <rPh sb="29" eb="30">
      <t>アイダ</t>
    </rPh>
    <rPh sb="30" eb="32">
      <t>リュウヨウ</t>
    </rPh>
    <rPh sb="32" eb="35">
      <t>ウチワケショ</t>
    </rPh>
    <rPh sb="39" eb="41">
      <t>ミツ</t>
    </rPh>
    <rPh sb="41" eb="43">
      <t>コンキョ</t>
    </rPh>
    <rPh sb="43" eb="45">
      <t>シリョウ</t>
    </rPh>
    <rPh sb="49" eb="51">
      <t>ギョウム</t>
    </rPh>
    <rPh sb="51" eb="54">
      <t>ジュウジシャ</t>
    </rPh>
    <rPh sb="55" eb="57">
      <t>ジュウジ</t>
    </rPh>
    <rPh sb="57" eb="59">
      <t>ケイカク</t>
    </rPh>
    <rPh sb="59" eb="61">
      <t>ジッセキ</t>
    </rPh>
    <rPh sb="61" eb="62">
      <t>ヒョウ</t>
    </rPh>
    <rPh sb="63" eb="65">
      <t>ヘンコウ</t>
    </rPh>
    <rPh sb="65" eb="66">
      <t>マエ</t>
    </rPh>
    <rPh sb="67" eb="69">
      <t>ヘンコウ</t>
    </rPh>
    <rPh sb="69" eb="70">
      <t>ノチ</t>
    </rPh>
    <rPh sb="75" eb="76">
      <t>ホカ</t>
    </rPh>
    <rPh sb="76" eb="78">
      <t>ヒツヨウ</t>
    </rPh>
    <rPh sb="79" eb="80">
      <t>オウ</t>
    </rPh>
    <rPh sb="81" eb="83">
      <t>テンプ</t>
    </rPh>
    <phoneticPr fontId="1"/>
  </si>
  <si>
    <t>無</t>
    <rPh sb="0" eb="1">
      <t>ナ</t>
    </rPh>
    <phoneticPr fontId="1"/>
  </si>
  <si>
    <t>有</t>
    <rPh sb="0" eb="1">
      <t>ア</t>
    </rPh>
    <phoneticPr fontId="1"/>
  </si>
  <si>
    <t>円</t>
    <rPh sb="0" eb="1">
      <t>エン</t>
    </rPh>
    <phoneticPr fontId="1"/>
  </si>
  <si>
    <t>※必要に応じ行を追加してください。</t>
    <rPh sb="1" eb="3">
      <t>ヒツヨウ</t>
    </rPh>
    <rPh sb="4" eb="5">
      <t>オウ</t>
    </rPh>
    <rPh sb="6" eb="7">
      <t>ギョウ</t>
    </rPh>
    <rPh sb="8" eb="10">
      <t>ツイカ</t>
    </rPh>
    <phoneticPr fontId="1"/>
  </si>
  <si>
    <t>※契約金額変更有の場合は(2)も添付</t>
    <rPh sb="1" eb="3">
      <t>ケイヤク</t>
    </rPh>
    <rPh sb="3" eb="5">
      <t>キンガク</t>
    </rPh>
    <rPh sb="5" eb="7">
      <t>ヘンコウ</t>
    </rPh>
    <rPh sb="7" eb="8">
      <t>アリ</t>
    </rPh>
    <rPh sb="9" eb="11">
      <t>バアイ</t>
    </rPh>
    <rPh sb="16" eb="18">
      <t>テンプ</t>
    </rPh>
    <phoneticPr fontId="1"/>
  </si>
  <si>
    <t>※契約変更が必要です。</t>
  </si>
  <si>
    <t>経費の変更</t>
    <rPh sb="0" eb="2">
      <t>ケイヒ</t>
    </rPh>
    <rPh sb="3" eb="5">
      <t>ヘンコウ</t>
    </rPh>
    <phoneticPr fontId="1"/>
  </si>
  <si>
    <t>無</t>
    <phoneticPr fontId="1"/>
  </si>
  <si>
    <t>増（費目間流用、内訳書添付(3)）</t>
    <phoneticPr fontId="1"/>
  </si>
  <si>
    <t>増（自社負担）</t>
    <phoneticPr fontId="1"/>
  </si>
  <si>
    <t>減（精算時に反映）</t>
    <phoneticPr fontId="1"/>
  </si>
  <si>
    <t>その他（　　）
※定型にない事項の時に使用してください。</t>
  </si>
  <si>
    <t>欄２～５を記入してください。書ききれない場合は添付様式_内容_理由説明書（要押印）を添付してください。</t>
  </si>
  <si>
    <t>変更前の情報を記入</t>
  </si>
  <si>
    <t>変更後の情報記入</t>
  </si>
  <si>
    <t>原因と経緯を記入</t>
  </si>
  <si>
    <t>契約金額変更</t>
  </si>
  <si>
    <t>変更前</t>
  </si>
  <si>
    <t>変更後</t>
  </si>
  <si>
    <t>※理由等記載しきれない場合は、添付様式_内容_理由説明書（要押印）を添付
※その他、添付すべき資料はJICA担当者に確認してください。</t>
  </si>
  <si>
    <t>無</t>
  </si>
  <si>
    <t>有</t>
  </si>
  <si>
    <t>円</t>
  </si>
  <si>
    <t>※契約金額変更有の場合は(2)も添付</t>
  </si>
  <si>
    <t>経費の変更</t>
  </si>
  <si>
    <t>増（費目間流用、内訳書添付(3)）</t>
  </si>
  <si>
    <t>増（自社負担）</t>
  </si>
  <si>
    <t>減（精算時に反映）</t>
  </si>
  <si>
    <t>監督職員</t>
    <rPh sb="0" eb="2">
      <t>カントク</t>
    </rPh>
    <rPh sb="2" eb="4">
      <t>ショクイン</t>
    </rPh>
    <phoneticPr fontId="1"/>
  </si>
  <si>
    <t>JICA使用欄：Cydeen更新</t>
  </si>
  <si>
    <t>□</t>
    <phoneticPr fontId="1"/>
  </si>
  <si>
    <t>済</t>
    <rPh sb="0" eb="1">
      <t>スミ</t>
    </rPh>
    <phoneticPr fontId="1"/>
  </si>
  <si>
    <t>履行期限延長</t>
    <rPh sb="0" eb="2">
      <t>リコウ</t>
    </rPh>
    <rPh sb="2" eb="4">
      <t>キゲン</t>
    </rPh>
    <rPh sb="4" eb="6">
      <t>エンチョウ</t>
    </rPh>
    <phoneticPr fontId="1"/>
  </si>
  <si>
    <t>期限</t>
    <rPh sb="0" eb="2">
      <t>キゲン</t>
    </rPh>
    <phoneticPr fontId="1"/>
  </si>
  <si>
    <t>●●年●●月●●日</t>
    <rPh sb="2" eb="3">
      <t>ネン</t>
    </rPh>
    <rPh sb="5" eb="6">
      <t>ツキ</t>
    </rPh>
    <rPh sb="8" eb="9">
      <t>ヒ</t>
    </rPh>
    <phoneticPr fontId="1"/>
  </si>
  <si>
    <t>○○年○○月○○日</t>
    <rPh sb="2" eb="3">
      <t>ネン</t>
    </rPh>
    <rPh sb="5" eb="6">
      <t>ツキ</t>
    </rPh>
    <rPh sb="8" eb="9">
      <t>ヒ</t>
    </rPh>
    <phoneticPr fontId="1"/>
  </si>
  <si>
    <t>COVID-19による活動計画の遅延に伴う延長（本理由で2回以上延長する場合は、前回に続き今回延長する理由を以下に簡潔に記入）</t>
    <phoneticPr fontId="1"/>
  </si>
  <si>
    <t xml:space="preserve">前金払    </t>
    <rPh sb="0" eb="2">
      <t>マエキン</t>
    </rPh>
    <rPh sb="2" eb="3">
      <t>バラ</t>
    </rPh>
    <phoneticPr fontId="1"/>
  </si>
  <si>
    <t>無</t>
    <rPh sb="0" eb="1">
      <t>ナシ</t>
    </rPh>
    <phoneticPr fontId="1"/>
  </si>
  <si>
    <t>(1)変更特記仕様書</t>
    <rPh sb="3" eb="5">
      <t>ヘンコウ</t>
    </rPh>
    <rPh sb="5" eb="10">
      <t>トッキシヨウショ</t>
    </rPh>
    <phoneticPr fontId="1"/>
  </si>
  <si>
    <t>確認文書</t>
    <rPh sb="0" eb="2">
      <t>カクニン</t>
    </rPh>
    <rPh sb="2" eb="4">
      <t>ブンショ</t>
    </rPh>
    <phoneticPr fontId="1"/>
  </si>
  <si>
    <t>契約書／第●回変更契約書</t>
  </si>
  <si>
    <t>その他（原因と経緯を以下に記入）</t>
    <rPh sb="2" eb="3">
      <t>タ</t>
    </rPh>
    <rPh sb="10" eb="12">
      <t>イカ</t>
    </rPh>
    <phoneticPr fontId="1"/>
  </si>
  <si>
    <t>　→有の場合：　保証書延長</t>
    <rPh sb="2" eb="3">
      <t>アリ</t>
    </rPh>
    <rPh sb="4" eb="6">
      <t>バアイ</t>
    </rPh>
    <rPh sb="8" eb="11">
      <t>ホショウショ</t>
    </rPh>
    <rPh sb="11" eb="13">
      <t>エンチョウ</t>
    </rPh>
    <phoneticPr fontId="1"/>
  </si>
  <si>
    <t>※契約変更が必要です。</t>
    <phoneticPr fontId="1"/>
  </si>
  <si>
    <t>毎年〇月～〇月の△△の収穫時期に合わせて渡航し、パイロット事業を実施する計画であったが、コロナ禍により当該時期の渡航ができなかったため。</t>
    <phoneticPr fontId="1"/>
  </si>
  <si>
    <t>不要</t>
    <rPh sb="0" eb="2">
      <t>フヨウ</t>
    </rPh>
    <phoneticPr fontId="1"/>
  </si>
  <si>
    <t>JICA使用欄：支払年度の変更</t>
  </si>
  <si>
    <t>※外部人材との契約書の変更も行い、2者打合簿「外部人材契約書の確認」を取り交わしてください。</t>
    <phoneticPr fontId="1"/>
  </si>
  <si>
    <t>契約更新しないと延長できないため延長後に実施</t>
  </si>
  <si>
    <t>成果品提出期限延長</t>
  </si>
  <si>
    <r>
      <t>成果品名①</t>
    </r>
    <r>
      <rPr>
        <sz val="12"/>
        <color rgb="FFFF0000"/>
        <rFont val="ＭＳ ゴシック"/>
        <family val="3"/>
        <charset val="128"/>
      </rPr>
      <t xml:space="preserve">
中間成果品
（進捗報告書）</t>
    </r>
  </si>
  <si>
    <t>期限</t>
  </si>
  <si>
    <t>▼年▼月▼日</t>
  </si>
  <si>
    <t>▽年▽月▽日</t>
  </si>
  <si>
    <t>COVID-19による活動計画の遅延に伴う延長（本理由で2回以上延長する場合は、前回に続き今回延長する理由を以下に簡潔に記入）</t>
  </si>
  <si>
    <t>　</t>
  </si>
  <si>
    <t>(1)変更特記仕様書</t>
  </si>
  <si>
    <t>確認文書</t>
  </si>
  <si>
    <t>契約書／□年□月□日打合簿</t>
  </si>
  <si>
    <t>その他（原因と経緯を以下に記入）</t>
  </si>
  <si>
    <t>カウンターパート機関の人員交代や渡航計画の後ろ倒しにより、事業計画の説明や情報収集に当初予定より時間を要したため。</t>
  </si>
  <si>
    <t>※履行期限内での期日延長のみであれば2者打合簿</t>
  </si>
  <si>
    <t>成果品名②</t>
  </si>
  <si>
    <t>年月日</t>
  </si>
  <si>
    <t>契約書／年月日打合簿</t>
  </si>
  <si>
    <r>
      <t xml:space="preserve">その他（　　）
</t>
    </r>
    <r>
      <rPr>
        <sz val="12"/>
        <color theme="1"/>
        <rFont val="ＭＳ ゴシック"/>
        <family val="3"/>
        <charset val="128"/>
      </rPr>
      <t>※定型にない事項の時に使用してください。</t>
    </r>
    <rPh sb="10" eb="12">
      <t>テイケイ</t>
    </rPh>
    <rPh sb="15" eb="17">
      <t>ジコウ</t>
    </rPh>
    <rPh sb="18" eb="19">
      <t>トキ</t>
    </rPh>
    <rPh sb="20" eb="22">
      <t>シヨウ</t>
    </rPh>
    <phoneticPr fontId="1"/>
  </si>
  <si>
    <t>※変更契約を要する場合、それに至った2者打合簿を添付
※理由等記載しきれない場合は、添付様式_内容_理由説明書（要押印）を添付
※その他、添付すべき資料はJICA担当者に確認してください。</t>
    <rPh sb="1" eb="3">
      <t>ヘンコウ</t>
    </rPh>
    <rPh sb="3" eb="5">
      <t>ケイヤク</t>
    </rPh>
    <rPh sb="6" eb="7">
      <t>ヨウ</t>
    </rPh>
    <rPh sb="9" eb="11">
      <t>バアイ</t>
    </rPh>
    <rPh sb="15" eb="16">
      <t>イタ</t>
    </rPh>
    <rPh sb="19" eb="20">
      <t>シャ</t>
    </rPh>
    <rPh sb="20" eb="22">
      <t>ウチアワ</t>
    </rPh>
    <rPh sb="22" eb="23">
      <t>ボ</t>
    </rPh>
    <rPh sb="24" eb="26">
      <t>テンプ</t>
    </rPh>
    <phoneticPr fontId="1"/>
  </si>
  <si>
    <t>欄２～５を記入してください。書ききれない場合は添付様式_内容_理由説明書（要押印）を添付してください。</t>
    <phoneticPr fontId="1"/>
  </si>
  <si>
    <t>契約開始時に、契約交渉時の合意事項と業務計画書等を確認する。</t>
    <rPh sb="0" eb="2">
      <t>ケイヤク</t>
    </rPh>
    <phoneticPr fontId="75"/>
  </si>
  <si>
    <t>←チェック用（※削除不可）</t>
    <rPh sb="5" eb="6">
      <t>ヨウ</t>
    </rPh>
    <rPh sb="8" eb="12">
      <t>サクジョフカ</t>
    </rPh>
    <phoneticPr fontId="44"/>
  </si>
  <si>
    <t>　　　　　　　　　　　　　　　　　　　　　　　　　　　　　　　打合簿（契約変更なし）</t>
    <rPh sb="35" eb="37">
      <t>ケイヤク</t>
    </rPh>
    <rPh sb="37" eb="39">
      <t>ヘンコウ</t>
    </rPh>
    <phoneticPr fontId="44"/>
  </si>
  <si>
    <t>調達管理番号：</t>
    <rPh sb="0" eb="6">
      <t>チョウタツカンリバンゴウ</t>
    </rPh>
    <phoneticPr fontId="44"/>
  </si>
  <si>
    <t>監督職員</t>
    <rPh sb="0" eb="4">
      <t>カントクショクイン</t>
    </rPh>
    <phoneticPr fontId="1"/>
  </si>
  <si>
    <t>案件名：</t>
    <phoneticPr fontId="1"/>
  </si>
  <si>
    <t>業務主任者</t>
    <rPh sb="0" eb="5">
      <t>ギョウムシュニンシャ</t>
    </rPh>
    <phoneticPr fontId="44"/>
  </si>
  <si>
    <t>受注者名：</t>
    <rPh sb="0" eb="3">
      <t>ジュチュウシャ</t>
    </rPh>
    <phoneticPr fontId="1"/>
  </si>
  <si>
    <t>契約担当課長</t>
    <rPh sb="0" eb="2">
      <t>ケイヤク</t>
    </rPh>
    <rPh sb="2" eb="4">
      <t>タントウ</t>
    </rPh>
    <rPh sb="4" eb="6">
      <t>カチョウ</t>
    </rPh>
    <phoneticPr fontId="1"/>
  </si>
  <si>
    <t>監督職員と業務主任者は次の内容につき、合意した。</t>
    <rPh sb="0" eb="4">
      <t>カントクショクイン</t>
    </rPh>
    <rPh sb="5" eb="7">
      <t>ギョウム</t>
    </rPh>
    <rPh sb="7" eb="10">
      <t>シュニンシャ</t>
    </rPh>
    <rPh sb="11" eb="12">
      <t>ツギ</t>
    </rPh>
    <rPh sb="13" eb="15">
      <t>ナイヨウ</t>
    </rPh>
    <rPh sb="19" eb="21">
      <t>ゴウイ</t>
    </rPh>
    <phoneticPr fontId="44"/>
  </si>
  <si>
    <t>番号</t>
    <rPh sb="0" eb="1">
      <t>バン</t>
    </rPh>
    <rPh sb="1" eb="2">
      <t>ゴウ</t>
    </rPh>
    <phoneticPr fontId="44"/>
  </si>
  <si>
    <t>内容区分</t>
    <rPh sb="0" eb="2">
      <t>ナイヨウ</t>
    </rPh>
    <rPh sb="2" eb="4">
      <t>クブン</t>
    </rPh>
    <phoneticPr fontId="44"/>
  </si>
  <si>
    <t>合意内容</t>
    <rPh sb="0" eb="2">
      <t>ゴウイ</t>
    </rPh>
    <phoneticPr fontId="44"/>
  </si>
  <si>
    <t>金額の増減（円）</t>
    <rPh sb="0" eb="2">
      <t>キンガクゾウゲン00</t>
    </rPh>
    <rPh sb="6" eb="7">
      <t>エン</t>
    </rPh>
    <phoneticPr fontId="75"/>
  </si>
  <si>
    <t>備         　考</t>
    <rPh sb="0" eb="1">
      <t>ビ</t>
    </rPh>
    <rPh sb="11" eb="12">
      <t>コウ</t>
    </rPh>
    <phoneticPr fontId="44"/>
  </si>
  <si>
    <t>①契約締結時の合意事項と業務計画書等の確認★</t>
    <phoneticPr fontId="75"/>
  </si>
  <si>
    <t>別添のとおり。</t>
    <rPh sb="0" eb="2">
      <t>ベッテン</t>
    </rPh>
    <phoneticPr fontId="75"/>
  </si>
  <si>
    <t>別添：①業務計画書
        ②契約金額詳細内訳書
        ③業務従事者名簿
        ④支払計画書
        ⑤契約開始時の合意事項</t>
    <rPh sb="0" eb="2">
      <t>ベッテン</t>
    </rPh>
    <phoneticPr fontId="1"/>
  </si>
  <si>
    <t xml:space="preserve"> </t>
    <phoneticPr fontId="44"/>
  </si>
  <si>
    <t>監督職員と業務主任者は以下の事項について確認し、合意した。</t>
    <rPh sb="0" eb="2">
      <t>カントク</t>
    </rPh>
    <rPh sb="2" eb="4">
      <t>ショクイン</t>
    </rPh>
    <rPh sb="5" eb="7">
      <t>ギョウム</t>
    </rPh>
    <rPh sb="7" eb="10">
      <t>シュニンシャ</t>
    </rPh>
    <rPh sb="11" eb="13">
      <t>イカ</t>
    </rPh>
    <rPh sb="14" eb="16">
      <t>ジコウ</t>
    </rPh>
    <rPh sb="20" eb="22">
      <t>カクニン</t>
    </rPh>
    <rPh sb="24" eb="26">
      <t>ゴウイ</t>
    </rPh>
    <phoneticPr fontId="1"/>
  </si>
  <si>
    <t>業務従事者交代</t>
    <rPh sb="0" eb="2">
      <t>ギョウム</t>
    </rPh>
    <rPh sb="2" eb="5">
      <t>ジュウジシャ</t>
    </rPh>
    <rPh sb="5" eb="7">
      <t>コウタイ</t>
    </rPh>
    <phoneticPr fontId="1"/>
  </si>
  <si>
    <t>業務従事者①</t>
    <rPh sb="0" eb="2">
      <t>ギョウム</t>
    </rPh>
    <rPh sb="2" eb="5">
      <t>ジュウジシャ</t>
    </rPh>
    <phoneticPr fontId="1"/>
  </si>
  <si>
    <t>氏名</t>
    <rPh sb="0" eb="2">
      <t>シメイ</t>
    </rPh>
    <phoneticPr fontId="1"/>
  </si>
  <si>
    <t>○○　○○</t>
    <phoneticPr fontId="1"/>
  </si>
  <si>
    <t>●●　●●</t>
    <phoneticPr fontId="1"/>
  </si>
  <si>
    <t>交代日：　○○年○○月○○日</t>
    <rPh sb="0" eb="2">
      <t>コウタイ</t>
    </rPh>
    <rPh sb="2" eb="3">
      <t>ビ</t>
    </rPh>
    <rPh sb="7" eb="8">
      <t>ドシ</t>
    </rPh>
    <rPh sb="10" eb="11">
      <t>ツキ</t>
    </rPh>
    <rPh sb="13" eb="14">
      <t>ヒ</t>
    </rPh>
    <phoneticPr fontId="1"/>
  </si>
  <si>
    <t>(1)変更業務従事者名簿
(2)人月変更表
(3)費目間流用内訳書</t>
    <rPh sb="3" eb="5">
      <t>ヘンコウ</t>
    </rPh>
    <rPh sb="5" eb="7">
      <t>ギョウム</t>
    </rPh>
    <rPh sb="7" eb="10">
      <t>ジュウジシャ</t>
    </rPh>
    <rPh sb="10" eb="12">
      <t>メイボ</t>
    </rPh>
    <rPh sb="16" eb="18">
      <t>ニンゲツ</t>
    </rPh>
    <rPh sb="18" eb="20">
      <t>ヘンコウ</t>
    </rPh>
    <rPh sb="20" eb="21">
      <t>ヒョウ</t>
    </rPh>
    <rPh sb="25" eb="27">
      <t>ヒモク</t>
    </rPh>
    <rPh sb="27" eb="28">
      <t>アイダ</t>
    </rPh>
    <rPh sb="28" eb="30">
      <t>リュウヨウ</t>
    </rPh>
    <rPh sb="30" eb="32">
      <t>ウチワケ</t>
    </rPh>
    <rPh sb="32" eb="33">
      <t>ショ</t>
    </rPh>
    <phoneticPr fontId="1"/>
  </si>
  <si>
    <t>担当業務</t>
    <rPh sb="0" eb="2">
      <t>タントウ</t>
    </rPh>
    <rPh sb="2" eb="4">
      <t>ギョウム</t>
    </rPh>
    <phoneticPr fontId="1"/>
  </si>
  <si>
    <t>業務主任者/事業統括</t>
    <rPh sb="0" eb="2">
      <t>ギョウム</t>
    </rPh>
    <rPh sb="2" eb="5">
      <t>シュニンシャ</t>
    </rPh>
    <rPh sb="6" eb="8">
      <t>ジギョウ</t>
    </rPh>
    <rPh sb="8" eb="10">
      <t>トウカツ</t>
    </rPh>
    <phoneticPr fontId="1"/>
  </si>
  <si>
    <t>社内人事異動／退職</t>
    <phoneticPr fontId="1"/>
  </si>
  <si>
    <t>業務従事者追加</t>
    <phoneticPr fontId="1"/>
  </si>
  <si>
    <t>格付</t>
    <rPh sb="0" eb="2">
      <t>カクヅ</t>
    </rPh>
    <phoneticPr fontId="1"/>
  </si>
  <si>
    <t>3号</t>
    <rPh sb="1" eb="2">
      <t>ゴウ</t>
    </rPh>
    <phoneticPr fontId="1"/>
  </si>
  <si>
    <t>健康問題</t>
    <rPh sb="0" eb="2">
      <t>ケンコウ</t>
    </rPh>
    <rPh sb="2" eb="4">
      <t>モンダイ</t>
    </rPh>
    <phoneticPr fontId="1"/>
  </si>
  <si>
    <t>居住地</t>
    <rPh sb="0" eb="3">
      <t>キョジュウチ</t>
    </rPh>
    <phoneticPr fontId="1"/>
  </si>
  <si>
    <t>東京</t>
    <rPh sb="0" eb="2">
      <t>トウキョウ</t>
    </rPh>
    <phoneticPr fontId="1"/>
  </si>
  <si>
    <t>その他（以下に理由を記入）</t>
    <rPh sb="2" eb="3">
      <t>タ</t>
    </rPh>
    <rPh sb="4" eb="6">
      <t>イカ</t>
    </rPh>
    <rPh sb="7" eb="9">
      <t>リユウ</t>
    </rPh>
    <rPh sb="10" eb="12">
      <t>キニュウ</t>
    </rPh>
    <phoneticPr fontId="1"/>
  </si>
  <si>
    <t xml:space="preserve">※追加の場合は「変更後」欄のみ記入
※従事者の数に応じて欄を増やしてください。                                                                                                                                                 
</t>
    <phoneticPr fontId="1"/>
  </si>
  <si>
    <t>渡航経路</t>
  </si>
  <si>
    <t>東京（成田）→　×××　→東京（成田）</t>
    <rPh sb="0" eb="2">
      <t>トウキョウ</t>
    </rPh>
    <rPh sb="3" eb="5">
      <t>ナリタ</t>
    </rPh>
    <rPh sb="13" eb="15">
      <t>トウキョウ</t>
    </rPh>
    <rPh sb="16" eb="18">
      <t>ナリタ</t>
    </rPh>
    <phoneticPr fontId="1"/>
  </si>
  <si>
    <t>原因と経緯を簡潔に記入</t>
    <phoneticPr fontId="1"/>
  </si>
  <si>
    <t>フライトクラス</t>
    <phoneticPr fontId="1"/>
  </si>
  <si>
    <t>ビジネス</t>
  </si>
  <si>
    <t>内国旅費</t>
    <rPh sb="0" eb="4">
      <t>ナイコクリョヒ</t>
    </rPh>
    <phoneticPr fontId="1"/>
  </si>
  <si>
    <t>※以下を確認してチェック（レ）</t>
    <phoneticPr fontId="1"/>
  </si>
  <si>
    <t>契約書／年月日打合簿</t>
    <rPh sb="0" eb="3">
      <t>ケイヤクショ</t>
    </rPh>
    <rPh sb="4" eb="7">
      <t>ネンガッピ</t>
    </rPh>
    <rPh sb="7" eb="9">
      <t>ウチアワ</t>
    </rPh>
    <rPh sb="9" eb="10">
      <t>ボ</t>
    </rPh>
    <phoneticPr fontId="1"/>
  </si>
  <si>
    <t>後任者が、前任者と同等以上の経験・能力を有していることを確認しました。</t>
    <phoneticPr fontId="1"/>
  </si>
  <si>
    <t>業務従事者②</t>
    <rPh sb="0" eb="2">
      <t>ギョウム</t>
    </rPh>
    <rPh sb="2" eb="5">
      <t>ジュウジシャ</t>
    </rPh>
    <phoneticPr fontId="1"/>
  </si>
  <si>
    <t>▲▲　▲▲</t>
    <phoneticPr fontId="1"/>
  </si>
  <si>
    <t>現地適合性確認-2</t>
    <rPh sb="0" eb="4">
      <t>ゲンチテキゴウ</t>
    </rPh>
    <rPh sb="4" eb="5">
      <t>セイ</t>
    </rPh>
    <rPh sb="5" eb="7">
      <t>カクニン</t>
    </rPh>
    <phoneticPr fontId="1"/>
  </si>
  <si>
    <t>4号</t>
  </si>
  <si>
    <t>その他（以下に理由を記入）</t>
    <rPh sb="4" eb="6">
      <t>イカ</t>
    </rPh>
    <phoneticPr fontId="1"/>
  </si>
  <si>
    <t xml:space="preserve">※追加の場合は「変更後」欄のみ記入
※従事者の数に応じて欄を増やしてください。
</t>
    <phoneticPr fontId="1"/>
  </si>
  <si>
    <t>渡航経路</t>
    <rPh sb="0" eb="2">
      <t>トコウ</t>
    </rPh>
    <rPh sb="2" eb="4">
      <t>ケイロ</t>
    </rPh>
    <phoneticPr fontId="1"/>
  </si>
  <si>
    <t>「現地適合性確認」について、業務開始後、より専門度の高いメンバーが必要であることが判明した。よって、受注者社内で本件の遂行に適任候補者の中から、左記▲▲　▲▲を追加することとした。
追加に伴う「旅費」増額については、費目間流用にて対応、超過分は自社負担とする。</t>
    <rPh sb="1" eb="3">
      <t>ゲンチ</t>
    </rPh>
    <rPh sb="3" eb="6">
      <t>テキゴウセイ</t>
    </rPh>
    <rPh sb="6" eb="8">
      <t>カクニン</t>
    </rPh>
    <rPh sb="22" eb="24">
      <t>センモン</t>
    </rPh>
    <rPh sb="24" eb="25">
      <t>ド</t>
    </rPh>
    <rPh sb="26" eb="27">
      <t>タカ</t>
    </rPh>
    <rPh sb="33" eb="35">
      <t>ヒツヨウ</t>
    </rPh>
    <rPh sb="41" eb="43">
      <t>ハンメイ</t>
    </rPh>
    <rPh sb="50" eb="53">
      <t>ジュチュウシャ</t>
    </rPh>
    <rPh sb="53" eb="55">
      <t>シャナイ</t>
    </rPh>
    <rPh sb="56" eb="58">
      <t>ホンケン</t>
    </rPh>
    <rPh sb="64" eb="67">
      <t>コウホシャ</t>
    </rPh>
    <rPh sb="68" eb="69">
      <t>ナカ</t>
    </rPh>
    <rPh sb="72" eb="74">
      <t>サキ</t>
    </rPh>
    <rPh sb="80" eb="82">
      <t>ツイカ</t>
    </rPh>
    <rPh sb="91" eb="93">
      <t>ツイカ</t>
    </rPh>
    <rPh sb="94" eb="95">
      <t>トモナ</t>
    </rPh>
    <rPh sb="97" eb="99">
      <t>リョヒ</t>
    </rPh>
    <rPh sb="100" eb="102">
      <t>ゾウガク</t>
    </rPh>
    <rPh sb="115" eb="117">
      <t>タイオウ</t>
    </rPh>
    <rPh sb="118" eb="120">
      <t>チョウカ</t>
    </rPh>
    <rPh sb="120" eb="121">
      <t>ブン</t>
    </rPh>
    <rPh sb="122" eb="124">
      <t>ジシャ</t>
    </rPh>
    <rPh sb="124" eb="126">
      <t>フタン</t>
    </rPh>
    <phoneticPr fontId="1"/>
  </si>
  <si>
    <t>エコノミー</t>
  </si>
  <si>
    <t>外部人材①</t>
    <rPh sb="0" eb="2">
      <t>ガイブ</t>
    </rPh>
    <rPh sb="2" eb="4">
      <t>ジンザイ</t>
    </rPh>
    <phoneticPr fontId="1"/>
  </si>
  <si>
    <t>市場開拓調査</t>
    <rPh sb="0" eb="2">
      <t>シジョウ</t>
    </rPh>
    <rPh sb="2" eb="4">
      <t>カイタク</t>
    </rPh>
    <rPh sb="4" eb="6">
      <t>チョウサ</t>
    </rPh>
    <phoneticPr fontId="1"/>
  </si>
  <si>
    <t>4号</t>
    <rPh sb="1" eb="2">
      <t>ゴウ</t>
    </rPh>
    <phoneticPr fontId="1"/>
  </si>
  <si>
    <r>
      <t xml:space="preserve">※追加の場合は「変更後」欄のみ記入
※従事者の数に応じて欄を増やしてください。
</t>
    </r>
    <r>
      <rPr>
        <sz val="11"/>
        <color rgb="FF0000FF"/>
        <rFont val="ＭＳ ゴシック"/>
        <family val="3"/>
        <charset val="128"/>
      </rPr>
      <t>※外部人材の交代／追加の場合は、2者打合簿「外部人材契約書の確認」を取り交わしてください。</t>
    </r>
    <phoneticPr fontId="1"/>
  </si>
  <si>
    <t>エコノミー</t>
    <phoneticPr fontId="1"/>
  </si>
  <si>
    <t>外部人材②</t>
    <rPh sb="0" eb="2">
      <t>ガイブ</t>
    </rPh>
    <rPh sb="2" eb="4">
      <t>ジンザイ</t>
    </rPh>
    <phoneticPr fontId="1"/>
  </si>
  <si>
    <t>交代日：　年月日</t>
    <rPh sb="0" eb="2">
      <t>コウタイ</t>
    </rPh>
    <rPh sb="2" eb="3">
      <t>ビ</t>
    </rPh>
    <rPh sb="5" eb="8">
      <t>ネンガッピ</t>
    </rPh>
    <phoneticPr fontId="1"/>
  </si>
  <si>
    <r>
      <t xml:space="preserve">※追加の場合は「変更後」欄のみ記入
※従事者の数に応じて欄を増やしてください。
</t>
    </r>
    <r>
      <rPr>
        <sz val="11"/>
        <color rgb="FF0000FF"/>
        <rFont val="ＭＳ ゴシック"/>
        <family val="3"/>
        <charset val="128"/>
      </rPr>
      <t>※外部人材の交代／追加の場合は、2者打合簿「外部人材契約書の確認」を取り交わしてください</t>
    </r>
    <r>
      <rPr>
        <sz val="11"/>
        <color theme="1"/>
        <rFont val="ＭＳ ゴシック"/>
        <family val="3"/>
        <charset val="128"/>
      </rPr>
      <t>。</t>
    </r>
    <rPh sb="43" eb="45">
      <t>ガイブ</t>
    </rPh>
    <rPh sb="45" eb="47">
      <t>ジンザイ</t>
    </rPh>
    <rPh sb="48" eb="50">
      <t>コウタイ</t>
    </rPh>
    <rPh sb="51" eb="53">
      <t>ツイカ</t>
    </rPh>
    <rPh sb="54" eb="56">
      <t>バアイ</t>
    </rPh>
    <rPh sb="59" eb="60">
      <t>シャ</t>
    </rPh>
    <rPh sb="60" eb="63">
      <t>ウチアワセボ</t>
    </rPh>
    <rPh sb="64" eb="66">
      <t>ガイブ</t>
    </rPh>
    <rPh sb="66" eb="68">
      <t>ジンザイ</t>
    </rPh>
    <rPh sb="68" eb="70">
      <t>ケイヤク</t>
    </rPh>
    <rPh sb="70" eb="71">
      <t>ショ</t>
    </rPh>
    <rPh sb="72" eb="74">
      <t>カクニン</t>
    </rPh>
    <rPh sb="76" eb="77">
      <t>ト</t>
    </rPh>
    <rPh sb="78" eb="79">
      <t>カ</t>
    </rPh>
    <phoneticPr fontId="1"/>
  </si>
  <si>
    <t>部分払の追加</t>
    <rPh sb="4" eb="6">
      <t>ツイカ</t>
    </rPh>
    <phoneticPr fontId="1"/>
  </si>
  <si>
    <t>添付　支払計画書参照</t>
    <rPh sb="0" eb="2">
      <t>テンプ</t>
    </rPh>
    <rPh sb="3" eb="8">
      <t>シハライケイカクショ</t>
    </rPh>
    <rPh sb="8" eb="10">
      <t>サンショウ</t>
    </rPh>
    <phoneticPr fontId="1"/>
  </si>
  <si>
    <t>理由を記入</t>
    <rPh sb="0" eb="2">
      <t>リユウ</t>
    </rPh>
    <rPh sb="3" eb="5">
      <t>キニュウ</t>
    </rPh>
    <phoneticPr fontId="1"/>
  </si>
  <si>
    <t>〇〇という理由のため</t>
    <phoneticPr fontId="1"/>
  </si>
  <si>
    <t>部分払回数の変更</t>
    <rPh sb="0" eb="2">
      <t>ブブン</t>
    </rPh>
    <rPh sb="2" eb="3">
      <t>バラ</t>
    </rPh>
    <rPh sb="3" eb="5">
      <t>カイスウ</t>
    </rPh>
    <rPh sb="6" eb="8">
      <t>ヘンコウ</t>
    </rPh>
    <phoneticPr fontId="1"/>
  </si>
  <si>
    <t>回数</t>
    <rPh sb="0" eb="2">
      <t>カイスウ</t>
    </rPh>
    <phoneticPr fontId="1"/>
  </si>
  <si>
    <t>履行期限延長に伴う支払回数の増加</t>
    <rPh sb="0" eb="2">
      <t>リコウ</t>
    </rPh>
    <rPh sb="2" eb="4">
      <t>キゲン</t>
    </rPh>
    <rPh sb="4" eb="6">
      <t>エンチョウ</t>
    </rPh>
    <rPh sb="7" eb="8">
      <t>トモナ</t>
    </rPh>
    <rPh sb="9" eb="11">
      <t>シハラ</t>
    </rPh>
    <rPh sb="11" eb="13">
      <t>カイスウ</t>
    </rPh>
    <rPh sb="14" eb="15">
      <t>ゾウ</t>
    </rPh>
    <rPh sb="15" eb="16">
      <t>カ</t>
    </rPh>
    <phoneticPr fontId="1"/>
  </si>
  <si>
    <t>第１回部分払</t>
    <rPh sb="0" eb="1">
      <t>ダイ</t>
    </rPh>
    <rPh sb="2" eb="3">
      <t>カイ</t>
    </rPh>
    <rPh sb="3" eb="5">
      <t>ブブン</t>
    </rPh>
    <rPh sb="5" eb="6">
      <t>バラ</t>
    </rPh>
    <phoneticPr fontId="1"/>
  </si>
  <si>
    <t>　第2回進捗報告書の作成</t>
  </si>
  <si>
    <t>成果品</t>
    <rPh sb="0" eb="2">
      <t>セイカ</t>
    </rPh>
    <rPh sb="2" eb="3">
      <t>ヒン</t>
    </rPh>
    <phoneticPr fontId="1"/>
  </si>
  <si>
    <t>中間成果品：第2回進捗報告書</t>
    <rPh sb="0" eb="2">
      <t>チュウカン</t>
    </rPh>
    <rPh sb="2" eb="5">
      <t>セイカヒン</t>
    </rPh>
    <rPh sb="6" eb="7">
      <t>ダイ</t>
    </rPh>
    <rPh sb="8" eb="9">
      <t>カイ</t>
    </rPh>
    <rPh sb="9" eb="11">
      <t>シンチョク</t>
    </rPh>
    <rPh sb="11" eb="14">
      <t>ホウコクショ</t>
    </rPh>
    <phoneticPr fontId="1"/>
  </si>
  <si>
    <t>第2回部分払</t>
    <rPh sb="0" eb="1">
      <t>ダイ</t>
    </rPh>
    <rPh sb="2" eb="3">
      <t>カイ</t>
    </rPh>
    <rPh sb="3" eb="5">
      <t>ブブン</t>
    </rPh>
    <rPh sb="5" eb="6">
      <t>バラ</t>
    </rPh>
    <phoneticPr fontId="1"/>
  </si>
  <si>
    <t>　第3回進捗報告書の作成</t>
  </si>
  <si>
    <t xml:space="preserve">                                                                                                                                                                                                                                                                                                                                                                                                                          </t>
  </si>
  <si>
    <t>支払計画書他</t>
    <rPh sb="0" eb="2">
      <t>シハラ</t>
    </rPh>
    <rPh sb="2" eb="5">
      <t>ケイカクショ</t>
    </rPh>
    <rPh sb="5" eb="6">
      <t>タ</t>
    </rPh>
    <phoneticPr fontId="1"/>
  </si>
  <si>
    <t>不可抗力に対する応急的な対応に必要な当面の追加経費に対応する（費目間流用）。</t>
    <rPh sb="0" eb="4">
      <t>フカコウリョク</t>
    </rPh>
    <phoneticPr fontId="75"/>
  </si>
  <si>
    <t>打合簿（契約変更なし）</t>
    <rPh sb="4" eb="6">
      <t>ケイヤク</t>
    </rPh>
    <rPh sb="6" eb="8">
      <t>ヘンコウ</t>
    </rPh>
    <phoneticPr fontId="44"/>
  </si>
  <si>
    <t>金額の増減</t>
    <rPh sb="0" eb="2">
      <t>キンガク</t>
    </rPh>
    <rPh sb="3" eb="5">
      <t>ゾウゲン</t>
    </rPh>
    <phoneticPr fontId="44"/>
  </si>
  <si>
    <t>単位</t>
    <rPh sb="0" eb="2">
      <t>タンイ</t>
    </rPh>
    <phoneticPr fontId="75"/>
  </si>
  <si>
    <t>備　考</t>
    <rPh sb="0" eb="1">
      <t>ビ</t>
    </rPh>
    <rPh sb="2" eb="3">
      <t>コウ</t>
    </rPh>
    <phoneticPr fontId="44"/>
  </si>
  <si>
    <t>不可抗力</t>
    <phoneticPr fontId="1"/>
  </si>
  <si>
    <t>不可抗力である洪水被害により発生した避難待機（８月12日～１６日の5日間）にかかる追加費用が発生。当面、費目間流用で対応し、今後調査再開による工程が確定した段階で、契約変更する。</t>
    <phoneticPr fontId="75"/>
  </si>
  <si>
    <t>円</t>
    <rPh sb="0" eb="1">
      <t>エン</t>
    </rPh>
    <phoneticPr fontId="75"/>
  </si>
  <si>
    <t>積算根拠は以下のとおり。
（1）直接人件費
5名×0.17人月×786,000円（3号単価）=668,100円
（2）日当、宿泊費
5名×5日間×3,800円=95,000円
5名×5泊×11,600円=290,000円
（3）合計
1,171,000円</t>
    <rPh sb="0" eb="2">
      <t>セキサン</t>
    </rPh>
    <rPh sb="2" eb="4">
      <t>コンキョ</t>
    </rPh>
    <rPh sb="5" eb="7">
      <t>イカ</t>
    </rPh>
    <phoneticPr fontId="75"/>
  </si>
  <si>
    <t>不可抗力に対応する将来の業務復帰計画について契約変更の方針を確認する。</t>
    <rPh sb="0" eb="4">
      <t>フカコウリョク</t>
    </rPh>
    <phoneticPr fontId="75"/>
  </si>
  <si>
    <t>不可抗力である洪水被害により業務中断中であるが、今後の復帰計画を別添のとおりとする。</t>
    <phoneticPr fontId="75"/>
  </si>
  <si>
    <t>別添：業務復帰計画</t>
    <phoneticPr fontId="75"/>
  </si>
  <si>
    <t>業務復帰にあたって、不可効力への対応に関し契約変更する。</t>
    <rPh sb="0" eb="2">
      <t>ギョウム</t>
    </rPh>
    <rPh sb="2" eb="4">
      <t>フッキ</t>
    </rPh>
    <rPh sb="10" eb="12">
      <t>フカ</t>
    </rPh>
    <rPh sb="12" eb="14">
      <t>コウリョク</t>
    </rPh>
    <rPh sb="16" eb="18">
      <t>タイオウ</t>
    </rPh>
    <rPh sb="19" eb="20">
      <t>カン</t>
    </rPh>
    <rPh sb="21" eb="23">
      <t>ケイヤク</t>
    </rPh>
    <rPh sb="23" eb="25">
      <t>ヘンコウ</t>
    </rPh>
    <phoneticPr fontId="75"/>
  </si>
  <si>
    <t>打合簿（契約変更あり）</t>
    <phoneticPr fontId="44"/>
  </si>
  <si>
    <t>契約担当課長</t>
    <rPh sb="0" eb="4">
      <t>ケイヤクタントウ</t>
    </rPh>
    <rPh sb="4" eb="6">
      <t>カチョウ</t>
    </rPh>
    <phoneticPr fontId="44"/>
  </si>
  <si>
    <t>監督職員と業務主任者は次の内容につき合意し、契約担当課長は速やかに契約変更手続きを行う。</t>
    <phoneticPr fontId="1"/>
  </si>
  <si>
    <t>業務内容または契約金額に変更がある場合</t>
    <phoneticPr fontId="44"/>
  </si>
  <si>
    <t>業務内容または契約金額を次のとおり変更する。</t>
    <phoneticPr fontId="44"/>
  </si>
  <si>
    <t>項　目</t>
  </si>
  <si>
    <t>変更内容・理由</t>
  </si>
  <si>
    <t>金額の増減（円）</t>
    <rPh sb="0" eb="5">
      <t>センエン</t>
    </rPh>
    <rPh sb="6" eb="7">
      <t>エン</t>
    </rPh>
    <phoneticPr fontId="44"/>
  </si>
  <si>
    <t>備考</t>
  </si>
  <si>
    <t>不可抗力である洪水被害により、発生した避難退避にかかる経費（直接人件費、日当、宿泊）を増額する。</t>
    <rPh sb="0" eb="4">
      <t>フカコウリョク</t>
    </rPh>
    <rPh sb="7" eb="9">
      <t>コウズイ</t>
    </rPh>
    <rPh sb="9" eb="11">
      <t>ヒガイ</t>
    </rPh>
    <rPh sb="15" eb="17">
      <t>ハッセイ</t>
    </rPh>
    <rPh sb="19" eb="23">
      <t>ヒナンタイヒ</t>
    </rPh>
    <rPh sb="27" eb="29">
      <t>ケイヒ</t>
    </rPh>
    <rPh sb="30" eb="32">
      <t>チョクセツ</t>
    </rPh>
    <rPh sb="32" eb="35">
      <t>ジンケンヒ</t>
    </rPh>
    <rPh sb="36" eb="38">
      <t>ニットウ</t>
    </rPh>
    <rPh sb="39" eb="41">
      <t>シュクハク</t>
    </rPh>
    <rPh sb="43" eb="45">
      <t>ゾウガク</t>
    </rPh>
    <phoneticPr fontId="75"/>
  </si>
  <si>
    <t>調査再開に当たっての事務所の再開や人員の再雇用等に係る業務を追加する。</t>
    <rPh sb="0" eb="2">
      <t>チョウサ</t>
    </rPh>
    <rPh sb="2" eb="4">
      <t>サイカイ</t>
    </rPh>
    <rPh sb="5" eb="6">
      <t>ア</t>
    </rPh>
    <rPh sb="10" eb="13">
      <t>ジムショ</t>
    </rPh>
    <rPh sb="14" eb="16">
      <t>サイカイ</t>
    </rPh>
    <rPh sb="17" eb="19">
      <t>ジンイン</t>
    </rPh>
    <rPh sb="20" eb="23">
      <t>サイコヨウ</t>
    </rPh>
    <rPh sb="23" eb="24">
      <t>トウ</t>
    </rPh>
    <rPh sb="25" eb="26">
      <t>カカ</t>
    </rPh>
    <rPh sb="27" eb="29">
      <t>ギョウム</t>
    </rPh>
    <rPh sb="30" eb="32">
      <t>ツイカ</t>
    </rPh>
    <phoneticPr fontId="75"/>
  </si>
  <si>
    <t>プロジェクト候補地選定の再検討に必要な業務（ベースライン調査の追加等）を追加する。</t>
    <rPh sb="6" eb="9">
      <t>コウホチ</t>
    </rPh>
    <rPh sb="9" eb="11">
      <t>センテイ</t>
    </rPh>
    <rPh sb="12" eb="15">
      <t>サイケントウ</t>
    </rPh>
    <rPh sb="16" eb="18">
      <t>ヒツヨウ</t>
    </rPh>
    <rPh sb="19" eb="21">
      <t>ギョウム</t>
    </rPh>
    <rPh sb="28" eb="30">
      <t>チョウサ</t>
    </rPh>
    <rPh sb="31" eb="33">
      <t>ツイカ</t>
    </rPh>
    <rPh sb="33" eb="34">
      <t>トウ</t>
    </rPh>
    <rPh sb="36" eb="38">
      <t>ツイカ</t>
    </rPh>
    <phoneticPr fontId="75"/>
  </si>
  <si>
    <t>インフラ（交通、電力、社会サービス（学校等）、灌漑等）に対する洪水被害のベースライン調査に必要な業務を追加する。</t>
    <rPh sb="5" eb="7">
      <t>コウツウ</t>
    </rPh>
    <rPh sb="8" eb="10">
      <t>デンリョク</t>
    </rPh>
    <rPh sb="11" eb="13">
      <t>シャカイ</t>
    </rPh>
    <rPh sb="18" eb="20">
      <t>ガッコウ</t>
    </rPh>
    <rPh sb="20" eb="21">
      <t>トウ</t>
    </rPh>
    <rPh sb="23" eb="25">
      <t>カンガイ</t>
    </rPh>
    <rPh sb="25" eb="26">
      <t>トウ</t>
    </rPh>
    <rPh sb="28" eb="29">
      <t>タイ</t>
    </rPh>
    <rPh sb="31" eb="33">
      <t>コウズイ</t>
    </rPh>
    <rPh sb="33" eb="35">
      <t>ヒガイ</t>
    </rPh>
    <rPh sb="42" eb="44">
      <t>チョウサ</t>
    </rPh>
    <rPh sb="45" eb="47">
      <t>ヒツヨウ</t>
    </rPh>
    <rPh sb="48" eb="50">
      <t>ギョウム</t>
    </rPh>
    <rPh sb="51" eb="53">
      <t>ツイカ</t>
    </rPh>
    <phoneticPr fontId="75"/>
  </si>
  <si>
    <t>合計</t>
    <rPh sb="0" eb="2">
      <t>ゴウケイ</t>
    </rPh>
    <phoneticPr fontId="44"/>
  </si>
  <si>
    <t>履行期間の変更がある場合</t>
  </si>
  <si>
    <t>履行期間を次のとおり変更する。　</t>
  </si>
  <si>
    <t>変更前履行期限</t>
  </si>
  <si>
    <t>変更前</t>
    <rPh sb="0" eb="3">
      <t>ヘンコウマエ</t>
    </rPh>
    <phoneticPr fontId="44"/>
  </si>
  <si>
    <t>20**年**月**日</t>
  </si>
  <si>
    <t>変更後</t>
    <rPh sb="0" eb="3">
      <t>ヘンコウゴ</t>
    </rPh>
    <phoneticPr fontId="44"/>
  </si>
  <si>
    <t>変更理由</t>
  </si>
  <si>
    <t>洪水被害により中断していたため、業務再開に伴い履行期間を延長する。</t>
    <rPh sb="16" eb="18">
      <t>ギョウム</t>
    </rPh>
    <rPh sb="18" eb="20">
      <t>サイカイ</t>
    </rPh>
    <rPh sb="21" eb="22">
      <t>トモナ</t>
    </rPh>
    <rPh sb="23" eb="27">
      <t>リコウキカン</t>
    </rPh>
    <rPh sb="28" eb="30">
      <t>エンチョウ</t>
    </rPh>
    <phoneticPr fontId="75"/>
  </si>
  <si>
    <t>以上</t>
    <rPh sb="0" eb="2">
      <t>イジョウ</t>
    </rPh>
    <phoneticPr fontId="44"/>
  </si>
  <si>
    <t>添付書類</t>
    <rPh sb="0" eb="2">
      <t>テンプ</t>
    </rPh>
    <rPh sb="2" eb="4">
      <t>ショルイ</t>
    </rPh>
    <phoneticPr fontId="44"/>
  </si>
  <si>
    <t>（特記仕様書に変更がある場合）変更特記仕様書（案）</t>
  </si>
  <si>
    <t>（契約金額と内訳に変更がある場合）変更契約金額内訳書</t>
    <phoneticPr fontId="44"/>
  </si>
  <si>
    <t>（契約金額と内訳に変更がある場合）積算根拠資料</t>
    <rPh sb="21" eb="23">
      <t>シリョウ</t>
    </rPh>
    <phoneticPr fontId="75"/>
  </si>
  <si>
    <t>支払計画書（変更前・変更後）</t>
    <rPh sb="0" eb="2">
      <t>シハライ</t>
    </rPh>
    <rPh sb="4" eb="5">
      <t>ショ</t>
    </rPh>
    <rPh sb="6" eb="9">
      <t>ヘンコウマエ</t>
    </rPh>
    <rPh sb="10" eb="13">
      <t>ヘンコウゴ</t>
    </rPh>
    <phoneticPr fontId="44"/>
  </si>
  <si>
    <t>その他（　　　　　　　　　　　　　　　　　　　　　　　）</t>
    <rPh sb="2" eb="3">
      <t>タ</t>
    </rPh>
    <phoneticPr fontId="75"/>
  </si>
  <si>
    <t>適用ガイドラインの変更</t>
    <rPh sb="0" eb="2">
      <t>テキヨウ</t>
    </rPh>
    <rPh sb="9" eb="11">
      <t>ヘンコウ</t>
    </rPh>
    <phoneticPr fontId="75"/>
  </si>
  <si>
    <t>打合簿（契約変更なし）</t>
    <phoneticPr fontId="44"/>
  </si>
  <si>
    <t>受注者名：</t>
    <rPh sb="0" eb="3">
      <t>ジュチュウシャ</t>
    </rPh>
    <rPh sb="3" eb="4">
      <t>メイ</t>
    </rPh>
    <phoneticPr fontId="1"/>
  </si>
  <si>
    <t>監督職員と業務主任者は以下の事項について確認し、合意した。</t>
    <phoneticPr fontId="1"/>
  </si>
  <si>
    <t>内　　　　容</t>
    <phoneticPr fontId="1"/>
  </si>
  <si>
    <t>摘　　要</t>
    <rPh sb="0" eb="1">
      <t>テキ</t>
    </rPh>
    <rPh sb="3" eb="4">
      <t>ヨウ</t>
    </rPh>
    <phoneticPr fontId="1"/>
  </si>
  <si>
    <t>共通仕様書の第９条（業務関連ガイドライン）に記載のガイドラインについて、
本案件は２０〇〇年〇〇月度採択され、「経理処理（積算）ガイドライン」については、２０〇〇年〇〇月版に準拠しており、２０２４年１０月以降も同ガイドラインを継続適用する。</t>
    <rPh sb="0" eb="5">
      <t>キョウツウシヨウショ</t>
    </rPh>
    <rPh sb="6" eb="7">
      <t>ダイ</t>
    </rPh>
    <rPh sb="8" eb="9">
      <t>ジョウ</t>
    </rPh>
    <rPh sb="10" eb="12">
      <t>ギョウム</t>
    </rPh>
    <rPh sb="12" eb="14">
      <t>カンレン</t>
    </rPh>
    <rPh sb="22" eb="24">
      <t>キサイ</t>
    </rPh>
    <rPh sb="38" eb="41">
      <t>ホンアンケン</t>
    </rPh>
    <rPh sb="46" eb="47">
      <t>ネン</t>
    </rPh>
    <rPh sb="49" eb="50">
      <t>ガツ</t>
    </rPh>
    <rPh sb="50" eb="51">
      <t>ド</t>
    </rPh>
    <rPh sb="51" eb="53">
      <t>サイタク</t>
    </rPh>
    <rPh sb="57" eb="61">
      <t>ケイリショリ</t>
    </rPh>
    <rPh sb="62" eb="64">
      <t>セキサン</t>
    </rPh>
    <rPh sb="82" eb="83">
      <t>ネン</t>
    </rPh>
    <rPh sb="85" eb="86">
      <t>ガツ</t>
    </rPh>
    <rPh sb="86" eb="87">
      <t>バン</t>
    </rPh>
    <rPh sb="88" eb="90">
      <t>ジュンキョ</t>
    </rPh>
    <rPh sb="99" eb="100">
      <t>ネン</t>
    </rPh>
    <rPh sb="102" eb="103">
      <t>ガツ</t>
    </rPh>
    <rPh sb="103" eb="105">
      <t>イコウ</t>
    </rPh>
    <rPh sb="106" eb="107">
      <t>ドウ</t>
    </rPh>
    <rPh sb="114" eb="116">
      <t>ケイゾク</t>
    </rPh>
    <rPh sb="116" eb="118">
      <t>テキヨウ</t>
    </rPh>
    <phoneticPr fontId="1"/>
  </si>
  <si>
    <t>業務主任者の交代</t>
    <rPh sb="0" eb="2">
      <t>ギョウム</t>
    </rPh>
    <rPh sb="2" eb="4">
      <t>シュニン</t>
    </rPh>
    <rPh sb="4" eb="5">
      <t>シャ</t>
    </rPh>
    <rPh sb="6" eb="8">
      <t>コウタイ</t>
    </rPh>
    <phoneticPr fontId="1"/>
  </si>
  <si>
    <t>業務主任者/事業戦略</t>
    <rPh sb="0" eb="2">
      <t>ギョウム</t>
    </rPh>
    <rPh sb="2" eb="5">
      <t>シュニンシャ</t>
    </rPh>
    <rPh sb="6" eb="10">
      <t>ジギョウセンリャク</t>
    </rPh>
    <phoneticPr fontId="1"/>
  </si>
  <si>
    <t xml:space="preserve">
</t>
    <phoneticPr fontId="1"/>
  </si>
  <si>
    <t>副業務主任者の交代</t>
    <rPh sb="0" eb="3">
      <t>フクギョウム</t>
    </rPh>
    <rPh sb="3" eb="6">
      <t>シュニンシャ</t>
    </rPh>
    <rPh sb="7" eb="9">
      <t>コウタイ</t>
    </rPh>
    <phoneticPr fontId="1"/>
  </si>
  <si>
    <t xml:space="preserve">※追加の場合は「変更後」欄のみ記入
※従事者の数に応じて欄を増やしてください。
</t>
    <phoneticPr fontId="1"/>
  </si>
  <si>
    <t>成果品提出期限延長</t>
    <phoneticPr fontId="1"/>
  </si>
  <si>
    <r>
      <t xml:space="preserve">成果品名①    </t>
    </r>
    <r>
      <rPr>
        <sz val="12"/>
        <color rgb="FFFF0000"/>
        <rFont val="ＭＳ ゴシック"/>
        <family val="3"/>
        <charset val="128"/>
      </rPr>
      <t>中間成果品
（進捗報告書）</t>
    </r>
    <rPh sb="0" eb="2">
      <t>セイカ</t>
    </rPh>
    <rPh sb="2" eb="3">
      <t>ヒン</t>
    </rPh>
    <rPh sb="3" eb="4">
      <t>メイ</t>
    </rPh>
    <phoneticPr fontId="1"/>
  </si>
  <si>
    <t>×年×月×日</t>
  </si>
  <si>
    <t>●年●月●日</t>
  </si>
  <si>
    <t>○○年○○月○○日打合簿</t>
  </si>
  <si>
    <t>※履行期限の変更を伴う場合は、「3者（契約変更）履行期限延長」様式を使用。</t>
    <rPh sb="1" eb="5">
      <t>リコウキゲン</t>
    </rPh>
    <rPh sb="6" eb="8">
      <t>ヘンコウ</t>
    </rPh>
    <rPh sb="9" eb="10">
      <t>トモナ</t>
    </rPh>
    <rPh sb="11" eb="13">
      <t>バアイ</t>
    </rPh>
    <rPh sb="17" eb="18">
      <t>シャ</t>
    </rPh>
    <rPh sb="19" eb="23">
      <t>ケイヤクヘンコウ</t>
    </rPh>
    <rPh sb="24" eb="28">
      <t>リコウキゲン</t>
    </rPh>
    <rPh sb="28" eb="30">
      <t>エンチョウ</t>
    </rPh>
    <rPh sb="31" eb="33">
      <t>ヨウシキ</t>
    </rPh>
    <rPh sb="34" eb="36">
      <t>シヨウ</t>
    </rPh>
    <phoneticPr fontId="1"/>
  </si>
  <si>
    <t>カウンターパート機関の人員交代や渡航計画の後ろ倒しにより、事業計画の説明や情報収集に当初予定より時間を要したため。</t>
    <phoneticPr fontId="1"/>
  </si>
  <si>
    <t>成果品名②</t>
    <rPh sb="0" eb="2">
      <t>セイカ</t>
    </rPh>
    <rPh sb="2" eb="3">
      <t>ヒン</t>
    </rPh>
    <rPh sb="3" eb="4">
      <t>メイ</t>
    </rPh>
    <phoneticPr fontId="1"/>
  </si>
  <si>
    <t>現地再委託業務内容の追加</t>
    <rPh sb="0" eb="2">
      <t>ゲンチ</t>
    </rPh>
    <rPh sb="2" eb="5">
      <t>サイイタク</t>
    </rPh>
    <rPh sb="5" eb="7">
      <t>ギョウム</t>
    </rPh>
    <rPh sb="7" eb="9">
      <t>ナイヨウ</t>
    </rPh>
    <rPh sb="10" eb="12">
      <t>ツイカ</t>
    </rPh>
    <phoneticPr fontId="1"/>
  </si>
  <si>
    <t>特記仕様書で規定する業務内容の変更を伴わない（特記仕様書に記載ある再委託業務の変更）</t>
    <phoneticPr fontId="1"/>
  </si>
  <si>
    <t>【業務内容】　　　　○○国の法規制に係る調査（許認可、送金制限、外資優遇制度）　　　　　　　　【実施概要】　　　　期間　○○ケ月　　　金額　○○万円（○○USD）　　　　　※1USD=○○円（2024年○月JICAレート）</t>
    <rPh sb="1" eb="3">
      <t>ギョウム</t>
    </rPh>
    <rPh sb="3" eb="5">
      <t>ナイヨウ</t>
    </rPh>
    <rPh sb="12" eb="13">
      <t>コク</t>
    </rPh>
    <rPh sb="14" eb="17">
      <t>ホウキセイ</t>
    </rPh>
    <rPh sb="18" eb="19">
      <t>カカ</t>
    </rPh>
    <rPh sb="20" eb="22">
      <t>チョウサ</t>
    </rPh>
    <rPh sb="23" eb="26">
      <t>キョニンカ</t>
    </rPh>
    <rPh sb="27" eb="29">
      <t>ソウキン</t>
    </rPh>
    <rPh sb="29" eb="31">
      <t>セイゲン</t>
    </rPh>
    <rPh sb="32" eb="34">
      <t>ガイシ</t>
    </rPh>
    <rPh sb="34" eb="38">
      <t>ユウグウセイド</t>
    </rPh>
    <rPh sb="48" eb="50">
      <t>ジッシ</t>
    </rPh>
    <rPh sb="50" eb="52">
      <t>ガイヨウ</t>
    </rPh>
    <rPh sb="57" eb="59">
      <t>キカン</t>
    </rPh>
    <rPh sb="63" eb="64">
      <t>ツキ</t>
    </rPh>
    <rPh sb="67" eb="69">
      <t>キンガク</t>
    </rPh>
    <rPh sb="72" eb="74">
      <t>マンエン</t>
    </rPh>
    <rPh sb="94" eb="95">
      <t>エン</t>
    </rPh>
    <rPh sb="100" eb="101">
      <t>ネン</t>
    </rPh>
    <rPh sb="102" eb="103">
      <t>ガツ</t>
    </rPh>
    <phoneticPr fontId="1"/>
  </si>
  <si>
    <t>【業務内容】　　　　○○国の法規制に係る調査（許認可、送金制限、外資優遇制度、労働基準、保険等）　　　　　　　　【実施概要】　　　　期間　○○ケ月　　　金額　○○万円（○○USD）　　　　　※1USD=○○円（2024年○月JICAレート）</t>
    <rPh sb="39" eb="41">
      <t>ロウドウ</t>
    </rPh>
    <rPh sb="41" eb="43">
      <t>キジュン</t>
    </rPh>
    <rPh sb="44" eb="46">
      <t>ホケン</t>
    </rPh>
    <rPh sb="46" eb="47">
      <t>トウ</t>
    </rPh>
    <phoneticPr fontId="1"/>
  </si>
  <si>
    <t>調査過程において、現地弁護士事務所を通じて法規制に関する現状や法令見解を調査・確認するなかで、労働基準と保険等についても調査が必要ということが判明した。　　　　　　　　上記変更に伴い見込まれる経費については、他の調査委託業務との振替により、契約金額の変更は生じない。</t>
    <rPh sb="0" eb="2">
      <t>チョウサ</t>
    </rPh>
    <rPh sb="2" eb="4">
      <t>カテイ</t>
    </rPh>
    <rPh sb="9" eb="11">
      <t>ゲンチ</t>
    </rPh>
    <rPh sb="11" eb="14">
      <t>ベンゴシ</t>
    </rPh>
    <rPh sb="14" eb="17">
      <t>ジムショ</t>
    </rPh>
    <rPh sb="18" eb="19">
      <t>ツウ</t>
    </rPh>
    <rPh sb="21" eb="24">
      <t>ホウキセイ</t>
    </rPh>
    <rPh sb="25" eb="26">
      <t>カン</t>
    </rPh>
    <rPh sb="28" eb="30">
      <t>ゲンジョウ</t>
    </rPh>
    <rPh sb="31" eb="33">
      <t>ホウレイ</t>
    </rPh>
    <rPh sb="33" eb="35">
      <t>ケンカイ</t>
    </rPh>
    <rPh sb="36" eb="38">
      <t>チョウサ</t>
    </rPh>
    <rPh sb="39" eb="41">
      <t>カクニン</t>
    </rPh>
    <rPh sb="47" eb="49">
      <t>ロウドウ</t>
    </rPh>
    <rPh sb="49" eb="51">
      <t>キジュン</t>
    </rPh>
    <rPh sb="52" eb="55">
      <t>ホケントウ</t>
    </rPh>
    <rPh sb="60" eb="62">
      <t>チョウサ</t>
    </rPh>
    <rPh sb="63" eb="65">
      <t>ヒツヨウ</t>
    </rPh>
    <rPh sb="71" eb="73">
      <t>ハンメイ</t>
    </rPh>
    <rPh sb="84" eb="86">
      <t>ジョウキ</t>
    </rPh>
    <rPh sb="86" eb="88">
      <t>ヘンコウ</t>
    </rPh>
    <rPh sb="89" eb="90">
      <t>トモナ</t>
    </rPh>
    <rPh sb="91" eb="93">
      <t>ミコ</t>
    </rPh>
    <rPh sb="96" eb="98">
      <t>ケイヒ</t>
    </rPh>
    <rPh sb="104" eb="105">
      <t>タ</t>
    </rPh>
    <rPh sb="106" eb="110">
      <t>チョウサイタク</t>
    </rPh>
    <rPh sb="110" eb="112">
      <t>ギョウム</t>
    </rPh>
    <rPh sb="114" eb="116">
      <t>フリカエ</t>
    </rPh>
    <rPh sb="120" eb="122">
      <t>ケイヤク</t>
    </rPh>
    <rPh sb="122" eb="124">
      <t>キンガク</t>
    </rPh>
    <rPh sb="125" eb="127">
      <t>ヘンコウ</t>
    </rPh>
    <rPh sb="128" eb="129">
      <t>ショウ</t>
    </rPh>
    <phoneticPr fontId="1"/>
  </si>
  <si>
    <t>(1)費目間流用内訳書
(2)見積根拠資料</t>
    <rPh sb="3" eb="5">
      <t>ヒモク</t>
    </rPh>
    <rPh sb="5" eb="6">
      <t>アイダ</t>
    </rPh>
    <rPh sb="6" eb="8">
      <t>リュウヨウ</t>
    </rPh>
    <rPh sb="8" eb="11">
      <t>ウチワケショ</t>
    </rPh>
    <rPh sb="15" eb="17">
      <t>ミツ</t>
    </rPh>
    <rPh sb="17" eb="19">
      <t>コンキョ</t>
    </rPh>
    <rPh sb="19" eb="21">
      <t>シリョウ</t>
    </rPh>
    <phoneticPr fontId="1"/>
  </si>
  <si>
    <t>※特記仕様書で規定する業務内容の変更を伴う追加は契約変更が必要です。また契約金額内での再委託は、契約書の作成は必要がない</t>
    <rPh sb="36" eb="38">
      <t>ケイヤク</t>
    </rPh>
    <rPh sb="38" eb="40">
      <t>キンガク</t>
    </rPh>
    <rPh sb="40" eb="41">
      <t>ナイ</t>
    </rPh>
    <rPh sb="43" eb="46">
      <t>サイイタク</t>
    </rPh>
    <rPh sb="48" eb="51">
      <t>ケイヤクショ</t>
    </rPh>
    <rPh sb="52" eb="54">
      <t>サクセイ</t>
    </rPh>
    <rPh sb="55" eb="57">
      <t>ヒツヨウ</t>
    </rPh>
    <phoneticPr fontId="1"/>
  </si>
  <si>
    <t>※増額なし、契約金額変更有の場合は(2)も添付</t>
    <rPh sb="1" eb="3">
      <t>ゾウガク</t>
    </rPh>
    <rPh sb="6" eb="8">
      <t>ケイヤク</t>
    </rPh>
    <rPh sb="8" eb="10">
      <t>キンガク</t>
    </rPh>
    <rPh sb="10" eb="12">
      <t>ヘンコウ</t>
    </rPh>
    <rPh sb="12" eb="13">
      <t>アリ</t>
    </rPh>
    <rPh sb="14" eb="16">
      <t>バアイ</t>
    </rPh>
    <rPh sb="21" eb="23">
      <t>テンプ</t>
    </rPh>
    <phoneticPr fontId="1"/>
  </si>
  <si>
    <t>契約金額の変更</t>
  </si>
  <si>
    <t>調査地の変更</t>
  </si>
  <si>
    <t>原仕様書第3条本事業の概要「（５）対象地域〇〇〇〇、××××」</t>
  </si>
  <si>
    <t>原仕様書第3条本事業の概要「（５）対象地域〇〇〇〇、××××、△△△△」</t>
  </si>
  <si>
    <t xml:space="preserve">
機材の現地製造に必要な▲▲の調達について、当初は〇〇〇〇と××××地域で調査を予定していたものの、第●回現地調査にて当該地域のみでは十分な▲▲の調達ができないことが判明した。ついては新たな調査対象地域として△△△△を追加する。
</t>
  </si>
  <si>
    <t>業務内容の重大な変更は伴わないことを確認しました。</t>
  </si>
  <si>
    <t>調査地の追加</t>
  </si>
  <si>
    <t>（調査地の変更によって、業務内容に変更がないもの）</t>
  </si>
  <si>
    <r>
      <t xml:space="preserve">その他（　　）
</t>
    </r>
    <r>
      <rPr>
        <sz val="12"/>
        <color theme="1"/>
        <rFont val="ＭＳ ゴシック"/>
        <family val="3"/>
        <charset val="128"/>
      </rPr>
      <t>※定型にない事項の時に使用してください。</t>
    </r>
    <phoneticPr fontId="1"/>
  </si>
  <si>
    <t>欄２～５を記入してください。書ききれない場合は添付様式_内容_理由説明書（要押印）を添付してください。</t>
    <rPh sb="14" eb="15">
      <t>カ</t>
    </rPh>
    <rPh sb="20" eb="22">
      <t>バアイ</t>
    </rPh>
    <rPh sb="42" eb="44">
      <t>テンプ</t>
    </rPh>
    <phoneticPr fontId="1"/>
  </si>
  <si>
    <t>変更前の情報を記入</t>
    <rPh sb="0" eb="2">
      <t>ヘンコウ</t>
    </rPh>
    <rPh sb="2" eb="3">
      <t>マエ</t>
    </rPh>
    <rPh sb="4" eb="6">
      <t>ジョウホウ</t>
    </rPh>
    <rPh sb="7" eb="9">
      <t>キニュウ</t>
    </rPh>
    <phoneticPr fontId="1"/>
  </si>
  <si>
    <t>変更後の情報記入</t>
    <rPh sb="0" eb="2">
      <t>ヘンコウ</t>
    </rPh>
    <rPh sb="2" eb="3">
      <t>ゴ</t>
    </rPh>
    <rPh sb="4" eb="6">
      <t>ジョウホウ</t>
    </rPh>
    <rPh sb="6" eb="8">
      <t>キニュウ</t>
    </rPh>
    <phoneticPr fontId="1"/>
  </si>
  <si>
    <t>原因と経緯を記入</t>
    <phoneticPr fontId="1"/>
  </si>
  <si>
    <t>※理由等記載しきれない場合は、添付様式_内容_理由説明書（要押印）を添付
※その他、添付すべき資料はJICA担当者に確認してください。</t>
    <rPh sb="40" eb="41">
      <t>ホカ</t>
    </rPh>
    <rPh sb="42" eb="44">
      <t>テンプ</t>
    </rPh>
    <rPh sb="47" eb="49">
      <t>シリョウ</t>
    </rPh>
    <rPh sb="54" eb="57">
      <t>タントウシャ</t>
    </rPh>
    <rPh sb="58" eb="60">
      <t>カクニン</t>
    </rPh>
    <phoneticPr fontId="1"/>
  </si>
  <si>
    <t>大項目間流用</t>
  </si>
  <si>
    <t>添付　費目間流用内訳書参照</t>
    <rPh sb="0" eb="2">
      <t>テンプ</t>
    </rPh>
    <rPh sb="3" eb="5">
      <t>ヒモク</t>
    </rPh>
    <rPh sb="5" eb="6">
      <t>カン</t>
    </rPh>
    <rPh sb="6" eb="8">
      <t>リュウヨウ</t>
    </rPh>
    <rPh sb="8" eb="11">
      <t>ウチワケショ</t>
    </rPh>
    <rPh sb="11" eb="13">
      <t>サンショウ</t>
    </rPh>
    <phoneticPr fontId="1"/>
  </si>
  <si>
    <t>現地工事業者の施工レベルが低いことが判り、急遽、本邦から自前の作業員を派遣して対応することになった。
そのための旅費、労務費の原資として、
外部人材に委託していた業務の一部を自社対応することで減じることで捻出した人件費、旅費を充当する。</t>
    <rPh sb="0" eb="2">
      <t>ゲンチ</t>
    </rPh>
    <rPh sb="2" eb="4">
      <t>コウジ</t>
    </rPh>
    <rPh sb="4" eb="6">
      <t>ギョウシャ</t>
    </rPh>
    <rPh sb="7" eb="9">
      <t>セコウ</t>
    </rPh>
    <rPh sb="13" eb="14">
      <t>ヒク</t>
    </rPh>
    <rPh sb="18" eb="19">
      <t>ワカ</t>
    </rPh>
    <rPh sb="21" eb="23">
      <t>キュウキョ</t>
    </rPh>
    <rPh sb="24" eb="26">
      <t>ホンポウ</t>
    </rPh>
    <rPh sb="28" eb="30">
      <t>ジマエ</t>
    </rPh>
    <rPh sb="31" eb="34">
      <t>サギョウイン</t>
    </rPh>
    <rPh sb="35" eb="37">
      <t>ハケン</t>
    </rPh>
    <rPh sb="39" eb="41">
      <t>タイオウ</t>
    </rPh>
    <rPh sb="56" eb="58">
      <t>リョヒ</t>
    </rPh>
    <rPh sb="59" eb="62">
      <t>ロウムヒ</t>
    </rPh>
    <rPh sb="63" eb="65">
      <t>ゲンシ</t>
    </rPh>
    <rPh sb="75" eb="77">
      <t>イタク</t>
    </rPh>
    <rPh sb="81" eb="83">
      <t>ギョウム</t>
    </rPh>
    <rPh sb="84" eb="86">
      <t>イチブ</t>
    </rPh>
    <rPh sb="89" eb="91">
      <t>タイオウ</t>
    </rPh>
    <rPh sb="96" eb="97">
      <t>ゲン</t>
    </rPh>
    <rPh sb="102" eb="104">
      <t>ネンシュツ</t>
    </rPh>
    <rPh sb="106" eb="109">
      <t>ジンケンヒ</t>
    </rPh>
    <rPh sb="110" eb="112">
      <t>リョヒ</t>
    </rPh>
    <rPh sb="113" eb="115">
      <t>ジュウトウ</t>
    </rPh>
    <phoneticPr fontId="1"/>
  </si>
  <si>
    <t>業務内容の大幅な変更ではないことを確認しました。</t>
    <phoneticPr fontId="1"/>
  </si>
  <si>
    <t>(1)添付様式_費目間流用内訳書</t>
  </si>
  <si>
    <t>※契約金額が増額となる場合変更契約が必要です。</t>
  </si>
  <si>
    <t>契約金額の変更</t>
    <rPh sb="0" eb="4">
      <t>ケイヤクキンガク</t>
    </rPh>
    <rPh sb="5" eb="7">
      <t>ヘンコウ</t>
    </rPh>
    <phoneticPr fontId="1"/>
  </si>
  <si>
    <t>３．確定内容</t>
    <rPh sb="2" eb="4">
      <t>カクテイ</t>
    </rPh>
    <rPh sb="4" eb="6">
      <t>ナイヨウ</t>
    </rPh>
    <phoneticPr fontId="1"/>
  </si>
  <si>
    <t>暫定額で計上した経費の確定</t>
    <rPh sb="0" eb="2">
      <t>ザンテイ</t>
    </rPh>
    <rPh sb="2" eb="3">
      <t>ガク</t>
    </rPh>
    <rPh sb="4" eb="6">
      <t>ケイジョウ</t>
    </rPh>
    <rPh sb="8" eb="10">
      <t>ケイヒ</t>
    </rPh>
    <rPh sb="11" eb="13">
      <t>カクテイ</t>
    </rPh>
    <phoneticPr fontId="1"/>
  </si>
  <si>
    <t>本邦機材製造・購入費（自社機材）</t>
    <rPh sb="0" eb="2">
      <t>ホンポウ</t>
    </rPh>
    <rPh sb="2" eb="4">
      <t>キザイ</t>
    </rPh>
    <rPh sb="4" eb="6">
      <t>セイゾウ</t>
    </rPh>
    <rPh sb="7" eb="10">
      <t>コウニュウヒ</t>
    </rPh>
    <rPh sb="11" eb="15">
      <t>ジシャキザイ</t>
    </rPh>
    <phoneticPr fontId="1"/>
  </si>
  <si>
    <t>暫定額：〇〇〇円　　（○○円　×　○本）</t>
    <rPh sb="0" eb="3">
      <t>ザンテイガク</t>
    </rPh>
    <rPh sb="7" eb="8">
      <t>エン</t>
    </rPh>
    <rPh sb="13" eb="14">
      <t>エン</t>
    </rPh>
    <rPh sb="18" eb="19">
      <t>ホン</t>
    </rPh>
    <phoneticPr fontId="1"/>
  </si>
  <si>
    <t>確定額：〇〇〇円　　　　　（○○円　×　○本）</t>
    <rPh sb="0" eb="3">
      <t>カクテイガク</t>
    </rPh>
    <rPh sb="4" eb="8">
      <t>000エン</t>
    </rPh>
    <phoneticPr fontId="1"/>
  </si>
  <si>
    <t>【例】暫定金額にて計上していた●●（自社製品）について、公認会計士による妥当性確認を了したため、本打合簿にて利用可能額を確定する。●●については、本打合簿にて利用可能額を確認した後、納入・輸送に使用することを可能とする。</t>
    <rPh sb="1" eb="2">
      <t>レイ</t>
    </rPh>
    <rPh sb="3" eb="5">
      <t>ザンテイ</t>
    </rPh>
    <rPh sb="5" eb="7">
      <t>キンガク</t>
    </rPh>
    <rPh sb="9" eb="11">
      <t>ケイジョウ</t>
    </rPh>
    <rPh sb="18" eb="20">
      <t>ジシャ</t>
    </rPh>
    <rPh sb="20" eb="22">
      <t>セイヒン</t>
    </rPh>
    <rPh sb="28" eb="30">
      <t>コウニン</t>
    </rPh>
    <rPh sb="30" eb="33">
      <t>カイケイシ</t>
    </rPh>
    <rPh sb="36" eb="39">
      <t>ダトウセイ</t>
    </rPh>
    <rPh sb="39" eb="41">
      <t>カクニン</t>
    </rPh>
    <rPh sb="42" eb="43">
      <t>リョウ</t>
    </rPh>
    <rPh sb="48" eb="52">
      <t>ホンウチアワセボ</t>
    </rPh>
    <rPh sb="54" eb="56">
      <t>リヨウ</t>
    </rPh>
    <rPh sb="56" eb="59">
      <t>カノウガク</t>
    </rPh>
    <rPh sb="60" eb="62">
      <t>カクテイ</t>
    </rPh>
    <rPh sb="73" eb="77">
      <t>ホンウチアワセボ</t>
    </rPh>
    <rPh sb="79" eb="81">
      <t>リヨウ</t>
    </rPh>
    <rPh sb="81" eb="84">
      <t>カノウガク</t>
    </rPh>
    <rPh sb="85" eb="87">
      <t>カクニン</t>
    </rPh>
    <rPh sb="89" eb="90">
      <t>ゴ</t>
    </rPh>
    <rPh sb="91" eb="93">
      <t>ノウニュウ</t>
    </rPh>
    <rPh sb="94" eb="96">
      <t>ユソウ</t>
    </rPh>
    <rPh sb="97" eb="99">
      <t>シヨウ</t>
    </rPh>
    <rPh sb="104" eb="106">
      <t>カノウ</t>
    </rPh>
    <phoneticPr fontId="1"/>
  </si>
  <si>
    <t>添付様式：①契約金額詳細内訳書様式（暫定契約用_様式1/様式2_機材（当初）/機材（別紙明細）（当初）/様式6_受入＆管理（当初）/様式2_機材（確定）/機材（別紙明細）（確定）/様式6_受入＆管理（確定）　②様式_費目間流用内訳書　　　　　</t>
    <rPh sb="15" eb="17">
      <t>ヨウシキ</t>
    </rPh>
    <rPh sb="18" eb="20">
      <t>ザンテイ</t>
    </rPh>
    <rPh sb="20" eb="22">
      <t>ケイヤク</t>
    </rPh>
    <rPh sb="22" eb="23">
      <t>ヨウ</t>
    </rPh>
    <rPh sb="24" eb="26">
      <t>ヨウシキ</t>
    </rPh>
    <rPh sb="28" eb="30">
      <t>ヨウシキ</t>
    </rPh>
    <rPh sb="32" eb="34">
      <t>キザイ</t>
    </rPh>
    <rPh sb="35" eb="37">
      <t>トウショ</t>
    </rPh>
    <rPh sb="39" eb="41">
      <t>キザイ</t>
    </rPh>
    <rPh sb="42" eb="44">
      <t>ベッシ</t>
    </rPh>
    <rPh sb="44" eb="46">
      <t>メイサイ</t>
    </rPh>
    <rPh sb="48" eb="50">
      <t>トウショ</t>
    </rPh>
    <rPh sb="52" eb="54">
      <t>ヨウシキ</t>
    </rPh>
    <rPh sb="56" eb="58">
      <t>ウケイレ</t>
    </rPh>
    <rPh sb="59" eb="61">
      <t>カンリ</t>
    </rPh>
    <rPh sb="62" eb="64">
      <t>トウショ</t>
    </rPh>
    <rPh sb="73" eb="75">
      <t>カクテイ</t>
    </rPh>
    <rPh sb="86" eb="88">
      <t>カクテイ</t>
    </rPh>
    <rPh sb="100" eb="102">
      <t>カクテイ</t>
    </rPh>
    <rPh sb="105" eb="107">
      <t>ヨウシキ</t>
    </rPh>
    <rPh sb="108" eb="111">
      <t>ヒモクカン</t>
    </rPh>
    <rPh sb="111" eb="113">
      <t>リュウヨウ</t>
    </rPh>
    <rPh sb="113" eb="116">
      <t>ウチワケショ</t>
    </rPh>
    <phoneticPr fontId="1"/>
  </si>
  <si>
    <t>本邦機材製造・購入費（他社機材）</t>
    <rPh sb="11" eb="12">
      <t>タ</t>
    </rPh>
    <phoneticPr fontId="1"/>
  </si>
  <si>
    <t>現地機材製造・購入費</t>
    <rPh sb="0" eb="4">
      <t>ゲンチキザイ</t>
    </rPh>
    <rPh sb="4" eb="6">
      <t>セイゾウ</t>
    </rPh>
    <rPh sb="7" eb="10">
      <t>コウニュウヒ</t>
    </rPh>
    <phoneticPr fontId="1"/>
  </si>
  <si>
    <t>増（費目間流用、内訳書添付）</t>
    <phoneticPr fontId="1"/>
  </si>
  <si>
    <t>現地工事費</t>
    <rPh sb="0" eb="5">
      <t>ゲンチコウジヒ</t>
    </rPh>
    <phoneticPr fontId="1"/>
  </si>
  <si>
    <t>輸送費</t>
    <rPh sb="0" eb="3">
      <t>ユソウヒ</t>
    </rPh>
    <phoneticPr fontId="1"/>
  </si>
  <si>
    <t>現地活動費</t>
    <rPh sb="0" eb="2">
      <t>ゲンチ</t>
    </rPh>
    <rPh sb="2" eb="4">
      <t>カツドウ</t>
    </rPh>
    <rPh sb="4" eb="5">
      <t>ヒ</t>
    </rPh>
    <phoneticPr fontId="1"/>
  </si>
  <si>
    <t>本邦受入活動費</t>
  </si>
  <si>
    <t>：</t>
    <phoneticPr fontId="1"/>
  </si>
  <si>
    <t>打　合　簿</t>
    <phoneticPr fontId="1"/>
  </si>
  <si>
    <t>監督職員</t>
  </si>
  <si>
    <t>　　　　　　　　　　　　　　　　　　　　　　　　　　　　　　　　　　　　　　　　　　　　　　　　　　　　　　　　　　　　　　　　　　　　　　　　　　　　　　　　　　　　　　　　　　　　　　　　　　　　　　　　　　　　　　　　　　　　　　　　　　　　　　　　　　　　　　　　　　　　　　　　　　　　　　　　　　　　　　　</t>
    <phoneticPr fontId="1"/>
  </si>
  <si>
    <t>３．理由</t>
    <rPh sb="2" eb="4">
      <t>リユウ</t>
    </rPh>
    <phoneticPr fontId="1"/>
  </si>
  <si>
    <t>４．経費変更、確認等</t>
    <rPh sb="2" eb="4">
      <t>ケイヒ</t>
    </rPh>
    <rPh sb="4" eb="6">
      <t>ヘンコウ</t>
    </rPh>
    <rPh sb="7" eb="9">
      <t>カクニン</t>
    </rPh>
    <rPh sb="9" eb="10">
      <t>トウ</t>
    </rPh>
    <phoneticPr fontId="1"/>
  </si>
  <si>
    <t>関税の免税による余剰経費、機材製造・購入・輸送費及び暫定額で計上した経費の残額を他費目に流用</t>
    <rPh sb="0" eb="2">
      <t>カンゼイ</t>
    </rPh>
    <rPh sb="3" eb="5">
      <t>メンゼイ</t>
    </rPh>
    <rPh sb="8" eb="10">
      <t>ヨジョウ</t>
    </rPh>
    <rPh sb="10" eb="12">
      <t>ケイヒ</t>
    </rPh>
    <rPh sb="13" eb="15">
      <t>キザイ</t>
    </rPh>
    <rPh sb="15" eb="17">
      <t>セイゾウ</t>
    </rPh>
    <rPh sb="18" eb="20">
      <t>コウニュウ</t>
    </rPh>
    <rPh sb="21" eb="24">
      <t>ユソウヒ</t>
    </rPh>
    <rPh sb="24" eb="25">
      <t>オヨ</t>
    </rPh>
    <rPh sb="26" eb="28">
      <t>ザンテイ</t>
    </rPh>
    <rPh sb="28" eb="29">
      <t>ガク</t>
    </rPh>
    <rPh sb="30" eb="32">
      <t>ケイジョウ</t>
    </rPh>
    <rPh sb="34" eb="36">
      <t>ケイヒ</t>
    </rPh>
    <rPh sb="37" eb="39">
      <t>ザンガク</t>
    </rPh>
    <rPh sb="40" eb="41">
      <t>タ</t>
    </rPh>
    <rPh sb="41" eb="43">
      <t>ヒモク</t>
    </rPh>
    <rPh sb="44" eb="46">
      <t>リュウヨウ</t>
    </rPh>
    <phoneticPr fontId="1"/>
  </si>
  <si>
    <t>項目名（流用元）</t>
    <rPh sb="0" eb="2">
      <t>キザイ</t>
    </rPh>
    <rPh sb="2" eb="4">
      <t>セイゾウ</t>
    </rPh>
    <phoneticPr fontId="1"/>
  </si>
  <si>
    <t>項目名（流用先）</t>
    <rPh sb="0" eb="3">
      <t>コウモクメイ</t>
    </rPh>
    <rPh sb="4" eb="6">
      <t>リュウヨウ</t>
    </rPh>
    <rPh sb="6" eb="7">
      <t>サキ</t>
    </rPh>
    <phoneticPr fontId="1"/>
  </si>
  <si>
    <t>契約時、機材持ち込み用の関税として〇〇千円を計上していたが、免税扱いとなり、「機材製造・購入・輸送費」のうち「関税・付加価値税（VAT）等」が不要となった。他方で、CP機関から関係省庁を対象としたワークショップへの業務主任者の参加が要請された。ついては、関税免税により余剰となった経費の一部を費目間流用し、業務主任者の追加渡航（5日間）に充当する。なお、必要な経費見込額は〇万円であり、内訳は費目間流用内訳書に記載のとおり。</t>
    <phoneticPr fontId="1"/>
  </si>
  <si>
    <t>(1)費目間流用内訳書</t>
    <phoneticPr fontId="1"/>
  </si>
  <si>
    <t>機材製造・購入・輸送費</t>
    <rPh sb="0" eb="2">
      <t>キザイ</t>
    </rPh>
    <rPh sb="2" eb="4">
      <t>セイゾウ</t>
    </rPh>
    <rPh sb="5" eb="7">
      <t>コウニュウ</t>
    </rPh>
    <rPh sb="8" eb="11">
      <t>ユソウヒ</t>
    </rPh>
    <phoneticPr fontId="1"/>
  </si>
  <si>
    <t>現地活動費</t>
    <phoneticPr fontId="1"/>
  </si>
  <si>
    <t>増（自社負担）</t>
    <rPh sb="0" eb="1">
      <t>ゾウ</t>
    </rPh>
    <rPh sb="2" eb="4">
      <t>ジシャ</t>
    </rPh>
    <rPh sb="4" eb="6">
      <t>フタン</t>
    </rPh>
    <phoneticPr fontId="1"/>
  </si>
  <si>
    <t>内容</t>
    <rPh sb="0" eb="2">
      <t>ナイヨウ</t>
    </rPh>
    <phoneticPr fontId="1"/>
  </si>
  <si>
    <t>減（精算時に反映）</t>
    <rPh sb="0" eb="1">
      <t>ゲン</t>
    </rPh>
    <rPh sb="2" eb="4">
      <t>セイサン</t>
    </rPh>
    <rPh sb="4" eb="5">
      <t>ジ</t>
    </rPh>
    <rPh sb="6" eb="8">
      <t>ハンエイ</t>
    </rPh>
    <phoneticPr fontId="1"/>
  </si>
  <si>
    <t>CP機関から関係省庁を対象としたワークショップへの業務主任者の参加が要請された。ついては、免税により余剰となった関税・VATを業務主任者の追加渡航（5日間）に充当する。なお、必要な経費見込額は〇万円であり、内訳は費目間流用内訳書に記載のとおり。</t>
    <phoneticPr fontId="1"/>
  </si>
  <si>
    <t>現時点で判断不可（以下から選択）</t>
    <rPh sb="0" eb="3">
      <t>ゲンジテン</t>
    </rPh>
    <rPh sb="4" eb="6">
      <t>ハンダン</t>
    </rPh>
    <rPh sb="6" eb="8">
      <t>フカ</t>
    </rPh>
    <rPh sb="9" eb="11">
      <t>イカ</t>
    </rPh>
    <rPh sb="13" eb="15">
      <t>センタク</t>
    </rPh>
    <phoneticPr fontId="1"/>
  </si>
  <si>
    <t>契約金額での流用が難しいことが判明した時点で契約変更</t>
    <rPh sb="0" eb="2">
      <t>ケイヤク</t>
    </rPh>
    <rPh sb="2" eb="4">
      <t>キンガク</t>
    </rPh>
    <rPh sb="6" eb="8">
      <t>リュウヨウ</t>
    </rPh>
    <rPh sb="9" eb="10">
      <t>ムズカ</t>
    </rPh>
    <rPh sb="15" eb="17">
      <t>ハンメイ</t>
    </rPh>
    <rPh sb="19" eb="21">
      <t>ジテン</t>
    </rPh>
    <rPh sb="22" eb="24">
      <t>ケイヤク</t>
    </rPh>
    <rPh sb="24" eb="26">
      <t>ヘンコウ</t>
    </rPh>
    <phoneticPr fontId="1"/>
  </si>
  <si>
    <t>不足が生じた場合は自社負担</t>
    <rPh sb="0" eb="2">
      <t>フソク</t>
    </rPh>
    <rPh sb="3" eb="4">
      <t>ショウ</t>
    </rPh>
    <rPh sb="6" eb="8">
      <t>バアイ</t>
    </rPh>
    <rPh sb="9" eb="11">
      <t>ジシャ</t>
    </rPh>
    <rPh sb="11" eb="13">
      <t>フタン</t>
    </rPh>
    <phoneticPr fontId="1"/>
  </si>
  <si>
    <t>※見積書レート：現地通貨名（●）、適用JICA月次統制レート：（現地通貨単位）1=¥●（20XX年X月）</t>
    <rPh sb="17" eb="19">
      <t>テキヨウ</t>
    </rPh>
    <rPh sb="25" eb="27">
      <t>トウセイ</t>
    </rPh>
    <phoneticPr fontId="1"/>
  </si>
  <si>
    <t>日付：</t>
  </si>
  <si>
    <t>年　　月　　日</t>
    <rPh sb="0" eb="1">
      <t>ネン</t>
    </rPh>
    <rPh sb="3" eb="4">
      <t>ツキ</t>
    </rPh>
    <rPh sb="6" eb="7">
      <t>ヒ</t>
    </rPh>
    <phoneticPr fontId="1"/>
  </si>
  <si>
    <t>調達管理番号:</t>
  </si>
  <si>
    <t>監督職員：</t>
  </si>
  <si>
    <t>業務主任者：</t>
    <rPh sb="2" eb="4">
      <t>シュニン</t>
    </rPh>
    <phoneticPr fontId="8"/>
  </si>
  <si>
    <t>１．確認/事項</t>
    <phoneticPr fontId="1"/>
  </si>
  <si>
    <t>３．添付／特記事項</t>
    <phoneticPr fontId="1"/>
  </si>
  <si>
    <t>JICAとの業務委託契約書</t>
    <rPh sb="6" eb="10">
      <t>ギョウムイタク</t>
    </rPh>
    <rPh sb="10" eb="12">
      <t>ケイヤク</t>
    </rPh>
    <rPh sb="12" eb="13">
      <t>ショ</t>
    </rPh>
    <phoneticPr fontId="1"/>
  </si>
  <si>
    <t>（注）受注者が外部人材を活用する際には、外部人材の業務開始日前日までに、当該外部人材所属団体（個人の場合には本人）と業務委託契約を締結する必要があります。</t>
  </si>
  <si>
    <t>締結日　：</t>
    <rPh sb="0" eb="3">
      <t>テイケツビ</t>
    </rPh>
    <phoneticPr fontId="1"/>
  </si>
  <si>
    <t>　　　　　　　年　　月　　日</t>
    <rPh sb="7" eb="8">
      <t>ネン</t>
    </rPh>
    <rPh sb="10" eb="11">
      <t>ツキ</t>
    </rPh>
    <rPh sb="13" eb="14">
      <t>ヒ</t>
    </rPh>
    <phoneticPr fontId="1"/>
  </si>
  <si>
    <t>履行期間</t>
    <rPh sb="0" eb="4">
      <t>リコウキカン</t>
    </rPh>
    <phoneticPr fontId="1"/>
  </si>
  <si>
    <t>自：　　　　　　至：</t>
    <rPh sb="0" eb="1">
      <t>ジ</t>
    </rPh>
    <rPh sb="8" eb="9">
      <t>イタル</t>
    </rPh>
    <phoneticPr fontId="1"/>
  </si>
  <si>
    <t>□</t>
    <phoneticPr fontId="75"/>
  </si>
  <si>
    <t>外部人材との業務委託契約書</t>
    <rPh sb="0" eb="4">
      <t>ガイブジンザイ</t>
    </rPh>
    <rPh sb="6" eb="13">
      <t>ギョウムイタクケイヤクショ</t>
    </rPh>
    <phoneticPr fontId="8"/>
  </si>
  <si>
    <t>契約相手先①</t>
    <rPh sb="0" eb="5">
      <t>ケイヤクアイテサキ</t>
    </rPh>
    <phoneticPr fontId="8"/>
  </si>
  <si>
    <t>(1)業務委託契約書（写）</t>
    <rPh sb="3" eb="7">
      <t>ギョウムイタク</t>
    </rPh>
    <rPh sb="7" eb="9">
      <t>ケイヤク</t>
    </rPh>
    <rPh sb="9" eb="10">
      <t>ショ</t>
    </rPh>
    <rPh sb="11" eb="12">
      <t>ウツ</t>
    </rPh>
    <phoneticPr fontId="1"/>
  </si>
  <si>
    <t>※書類の名称については、契約書でなく「依頼状」+「承諾書」等の形式でも、右記の各情報が網羅されていれば可です。</t>
    <rPh sb="1" eb="2">
      <t>ショ</t>
    </rPh>
    <rPh sb="2" eb="3">
      <t>ルイ</t>
    </rPh>
    <rPh sb="4" eb="6">
      <t>メイショウ</t>
    </rPh>
    <rPh sb="12" eb="15">
      <t>ケイヤクショ</t>
    </rPh>
    <rPh sb="19" eb="22">
      <t>イライジョウ</t>
    </rPh>
    <rPh sb="25" eb="28">
      <t>ショウダクショ</t>
    </rPh>
    <rPh sb="29" eb="30">
      <t>トウ</t>
    </rPh>
    <rPh sb="31" eb="33">
      <t>ケイシキ</t>
    </rPh>
    <rPh sb="36" eb="38">
      <t>ウキ</t>
    </rPh>
    <rPh sb="39" eb="42">
      <t>カクジョウホウ</t>
    </rPh>
    <rPh sb="43" eb="45">
      <t>モウラ</t>
    </rPh>
    <rPh sb="51" eb="52">
      <t>カ</t>
    </rPh>
    <phoneticPr fontId="1"/>
  </si>
  <si>
    <t>契約日</t>
    <rPh sb="0" eb="3">
      <t>ケイヤクヒ</t>
    </rPh>
    <phoneticPr fontId="1"/>
  </si>
  <si>
    <t>年</t>
    <rPh sb="0" eb="1">
      <t>ネン</t>
    </rPh>
    <phoneticPr fontId="1"/>
  </si>
  <si>
    <t>月</t>
    <rPh sb="0" eb="1">
      <t>ツキ</t>
    </rPh>
    <phoneticPr fontId="1"/>
  </si>
  <si>
    <t>日</t>
    <rPh sb="0" eb="1">
      <t>ヒ</t>
    </rPh>
    <phoneticPr fontId="1"/>
  </si>
  <si>
    <t>履行期間　自</t>
    <rPh sb="5" eb="6">
      <t>ジ</t>
    </rPh>
    <phoneticPr fontId="1"/>
  </si>
  <si>
    <t>　　　　　至</t>
    <rPh sb="5" eb="6">
      <t>イタル</t>
    </rPh>
    <phoneticPr fontId="1"/>
  </si>
  <si>
    <t>担当業務</t>
    <rPh sb="0" eb="4">
      <t>タントウギョウム</t>
    </rPh>
    <phoneticPr fontId="1"/>
  </si>
  <si>
    <t>※契約相手先の数に応じて欄を増やしてください。</t>
    <rPh sb="1" eb="3">
      <t>ケイヤク</t>
    </rPh>
    <rPh sb="3" eb="5">
      <t>アイテ</t>
    </rPh>
    <rPh sb="5" eb="6">
      <t>サキ</t>
    </rPh>
    <phoneticPr fontId="1"/>
  </si>
  <si>
    <t>契約相手先②</t>
    <rPh sb="0" eb="5">
      <t>ケイヤクアイテサキ</t>
    </rPh>
    <phoneticPr fontId="8"/>
  </si>
  <si>
    <t>契約日</t>
    <rPh sb="0" eb="3">
      <t>ケイヤクビ</t>
    </rPh>
    <phoneticPr fontId="1"/>
  </si>
  <si>
    <t>外部人材との変更業務委託契約書</t>
    <rPh sb="0" eb="4">
      <t>ガイブジンザイ</t>
    </rPh>
    <rPh sb="6" eb="8">
      <t>ヘンコウ</t>
    </rPh>
    <rPh sb="8" eb="10">
      <t>ギョウム</t>
    </rPh>
    <rPh sb="10" eb="12">
      <t>イタク</t>
    </rPh>
    <rPh sb="12" eb="14">
      <t>ケイヤク</t>
    </rPh>
    <rPh sb="14" eb="15">
      <t>ショ</t>
    </rPh>
    <phoneticPr fontId="8"/>
  </si>
  <si>
    <t>(1)変更業務委託契約書（写）</t>
    <rPh sb="3" eb="5">
      <t>ヘンコウ</t>
    </rPh>
    <rPh sb="5" eb="7">
      <t>ギョウム</t>
    </rPh>
    <rPh sb="7" eb="9">
      <t>イタク</t>
    </rPh>
    <rPh sb="9" eb="11">
      <t>ケイヤク</t>
    </rPh>
    <rPh sb="11" eb="12">
      <t>ショ</t>
    </rPh>
    <rPh sb="13" eb="14">
      <t>ウツ</t>
    </rPh>
    <phoneticPr fontId="1"/>
  </si>
  <si>
    <t>年月日</t>
    <rPh sb="0" eb="1">
      <t>ネン</t>
    </rPh>
    <rPh sb="1" eb="3">
      <t>ガッピ</t>
    </rPh>
    <phoneticPr fontId="8"/>
  </si>
  <si>
    <t>印</t>
    <rPh sb="0" eb="1">
      <t>イン</t>
    </rPh>
    <phoneticPr fontId="8"/>
  </si>
  <si>
    <t>成果品部数の変更</t>
    <rPh sb="0" eb="2">
      <t>セイカ</t>
    </rPh>
    <rPh sb="2" eb="3">
      <t>ヒン</t>
    </rPh>
    <rPh sb="3" eb="5">
      <t>ブスウ</t>
    </rPh>
    <rPh sb="6" eb="8">
      <t>ヘンコウ</t>
    </rPh>
    <phoneticPr fontId="8"/>
  </si>
  <si>
    <t>変更前</t>
    <rPh sb="0" eb="2">
      <t>ヘンコウ</t>
    </rPh>
    <rPh sb="2" eb="3">
      <t>マエ</t>
    </rPh>
    <phoneticPr fontId="8"/>
  </si>
  <si>
    <t>変更後</t>
    <rPh sb="0" eb="2">
      <t>ヘンコウ</t>
    </rPh>
    <rPh sb="2" eb="3">
      <t>ゴ</t>
    </rPh>
    <phoneticPr fontId="8"/>
  </si>
  <si>
    <t>業務完了報告書（和文、英文要約を含む）</t>
    <rPh sb="8" eb="10">
      <t>ワブン</t>
    </rPh>
    <rPh sb="11" eb="15">
      <t>エイブンヨウヤク</t>
    </rPh>
    <rPh sb="16" eb="17">
      <t>フク</t>
    </rPh>
    <phoneticPr fontId="8"/>
  </si>
  <si>
    <t>部</t>
  </si>
  <si>
    <t>業務完了報告書（簡易製本和文、和文及び英文要約）</t>
    <rPh sb="8" eb="12">
      <t>カンイセイホン</t>
    </rPh>
    <rPh sb="12" eb="14">
      <t>ワブン</t>
    </rPh>
    <rPh sb="15" eb="17">
      <t>ワブン</t>
    </rPh>
    <rPh sb="17" eb="18">
      <t>オヨ</t>
    </rPh>
    <rPh sb="19" eb="23">
      <t>エイブンヨウヤク</t>
    </rPh>
    <phoneticPr fontId="8"/>
  </si>
  <si>
    <t>CD-ROM</t>
    <phoneticPr fontId="8"/>
  </si>
  <si>
    <t>枚</t>
    <rPh sb="0" eb="1">
      <t>マイ</t>
    </rPh>
    <phoneticPr fontId="8"/>
  </si>
  <si>
    <t>※非公開箇所を設定する場合は、別途非公開版報告書1部（簡易製本）、CD-ROM1枚を追加する。</t>
    <phoneticPr fontId="8"/>
  </si>
  <si>
    <t>再委託先/工事請負先契約締結報告（含選定経緯報告）</t>
    <phoneticPr fontId="8"/>
  </si>
  <si>
    <t>対象業務名：</t>
    <rPh sb="0" eb="2">
      <t>タイショウ</t>
    </rPh>
    <rPh sb="2" eb="4">
      <t>ギョウム</t>
    </rPh>
    <rPh sb="4" eb="5">
      <t>メイ</t>
    </rPh>
    <phoneticPr fontId="8"/>
  </si>
  <si>
    <t>選定経緯報告書</t>
    <rPh sb="0" eb="2">
      <t>センテイ</t>
    </rPh>
    <rPh sb="2" eb="4">
      <t>ケイイ</t>
    </rPh>
    <rPh sb="4" eb="7">
      <t>ホウコクショ</t>
    </rPh>
    <phoneticPr fontId="8"/>
  </si>
  <si>
    <t>別添：○○契約書（写）、見積書、入札図書（必要に応じて）</t>
    <phoneticPr fontId="1"/>
  </si>
  <si>
    <t>再委託完了検査の報告</t>
    <rPh sb="0" eb="3">
      <t>サイイタク</t>
    </rPh>
    <rPh sb="3" eb="5">
      <t>カンリョウ</t>
    </rPh>
    <rPh sb="5" eb="7">
      <t>ケンサ</t>
    </rPh>
    <rPh sb="8" eb="10">
      <t>ホウコク</t>
    </rPh>
    <phoneticPr fontId="8"/>
  </si>
  <si>
    <t>委託業務の完了報告書</t>
    <rPh sb="0" eb="2">
      <t>イタク</t>
    </rPh>
    <rPh sb="2" eb="4">
      <t>ギョウム</t>
    </rPh>
    <rPh sb="5" eb="10">
      <t>カンリョウホウコクショ</t>
    </rPh>
    <phoneticPr fontId="8"/>
  </si>
  <si>
    <t>再委託契約書（写）</t>
    <rPh sb="0" eb="3">
      <t>サイイタク</t>
    </rPh>
    <rPh sb="3" eb="6">
      <t>ケイヤクショ</t>
    </rPh>
    <rPh sb="7" eb="8">
      <t>ウツ</t>
    </rPh>
    <phoneticPr fontId="8"/>
  </si>
  <si>
    <t>機材の調達経緯及び選定結果の確認</t>
    <phoneticPr fontId="8"/>
  </si>
  <si>
    <t>機材購入選定経緯報告書</t>
    <phoneticPr fontId="8"/>
  </si>
  <si>
    <t>契約書（写）、見積書</t>
  </si>
  <si>
    <t>工事完成の検査報告</t>
    <rPh sb="0" eb="2">
      <t>コウジ</t>
    </rPh>
    <rPh sb="2" eb="4">
      <t>カンセイ</t>
    </rPh>
    <rPh sb="5" eb="7">
      <t>ケンサ</t>
    </rPh>
    <rPh sb="7" eb="9">
      <t>ホウコク</t>
    </rPh>
    <phoneticPr fontId="8"/>
  </si>
  <si>
    <t>工事完成検査報告書</t>
    <rPh sb="0" eb="6">
      <t>コウジカンセイケンサ</t>
    </rPh>
    <rPh sb="6" eb="9">
      <t>ホウコクショ</t>
    </rPh>
    <phoneticPr fontId="8"/>
  </si>
  <si>
    <t>工事請負契約書（写）</t>
    <rPh sb="0" eb="7">
      <t>コウジウケオイケイヤクショ</t>
    </rPh>
    <rPh sb="8" eb="9">
      <t>ウツ</t>
    </rPh>
    <phoneticPr fontId="8"/>
  </si>
  <si>
    <t>欄２、３を記入してください。書ききれない場合は添付様式_内容_理由説明書（要押印）を添付してください。</t>
    <phoneticPr fontId="1"/>
  </si>
  <si>
    <t>※理由等記載しきれない場合は、添付様式_内容_理由説明書（要押印）を添付
※その他、添付すべき資料はJICA担当者に確認してください。</t>
    <phoneticPr fontId="1"/>
  </si>
  <si>
    <t>業務主任者は監督職員に、別添の通り機材一式の納入結果検査の実施結果を報告し、監督職員はこれを承諾した。</t>
  </si>
  <si>
    <t>１．機材リスト</t>
    <rPh sb="2" eb="4">
      <t>キザイ</t>
    </rPh>
    <phoneticPr fontId="8"/>
  </si>
  <si>
    <t>２．消耗品リスト*</t>
    <rPh sb="2" eb="5">
      <t>ショウモウヒン</t>
    </rPh>
    <phoneticPr fontId="8"/>
  </si>
  <si>
    <t>３．添付／特記事項</t>
    <rPh sb="2" eb="4">
      <t>テンプ</t>
    </rPh>
    <rPh sb="5" eb="7">
      <t>トッキ</t>
    </rPh>
    <rPh sb="7" eb="9">
      <t>ジコウ</t>
    </rPh>
    <phoneticPr fontId="1"/>
  </si>
  <si>
    <t>機材名</t>
    <rPh sb="0" eb="2">
      <t>キザイ</t>
    </rPh>
    <rPh sb="2" eb="3">
      <t>メイ</t>
    </rPh>
    <phoneticPr fontId="8"/>
  </si>
  <si>
    <t>数量</t>
    <rPh sb="0" eb="2">
      <t>スウリョウ</t>
    </rPh>
    <phoneticPr fontId="8"/>
  </si>
  <si>
    <t>単位</t>
    <rPh sb="0" eb="2">
      <t>タンイ</t>
    </rPh>
    <phoneticPr fontId="8"/>
  </si>
  <si>
    <t>事業終了後の取扱い</t>
    <rPh sb="0" eb="2">
      <t>ジギョウ</t>
    </rPh>
    <rPh sb="2" eb="4">
      <t>シュウリョウ</t>
    </rPh>
    <rPh sb="4" eb="5">
      <t>ゴ</t>
    </rPh>
    <rPh sb="6" eb="7">
      <t>ト</t>
    </rPh>
    <rPh sb="7" eb="8">
      <t>アツカ</t>
    </rPh>
    <phoneticPr fontId="8"/>
  </si>
  <si>
    <t>〇〇テスター</t>
  </si>
  <si>
    <t>PC</t>
  </si>
  <si>
    <t>個</t>
  </si>
  <si>
    <t>実施機関に譲与予定</t>
  </si>
  <si>
    <t>(1)稼働確認書・稼働確認機材リスト（英語）</t>
    <rPh sb="3" eb="5">
      <t>カドウ</t>
    </rPh>
    <rPh sb="5" eb="8">
      <t>カクニンショ</t>
    </rPh>
    <rPh sb="9" eb="11">
      <t>カドウ</t>
    </rPh>
    <rPh sb="11" eb="13">
      <t>カクニン</t>
    </rPh>
    <rPh sb="13" eb="15">
      <t>キザイ</t>
    </rPh>
    <rPh sb="19" eb="21">
      <t>エイゴ</t>
    </rPh>
    <phoneticPr fontId="8"/>
  </si>
  <si>
    <t>▲▲関連機材セット</t>
  </si>
  <si>
    <t>〇〇電子機器</t>
  </si>
  <si>
    <t>(2)機材等納入結果検査調書</t>
    <rPh sb="3" eb="5">
      <t>キザイ</t>
    </rPh>
    <rPh sb="5" eb="6">
      <t>トウ</t>
    </rPh>
    <rPh sb="6" eb="8">
      <t>ノウニュウ</t>
    </rPh>
    <rPh sb="8" eb="10">
      <t>ケッカ</t>
    </rPh>
    <rPh sb="10" eb="12">
      <t>ケンサ</t>
    </rPh>
    <rPh sb="12" eb="14">
      <t>チョウショ</t>
    </rPh>
    <phoneticPr fontId="8"/>
  </si>
  <si>
    <t>PCセット</t>
  </si>
  <si>
    <t>セメント</t>
  </si>
  <si>
    <t>Kg</t>
  </si>
  <si>
    <t>履行期間中に施設建設に使用し消耗するため譲渡不可</t>
  </si>
  <si>
    <t>(3)貸与物品リスト</t>
    <rPh sb="3" eb="5">
      <t>タイヨ</t>
    </rPh>
    <rPh sb="5" eb="7">
      <t>ブッピン</t>
    </rPh>
    <phoneticPr fontId="8"/>
  </si>
  <si>
    <t>□□検査システム</t>
  </si>
  <si>
    <t>□□検査キット</t>
  </si>
  <si>
    <r>
      <t>※1件の取得単価が</t>
    </r>
    <r>
      <rPr>
        <sz val="12"/>
        <rFont val="ＭＳ ゴシック"/>
        <family val="3"/>
        <charset val="128"/>
      </rPr>
      <t>20万円以上(PC及び携帯電話は５万円以上）</t>
    </r>
    <r>
      <rPr>
        <sz val="12"/>
        <color theme="1"/>
        <rFont val="ＭＳ ゴシック"/>
        <family val="3"/>
        <charset val="128"/>
      </rPr>
      <t>でかつ使用可能期間が1年未満のもの、又は1件の取得価格が5万円以下でかつ使用可能期間が11年未満のものについては、貸与物品リスト上では、「消耗品」として扱われます。取得単価とは物品1件当たりの単価です。</t>
    </r>
    <rPh sb="18" eb="19">
      <t>オヨ</t>
    </rPh>
    <rPh sb="20" eb="24">
      <t>ケイタイデンワ</t>
    </rPh>
    <rPh sb="26" eb="28">
      <t>マンエン</t>
    </rPh>
    <rPh sb="28" eb="30">
      <t>イジョウ</t>
    </rPh>
    <phoneticPr fontId="1"/>
  </si>
  <si>
    <t>機材（自社製品を含む）の調達計画の変更</t>
    <rPh sb="0" eb="2">
      <t>キザイ</t>
    </rPh>
    <rPh sb="3" eb="5">
      <t>ジシャ</t>
    </rPh>
    <rPh sb="5" eb="7">
      <t>セイヒン</t>
    </rPh>
    <rPh sb="8" eb="9">
      <t>フク</t>
    </rPh>
    <rPh sb="12" eb="14">
      <t>チョウタツ</t>
    </rPh>
    <rPh sb="14" eb="16">
      <t>ケイカク</t>
    </rPh>
    <rPh sb="17" eb="19">
      <t>ヘンコウ</t>
    </rPh>
    <phoneticPr fontId="1"/>
  </si>
  <si>
    <t>機材の仕様変更</t>
    <rPh sb="0" eb="2">
      <t>キザイ</t>
    </rPh>
    <rPh sb="3" eb="5">
      <t>シヨウ</t>
    </rPh>
    <rPh sb="5" eb="7">
      <t>ヘンコウ</t>
    </rPh>
    <phoneticPr fontId="1"/>
  </si>
  <si>
    <t>○○式■■機：3台200万円×3台＝600万円</t>
  </si>
  <si>
    <t>△△式■■機：4台170万円×4台＝680万円</t>
  </si>
  <si>
    <t>第1回現地渡航において、現地のＸＸ基準を確認したところ、○○式■■機では基準を満たしていないことが判明した。より小型で狭小地でも作業可能な△△式であれば当該基準を満たすため、対象機材を△△式に変更する。また、土質の異なる３つの試験場でパイロット事業を実施する予定であったが、更に異なる土質の１試験場を追加し、4カ所でパイロット事業を行う必要があることが判明したため、台数を３から４に変更する。なお、△△式も、当初予定の○○式と同様に現地での入手可能およびアフターサービス対応可能を確認済み。</t>
  </si>
  <si>
    <t xml:space="preserve">(1)調達機材リスト（詳細版）
(2)費目間流用内訳書
</t>
    <rPh sb="3" eb="5">
      <t>チョウタツ</t>
    </rPh>
    <rPh sb="5" eb="7">
      <t>キザイ</t>
    </rPh>
    <rPh sb="11" eb="13">
      <t>ショウサイ</t>
    </rPh>
    <rPh sb="13" eb="14">
      <t>バン</t>
    </rPh>
    <rPh sb="19" eb="21">
      <t>ヒモク</t>
    </rPh>
    <rPh sb="21" eb="22">
      <t>アイダ</t>
    </rPh>
    <rPh sb="22" eb="24">
      <t>リュウヨウ</t>
    </rPh>
    <rPh sb="24" eb="27">
      <t>ウチワケショ</t>
    </rPh>
    <phoneticPr fontId="1"/>
  </si>
  <si>
    <t>※特記仕様書の内容変更といった大幅な計画変更は「業務内容の重大な変更」に該当するものは契約変更。</t>
    <rPh sb="43" eb="47">
      <t>ケイヤクヘンコウ</t>
    </rPh>
    <phoneticPr fontId="1"/>
  </si>
  <si>
    <t>機材の数量変更</t>
    <rPh sb="3" eb="5">
      <t>スウリョウ</t>
    </rPh>
    <rPh sb="5" eb="7">
      <t>ヘンコウ</t>
    </rPh>
    <phoneticPr fontId="1"/>
  </si>
  <si>
    <t>※契約金額変更有の場合は３者打合簿確認後に契約変更</t>
    <rPh sb="1" eb="3">
      <t>ケイヤク</t>
    </rPh>
    <rPh sb="3" eb="5">
      <t>キンガク</t>
    </rPh>
    <rPh sb="5" eb="7">
      <t>ヘンコウ</t>
    </rPh>
    <rPh sb="7" eb="8">
      <t>アリ</t>
    </rPh>
    <rPh sb="9" eb="11">
      <t>バアイ</t>
    </rPh>
    <rPh sb="13" eb="14">
      <t>シャ</t>
    </rPh>
    <rPh sb="14" eb="15">
      <t>ダ</t>
    </rPh>
    <rPh sb="15" eb="16">
      <t>ゴウ</t>
    </rPh>
    <rPh sb="16" eb="17">
      <t>ボ</t>
    </rPh>
    <rPh sb="17" eb="19">
      <t>カクニン</t>
    </rPh>
    <rPh sb="19" eb="20">
      <t>ゴ</t>
    </rPh>
    <rPh sb="21" eb="23">
      <t>ケイヤク</t>
    </rPh>
    <rPh sb="23" eb="25">
      <t>ヘンコウ</t>
    </rPh>
    <phoneticPr fontId="1"/>
  </si>
  <si>
    <t>合意単価の設定・変更</t>
    <rPh sb="0" eb="4">
      <t>ゴウイタンカ</t>
    </rPh>
    <rPh sb="5" eb="7">
      <t>セッテイ</t>
    </rPh>
    <rPh sb="8" eb="10">
      <t>ヘンコウ</t>
    </rPh>
    <phoneticPr fontId="1"/>
  </si>
  <si>
    <t>合意単価額の設定</t>
    <rPh sb="0" eb="4">
      <t>ゴウイタンカ</t>
    </rPh>
    <rPh sb="4" eb="5">
      <t>ガク</t>
    </rPh>
    <rPh sb="6" eb="8">
      <t>セッテイ</t>
    </rPh>
    <phoneticPr fontId="1"/>
  </si>
  <si>
    <t>現地活動費　　　　車両借り上げ（4ドアセダン）　　　　　【実施概要】　　　　　期間　2ケ月　金額　15万円（1000USD）　　　　　※1USD=150円（2024年○月JICAレート）</t>
    <phoneticPr fontId="1"/>
  </si>
  <si>
    <t>現地活動費　　　　車両借り上げ（４WD車両）　　　　　【実施概要】　　　　　期間　2ケ月　金額　30万円（2000USD）　　　　　※1USD=150円（2024年○月JICAレート）</t>
    <phoneticPr fontId="1"/>
  </si>
  <si>
    <t>政情が不安定な状態にあり、今後一時退避なども想定されることから、空港までの距離を考えると４WD駆動車での移動が必要となる可能性が高い。よって、真にやむをえないと認められるため、流用を認めることとします。</t>
    <phoneticPr fontId="1"/>
  </si>
  <si>
    <t>添付様式：①契約金額詳細内訳書（合意単価の変更の場合）　　　　
②該当する見積書写等　　　　</t>
    <rPh sb="10" eb="12">
      <t>ショウサイ</t>
    </rPh>
    <rPh sb="12" eb="14">
      <t>ウチワケ</t>
    </rPh>
    <rPh sb="16" eb="18">
      <t>ゴウイ</t>
    </rPh>
    <rPh sb="18" eb="20">
      <t>タンカ</t>
    </rPh>
    <rPh sb="21" eb="23">
      <t>ヘンコウ</t>
    </rPh>
    <rPh sb="24" eb="26">
      <t>バアイ</t>
    </rPh>
    <rPh sb="33" eb="35">
      <t>ガイトウ</t>
    </rPh>
    <rPh sb="37" eb="40">
      <t>ミツモリショ</t>
    </rPh>
    <rPh sb="40" eb="41">
      <t>ウツ</t>
    </rPh>
    <rPh sb="41" eb="42">
      <t>トウ</t>
    </rPh>
    <phoneticPr fontId="1"/>
  </si>
  <si>
    <t>旅費・航空賃</t>
    <rPh sb="0" eb="2">
      <t>リョヒ</t>
    </rPh>
    <rPh sb="3" eb="6">
      <t>コウクウチン</t>
    </rPh>
    <phoneticPr fontId="1"/>
  </si>
  <si>
    <t>旅費・内国旅費</t>
    <rPh sb="0" eb="2">
      <t>リョヒ</t>
    </rPh>
    <rPh sb="3" eb="7">
      <t>ナイコクリョヒ</t>
    </rPh>
    <phoneticPr fontId="1"/>
  </si>
  <si>
    <t>合意単価額の変更</t>
    <rPh sb="0" eb="4">
      <t>ゴウイタンカ</t>
    </rPh>
    <rPh sb="4" eb="5">
      <t>ガク</t>
    </rPh>
    <rPh sb="6" eb="8">
      <t>ヘンコウ</t>
    </rPh>
    <phoneticPr fontId="1"/>
  </si>
  <si>
    <t>現地活動費・車両関係費</t>
    <rPh sb="0" eb="2">
      <t>ゲンチ</t>
    </rPh>
    <rPh sb="2" eb="5">
      <t>カツドウヒ</t>
    </rPh>
    <rPh sb="6" eb="8">
      <t>シャリョウ</t>
    </rPh>
    <rPh sb="8" eb="11">
      <t>カンケイヒ</t>
    </rPh>
    <phoneticPr fontId="1"/>
  </si>
  <si>
    <t>（緊急対応及び不可抗力に限る。変更後は新合意単価を適用する。）</t>
    <rPh sb="1" eb="5">
      <t>キンキュウタイオウ</t>
    </rPh>
    <rPh sb="5" eb="6">
      <t>オヨ</t>
    </rPh>
    <rPh sb="7" eb="11">
      <t>フカコウリョク</t>
    </rPh>
    <rPh sb="15" eb="18">
      <t>ヘンコウゴ</t>
    </rPh>
    <rPh sb="19" eb="24">
      <t>シンゴウイタンカ</t>
    </rPh>
    <rPh sb="25" eb="27">
      <t>テキヨウ</t>
    </rPh>
    <phoneticPr fontId="1"/>
  </si>
  <si>
    <t>現地活動費・現地傭人費</t>
    <rPh sb="0" eb="2">
      <t>ゲンチ</t>
    </rPh>
    <rPh sb="2" eb="5">
      <t>カツドウヒ</t>
    </rPh>
    <rPh sb="6" eb="8">
      <t>ゲンチ</t>
    </rPh>
    <rPh sb="8" eb="11">
      <t>ヨウジンヒ</t>
    </rPh>
    <phoneticPr fontId="1"/>
  </si>
  <si>
    <t>現地活動費費・現地交通費</t>
    <rPh sb="0" eb="2">
      <t>ゲンチ</t>
    </rPh>
    <rPh sb="2" eb="5">
      <t>カツドウヒ</t>
    </rPh>
    <rPh sb="5" eb="6">
      <t>ヒ</t>
    </rPh>
    <rPh sb="7" eb="9">
      <t>ゲンチ</t>
    </rPh>
    <rPh sb="9" eb="12">
      <t>コウツウヒ</t>
    </rPh>
    <phoneticPr fontId="1"/>
  </si>
  <si>
    <t>実費精算に変更</t>
    <rPh sb="0" eb="2">
      <t>ジッピ</t>
    </rPh>
    <phoneticPr fontId="1"/>
  </si>
  <si>
    <t>本邦受入活動費・航空賃</t>
    <rPh sb="0" eb="2">
      <t>ホンポウ</t>
    </rPh>
    <rPh sb="2" eb="4">
      <t>ウケイレ</t>
    </rPh>
    <rPh sb="4" eb="7">
      <t>カツドウヒ</t>
    </rPh>
    <rPh sb="8" eb="11">
      <t>コウクウチン</t>
    </rPh>
    <phoneticPr fontId="1"/>
  </si>
  <si>
    <t>（緊急対応及び不可抗力に限る。変更後も単価を適用する）</t>
    <rPh sb="15" eb="18">
      <t>ヘンコウゴ</t>
    </rPh>
    <rPh sb="19" eb="21">
      <t>タンカ</t>
    </rPh>
    <rPh sb="22" eb="24">
      <t>テキヨウ</t>
    </rPh>
    <phoneticPr fontId="1"/>
  </si>
  <si>
    <t>特別宿泊料単価適用</t>
    <rPh sb="0" eb="2">
      <t>トクベツ</t>
    </rPh>
    <rPh sb="2" eb="4">
      <t>シュクハク</t>
    </rPh>
    <rPh sb="4" eb="5">
      <t>リョウ</t>
    </rPh>
    <rPh sb="5" eb="7">
      <t>タンカ</t>
    </rPh>
    <rPh sb="7" eb="9">
      <t>テキヨウ</t>
    </rPh>
    <phoneticPr fontId="1"/>
  </si>
  <si>
    <t>対象国に該当</t>
    <rPh sb="0" eb="3">
      <t>タイショウコク</t>
    </rPh>
    <rPh sb="4" eb="6">
      <t>ガイトウ</t>
    </rPh>
    <phoneticPr fontId="1"/>
  </si>
  <si>
    <t>添付様式：①契約金額詳細内訳書　　　　②該当する見積書写等　　　　</t>
    <phoneticPr fontId="1"/>
  </si>
  <si>
    <t>2024年10月1日以降の宿泊より適用可能</t>
    <rPh sb="4" eb="5">
      <t>ネン</t>
    </rPh>
    <rPh sb="7" eb="8">
      <t>ガツ</t>
    </rPh>
    <rPh sb="9" eb="10">
      <t>ヒ</t>
    </rPh>
    <rPh sb="10" eb="12">
      <t>イコウ</t>
    </rPh>
    <rPh sb="13" eb="15">
      <t>シュクハク</t>
    </rPh>
    <rPh sb="17" eb="19">
      <t>テキヨウ</t>
    </rPh>
    <rPh sb="19" eb="21">
      <t>カノウ</t>
    </rPh>
    <phoneticPr fontId="1"/>
  </si>
  <si>
    <t>国名：</t>
    <rPh sb="0" eb="2">
      <t>コクメイ</t>
    </rPh>
    <phoneticPr fontId="1"/>
  </si>
  <si>
    <t>（　　　　　　　　　　）</t>
    <phoneticPr fontId="1"/>
  </si>
  <si>
    <t>費目間流用内訳書（円）</t>
    <rPh sb="2" eb="3">
      <t>アイダ</t>
    </rPh>
    <rPh sb="3" eb="5">
      <t>リュウヨウ</t>
    </rPh>
    <rPh sb="7" eb="8">
      <t>ショ</t>
    </rPh>
    <rPh sb="9" eb="10">
      <t>エン</t>
    </rPh>
    <phoneticPr fontId="8"/>
  </si>
  <si>
    <t>黄色のセルに当初契約時に設定した管理費率を入力ください。</t>
  </si>
  <si>
    <t>％</t>
  </si>
  <si>
    <t>費目（大項目/中項目）</t>
    <phoneticPr fontId="8"/>
  </si>
  <si>
    <t>契約金額</t>
    <rPh sb="0" eb="4">
      <t>ケイヤクキンガク</t>
    </rPh>
    <phoneticPr fontId="8"/>
  </si>
  <si>
    <t>増減</t>
    <rPh sb="0" eb="2">
      <t>ゾウゲン</t>
    </rPh>
    <phoneticPr fontId="8"/>
  </si>
  <si>
    <t>流用後金額</t>
    <rPh sb="0" eb="3">
      <t>リュウヨウゴ</t>
    </rPh>
    <rPh sb="3" eb="5">
      <t>キンガク</t>
    </rPh>
    <phoneticPr fontId="1"/>
  </si>
  <si>
    <t>Ⅰ．人件費</t>
    <rPh sb="2" eb="5">
      <t>ジンケンヒ</t>
    </rPh>
    <phoneticPr fontId="8"/>
  </si>
  <si>
    <t>１．直接人件費</t>
    <rPh sb="2" eb="7">
      <t>チョクセツジンケンヒ</t>
    </rPh>
    <phoneticPr fontId="1"/>
  </si>
  <si>
    <t>２．その他原価</t>
    <rPh sb="4" eb="5">
      <t>タ</t>
    </rPh>
    <rPh sb="5" eb="7">
      <t>ゲンカ</t>
    </rPh>
    <phoneticPr fontId="1"/>
  </si>
  <si>
    <t>３．一般管理費等</t>
    <rPh sb="2" eb="7">
      <t>イッパンカンリヒ</t>
    </rPh>
    <rPh sb="7" eb="8">
      <t>トウ</t>
    </rPh>
    <phoneticPr fontId="1"/>
  </si>
  <si>
    <t>小計</t>
  </si>
  <si>
    <t>Ⅱ．直接経費</t>
    <rPh sb="2" eb="6">
      <t>チョクセツケイヒ</t>
    </rPh>
    <phoneticPr fontId="8"/>
  </si>
  <si>
    <t>１．機材購入・輸送費</t>
    <rPh sb="2" eb="4">
      <t>キザイ</t>
    </rPh>
    <rPh sb="4" eb="6">
      <t>コウニュウ</t>
    </rPh>
    <rPh sb="7" eb="10">
      <t>ユソウヒ</t>
    </rPh>
    <phoneticPr fontId="1"/>
  </si>
  <si>
    <t>２．旅費</t>
    <rPh sb="2" eb="4">
      <t>リョヒ</t>
    </rPh>
    <phoneticPr fontId="1"/>
  </si>
  <si>
    <t>３．現地活動費</t>
    <rPh sb="2" eb="7">
      <t>ゲンチカツドウヒ</t>
    </rPh>
    <phoneticPr fontId="1"/>
  </si>
  <si>
    <r>
      <t>４．本邦受入活動費</t>
    </r>
    <r>
      <rPr>
        <sz val="10"/>
        <rFont val="ＭＳ ゴシック"/>
        <family val="3"/>
        <charset val="128"/>
      </rPr>
      <t>（航空賃+本邦受入活動業務費）</t>
    </r>
    <rPh sb="2" eb="4">
      <t>ホンポウ</t>
    </rPh>
    <rPh sb="4" eb="6">
      <t>ウケイレ</t>
    </rPh>
    <rPh sb="6" eb="9">
      <t>カツドウヒ</t>
    </rPh>
    <rPh sb="10" eb="13">
      <t>コウクウチン</t>
    </rPh>
    <phoneticPr fontId="1"/>
  </si>
  <si>
    <t>（内、航空賃）</t>
    <rPh sb="1" eb="2">
      <t>ウチ</t>
    </rPh>
    <rPh sb="3" eb="5">
      <t>コウクウ</t>
    </rPh>
    <rPh sb="5" eb="6">
      <t>チン</t>
    </rPh>
    <phoneticPr fontId="1"/>
  </si>
  <si>
    <t>Ⅲ．管理費</t>
    <rPh sb="2" eb="5">
      <t>カンリヒ</t>
    </rPh>
    <phoneticPr fontId="8"/>
  </si>
  <si>
    <t>管理費</t>
    <rPh sb="0" eb="3">
      <t>カンリヒ</t>
    </rPh>
    <phoneticPr fontId="1"/>
  </si>
  <si>
    <t>合計（単位：円）（税抜き）</t>
    <rPh sb="0" eb="2">
      <t>ゴウケイ</t>
    </rPh>
    <rPh sb="3" eb="5">
      <t>タンイ</t>
    </rPh>
    <rPh sb="6" eb="7">
      <t>エン</t>
    </rPh>
    <rPh sb="9" eb="11">
      <t>ゼイヌ</t>
    </rPh>
    <phoneticPr fontId="8"/>
  </si>
  <si>
    <t>←流用後金額合計と一致</t>
  </si>
  <si>
    <t>備考</t>
    <rPh sb="0" eb="2">
      <t>ビコウ</t>
    </rPh>
    <phoneticPr fontId="1"/>
  </si>
  <si>
    <t xml:space="preserve">※Ⅲ．管理費は、Ⅱ．「直接経費」のうち、「４．本邦受入活動業務費」から本邦受入活動業務費を除いた金額にD2セルの管理費率を乗じた金額です。 </t>
    <rPh sb="35" eb="39">
      <t>ホンポウウケイレ</t>
    </rPh>
    <rPh sb="39" eb="44">
      <t>カツドウギョウムヒ</t>
    </rPh>
    <phoneticPr fontId="1"/>
  </si>
  <si>
    <t>※セルD14には、本邦受入活動費のうち、航空賃のみを入力してください。</t>
    <rPh sb="9" eb="16">
      <t>ホンポウウケイレカツドウヒ</t>
    </rPh>
    <rPh sb="20" eb="23">
      <t>コウクウチン</t>
    </rPh>
    <rPh sb="26" eb="28">
      <t>ニュウリョク</t>
    </rPh>
    <phoneticPr fontId="1"/>
  </si>
  <si>
    <r>
      <t>人月変更表　</t>
    </r>
    <r>
      <rPr>
        <b/>
        <sz val="10"/>
        <color theme="0"/>
        <rFont val="ＭＳ ゴシック"/>
        <family val="3"/>
        <charset val="128"/>
      </rPr>
      <t>※人数に応じ行を増やしてください。</t>
    </r>
    <rPh sb="0" eb="2">
      <t>ニンゲツ</t>
    </rPh>
    <rPh sb="2" eb="4">
      <t>ヘンコウ</t>
    </rPh>
    <rPh sb="4" eb="5">
      <t>ヒョウ</t>
    </rPh>
    <rPh sb="7" eb="9">
      <t>ニンズウ</t>
    </rPh>
    <rPh sb="10" eb="11">
      <t>オウ</t>
    </rPh>
    <rPh sb="12" eb="13">
      <t>ギョウ</t>
    </rPh>
    <rPh sb="14" eb="15">
      <t>フ</t>
    </rPh>
    <phoneticPr fontId="1"/>
  </si>
  <si>
    <t>業務分類</t>
    <rPh sb="0" eb="2">
      <t>ギョウム</t>
    </rPh>
    <rPh sb="2" eb="4">
      <t>ブンルイ</t>
    </rPh>
    <phoneticPr fontId="1"/>
  </si>
  <si>
    <t>増減</t>
  </si>
  <si>
    <t>現地業務</t>
    <rPh sb="0" eb="2">
      <t>ゲンチ</t>
    </rPh>
    <rPh sb="2" eb="4">
      <t>ギョウム</t>
    </rPh>
    <phoneticPr fontId="1"/>
  </si>
  <si>
    <t>人月</t>
    <rPh sb="0" eb="2">
      <t>ニンゲツ</t>
    </rPh>
    <phoneticPr fontId="1"/>
  </si>
  <si>
    <t>（日）</t>
  </si>
  <si>
    <t>国内業務</t>
    <rPh sb="0" eb="2">
      <t>コクナイ</t>
    </rPh>
    <rPh sb="2" eb="4">
      <t>ギョウム</t>
    </rPh>
    <phoneticPr fontId="1"/>
  </si>
  <si>
    <t>合計</t>
    <rPh sb="0" eb="2">
      <t>ゴウケイ</t>
    </rPh>
    <phoneticPr fontId="1"/>
  </si>
  <si>
    <t>特命随意契約理由書</t>
    <rPh sb="0" eb="2">
      <t>トクメイ</t>
    </rPh>
    <rPh sb="2" eb="4">
      <t>ズイイ</t>
    </rPh>
    <rPh sb="4" eb="6">
      <t>ケイヤク</t>
    </rPh>
    <rPh sb="6" eb="9">
      <t>リユウショ</t>
    </rPh>
    <phoneticPr fontId="1"/>
  </si>
  <si>
    <t>特命随意契約相手先名称　　　　　</t>
    <rPh sb="0" eb="2">
      <t>トクメイ</t>
    </rPh>
    <rPh sb="2" eb="4">
      <t>ズイイ</t>
    </rPh>
    <rPh sb="4" eb="6">
      <t>ケイヤク</t>
    </rPh>
    <rPh sb="6" eb="8">
      <t>アイテ</t>
    </rPh>
    <rPh sb="8" eb="9">
      <t>サキ</t>
    </rPh>
    <rPh sb="9" eb="11">
      <t>メイショウ</t>
    </rPh>
    <phoneticPr fontId="1"/>
  </si>
  <si>
    <t>特命随意契約とせざるを得ない理由</t>
  </si>
  <si>
    <t>価格の妥当性の説明</t>
    <rPh sb="0" eb="2">
      <t>カカク</t>
    </rPh>
    <phoneticPr fontId="1"/>
  </si>
  <si>
    <t>例）
・他の類似製品との比較をして、それよりもこんなに付加価値があるので○％程度高額でも妥当
・全く特殊な機材であっても、市場で●円で販売されていることから、本金額は特に高額で調達しているわけではない　等
特殊なものであっても価格の妥当性を説明してください。</t>
    <phoneticPr fontId="1"/>
  </si>
  <si>
    <t>【稼働確認書】</t>
    <rPh sb="1" eb="6">
      <t>カドウカクニンショ</t>
    </rPh>
    <phoneticPr fontId="1"/>
  </si>
  <si>
    <t>(month) (day), (year)</t>
  </si>
  <si>
    <t>for witness(**)</t>
    <phoneticPr fontId="1"/>
  </si>
  <si>
    <r>
      <t>(Signature)</t>
    </r>
    <r>
      <rPr>
        <u/>
        <sz val="12"/>
        <color theme="10"/>
        <rFont val="ＭＳ ゴシック"/>
        <family val="3"/>
        <charset val="128"/>
      </rPr>
      <t>[1]</t>
    </r>
  </si>
  <si>
    <t>(Signature)</t>
  </si>
  <si>
    <t>(Name of Signatory)</t>
  </si>
  <si>
    <t>(Title of Signatory)</t>
  </si>
  <si>
    <t>(Name of Organization)</t>
  </si>
  <si>
    <t>List of Equipment (for Certificate of Confirmation of Equipment Operation)</t>
  </si>
  <si>
    <t>No</t>
  </si>
  <si>
    <r>
      <t>Name</t>
    </r>
    <r>
      <rPr>
        <sz val="12"/>
        <color rgb="FF000000"/>
        <rFont val="ＭＳ ゴシック"/>
        <family val="3"/>
        <charset val="128"/>
      </rPr>
      <t>　</t>
    </r>
    <r>
      <rPr>
        <sz val="12"/>
        <color rgb="FF000000"/>
        <rFont val="Arial"/>
        <family val="2"/>
      </rPr>
      <t>of the Equipment</t>
    </r>
  </si>
  <si>
    <t>Nos.</t>
  </si>
  <si>
    <t>Location</t>
  </si>
  <si>
    <t>Existing Condition</t>
  </si>
  <si>
    <t>Remarks</t>
  </si>
  <si>
    <t>別添</t>
  </si>
  <si>
    <t>×××に係る内容・理由説明書</t>
    <rPh sb="4" eb="5">
      <t>カカ</t>
    </rPh>
    <rPh sb="6" eb="8">
      <t>ナイヨウ</t>
    </rPh>
    <rPh sb="9" eb="11">
      <t>リユウ</t>
    </rPh>
    <rPh sb="11" eb="14">
      <t>セツメイショ</t>
    </rPh>
    <phoneticPr fontId="1"/>
  </si>
  <si>
    <r>
      <t>※打合簿本体ではスペース限られて説明しきれない時に使用してください。同じ様式であれば、WORDで作成いただいても構いません。日付、監督職員、業務主任者、契約第二課長の氏名と押印欄を忘れず入れてください。</t>
    </r>
    <r>
      <rPr>
        <b/>
        <u/>
        <sz val="12"/>
        <color theme="1"/>
        <rFont val="ＭＳ ゴシック"/>
        <family val="3"/>
        <charset val="128"/>
      </rPr>
      <t>本説明書にも押印が必要です。</t>
    </r>
    <r>
      <rPr>
        <sz val="12"/>
        <color theme="1"/>
        <rFont val="ＭＳ ゴシック"/>
        <family val="2"/>
        <charset val="128"/>
      </rPr>
      <t xml:space="preserve">
※××部分は打合簿本体に合わせて適宜変更してください。
</t>
    </r>
    <rPh sb="1" eb="4">
      <t>ウチアワセボ</t>
    </rPh>
    <rPh sb="4" eb="6">
      <t>ホンタイ</t>
    </rPh>
    <rPh sb="12" eb="13">
      <t>カギ</t>
    </rPh>
    <rPh sb="16" eb="18">
      <t>セツメイ</t>
    </rPh>
    <rPh sb="23" eb="24">
      <t>トキ</t>
    </rPh>
    <rPh sb="25" eb="27">
      <t>シヨウ</t>
    </rPh>
    <rPh sb="62" eb="64">
      <t>ヒヅケ</t>
    </rPh>
    <rPh sb="65" eb="67">
      <t>カントク</t>
    </rPh>
    <rPh sb="67" eb="69">
      <t>ショクイン</t>
    </rPh>
    <rPh sb="70" eb="72">
      <t>ギョウム</t>
    </rPh>
    <rPh sb="72" eb="75">
      <t>シュニンシャ</t>
    </rPh>
    <rPh sb="76" eb="78">
      <t>ケイヤク</t>
    </rPh>
    <rPh sb="78" eb="79">
      <t>ダイ</t>
    </rPh>
    <rPh sb="79" eb="81">
      <t>ニカ</t>
    </rPh>
    <rPh sb="81" eb="82">
      <t>チョウ</t>
    </rPh>
    <rPh sb="83" eb="85">
      <t>シメイ</t>
    </rPh>
    <rPh sb="86" eb="88">
      <t>オウイン</t>
    </rPh>
    <rPh sb="88" eb="89">
      <t>ラン</t>
    </rPh>
    <rPh sb="90" eb="91">
      <t>ワス</t>
    </rPh>
    <rPh sb="93" eb="94">
      <t>イ</t>
    </rPh>
    <rPh sb="101" eb="102">
      <t>ホン</t>
    </rPh>
    <rPh sb="102" eb="105">
      <t>セツメイショ</t>
    </rPh>
    <rPh sb="107" eb="109">
      <t>オウイン</t>
    </rPh>
    <rPh sb="110" eb="112">
      <t>ヒツヨウ</t>
    </rPh>
    <rPh sb="119" eb="121">
      <t>ブブン</t>
    </rPh>
    <rPh sb="122" eb="125">
      <t>ウチアワセボ</t>
    </rPh>
    <rPh sb="125" eb="127">
      <t>ホンタイ</t>
    </rPh>
    <rPh sb="128" eb="129">
      <t>ア</t>
    </rPh>
    <rPh sb="132" eb="134">
      <t>テキギ</t>
    </rPh>
    <rPh sb="134" eb="136">
      <t>ヘンコウ</t>
    </rPh>
    <phoneticPr fontId="1"/>
  </si>
  <si>
    <t>再委託契約選定経緯報告書/工事請負契約選定経緯報告書</t>
    <phoneticPr fontId="1"/>
  </si>
  <si>
    <t>年/月/日</t>
    <rPh sb="0" eb="1">
      <t>ネン</t>
    </rPh>
    <rPh sb="2" eb="3">
      <t>ツキ</t>
    </rPh>
    <rPh sb="4" eb="5">
      <t>ヒ</t>
    </rPh>
    <phoneticPr fontId="1"/>
  </si>
  <si>
    <t>案件名：●●国●●調査/事業</t>
  </si>
  <si>
    <t>受注者名：JICA開発（株）</t>
  </si>
  <si>
    <t>国際　花子</t>
  </si>
  <si>
    <t>報告内容</t>
    <rPh sb="0" eb="2">
      <t>ホウコク</t>
    </rPh>
    <rPh sb="2" eb="4">
      <t>ナイヨウ</t>
    </rPh>
    <phoneticPr fontId="1"/>
  </si>
  <si>
    <t>再委託契約選定経緯報告書</t>
    <rPh sb="0" eb="3">
      <t>サイイタク</t>
    </rPh>
    <rPh sb="3" eb="12">
      <t>ケイヤクセンテイケイイホウコクショ</t>
    </rPh>
    <phoneticPr fontId="1"/>
  </si>
  <si>
    <t>工事請負契約選定経緯報告書</t>
    <rPh sb="0" eb="2">
      <t>コウジ</t>
    </rPh>
    <rPh sb="2" eb="4">
      <t>ウケオイ</t>
    </rPh>
    <rPh sb="4" eb="13">
      <t>ケイヤクセンテイケイイホウコクショ</t>
    </rPh>
    <phoneticPr fontId="1"/>
  </si>
  <si>
    <t>契約先</t>
    <rPh sb="0" eb="2">
      <t>ケイヤク</t>
    </rPh>
    <rPh sb="2" eb="3">
      <t>サキ</t>
    </rPh>
    <phoneticPr fontId="1"/>
  </si>
  <si>
    <t>会社名</t>
    <rPh sb="0" eb="3">
      <t>カイシャメイ</t>
    </rPh>
    <phoneticPr fontId="1"/>
  </si>
  <si>
    <t>担当者名</t>
    <rPh sb="0" eb="2">
      <t>タントウ</t>
    </rPh>
    <rPh sb="2" eb="3">
      <t>シャ</t>
    </rPh>
    <rPh sb="3" eb="4">
      <t>メイ</t>
    </rPh>
    <phoneticPr fontId="1"/>
  </si>
  <si>
    <t>住所</t>
    <rPh sb="0" eb="2">
      <t>ジュウショ</t>
    </rPh>
    <phoneticPr fontId="1"/>
  </si>
  <si>
    <t>電話/Email</t>
    <rPh sb="0" eb="2">
      <t>デンワ</t>
    </rPh>
    <phoneticPr fontId="1"/>
  </si>
  <si>
    <t>契約金額</t>
    <rPh sb="0" eb="2">
      <t>ケイヤク</t>
    </rPh>
    <rPh sb="2" eb="4">
      <t>キンガク</t>
    </rPh>
    <phoneticPr fontId="1"/>
  </si>
  <si>
    <t>金額</t>
    <rPh sb="0" eb="2">
      <t>キンガク</t>
    </rPh>
    <phoneticPr fontId="1"/>
  </si>
  <si>
    <t>JICA月次
統制レート</t>
    <rPh sb="4" eb="6">
      <t>ゲツジ</t>
    </rPh>
    <rPh sb="7" eb="9">
      <t>トウセイ</t>
    </rPh>
    <phoneticPr fontId="1"/>
  </si>
  <si>
    <t>（現地通貨単位）1=¥●（20XX年X月）</t>
    <phoneticPr fontId="1"/>
  </si>
  <si>
    <t>選定方法</t>
    <rPh sb="0" eb="4">
      <t>センテイホウホウ</t>
    </rPh>
    <phoneticPr fontId="1"/>
  </si>
  <si>
    <t>見積合わせ</t>
    <rPh sb="0" eb="2">
      <t>ミツモリ</t>
    </rPh>
    <rPh sb="2" eb="3">
      <t>ア</t>
    </rPh>
    <phoneticPr fontId="1"/>
  </si>
  <si>
    <t>見積競争</t>
    <rPh sb="0" eb="2">
      <t>ミツモリ</t>
    </rPh>
    <rPh sb="2" eb="4">
      <t>キョウソウ</t>
    </rPh>
    <phoneticPr fontId="1"/>
  </si>
  <si>
    <t>競争入札</t>
    <rPh sb="0" eb="2">
      <t>キョウソウ</t>
    </rPh>
    <rPh sb="2" eb="4">
      <t>ニュウサツ</t>
    </rPh>
    <phoneticPr fontId="1"/>
  </si>
  <si>
    <t>在外事務所確認</t>
    <rPh sb="0" eb="5">
      <t>ザイガイジムショ</t>
    </rPh>
    <rPh sb="5" eb="7">
      <t>カクニン</t>
    </rPh>
    <phoneticPr fontId="1"/>
  </si>
  <si>
    <t>確認者名：
確認日：</t>
    <rPh sb="0" eb="4">
      <t>カクニンシャメイ</t>
    </rPh>
    <rPh sb="6" eb="9">
      <t>カクニンビ</t>
    </rPh>
    <phoneticPr fontId="1"/>
  </si>
  <si>
    <t>選定経緯</t>
    <rPh sb="0" eb="2">
      <t>センテイ</t>
    </rPh>
    <rPh sb="2" eb="4">
      <t>ケイイ</t>
    </rPh>
    <phoneticPr fontId="1"/>
  </si>
  <si>
    <r>
      <rPr>
        <b/>
        <sz val="11"/>
        <color rgb="FFFF0000"/>
        <rFont val="ＭＳ ゴシック"/>
        <family val="3"/>
        <charset val="128"/>
      </rPr>
      <t xml:space="preserve">
</t>
    </r>
    <r>
      <rPr>
        <sz val="11"/>
        <color rgb="FF000000"/>
        <rFont val="ＭＳ ゴシック"/>
        <family val="3"/>
        <charset val="128"/>
      </rPr>
      <t xml:space="preserve">例:
見積合わせの場合：
●年●月●日に●者に見積書の提出を依頼。
●月●日に見積書の提出があった●者の価格見積書を比較し、最安価の見積書を提出した○○○社に委託することとした。
</t>
    </r>
    <r>
      <rPr>
        <sz val="11"/>
        <color theme="1"/>
        <rFont val="ＭＳ ゴシック"/>
        <family val="3"/>
        <charset val="128"/>
      </rPr>
      <t xml:space="preserve">　＜見積金額＞
・〇〇., Ltd.  　　　XXXUS＄
・△△ Co., Ltd. 　 XXXUS＄
・XX Co., Ltd. 　　 XXXUS＄ </t>
    </r>
    <phoneticPr fontId="1"/>
  </si>
  <si>
    <t>機材購入選定経緯報告書</t>
    <rPh sb="0" eb="4">
      <t>キザイコウニュウ</t>
    </rPh>
    <rPh sb="4" eb="10">
      <t>センテイケイイホウコク</t>
    </rPh>
    <rPh sb="10" eb="11">
      <t>ショ</t>
    </rPh>
    <phoneticPr fontId="1"/>
  </si>
  <si>
    <t>調達機材名</t>
    <rPh sb="0" eb="2">
      <t>チョウタツ</t>
    </rPh>
    <rPh sb="2" eb="4">
      <t>キザイ</t>
    </rPh>
    <rPh sb="4" eb="5">
      <t>メイ</t>
    </rPh>
    <phoneticPr fontId="1"/>
  </si>
  <si>
    <t>機材調達先</t>
    <rPh sb="0" eb="2">
      <t>キザイ</t>
    </rPh>
    <rPh sb="2" eb="4">
      <t>チョウタツ</t>
    </rPh>
    <rPh sb="4" eb="5">
      <t>サキ</t>
    </rPh>
    <phoneticPr fontId="1"/>
  </si>
  <si>
    <t>〇〇円（〇〇THB　@JICA〇年〇月レートTHB1=〇〇円）（税抜）</t>
  </si>
  <si>
    <r>
      <rPr>
        <b/>
        <sz val="11"/>
        <color rgb="FFFF0000"/>
        <rFont val="ＭＳ ゴシック"/>
        <family val="3"/>
        <charset val="128"/>
      </rPr>
      <t xml:space="preserve">
</t>
    </r>
    <r>
      <rPr>
        <sz val="11"/>
        <color rgb="FFFF0000"/>
        <rFont val="ＭＳ ゴシック"/>
        <family val="3"/>
        <charset val="128"/>
      </rPr>
      <t xml:space="preserve">例:
見積合わせの場合：
●年●月●日に●者に見積書の提出を依頼。
●月●日に見積書の提出があった●者の価格見積書を比較し、最安価の見積書を提出した○○○社に委託することとした。
　＜見積金額＞
・〇〇., Ltd.  　　　XXXUS＄
・△△ Co., Ltd. 　 XXXUS＄
・XX Co., Ltd. 　　 XXXUS＄ </t>
    </r>
    <phoneticPr fontId="1"/>
  </si>
  <si>
    <t>工事</t>
    <rPh sb="0" eb="2">
      <t>コウジ</t>
    </rPh>
    <phoneticPr fontId="1"/>
  </si>
  <si>
    <t>名称</t>
    <rPh sb="0" eb="2">
      <t>メイショウ</t>
    </rPh>
    <phoneticPr fontId="1"/>
  </si>
  <si>
    <t>場所</t>
    <rPh sb="0" eb="2">
      <t>バショ</t>
    </rPh>
    <phoneticPr fontId="1"/>
  </si>
  <si>
    <t>支払予定金額</t>
    <rPh sb="0" eb="2">
      <t>シハラ</t>
    </rPh>
    <rPh sb="2" eb="4">
      <t>ヨテイ</t>
    </rPh>
    <rPh sb="4" eb="6">
      <t>キンガク</t>
    </rPh>
    <phoneticPr fontId="1"/>
  </si>
  <si>
    <t>契約期間</t>
    <rPh sb="0" eb="2">
      <t>ケイヤク</t>
    </rPh>
    <rPh sb="2" eb="4">
      <t>キカン</t>
    </rPh>
    <phoneticPr fontId="1"/>
  </si>
  <si>
    <t>○○○○年○○月○○日～○○○○年○○月○○日</t>
    <phoneticPr fontId="1"/>
  </si>
  <si>
    <t>完成検査年月日</t>
    <rPh sb="0" eb="2">
      <t>カンセイ</t>
    </rPh>
    <rPh sb="2" eb="4">
      <t>ケンサ</t>
    </rPh>
    <rPh sb="4" eb="7">
      <t>ネンガッピ</t>
    </rPh>
    <phoneticPr fontId="1"/>
  </si>
  <si>
    <t>○○○○年○○月○○日</t>
    <phoneticPr fontId="1"/>
  </si>
  <si>
    <t>着工年月日</t>
    <rPh sb="0" eb="2">
      <t>チャッコウ</t>
    </rPh>
    <rPh sb="2" eb="5">
      <t>ネンガッピ</t>
    </rPh>
    <phoneticPr fontId="1"/>
  </si>
  <si>
    <t>完了年月日</t>
    <rPh sb="0" eb="2">
      <t>カンリョウ</t>
    </rPh>
    <rPh sb="2" eb="5">
      <t>ネンガッピ</t>
    </rPh>
    <phoneticPr fontId="1"/>
  </si>
  <si>
    <t>完成検査立合者</t>
    <rPh sb="0" eb="2">
      <t>カンセイ</t>
    </rPh>
    <rPh sb="2" eb="4">
      <t>ケンサ</t>
    </rPh>
    <rPh sb="4" eb="5">
      <t>タ</t>
    </rPh>
    <rPh sb="5" eb="6">
      <t>ア</t>
    </rPh>
    <rPh sb="6" eb="7">
      <t>シャ</t>
    </rPh>
    <phoneticPr fontId="1"/>
  </si>
  <si>
    <t>検査者氏名</t>
    <rPh sb="0" eb="2">
      <t>ケンサ</t>
    </rPh>
    <rPh sb="2" eb="3">
      <t>シャ</t>
    </rPh>
    <rPh sb="3" eb="5">
      <t>シメイ</t>
    </rPh>
    <phoneticPr fontId="1"/>
  </si>
  <si>
    <t>国際　次郎</t>
  </si>
  <si>
    <t>施工側氏名</t>
    <rPh sb="0" eb="2">
      <t>セコウ</t>
    </rPh>
    <rPh sb="2" eb="3">
      <t>ガワ</t>
    </rPh>
    <rPh sb="3" eb="5">
      <t>シメイ</t>
    </rPh>
    <phoneticPr fontId="1"/>
  </si>
  <si>
    <t>XXXXX Co., Ltd.John Smith</t>
  </si>
  <si>
    <t>完了検査の概要
及び意見</t>
    <phoneticPr fontId="1"/>
  </si>
  <si>
    <t>例：
おおよそ契約時の設計図・仕様書のとおり基盤工事、電気工事、建設工事が実施されたことを確認した。</t>
    <phoneticPr fontId="1"/>
  </si>
  <si>
    <t>再委託業務</t>
    <rPh sb="0" eb="3">
      <t>サイイタク</t>
    </rPh>
    <rPh sb="3" eb="5">
      <t>ギョウム</t>
    </rPh>
    <phoneticPr fontId="1"/>
  </si>
  <si>
    <t>○○○○調査</t>
  </si>
  <si>
    <t>・現地講師の手配
・セミナーの支援
・アンケートの実施
・現地C/Pや関係機関との諸調整</t>
  </si>
  <si>
    <t>完成年月日</t>
    <rPh sb="0" eb="2">
      <t>カンセイ</t>
    </rPh>
    <rPh sb="2" eb="5">
      <t>ネンガッピ</t>
    </rPh>
    <phoneticPr fontId="1"/>
  </si>
  <si>
    <t>検査年月日</t>
    <rPh sb="0" eb="2">
      <t>ケンサ</t>
    </rPh>
    <rPh sb="2" eb="5">
      <t>ネンガッピ</t>
    </rPh>
    <phoneticPr fontId="1"/>
  </si>
  <si>
    <t>検査場所</t>
    <rPh sb="0" eb="2">
      <t>ケンサ</t>
    </rPh>
    <rPh sb="2" eb="4">
      <t>バショ</t>
    </rPh>
    <phoneticPr fontId="1"/>
  </si>
  <si>
    <t>〇〇社</t>
  </si>
  <si>
    <t>検査方法</t>
    <rPh sb="0" eb="2">
      <t>ケンサ</t>
    </rPh>
    <rPh sb="2" eb="4">
      <t>ホウホウ</t>
    </rPh>
    <phoneticPr fontId="1"/>
  </si>
  <si>
    <t>最終調査報告書の送付を受け、内容を確認</t>
  </si>
  <si>
    <t>検査調書作成者氏名</t>
    <rPh sb="0" eb="2">
      <t>ケンサ</t>
    </rPh>
    <rPh sb="2" eb="4">
      <t>チョウショ</t>
    </rPh>
    <rPh sb="4" eb="6">
      <t>サクセイ</t>
    </rPh>
    <rPh sb="6" eb="7">
      <t>シャ</t>
    </rPh>
    <rPh sb="7" eb="9">
      <t>シメイ</t>
    </rPh>
    <phoneticPr fontId="1"/>
  </si>
  <si>
    <t>国際　太郎</t>
  </si>
  <si>
    <t>検査立合者</t>
    <rPh sb="0" eb="2">
      <t>ケンサ</t>
    </rPh>
    <rPh sb="2" eb="3">
      <t>タ</t>
    </rPh>
    <rPh sb="3" eb="4">
      <t>ア</t>
    </rPh>
    <rPh sb="4" eb="5">
      <t>シャ</t>
    </rPh>
    <phoneticPr fontId="1"/>
  </si>
  <si>
    <t>委託側氏名</t>
    <rPh sb="0" eb="2">
      <t>イタク</t>
    </rPh>
    <rPh sb="2" eb="3">
      <t>ガワ</t>
    </rPh>
    <rPh sb="3" eb="5">
      <t>シメイ</t>
    </rPh>
    <phoneticPr fontId="1"/>
  </si>
  <si>
    <t>受託側氏名</t>
    <rPh sb="0" eb="2">
      <t>ジュタク</t>
    </rPh>
    <rPh sb="2" eb="3">
      <t>ガワ</t>
    </rPh>
    <rPh sb="3" eb="5">
      <t>シメイ</t>
    </rPh>
    <phoneticPr fontId="1"/>
  </si>
  <si>
    <t>例：
〇年〇月に調査結果に関する報告を受け、〇〇の点について報告書の追加修正を依頼、〇月に最終報告書を受領しコメント対応済みである点を確認した。</t>
    <rPh sb="25" eb="26">
      <t>テン</t>
    </rPh>
    <rPh sb="58" eb="60">
      <t>タイオウ</t>
    </rPh>
    <rPh sb="60" eb="61">
      <t>ズ</t>
    </rPh>
    <rPh sb="65" eb="66">
      <t>テン</t>
    </rPh>
    <rPh sb="67" eb="69">
      <t>カクニン</t>
    </rPh>
    <phoneticPr fontId="1"/>
  </si>
  <si>
    <t>1.受入活動の概要</t>
    <rPh sb="2" eb="4">
      <t>ウケイレ</t>
    </rPh>
    <rPh sb="4" eb="6">
      <t>カツドウ</t>
    </rPh>
    <rPh sb="7" eb="9">
      <t>ガイヨウ</t>
    </rPh>
    <phoneticPr fontId="1"/>
  </si>
  <si>
    <t>（１）</t>
    <phoneticPr fontId="1"/>
  </si>
  <si>
    <t>概要（目標、項目（具体的な活動内容））</t>
  </si>
  <si>
    <t>（２）</t>
  </si>
  <si>
    <t>受入期間</t>
  </si>
  <si>
    <t>（３）</t>
  </si>
  <si>
    <t>参加者リスト（氏名（Mr./Ms.）、所属、役職）</t>
    <phoneticPr fontId="1"/>
  </si>
  <si>
    <t>＊本欄に記載出来ない場合は、ワードファイルで別添可能。</t>
    <rPh sb="1" eb="2">
      <t>ホン</t>
    </rPh>
    <rPh sb="2" eb="3">
      <t>ラン</t>
    </rPh>
    <rPh sb="4" eb="6">
      <t>キサイ</t>
    </rPh>
    <rPh sb="6" eb="8">
      <t>デキ</t>
    </rPh>
    <rPh sb="10" eb="12">
      <t>バアイ</t>
    </rPh>
    <rPh sb="22" eb="24">
      <t>ベッテン</t>
    </rPh>
    <rPh sb="24" eb="26">
      <t>カノウ</t>
    </rPh>
    <phoneticPr fontId="1"/>
  </si>
  <si>
    <t>（４）</t>
  </si>
  <si>
    <t>カリキュラム、日程表</t>
    <phoneticPr fontId="1"/>
  </si>
  <si>
    <t>本邦受入活動の結果・課題（目標の達成状況、成果、改善点等）</t>
    <phoneticPr fontId="1"/>
  </si>
  <si>
    <t>参加者の意欲・受講態度、理解度</t>
    <phoneticPr fontId="1"/>
  </si>
  <si>
    <t>本邦受入活動の成果を生かした今後の活動計画</t>
    <phoneticPr fontId="1"/>
  </si>
  <si>
    <t>その他特記事項
（必要に応じて記載ください）</t>
    <phoneticPr fontId="1"/>
  </si>
  <si>
    <t>添付資料</t>
    <rPh sb="0" eb="2">
      <t>テンプ</t>
    </rPh>
    <rPh sb="2" eb="4">
      <t>シリョウ</t>
    </rPh>
    <phoneticPr fontId="1"/>
  </si>
  <si>
    <t>・本邦受入活動写真
・その他
（必要に応じてアンケートや議事録等を添附して下さい）</t>
    <phoneticPr fontId="1"/>
  </si>
  <si>
    <t>【別紙】</t>
  </si>
  <si>
    <t>変更業務従事者名簿　　</t>
  </si>
  <si>
    <t>従事者キー（注4）</t>
  </si>
  <si>
    <r>
      <t>氏名</t>
    </r>
    <r>
      <rPr>
        <vertAlign val="superscript"/>
        <sz val="12"/>
        <rFont val="ＭＳ ゴシック"/>
        <family val="3"/>
        <charset val="128"/>
      </rPr>
      <t>（注3）</t>
    </r>
  </si>
  <si>
    <r>
      <t>担当業務</t>
    </r>
    <r>
      <rPr>
        <vertAlign val="superscript"/>
        <sz val="12"/>
        <rFont val="ＭＳ ゴシック"/>
        <family val="3"/>
        <charset val="128"/>
      </rPr>
      <t>（注2）</t>
    </r>
  </si>
  <si>
    <t>所属先</t>
  </si>
  <si>
    <t>分類</t>
  </si>
  <si>
    <t>格付</t>
  </si>
  <si>
    <t>□原　Ⅹ子</t>
  </si>
  <si>
    <t xml:space="preserve">業務主任/事業計画策定 </t>
  </si>
  <si>
    <t>新宿プランニング</t>
  </si>
  <si>
    <t>Z</t>
  </si>
  <si>
    <t>3号</t>
  </si>
  <si>
    <t>〇山　△男
 　　（変更前～〇年△月まで）</t>
  </si>
  <si>
    <t>農村開発課題調査</t>
  </si>
  <si>
    <t>A川　B美
　　 （変更後〇年〇月～）</t>
  </si>
  <si>
    <t>農村開発課題調査ー２</t>
  </si>
  <si>
    <t>C田　D江
　　（変更前～〇年△月まで）</t>
  </si>
  <si>
    <t>環境社会配慮調査</t>
  </si>
  <si>
    <t>E野　F夫
    （変更後〇年〇月～）</t>
  </si>
  <si>
    <t>麹町ファーム設計</t>
  </si>
  <si>
    <t>A-1</t>
  </si>
  <si>
    <t>G上　H美
    （変更前～〇年△月まで）</t>
  </si>
  <si>
    <t>システム普及展開</t>
  </si>
  <si>
    <t>5号</t>
  </si>
  <si>
    <t>G上　H美
   （変更後〇年〇月～）</t>
  </si>
  <si>
    <t>システム普及展開/農村物流網調査</t>
  </si>
  <si>
    <t>J原　K男
 （追加）（〇年〇月～）</t>
  </si>
  <si>
    <t>農村物流網調査ー２</t>
  </si>
  <si>
    <t>記入要領</t>
  </si>
  <si>
    <r>
      <t>（注1）業務従事実績のある業務従事者が交代</t>
    </r>
    <r>
      <rPr>
        <sz val="10"/>
        <rFont val="ＭＳ ゴシック"/>
        <family val="3"/>
        <charset val="128"/>
      </rPr>
      <t>する場合、後任者を「</t>
    </r>
    <r>
      <rPr>
        <b/>
        <sz val="10"/>
        <color rgb="FFFF0000"/>
        <rFont val="ＭＳ ゴシック"/>
        <family val="3"/>
        <charset val="128"/>
      </rPr>
      <t>担当業務ー２</t>
    </r>
    <r>
      <rPr>
        <sz val="10"/>
        <rFont val="ＭＳ ゴシック"/>
        <family val="3"/>
        <charset val="128"/>
      </rPr>
      <t>」とし、業務従事者名簿から</t>
    </r>
    <r>
      <rPr>
        <b/>
        <sz val="10"/>
        <color rgb="FFFF0000"/>
        <rFont val="ＭＳ ゴシック"/>
        <family val="3"/>
        <charset val="128"/>
      </rPr>
      <t>前任者の氏名を削除しない</t>
    </r>
    <r>
      <rPr>
        <sz val="10"/>
        <rFont val="ＭＳ ゴシック"/>
        <family val="3"/>
        <charset val="128"/>
      </rPr>
      <t>でください。</t>
    </r>
    <phoneticPr fontId="1"/>
  </si>
  <si>
    <t>（注2）業務従事者の居住地（都道府県、在外居住者は国名・都市名）を記載し,変更・交代・追加の時期を明示してください。</t>
    <phoneticPr fontId="1"/>
  </si>
  <si>
    <t>（注3）業務従事者変更、追加した場合は、新たな従事者キーで登録してください。</t>
    <phoneticPr fontId="1"/>
  </si>
  <si>
    <t>様式-さ</t>
    <rPh sb="0" eb="2">
      <t>ヨウシキ</t>
    </rPh>
    <phoneticPr fontId="44"/>
  </si>
  <si>
    <t>機材等納入結果検査調書</t>
  </si>
  <si>
    <t>業務名称</t>
    <rPh sb="0" eb="2">
      <t>ギョウム</t>
    </rPh>
    <rPh sb="2" eb="4">
      <t>メイショウ</t>
    </rPh>
    <phoneticPr fontId="44"/>
  </si>
  <si>
    <t xml:space="preserve">  ○○国
○○○○○○についての普及・実証・ビジネス化事業</t>
    <phoneticPr fontId="1"/>
  </si>
  <si>
    <t>機材一式の名称</t>
  </si>
  <si>
    <t>○○○○</t>
    <phoneticPr fontId="1"/>
  </si>
  <si>
    <t>検査詳細</t>
    <phoneticPr fontId="44"/>
  </si>
  <si>
    <t>検査年月日／場所</t>
  </si>
  <si>
    <t>2024年●月●日：A地区
2024年●月●日：B地区</t>
    <phoneticPr fontId="1"/>
  </si>
  <si>
    <t>内容</t>
  </si>
  <si>
    <t>本事業の対象とするパイロット●地区地区に対して、提案製品である○○○○を計●台導入し、操作可能な状態とした。各地域の割り当て数は以下の通り。
A地区：●台
B地区：●台</t>
    <phoneticPr fontId="1"/>
  </si>
  <si>
    <t>検査所見</t>
  </si>
  <si>
    <t>設置現場にて検査者及びC/Pが立ち合いのもと、動作確認を行い、正常動作することを確認した（適宜、詳細に所見を記載）。</t>
    <phoneticPr fontId="1"/>
  </si>
  <si>
    <t>契約書、附属書その他関係書類に基づき検査を行った結果、機材の据付・稼働確認を完了したことを確認する。</t>
    <phoneticPr fontId="44"/>
  </si>
  <si>
    <t>　　　　　　</t>
    <phoneticPr fontId="44"/>
  </si>
  <si>
    <t>検査者：</t>
    <phoneticPr fontId="44"/>
  </si>
  <si>
    <t>△△　△△</t>
    <phoneticPr fontId="1"/>
  </si>
  <si>
    <t>　　　　</t>
    <phoneticPr fontId="44"/>
  </si>
  <si>
    <t>業務主任者：</t>
    <phoneticPr fontId="44"/>
  </si>
  <si>
    <t>□□　□□</t>
    <phoneticPr fontId="1"/>
  </si>
  <si>
    <t>印</t>
    <rPh sb="0" eb="1">
      <t>イン</t>
    </rPh>
    <phoneticPr fontId="44"/>
  </si>
  <si>
    <t>添付資料：機材稼働時の写真</t>
  </si>
  <si>
    <t>提出日：</t>
    <rPh sb="0" eb="2">
      <t>テイシュツ</t>
    </rPh>
    <rPh sb="2" eb="3">
      <t>ビ</t>
    </rPh>
    <phoneticPr fontId="75"/>
  </si>
  <si>
    <t>2024年〇月×日</t>
    <rPh sb="4" eb="5">
      <t>ネン</t>
    </rPh>
    <rPh sb="6" eb="7">
      <t>ガツ</t>
    </rPh>
    <rPh sb="8" eb="9">
      <t>ヒ</t>
    </rPh>
    <phoneticPr fontId="1"/>
  </si>
  <si>
    <t>調達管理番号：</t>
    <rPh sb="0" eb="2">
      <t>チョウタツ</t>
    </rPh>
    <rPh sb="2" eb="4">
      <t>カンリ</t>
    </rPh>
    <rPh sb="4" eb="6">
      <t>バンゴウ</t>
    </rPh>
    <phoneticPr fontId="81"/>
  </si>
  <si>
    <t>24a0000</t>
    <phoneticPr fontId="1"/>
  </si>
  <si>
    <t>業務従事者の格付認定依頼書</t>
    <rPh sb="0" eb="5">
      <t>ギョウムジュウジシャ</t>
    </rPh>
    <rPh sb="6" eb="8">
      <t>カクヅケ</t>
    </rPh>
    <rPh sb="8" eb="10">
      <t>ニンテイ</t>
    </rPh>
    <rPh sb="10" eb="12">
      <t>イライ</t>
    </rPh>
    <rPh sb="12" eb="13">
      <t>ショ</t>
    </rPh>
    <phoneticPr fontId="81"/>
  </si>
  <si>
    <t>担当業務</t>
    <rPh sb="0" eb="2">
      <t>タントウ</t>
    </rPh>
    <rPh sb="2" eb="4">
      <t>ギョウム</t>
    </rPh>
    <phoneticPr fontId="75"/>
  </si>
  <si>
    <t>氏名</t>
    <rPh sb="0" eb="2">
      <t>シメイ</t>
    </rPh>
    <phoneticPr fontId="75"/>
  </si>
  <si>
    <t>格付</t>
    <rPh sb="0" eb="2">
      <t>カクヅケ</t>
    </rPh>
    <phoneticPr fontId="75"/>
  </si>
  <si>
    <t>理由</t>
    <rPh sb="0" eb="2">
      <t>リユウ</t>
    </rPh>
    <phoneticPr fontId="75"/>
  </si>
  <si>
    <t>根拠</t>
    <rPh sb="0" eb="2">
      <t>コンキョ</t>
    </rPh>
    <phoneticPr fontId="75"/>
  </si>
  <si>
    <t>①</t>
    <phoneticPr fontId="75"/>
  </si>
  <si>
    <t>業務主任者/
事業計画策定</t>
    <phoneticPr fontId="75"/>
  </si>
  <si>
    <t>国際　太郎</t>
    <phoneticPr fontId="75"/>
  </si>
  <si>
    <t>2号</t>
    <rPh sb="1" eb="2">
      <t>ゴウ</t>
    </rPh>
    <phoneticPr fontId="75"/>
  </si>
  <si>
    <t>1号</t>
    <rPh sb="1" eb="2">
      <t>ゴウ</t>
    </rPh>
    <phoneticPr fontId="75"/>
  </si>
  <si>
    <t>②</t>
    <phoneticPr fontId="75"/>
  </si>
  <si>
    <t>外部人材統括/
採算性分析</t>
    <rPh sb="11" eb="13">
      <t>ブンセキ</t>
    </rPh>
    <phoneticPr fontId="75"/>
  </si>
  <si>
    <t>協力　花子</t>
    <phoneticPr fontId="75"/>
  </si>
  <si>
    <t>３号</t>
  </si>
  <si>
    <t>類似業務での経験豊富</t>
    <rPh sb="0" eb="2">
      <t>ルイジ</t>
    </rPh>
    <rPh sb="2" eb="4">
      <t>ギョウム</t>
    </rPh>
    <rPh sb="6" eb="8">
      <t>ケイケン</t>
    </rPh>
    <rPh sb="8" eb="10">
      <t>ホウフ</t>
    </rPh>
    <phoneticPr fontId="1"/>
  </si>
  <si>
    <t>市場調査</t>
    <phoneticPr fontId="75"/>
  </si>
  <si>
    <t>開発　次郎　</t>
    <phoneticPr fontId="75"/>
  </si>
  <si>
    <t>４号</t>
  </si>
  <si>
    <t>①</t>
  </si>
  <si>
    <t>3号</t>
    <rPh sb="1" eb="2">
      <t>ゴウ</t>
    </rPh>
    <phoneticPr fontId="75"/>
  </si>
  <si>
    <t>4号</t>
    <rPh sb="1" eb="2">
      <t>ゴウ</t>
    </rPh>
    <phoneticPr fontId="75"/>
  </si>
  <si>
    <t>5号</t>
    <rPh sb="1" eb="2">
      <t>ゴウ</t>
    </rPh>
    <phoneticPr fontId="75"/>
  </si>
  <si>
    <t>6号</t>
    <rPh sb="1" eb="2">
      <t>ゴウ</t>
    </rPh>
    <phoneticPr fontId="75"/>
  </si>
  <si>
    <t>※理由</t>
    <rPh sb="1" eb="3">
      <t>リユウ</t>
    </rPh>
    <phoneticPr fontId="75"/>
  </si>
  <si>
    <t>①   経験・実績・資格等から、必要な技術水準にあると判断される。</t>
    <phoneticPr fontId="75"/>
  </si>
  <si>
    <t>②  その他</t>
    <rPh sb="5" eb="6">
      <t>タ</t>
    </rPh>
    <phoneticPr fontId="75"/>
  </si>
  <si>
    <t>別添資料４：</t>
    <phoneticPr fontId="44"/>
  </si>
  <si>
    <t>（様式）専任の技術者要件確認書 </t>
    <phoneticPr fontId="44"/>
  </si>
  <si>
    <t>氏　　名 </t>
  </si>
  <si>
    <t>（所属先確認用） </t>
  </si>
  <si>
    <t>【雇用保険】 </t>
  </si>
  <si>
    <t>確認（受理）通知年月日【 被保険者番号【 】 </t>
  </si>
  <si>
    <t>事業所番号【 事業所名略称【 】 </t>
  </si>
  <si>
    <t>【健康保険】 </t>
  </si>
  <si>
    <t>被保険者記号－番号【0000000―0】 交付日【令和●年●月●日】 </t>
  </si>
  <si>
    <t>保険者番号【00000000】 保険者名称【●●健康保険協会　●●支部】 </t>
  </si>
  <si>
    <t>事業所名称【●●株式会社】 </t>
  </si>
  <si>
    <t>(注）保険は、雇用保険／健康保険のいずれかについて記入。 </t>
  </si>
  <si>
    <r>
      <t>団体等種別　　　（所属分類記号）</t>
    </r>
    <r>
      <rPr>
        <sz val="11"/>
        <rFont val="ＭＳ ゴシック"/>
        <family val="3"/>
        <charset val="128"/>
      </rPr>
      <t> </t>
    </r>
    <phoneticPr fontId="44"/>
  </si>
  <si>
    <r>
      <t>定　義</t>
    </r>
    <r>
      <rPr>
        <sz val="11"/>
        <rFont val="ＭＳ ゴシック"/>
        <family val="3"/>
        <charset val="128"/>
      </rPr>
      <t> </t>
    </r>
  </si>
  <si>
    <r>
      <t>該当</t>
    </r>
    <r>
      <rPr>
        <sz val="11"/>
        <rFont val="ＭＳ ゴシック"/>
        <family val="3"/>
        <charset val="128"/>
      </rPr>
      <t> </t>
    </r>
  </si>
  <si>
    <r>
      <t>に○記入</t>
    </r>
    <r>
      <rPr>
        <sz val="11"/>
        <rFont val="ＭＳ ゴシック"/>
        <family val="3"/>
        <charset val="128"/>
      </rPr>
      <t> </t>
    </r>
  </si>
  <si>
    <t>コンサルティング企業（A） </t>
  </si>
  <si>
    <t>１）当該法人の事業概要にコンサルティング業務、又はそれに類似する業務が明記されていること、 </t>
  </si>
  <si>
    <t>かつ </t>
  </si>
  <si>
    <t>２）当該法人が過去３年間に途上国における開発事業、もしくは我が国中小企業の途上国に対する海外展開支援（途上国における調査業務を含むものに限る）に係るコンサルティング業務を受託した経験があること </t>
  </si>
  <si>
    <t>上記以外の法人（B） </t>
  </si>
  <si>
    <t>上記定義に当てはまらないが、法人格を有している団体（一般企業、NPOや大学） </t>
  </si>
  <si>
    <t>個人（C） </t>
  </si>
  <si>
    <t>１）法人格を有していない個人、 </t>
  </si>
  <si>
    <t>２）大学教員等、団体に所属しているが、団体を通じた派遣でない場合 </t>
  </si>
  <si>
    <t>作成日</t>
    <rPh sb="0" eb="2">
      <t>サクセイ</t>
    </rPh>
    <rPh sb="2" eb="3">
      <t>ヒ</t>
    </rPh>
    <phoneticPr fontId="44"/>
  </si>
  <si>
    <t>（単位：円、税金を除く）</t>
    <rPh sb="6" eb="8">
      <t>ゼイキン</t>
    </rPh>
    <rPh sb="9" eb="10">
      <t>ノゾ</t>
    </rPh>
    <phoneticPr fontId="44"/>
  </si>
  <si>
    <t>契約金額</t>
    <rPh sb="0" eb="2">
      <t>ケイヤク</t>
    </rPh>
    <rPh sb="2" eb="4">
      <t>キンガク</t>
    </rPh>
    <phoneticPr fontId="44"/>
  </si>
  <si>
    <t>【支払種別】</t>
    <phoneticPr fontId="44"/>
  </si>
  <si>
    <t>金額※１</t>
    <rPh sb="0" eb="2">
      <t>キンガク</t>
    </rPh>
    <phoneticPr fontId="44"/>
  </si>
  <si>
    <t>請求予定日</t>
    <rPh sb="0" eb="2">
      <t>セイキュウ</t>
    </rPh>
    <rPh sb="2" eb="4">
      <t>ヨテイ</t>
    </rPh>
    <rPh sb="4" eb="5">
      <t>ビ</t>
    </rPh>
    <phoneticPr fontId="44"/>
  </si>
  <si>
    <t>前払</t>
    <rPh sb="0" eb="2">
      <t>マエバラ</t>
    </rPh>
    <phoneticPr fontId="44"/>
  </si>
  <si>
    <t>契約書で合意した金額</t>
    <rPh sb="0" eb="3">
      <t>ケイヤクショ</t>
    </rPh>
    <rPh sb="4" eb="6">
      <t>ゴウイ</t>
    </rPh>
    <rPh sb="8" eb="10">
      <t>キンガク</t>
    </rPh>
    <phoneticPr fontId="44"/>
  </si>
  <si>
    <t>&gt;=履行期間開始日</t>
    <rPh sb="2" eb="4">
      <t>リコウ</t>
    </rPh>
    <rPh sb="4" eb="6">
      <t>キカン</t>
    </rPh>
    <rPh sb="6" eb="8">
      <t>カイシ</t>
    </rPh>
    <rPh sb="8" eb="9">
      <t>ビ</t>
    </rPh>
    <phoneticPr fontId="44"/>
  </si>
  <si>
    <t>※１ 契約金額(税込み)の40%が上限</t>
    <phoneticPr fontId="44"/>
  </si>
  <si>
    <t>契約金額相当額※２　　　　　</t>
    <rPh sb="0" eb="2">
      <t>ケイヤク</t>
    </rPh>
    <rPh sb="2" eb="4">
      <t>キンガク</t>
    </rPh>
    <rPh sb="4" eb="7">
      <t>ソウトウガク</t>
    </rPh>
    <phoneticPr fontId="44"/>
  </si>
  <si>
    <t>契約書で合意した契約金額（税抜）に対する割合（％）</t>
    <rPh sb="0" eb="3">
      <t>ケイヤクショ</t>
    </rPh>
    <rPh sb="4" eb="6">
      <t>ゴウイ</t>
    </rPh>
    <rPh sb="8" eb="12">
      <t>ケイヤクキンガク</t>
    </rPh>
    <rPh sb="13" eb="15">
      <t>ゼイヌ</t>
    </rPh>
    <rPh sb="17" eb="18">
      <t>タイ</t>
    </rPh>
    <rPh sb="20" eb="22">
      <t>ワリアイ</t>
    </rPh>
    <phoneticPr fontId="44"/>
  </si>
  <si>
    <t>成果品提出予定日</t>
    <rPh sb="0" eb="2">
      <t>セイカ</t>
    </rPh>
    <rPh sb="2" eb="3">
      <t>ヒン</t>
    </rPh>
    <rPh sb="3" eb="5">
      <t>テイシュツ</t>
    </rPh>
    <rPh sb="5" eb="7">
      <t>ヨテイ</t>
    </rPh>
    <rPh sb="7" eb="8">
      <t>ビ</t>
    </rPh>
    <phoneticPr fontId="44"/>
  </si>
  <si>
    <t>部分払1回目</t>
    <rPh sb="0" eb="2">
      <t>ブブン</t>
    </rPh>
    <rPh sb="2" eb="3">
      <t>ハラ</t>
    </rPh>
    <rPh sb="4" eb="5">
      <t>カイ</t>
    </rPh>
    <rPh sb="5" eb="6">
      <t>メ</t>
    </rPh>
    <phoneticPr fontId="44"/>
  </si>
  <si>
    <t>部分払2回目</t>
    <rPh sb="0" eb="2">
      <t>ブブン</t>
    </rPh>
    <rPh sb="2" eb="3">
      <t>ハラ</t>
    </rPh>
    <rPh sb="4" eb="5">
      <t>カイ</t>
    </rPh>
    <rPh sb="5" eb="6">
      <t>メ</t>
    </rPh>
    <phoneticPr fontId="44"/>
  </si>
  <si>
    <t>部分払3回目</t>
    <rPh sb="0" eb="2">
      <t>ブブン</t>
    </rPh>
    <rPh sb="2" eb="3">
      <t>ハラ</t>
    </rPh>
    <rPh sb="4" eb="5">
      <t>カイ</t>
    </rPh>
    <rPh sb="5" eb="6">
      <t>メ</t>
    </rPh>
    <phoneticPr fontId="44"/>
  </si>
  <si>
    <t>※２ 部分払額ではないことに注意</t>
    <rPh sb="3" eb="5">
      <t>ブブン</t>
    </rPh>
    <rPh sb="5" eb="6">
      <t>バラ</t>
    </rPh>
    <rPh sb="6" eb="7">
      <t>ガク</t>
    </rPh>
    <rPh sb="14" eb="16">
      <t>チュウイ</t>
    </rPh>
    <phoneticPr fontId="44"/>
  </si>
  <si>
    <t>金額</t>
    <rPh sb="0" eb="2">
      <t>キンガク</t>
    </rPh>
    <phoneticPr fontId="44"/>
  </si>
  <si>
    <t>検査後仮払</t>
    <rPh sb="0" eb="2">
      <t>ケンサ</t>
    </rPh>
    <rPh sb="2" eb="3">
      <t>ゴ</t>
    </rPh>
    <rPh sb="3" eb="5">
      <t>カリバラ</t>
    </rPh>
    <phoneticPr fontId="44"/>
  </si>
  <si>
    <t>&gt;=最終成果品提出予定日</t>
    <phoneticPr fontId="44"/>
  </si>
  <si>
    <t>精算払</t>
    <rPh sb="0" eb="2">
      <t>セイサン</t>
    </rPh>
    <rPh sb="2" eb="3">
      <t>ハラ</t>
    </rPh>
    <phoneticPr fontId="44"/>
  </si>
  <si>
    <t>&gt;=最終成果品提出予定日,&lt;=履行終了日,　</t>
    <rPh sb="2" eb="4">
      <t>サイシュウ</t>
    </rPh>
    <rPh sb="4" eb="6">
      <t>セイカ</t>
    </rPh>
    <rPh sb="6" eb="7">
      <t>ヒン</t>
    </rPh>
    <rPh sb="7" eb="9">
      <t>テイシュツ</t>
    </rPh>
    <rPh sb="9" eb="11">
      <t>ヨテイ</t>
    </rPh>
    <rPh sb="11" eb="12">
      <t>ビ</t>
    </rPh>
    <rPh sb="15" eb="17">
      <t>リコウ</t>
    </rPh>
    <rPh sb="17" eb="19">
      <t>シュウリョウ</t>
    </rPh>
    <rPh sb="19" eb="20">
      <t>ビ</t>
    </rPh>
    <phoneticPr fontId="44"/>
  </si>
  <si>
    <t>【年度別】</t>
    <rPh sb="1" eb="3">
      <t>ネンド</t>
    </rPh>
    <rPh sb="3" eb="4">
      <t>ベツ</t>
    </rPh>
    <phoneticPr fontId="44"/>
  </si>
  <si>
    <t>2024年度</t>
    <rPh sb="4" eb="6">
      <t>ネンド</t>
    </rPh>
    <phoneticPr fontId="44"/>
  </si>
  <si>
    <t>2025年度</t>
    <rPh sb="4" eb="6">
      <t>ネンド</t>
    </rPh>
    <phoneticPr fontId="44"/>
  </si>
  <si>
    <t>2026年度</t>
    <rPh sb="4" eb="6">
      <t>ネンド</t>
    </rPh>
    <phoneticPr fontId="44"/>
  </si>
  <si>
    <t>２．内容</t>
    <phoneticPr fontId="1"/>
  </si>
  <si>
    <t>３．経費・精算の扱い</t>
    <rPh sb="2" eb="4">
      <t>ケイヒ</t>
    </rPh>
    <rPh sb="5" eb="7">
      <t>セイサン</t>
    </rPh>
    <rPh sb="8" eb="9">
      <t>アツカ</t>
    </rPh>
    <phoneticPr fontId="1"/>
  </si>
  <si>
    <t>４．対象者</t>
    <rPh sb="2" eb="5">
      <t>タイショウシャ</t>
    </rPh>
    <phoneticPr fontId="1"/>
  </si>
  <si>
    <t xml:space="preserve">
COVID-19
関連必須経費</t>
    <rPh sb="10" eb="12">
      <t>カンレン</t>
    </rPh>
    <rPh sb="12" eb="14">
      <t>ヒッス</t>
    </rPh>
    <rPh sb="14" eb="16">
      <t>ケイヒ</t>
    </rPh>
    <phoneticPr fontId="1"/>
  </si>
  <si>
    <t xml:space="preserve">JICA(OU)第7 -29003号「民間連携事業業務委託契約における現地渡航再開に当たっての経費の取扱いについて（通知）」に定めた内容を適用します。
</t>
  </si>
  <si>
    <t>JICA(OU)第7 -29003号「民間連携事業業務委託契約における現地渡航再開に当たっての経費の取扱いについて（通知）」に定めた額を適用します。</t>
  </si>
  <si>
    <t>対象者①    氏名：</t>
    <rPh sb="0" eb="3">
      <t>タイショウシャ</t>
    </rPh>
    <rPh sb="8" eb="10">
      <t>シメイ</t>
    </rPh>
    <phoneticPr fontId="1"/>
  </si>
  <si>
    <t>外部人材で現地隔離がある場合以下選択</t>
    <rPh sb="0" eb="2">
      <t>ガイブ</t>
    </rPh>
    <rPh sb="2" eb="4">
      <t>ジンザイ</t>
    </rPh>
    <rPh sb="5" eb="7">
      <t>ゲンチ</t>
    </rPh>
    <rPh sb="7" eb="9">
      <t>カクリ</t>
    </rPh>
    <rPh sb="12" eb="14">
      <t>バアイ</t>
    </rPh>
    <rPh sb="14" eb="16">
      <t>イカ</t>
    </rPh>
    <rPh sb="16" eb="18">
      <t>センタク</t>
    </rPh>
    <phoneticPr fontId="1"/>
  </si>
  <si>
    <t>所属先：</t>
    <rPh sb="0" eb="2">
      <t>ショゾク</t>
    </rPh>
    <rPh sb="2" eb="3">
      <t>サキ</t>
    </rPh>
    <phoneticPr fontId="1"/>
  </si>
  <si>
    <t>隔離期間中に業務を実施する。</t>
    <rPh sb="0" eb="2">
      <t>カクリ</t>
    </rPh>
    <rPh sb="2" eb="5">
      <t>キカンチュウ</t>
    </rPh>
    <rPh sb="6" eb="8">
      <t>ギョウム</t>
    </rPh>
    <rPh sb="9" eb="11">
      <t>ジッシ</t>
    </rPh>
    <phoneticPr fontId="1"/>
  </si>
  <si>
    <t>対象者が4名以上の場合は別紙にして添付してください。</t>
    <rPh sb="0" eb="3">
      <t>タイショウシャ</t>
    </rPh>
    <rPh sb="5" eb="6">
      <t>メイ</t>
    </rPh>
    <rPh sb="6" eb="8">
      <t>イジョウ</t>
    </rPh>
    <rPh sb="9" eb="11">
      <t>バアイ</t>
    </rPh>
    <rPh sb="12" eb="14">
      <t>ベッシ</t>
    </rPh>
    <rPh sb="17" eb="19">
      <t>テンプ</t>
    </rPh>
    <phoneticPr fontId="1"/>
  </si>
  <si>
    <t>担当業務：</t>
    <rPh sb="0" eb="2">
      <t>タントウ</t>
    </rPh>
    <rPh sb="2" eb="4">
      <t>ギョウム</t>
    </rPh>
    <phoneticPr fontId="1"/>
  </si>
  <si>
    <t>（報酬+日当宿泊料が支給対象）</t>
    <rPh sb="1" eb="3">
      <t>ホウシュウ</t>
    </rPh>
    <rPh sb="4" eb="6">
      <t>ニットウ</t>
    </rPh>
    <rPh sb="6" eb="8">
      <t>シュクハク</t>
    </rPh>
    <rPh sb="8" eb="9">
      <t>リョウ</t>
    </rPh>
    <rPh sb="10" eb="12">
      <t>シキュウ</t>
    </rPh>
    <rPh sb="12" eb="14">
      <t>タイショウ</t>
    </rPh>
    <phoneticPr fontId="1"/>
  </si>
  <si>
    <t>※JICA業務と自社業務を同じ渡航内で実施する場合は、本費用は折半となります。</t>
    <rPh sb="27" eb="28">
      <t>ホン</t>
    </rPh>
    <phoneticPr fontId="1"/>
  </si>
  <si>
    <t>居住地：</t>
    <rPh sb="0" eb="3">
      <t>キョジュウチ</t>
    </rPh>
    <phoneticPr fontId="1"/>
  </si>
  <si>
    <t>隔離期間中に業務を実施しない。</t>
    <rPh sb="0" eb="2">
      <t>カクリ</t>
    </rPh>
    <phoneticPr fontId="1"/>
  </si>
  <si>
    <t>予定渡航回数：</t>
    <rPh sb="0" eb="2">
      <t>ヨテイ</t>
    </rPh>
    <rPh sb="2" eb="4">
      <t>トコウ</t>
    </rPh>
    <rPh sb="4" eb="6">
      <t>カイスウ</t>
    </rPh>
    <phoneticPr fontId="1"/>
  </si>
  <si>
    <t>（待機費用(直接人件費相当額)+日当宿泊料が支給対象）</t>
    <rPh sb="1" eb="3">
      <t>タイキ</t>
    </rPh>
    <rPh sb="3" eb="5">
      <t>ヒヨウ</t>
    </rPh>
    <rPh sb="6" eb="8">
      <t>チョクセツ</t>
    </rPh>
    <rPh sb="8" eb="11">
      <t>ジンケンヒ</t>
    </rPh>
    <rPh sb="10" eb="11">
      <t>ヒ</t>
    </rPh>
    <rPh sb="11" eb="13">
      <t>ソウトウ</t>
    </rPh>
    <rPh sb="13" eb="14">
      <t>ガク</t>
    </rPh>
    <rPh sb="16" eb="18">
      <t>ニットウ</t>
    </rPh>
    <rPh sb="18" eb="20">
      <t>シュクハク</t>
    </rPh>
    <rPh sb="20" eb="21">
      <t>リョウ</t>
    </rPh>
    <rPh sb="22" eb="24">
      <t>シキュウ</t>
    </rPh>
    <rPh sb="24" eb="26">
      <t>タイショウ</t>
    </rPh>
    <phoneticPr fontId="1"/>
  </si>
  <si>
    <t>対象者②　　氏名：</t>
    <phoneticPr fontId="1"/>
  </si>
  <si>
    <t>（待機費用(直接人件費相当額)+日当宿泊料が支給対象）</t>
    <rPh sb="1" eb="3">
      <t>タイキ</t>
    </rPh>
    <rPh sb="3" eb="5">
      <t>ヒヨウ</t>
    </rPh>
    <rPh sb="9" eb="10">
      <t>ケン</t>
    </rPh>
    <rPh sb="16" eb="18">
      <t>ニットウ</t>
    </rPh>
    <rPh sb="18" eb="20">
      <t>シュクハク</t>
    </rPh>
    <rPh sb="20" eb="21">
      <t>リョウ</t>
    </rPh>
    <rPh sb="22" eb="24">
      <t>シキュウ</t>
    </rPh>
    <rPh sb="24" eb="26">
      <t>タイショウ</t>
    </rPh>
    <phoneticPr fontId="1"/>
  </si>
  <si>
    <t>対象者③    氏名：</t>
    <rPh sb="0" eb="3">
      <t>タイショウシャ</t>
    </rPh>
    <rPh sb="8" eb="10">
      <t>シメイ</t>
    </rPh>
    <phoneticPr fontId="1"/>
  </si>
  <si>
    <t>対象者④　　氏名：</t>
    <phoneticPr fontId="1"/>
  </si>
  <si>
    <t>その他
（　　　　　）</t>
    <phoneticPr fontId="1"/>
  </si>
  <si>
    <t>右欄２～５を記入してください</t>
    <phoneticPr fontId="1"/>
  </si>
  <si>
    <t>　</t>
    <phoneticPr fontId="1"/>
  </si>
  <si>
    <t>年  月  日</t>
    <rPh sb="0" eb="1">
      <t>ネン</t>
    </rPh>
    <rPh sb="3" eb="4">
      <t>ツキ</t>
    </rPh>
    <rPh sb="6" eb="7">
      <t>ヒ</t>
    </rPh>
    <phoneticPr fontId="1"/>
  </si>
  <si>
    <t>精算前の金額確認</t>
    <rPh sb="0" eb="2">
      <t>セイサン</t>
    </rPh>
    <rPh sb="2" eb="3">
      <t>マエ</t>
    </rPh>
    <rPh sb="4" eb="6">
      <t>キンガク</t>
    </rPh>
    <rPh sb="6" eb="8">
      <t>カクニン</t>
    </rPh>
    <phoneticPr fontId="1"/>
  </si>
  <si>
    <t>項目名</t>
    <rPh sb="0" eb="2">
      <t>コウモク</t>
    </rPh>
    <rPh sb="2" eb="3">
      <t>メイ</t>
    </rPh>
    <phoneticPr fontId="1"/>
  </si>
  <si>
    <t xml:space="preserve">
＜物価高騰／円安影響のための費用の添付資料＞
(1)これまで物価高騰／円安影響にかかる対応を確認してきた全ての打合簿
※コロナ特例経費は添付資料はありません。</t>
    <rPh sb="45" eb="47">
      <t>タイオウ</t>
    </rPh>
    <phoneticPr fontId="1"/>
  </si>
  <si>
    <t>物価高騰のための費用</t>
    <rPh sb="0" eb="2">
      <t>ブッカ</t>
    </rPh>
    <rPh sb="2" eb="4">
      <t>コウトウ</t>
    </rPh>
    <rPh sb="8" eb="10">
      <t>ヒヨウ</t>
    </rPh>
    <phoneticPr fontId="1"/>
  </si>
  <si>
    <t>左記費用を含む精算金額が、契約金額を下回る見込みであることを確認しました。</t>
  </si>
  <si>
    <t>円安の影響のための費用</t>
    <rPh sb="0" eb="2">
      <t>エンヤス</t>
    </rPh>
    <rPh sb="3" eb="5">
      <t>エイキョウ</t>
    </rPh>
    <rPh sb="9" eb="11">
      <t>ヒヨウ</t>
    </rPh>
    <phoneticPr fontId="1"/>
  </si>
  <si>
    <t>左記費用を含む精算金額は、契約金額を上回るが、超過額は50万円以下の見込であることを確認しました。</t>
    <rPh sb="0" eb="2">
      <t>サキ</t>
    </rPh>
    <rPh sb="2" eb="4">
      <t>ヒヨウ</t>
    </rPh>
    <rPh sb="5" eb="6">
      <t>フク</t>
    </rPh>
    <rPh sb="7" eb="9">
      <t>セイサン</t>
    </rPh>
    <rPh sb="9" eb="11">
      <t>キンガク</t>
    </rPh>
    <rPh sb="13" eb="15">
      <t>ケイヤク</t>
    </rPh>
    <rPh sb="15" eb="17">
      <t>キンガク</t>
    </rPh>
    <rPh sb="18" eb="20">
      <t>ウワマワ</t>
    </rPh>
    <rPh sb="23" eb="25">
      <t>チョウカ</t>
    </rPh>
    <rPh sb="25" eb="26">
      <t>ガク</t>
    </rPh>
    <rPh sb="29" eb="31">
      <t>マンエン</t>
    </rPh>
    <rPh sb="31" eb="33">
      <t>イカ</t>
    </rPh>
    <rPh sb="34" eb="36">
      <t>ミコミ</t>
    </rPh>
    <rPh sb="42" eb="44">
      <t>カクニン</t>
    </rPh>
    <phoneticPr fontId="1"/>
  </si>
  <si>
    <t>コロナ特例経費</t>
    <rPh sb="3" eb="7">
      <t>トクレイケイヒ</t>
    </rPh>
    <phoneticPr fontId="1"/>
  </si>
  <si>
    <r>
      <t xml:space="preserve">左記費用を含む精算金額は、契約金額を上回り、超過額は50万円を超える見込みです。
</t>
    </r>
    <r>
      <rPr>
        <b/>
        <sz val="12"/>
        <color rgb="FF000000"/>
        <rFont val="ＭＳ ゴシック"/>
        <family val="3"/>
        <charset val="128"/>
      </rPr>
      <t>→以下「契約金額の増額」を記入し、すぐに契約変更を行います。</t>
    </r>
    <rPh sb="54" eb="56">
      <t>キニュウ</t>
    </rPh>
    <phoneticPr fontId="1"/>
  </si>
  <si>
    <t>※履行期間終了2か月前までに確認を済ませてください。</t>
    <rPh sb="1" eb="3">
      <t>リコウ</t>
    </rPh>
    <rPh sb="3" eb="5">
      <t>キカン</t>
    </rPh>
    <rPh sb="5" eb="7">
      <t>シュウリョウ</t>
    </rPh>
    <rPh sb="9" eb="11">
      <t>ゲツマエ</t>
    </rPh>
    <rPh sb="14" eb="16">
      <t>カクニン</t>
    </rPh>
    <rPh sb="17" eb="18">
      <t>ス</t>
    </rPh>
    <phoneticPr fontId="1"/>
  </si>
  <si>
    <t xml:space="preserve">※
</t>
    <phoneticPr fontId="1"/>
  </si>
  <si>
    <t>50万円を超える見込みとなった場合は、精算前に契約金額の変更契約締結が必要です。</t>
  </si>
  <si>
    <t>50万円は物価高騰／円安影響のための費用とコロナ特例経費の両方を合算しての金額です。</t>
    <phoneticPr fontId="1"/>
  </si>
  <si>
    <t>契約金額の増額</t>
    <rPh sb="0" eb="2">
      <t>ケイヤク</t>
    </rPh>
    <rPh sb="2" eb="4">
      <t>キンガク</t>
    </rPh>
    <rPh sb="5" eb="7">
      <t>ゾウガク</t>
    </rPh>
    <phoneticPr fontId="1"/>
  </si>
  <si>
    <t>変更前契約金額（円）</t>
    <rPh sb="3" eb="5">
      <t>ケイヤク</t>
    </rPh>
    <rPh sb="5" eb="7">
      <t>キンガク</t>
    </rPh>
    <rPh sb="8" eb="9">
      <t>エン</t>
    </rPh>
    <phoneticPr fontId="1"/>
  </si>
  <si>
    <t>変更後契約金額（円）</t>
    <rPh sb="3" eb="5">
      <t>ケイヤク</t>
    </rPh>
    <rPh sb="5" eb="7">
      <t>キンガク</t>
    </rPh>
    <rPh sb="8" eb="9">
      <t>エン</t>
    </rPh>
    <phoneticPr fontId="1"/>
  </si>
  <si>
    <t>増額金額（差額）円</t>
    <rPh sb="0" eb="2">
      <t>ゾウガク</t>
    </rPh>
    <rPh sb="2" eb="4">
      <t>キンガク</t>
    </rPh>
    <rPh sb="5" eb="7">
      <t>サガク</t>
    </rPh>
    <rPh sb="8" eb="9">
      <t>エン</t>
    </rPh>
    <phoneticPr fontId="1"/>
  </si>
  <si>
    <t>添付／特記事項</t>
    <phoneticPr fontId="1"/>
  </si>
  <si>
    <t>(2)変更契約金額内訳書</t>
  </si>
  <si>
    <t>(3)（流用がある場合）費目間流用内訳書</t>
    <rPh sb="4" eb="6">
      <t>リュウヨウ</t>
    </rPh>
    <rPh sb="9" eb="11">
      <t>バアイ</t>
    </rPh>
    <phoneticPr fontId="1"/>
  </si>
  <si>
    <t>(4)これまで物価高騰／円安影響による増額を確認してきた全ての打合簿</t>
    <phoneticPr fontId="1"/>
  </si>
  <si>
    <t>４．経費変更、確認等</t>
    <phoneticPr fontId="1"/>
  </si>
  <si>
    <t>物価高騰／円安影響による増額の承認</t>
    <rPh sb="0" eb="2">
      <t>ブッカ</t>
    </rPh>
    <rPh sb="2" eb="4">
      <t>コウトウ</t>
    </rPh>
    <rPh sb="5" eb="7">
      <t>エンヤス</t>
    </rPh>
    <rPh sb="7" eb="9">
      <t>エイキョウ</t>
    </rPh>
    <rPh sb="12" eb="14">
      <t>ゾウガク</t>
    </rPh>
    <rPh sb="15" eb="17">
      <t>ショウニン</t>
    </rPh>
    <phoneticPr fontId="1"/>
  </si>
  <si>
    <t>変更前金額</t>
    <rPh sb="3" eb="5">
      <t>キンガク</t>
    </rPh>
    <phoneticPr fontId="1"/>
  </si>
  <si>
    <t>外貨建額</t>
    <rPh sb="0" eb="3">
      <t>ガイカダ</t>
    </rPh>
    <rPh sb="3" eb="4">
      <t>ガク</t>
    </rPh>
    <phoneticPr fontId="1"/>
  </si>
  <si>
    <t>変更後金額</t>
    <rPh sb="3" eb="5">
      <t>キンガク</t>
    </rPh>
    <phoneticPr fontId="1"/>
  </si>
  <si>
    <t>増額</t>
    <rPh sb="0" eb="2">
      <t>ゾウガク</t>
    </rPh>
    <phoneticPr fontId="1"/>
  </si>
  <si>
    <r>
      <rPr>
        <b/>
        <sz val="12"/>
        <rFont val="ＭＳ ゴシック"/>
        <family val="3"/>
        <charset val="128"/>
      </rPr>
      <t xml:space="preserve">（１）各費目の増額理由
</t>
    </r>
    <r>
      <rPr>
        <b/>
        <u/>
        <sz val="12"/>
        <rFont val="ＭＳ ゴシック"/>
        <family val="3"/>
        <charset val="128"/>
      </rPr>
      <t xml:space="preserve">A.外貨建て契約で円安の影響を受けている経費
</t>
    </r>
    <r>
      <rPr>
        <b/>
        <sz val="12"/>
        <rFont val="ＭＳ ゴシック"/>
        <family val="3"/>
        <charset val="128"/>
      </rPr>
      <t xml:space="preserve">●現地工事費
●現地再委託費
</t>
    </r>
    <r>
      <rPr>
        <sz val="12"/>
        <rFont val="ＭＳ ゴシック"/>
        <family val="3"/>
        <charset val="128"/>
      </rPr>
      <t xml:space="preserve">
</t>
    </r>
    <r>
      <rPr>
        <b/>
        <u/>
        <sz val="12"/>
        <rFont val="ＭＳ ゴシック"/>
        <family val="3"/>
        <charset val="128"/>
      </rPr>
      <t xml:space="preserve">B.物価上昇による影響を伴うもの
</t>
    </r>
    <r>
      <rPr>
        <b/>
        <sz val="12"/>
        <rFont val="ＭＳ ゴシック"/>
        <family val="3"/>
        <charset val="128"/>
      </rPr>
      <t>●本邦機材製造・購入費（増加率：●％</t>
    </r>
    <r>
      <rPr>
        <i/>
        <sz val="12"/>
        <rFont val="ＭＳ ゴシック"/>
        <family val="3"/>
        <charset val="128"/>
      </rPr>
      <t>妥当性確認のための任意記載</t>
    </r>
    <r>
      <rPr>
        <b/>
        <sz val="12"/>
        <rFont val="ＭＳ ゴシック"/>
        <family val="3"/>
        <charset val="128"/>
      </rPr>
      <t xml:space="preserve">）
</t>
    </r>
    <r>
      <rPr>
        <sz val="12"/>
        <rFont val="ＭＳ ゴシック"/>
        <family val="3"/>
        <charset val="128"/>
      </rPr>
      <t xml:space="preserve">　
</t>
    </r>
    <r>
      <rPr>
        <b/>
        <sz val="12"/>
        <rFont val="ＭＳ ゴシック"/>
        <family val="3"/>
        <charset val="128"/>
      </rPr>
      <t xml:space="preserve">●輸送費・保険料・通関手数料（増加率：●％）
</t>
    </r>
    <r>
      <rPr>
        <sz val="12"/>
        <rFont val="ＭＳ ゴシック"/>
        <family val="3"/>
        <charset val="128"/>
      </rPr>
      <t xml:space="preserve"> 
</t>
    </r>
    <r>
      <rPr>
        <b/>
        <sz val="12"/>
        <rFont val="ＭＳ ゴシック"/>
        <family val="3"/>
        <charset val="128"/>
      </rPr>
      <t xml:space="preserve">●関税・付加価値税（VAT等）（増加率：●％）
（２）費目間流用の検討結果
</t>
    </r>
    <phoneticPr fontId="1"/>
  </si>
  <si>
    <t xml:space="preserve">・対象外貨建アイテムの支払終了時点で、履行期限まで2か月以上あり、契約金額の明らかな超過が見込まれれば、金額の多寡にかかわらず、契約変更が必要です。
履行期限まで2か月未満の場合は、「精算前の金額確認」を行い、超過予定額を確定してください（3者打合簿_精算前の金額確認）
・対象外貨建アイテムの増額金額が確定しても、それ以外に未確定の対象外貨建アイテムが残っており、且つ当該アイテムで予算調整余地がある場合は、すべての対象外貨アイテムの金額が確定するまで契約変更は不要です。調整余地がなく明らかな不足が見込まれる場合は、その時点で契約変更を行ってください。
・対象外貨建アイテムの支払いを、中項目／大項目間流用で賄う場合は、別途流用にかかる打合簿の取り交わしが必要です。
・なお、本打合簿により承認した項目毎の増額については、他項目への流用は不可とします。
</t>
    <rPh sb="5" eb="6">
      <t>ダ</t>
    </rPh>
    <rPh sb="164" eb="167">
      <t>ミカクテイ</t>
    </rPh>
    <rPh sb="168" eb="170">
      <t>タイショウ</t>
    </rPh>
    <rPh sb="170" eb="172">
      <t>ガイカ</t>
    </rPh>
    <rPh sb="178" eb="179">
      <t>ノコ</t>
    </rPh>
    <rPh sb="184" eb="185">
      <t>カ</t>
    </rPh>
    <rPh sb="186" eb="188">
      <t>トウガイ</t>
    </rPh>
    <rPh sb="193" eb="195">
      <t>ヨサン</t>
    </rPh>
    <rPh sb="202" eb="204">
      <t>バアイ</t>
    </rPh>
    <rPh sb="210" eb="212">
      <t>タイショウ</t>
    </rPh>
    <rPh sb="212" eb="214">
      <t>ガイカ</t>
    </rPh>
    <rPh sb="219" eb="221">
      <t>キンガク</t>
    </rPh>
    <rPh sb="222" eb="224">
      <t>カクテイ</t>
    </rPh>
    <rPh sb="228" eb="230">
      <t>ケイヤク</t>
    </rPh>
    <rPh sb="230" eb="232">
      <t>ヘンコウ</t>
    </rPh>
    <rPh sb="233" eb="235">
      <t>フヨウ</t>
    </rPh>
    <rPh sb="238" eb="240">
      <t>チョウセイ</t>
    </rPh>
    <rPh sb="240" eb="242">
      <t>ヨチ</t>
    </rPh>
    <rPh sb="245" eb="246">
      <t>アキ</t>
    </rPh>
    <rPh sb="249" eb="251">
      <t>フソク</t>
    </rPh>
    <rPh sb="252" eb="254">
      <t>ミコ</t>
    </rPh>
    <rPh sb="257" eb="259">
      <t>バアイ</t>
    </rPh>
    <rPh sb="263" eb="265">
      <t>ジテン</t>
    </rPh>
    <rPh sb="266" eb="268">
      <t>ケイヤク</t>
    </rPh>
    <rPh sb="268" eb="270">
      <t>ヘンコウ</t>
    </rPh>
    <rPh sb="271" eb="272">
      <t>オコナ</t>
    </rPh>
    <rPh sb="281" eb="283">
      <t>タイショウ</t>
    </rPh>
    <rPh sb="283" eb="285">
      <t>ガイカ</t>
    </rPh>
    <rPh sb="285" eb="286">
      <t>ダテ</t>
    </rPh>
    <rPh sb="291" eb="293">
      <t>シハラ</t>
    </rPh>
    <rPh sb="296" eb="297">
      <t>チュウ</t>
    </rPh>
    <rPh sb="297" eb="299">
      <t>コウモク</t>
    </rPh>
    <rPh sb="300" eb="303">
      <t>ダイコウモク</t>
    </rPh>
    <rPh sb="303" eb="304">
      <t>アイダ</t>
    </rPh>
    <rPh sb="304" eb="306">
      <t>リュウヨウ</t>
    </rPh>
    <rPh sb="307" eb="308">
      <t>マカナ</t>
    </rPh>
    <rPh sb="309" eb="311">
      <t>バアイ</t>
    </rPh>
    <rPh sb="313" eb="315">
      <t>ベット</t>
    </rPh>
    <rPh sb="315" eb="317">
      <t>リュウヨウ</t>
    </rPh>
    <rPh sb="321" eb="324">
      <t>ウチアワセボ</t>
    </rPh>
    <rPh sb="325" eb="326">
      <t>ト</t>
    </rPh>
    <rPh sb="327" eb="328">
      <t>カ</t>
    </rPh>
    <rPh sb="331" eb="333">
      <t>ヒツヨウ</t>
    </rPh>
    <phoneticPr fontId="1"/>
  </si>
  <si>
    <t>別添1：経費見直しにかかる理由説明書
別添2：変更後金額根拠資料（再取得見積書等）
（物価上昇対応の場合）
別添3：物価上昇情報資料</t>
    <phoneticPr fontId="1"/>
  </si>
  <si>
    <t>機材製造・購入・輸送費</t>
    <rPh sb="8" eb="11">
      <t>ユソウヒ</t>
    </rPh>
    <phoneticPr fontId="1"/>
  </si>
  <si>
    <t>　（１）機材製造・購入費等</t>
    <phoneticPr fontId="1"/>
  </si>
  <si>
    <t>　　　① 本邦機材製造・購入費</t>
    <phoneticPr fontId="1"/>
  </si>
  <si>
    <t>　　　② 現地機材製造・購入費</t>
    <phoneticPr fontId="1"/>
  </si>
  <si>
    <t>＄●</t>
    <phoneticPr fontId="1"/>
  </si>
  <si>
    <t>　　　③ 現地工事費</t>
    <rPh sb="5" eb="7">
      <t>ゲンチ</t>
    </rPh>
    <rPh sb="7" eb="9">
      <t>コウジ</t>
    </rPh>
    <rPh sb="9" eb="10">
      <t>ヒ</t>
    </rPh>
    <phoneticPr fontId="1"/>
  </si>
  <si>
    <t>　（２）輸送費・保険料・通関手数料</t>
    <phoneticPr fontId="1"/>
  </si>
  <si>
    <t>　（３）関税・付加価値税（VAT）等</t>
    <phoneticPr fontId="1"/>
  </si>
  <si>
    <t>現地再委託費（件名：●●●）</t>
    <rPh sb="7" eb="9">
      <t>ケンメイ</t>
    </rPh>
    <phoneticPr fontId="1"/>
  </si>
  <si>
    <t>管理費（10%）</t>
    <phoneticPr fontId="1"/>
  </si>
  <si>
    <r>
      <t xml:space="preserve">※見積書レート
現地通貨名：①USD、②XXX、
JICA月次統制レート
</t>
    </r>
    <r>
      <rPr>
        <b/>
        <sz val="12"/>
        <rFont val="ＭＳ ゴシック"/>
        <family val="3"/>
        <charset val="128"/>
      </rPr>
      <t>・契約時レート</t>
    </r>
    <r>
      <rPr>
        <sz val="12"/>
        <rFont val="ＭＳ ゴシック"/>
        <family val="3"/>
        <charset val="128"/>
      </rPr>
      <t xml:space="preserve">（202X年●月）
</t>
    </r>
    <r>
      <rPr>
        <b/>
        <sz val="12"/>
        <rFont val="ＭＳ ゴシック"/>
        <family val="3"/>
        <charset val="128"/>
      </rPr>
      <t>・打合簿適用レート</t>
    </r>
    <r>
      <rPr>
        <sz val="12"/>
        <rFont val="ＭＳ ゴシック"/>
        <family val="3"/>
        <charset val="128"/>
      </rPr>
      <t>（202X年●月）：①1USD=¥XXX、②1XXX=\XXX</t>
    </r>
    <rPh sb="38" eb="40">
      <t>ケイヤク</t>
    </rPh>
    <rPh sb="40" eb="41">
      <t>ジ</t>
    </rPh>
    <rPh sb="49" eb="50">
      <t>ネン</t>
    </rPh>
    <rPh sb="51" eb="52">
      <t>ガツ</t>
    </rPh>
    <rPh sb="56" eb="59">
      <t>ダゴウボ</t>
    </rPh>
    <phoneticPr fontId="1"/>
  </si>
  <si>
    <t>小計</t>
    <rPh sb="0" eb="2">
      <t>ショウケイ</t>
    </rPh>
    <phoneticPr fontId="1"/>
  </si>
  <si>
    <t>別添1</t>
    <rPh sb="0" eb="2">
      <t>ベッテン</t>
    </rPh>
    <phoneticPr fontId="1"/>
  </si>
  <si>
    <t>経費見直しにかかる理由説明書</t>
    <phoneticPr fontId="1"/>
  </si>
  <si>
    <r>
      <rPr>
        <sz val="14"/>
        <color rgb="FF000000"/>
        <rFont val="ＭＳ ゴシック"/>
        <family val="3"/>
        <charset val="128"/>
      </rPr>
      <t xml:space="preserve">監督職員と業務主任者は、以下のとおり増額の理由及びその妥当性を確認した。 
</t>
    </r>
    <r>
      <rPr>
        <u/>
        <sz val="14"/>
        <color rgb="FF000000"/>
        <rFont val="ＭＳ ゴシック"/>
        <family val="3"/>
        <charset val="128"/>
      </rPr>
      <t xml:space="preserve">（１）外貨建てで契約した経費で、為替影響により増加したもの（物価影響・仕様変更なし）　
</t>
    </r>
    <r>
      <rPr>
        <sz val="14"/>
        <color rgb="FF000000"/>
        <rFont val="ＭＳ ゴシック"/>
        <family val="3"/>
        <charset val="128"/>
      </rPr>
      <t xml:space="preserve">　・契約時点の●月統制レート（1$=●.●●円）を、●月統制レートに（1$＝●.●●円）に変更して計上（ただし実際には支払い時のレートで金額確定する）。
　１）現地工事費
　　・金額●US＄
　２）再委託調査「件名：　　」　
　　・金額●US＄
</t>
    </r>
    <r>
      <rPr>
        <u/>
        <sz val="14"/>
        <color rgb="FF000000"/>
        <rFont val="ＭＳ ゴシック"/>
        <family val="3"/>
        <charset val="128"/>
      </rPr>
      <t xml:space="preserve">（２）物価上昇よる影響を伴うもの
</t>
    </r>
    <r>
      <rPr>
        <sz val="14"/>
        <color rgb="FF000000"/>
        <rFont val="ＭＳ ゴシック"/>
        <family val="3"/>
        <charset val="128"/>
      </rPr>
      <t>　１）本邦機材製造・購入費：</t>
    </r>
    <r>
      <rPr>
        <i/>
        <sz val="14"/>
        <rFont val="ＭＳ ゴシック"/>
        <family val="3"/>
        <charset val="128"/>
      </rPr>
      <t>価格上昇率●％(妥当性確認のための任意記載）</t>
    </r>
    <r>
      <rPr>
        <sz val="14"/>
        <color rgb="FFFF0000"/>
        <rFont val="ＭＳ ゴシック"/>
        <family val="3"/>
        <charset val="128"/>
      </rPr>
      <t xml:space="preserve">
</t>
    </r>
    <r>
      <rPr>
        <sz val="14"/>
        <color rgb="FF000000"/>
        <rFont val="ＭＳ ゴシック"/>
        <family val="3"/>
        <charset val="128"/>
      </rPr>
      <t>　・理由XXXXXX
　２）輸送費・保険料・通関手数料： 価格上昇率●％
  ・理由XXXXXX
　３）関税・付加価値税（VAT等）：</t>
    </r>
    <r>
      <rPr>
        <sz val="14"/>
        <rFont val="ＭＳ ゴシック"/>
        <family val="3"/>
        <charset val="128"/>
      </rPr>
      <t xml:space="preserve">価格上昇率●％
  ・理由XXXXXX
</t>
    </r>
    <r>
      <rPr>
        <sz val="14"/>
        <color rgb="FF000000"/>
        <rFont val="ＭＳ ゴシック"/>
        <family val="3"/>
        <charset val="128"/>
      </rPr>
      <t xml:space="preserve">
（２）費目間流用の検討結果
以上
</t>
    </r>
    <rPh sb="368" eb="370">
      <t>イジョウ</t>
    </rPh>
    <phoneticPr fontId="1"/>
  </si>
  <si>
    <t>(1)変更業務従事者名簿
(2)人月変更表
(3)費目間流用内訳書
(4)業務従事者の格付認定依頼書</t>
    <rPh sb="3" eb="5">
      <t>ヘンコウ</t>
    </rPh>
    <rPh sb="5" eb="7">
      <t>ギョウム</t>
    </rPh>
    <rPh sb="7" eb="10">
      <t>ジュウジシャ</t>
    </rPh>
    <rPh sb="10" eb="12">
      <t>メイボ</t>
    </rPh>
    <rPh sb="16" eb="18">
      <t>ニンゲツ</t>
    </rPh>
    <rPh sb="18" eb="20">
      <t>ヘンコウ</t>
    </rPh>
    <rPh sb="20" eb="21">
      <t>ヒョウ</t>
    </rPh>
    <rPh sb="25" eb="27">
      <t>ヒモク</t>
    </rPh>
    <rPh sb="27" eb="28">
      <t>アイダ</t>
    </rPh>
    <rPh sb="28" eb="30">
      <t>リュウヨウ</t>
    </rPh>
    <rPh sb="30" eb="32">
      <t>ウチワケ</t>
    </rPh>
    <rPh sb="32" eb="33">
      <t>ショ</t>
    </rPh>
    <phoneticPr fontId="1"/>
  </si>
  <si>
    <t>(1)変更業務従事者名簿
(2)人月変更表
(3)費目間流用内訳書
(4)専任の技術者要件確認書
(5)業務従事者の格付認定依頼書</t>
    <rPh sb="3" eb="5">
      <t>ヘンコウ</t>
    </rPh>
    <rPh sb="5" eb="7">
      <t>ギョウム</t>
    </rPh>
    <rPh sb="7" eb="10">
      <t>ジュウジシャ</t>
    </rPh>
    <rPh sb="10" eb="12">
      <t>メイボ</t>
    </rPh>
    <rPh sb="16" eb="18">
      <t>ニンゲツ</t>
    </rPh>
    <rPh sb="18" eb="20">
      <t>ヘンコウ</t>
    </rPh>
    <rPh sb="20" eb="21">
      <t>ヒョウ</t>
    </rPh>
    <rPh sb="25" eb="27">
      <t>ヒモク</t>
    </rPh>
    <rPh sb="27" eb="28">
      <t>アイダ</t>
    </rPh>
    <rPh sb="28" eb="30">
      <t>リュウヨウ</t>
    </rPh>
    <rPh sb="30" eb="32">
      <t>ウチワケ</t>
    </rPh>
    <rPh sb="32" eb="33">
      <t>ショ</t>
    </rPh>
    <rPh sb="37" eb="39">
      <t>センニン</t>
    </rPh>
    <rPh sb="40" eb="43">
      <t>ギジュツシャ</t>
    </rPh>
    <rPh sb="43" eb="45">
      <t>ヨウケン</t>
    </rPh>
    <rPh sb="45" eb="48">
      <t>カクニンショ</t>
    </rPh>
    <phoneticPr fontId="1"/>
  </si>
  <si>
    <t>(1)変更業務従事者名簿
(2)人月変更表
(3)費目間流用内訳書
(4)専任の技術者要件確認書
(5)業務従事者の格付認定依頼書</t>
    <rPh sb="3" eb="5">
      <t>ヘンコウ</t>
    </rPh>
    <rPh sb="5" eb="7">
      <t>ギョウム</t>
    </rPh>
    <rPh sb="7" eb="10">
      <t>ジュウジシャ</t>
    </rPh>
    <rPh sb="10" eb="12">
      <t>メイボ</t>
    </rPh>
    <rPh sb="16" eb="18">
      <t>ニンゲツ</t>
    </rPh>
    <rPh sb="18" eb="20">
      <t>ヘンコウ</t>
    </rPh>
    <rPh sb="20" eb="21">
      <t>ヒョウ</t>
    </rPh>
    <rPh sb="25" eb="27">
      <t>ヒモク</t>
    </rPh>
    <rPh sb="27" eb="28">
      <t>アイダ</t>
    </rPh>
    <rPh sb="28" eb="30">
      <t>リュウヨウ</t>
    </rPh>
    <rPh sb="30" eb="32">
      <t>ウチワケ</t>
    </rPh>
    <rPh sb="32" eb="33">
      <t>ショ</t>
    </rPh>
    <phoneticPr fontId="1"/>
  </si>
  <si>
    <t>業務従事者の格付認定依頼書</t>
    <rPh sb="0" eb="2">
      <t>ギョウム</t>
    </rPh>
    <rPh sb="2" eb="5">
      <t>ジュウジシャ</t>
    </rPh>
    <rPh sb="6" eb="8">
      <t>カクヅ</t>
    </rPh>
    <rPh sb="8" eb="10">
      <t>ニンテイ</t>
    </rPh>
    <rPh sb="10" eb="13">
      <t>イライショ</t>
    </rPh>
    <phoneticPr fontId="1"/>
  </si>
  <si>
    <t>打合簿新様式（JICA民間連携事業）241227_v2</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</si>
</sst>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_ ;[Red]\-#,##0\ "/>
    <numFmt numFmtId="178" formatCode="#,##0;&quot;▲ &quot;#,##0"/>
    <numFmt numFmtId="179" formatCode="[$-F800]dddd\,\ mmmm\ dd\,\ yyyy"/>
    <numFmt numFmtId="180" formatCode="yyyy&quot;年&quot;m&quot;月&quot;d&quot;日&quot;;@"/>
  </numFmts>
  <fonts count="128">
    <font>
      <sz val="12"/>
      <color theme="1"/>
      <name val="ＭＳ ゴシック"/>
      <family val="2"/>
      <charset val="128"/>
    </font>
    <font>
      <sz val="6"/>
      <name val="ＭＳ ゴシック"/>
      <family val="2"/>
      <charset val="128"/>
    </font>
    <font>
      <sz val="11"/>
      <color theme="1"/>
      <name val="ＭＳ ゴシック"/>
      <family val="3"/>
      <charset val="128"/>
    </font>
    <font>
      <b/>
      <sz val="16"/>
      <color theme="1"/>
      <name val="ＭＳ ゴシック"/>
      <family val="3"/>
      <charset val="128"/>
    </font>
    <font>
      <sz val="12"/>
      <color theme="1"/>
      <name val="ＭＳ ゴシック"/>
      <family val="2"/>
      <charset val="128"/>
    </font>
    <font>
      <sz val="12"/>
      <color theme="1"/>
      <name val="ＭＳ ゴシック"/>
      <family val="3"/>
      <charset val="128"/>
    </font>
    <font>
      <b/>
      <sz val="12"/>
      <color theme="1"/>
      <name val="ＭＳ ゴシック"/>
      <family val="3"/>
      <charset val="128"/>
    </font>
    <font>
      <b/>
      <sz val="12"/>
      <name val="ＭＳ ゴシック"/>
      <family val="3"/>
      <charset val="128"/>
    </font>
    <font>
      <sz val="6"/>
      <name val="游ゴシック"/>
      <family val="3"/>
      <charset val="128"/>
      <scheme val="minor"/>
    </font>
    <font>
      <sz val="12"/>
      <name val="ＭＳ ゴシック"/>
      <family val="3"/>
      <charset val="128"/>
    </font>
    <font>
      <b/>
      <sz val="12"/>
      <color theme="0"/>
      <name val="ＭＳ ゴシック"/>
      <family val="3"/>
      <charset val="128"/>
    </font>
    <font>
      <sz val="12"/>
      <color rgb="FFFF0000"/>
      <name val="ＭＳ ゴシック"/>
      <family val="3"/>
      <charset val="128"/>
    </font>
    <font>
      <sz val="12"/>
      <color theme="0"/>
      <name val="ＭＳ ゴシック"/>
      <family val="3"/>
      <charset val="128"/>
    </font>
    <font>
      <b/>
      <sz val="10"/>
      <color theme="0"/>
      <name val="ＭＳ ゴシック"/>
      <family val="3"/>
      <charset val="128"/>
    </font>
    <font>
      <b/>
      <sz val="12"/>
      <color rgb="FFFFFFFF"/>
      <name val="ＭＳ ゴシック"/>
      <family val="3"/>
      <charset val="128"/>
    </font>
    <font>
      <u/>
      <sz val="12"/>
      <color theme="1"/>
      <name val="ＭＳ ゴシック"/>
      <family val="3"/>
      <charset val="128"/>
    </font>
    <font>
      <sz val="12"/>
      <color theme="7" tint="0.79998168889431442"/>
      <name val="ＭＳ ゴシック"/>
      <family val="3"/>
      <charset val="128"/>
    </font>
    <font>
      <sz val="11"/>
      <name val="ＭＳ ゴシック"/>
      <family val="3"/>
      <charset val="128"/>
    </font>
    <font>
      <sz val="10"/>
      <color theme="1"/>
      <name val="ＭＳ ゴシック"/>
      <family val="3"/>
      <charset val="128"/>
    </font>
    <font>
      <u/>
      <sz val="12"/>
      <color theme="10"/>
      <name val="ＭＳ ゴシック"/>
      <family val="2"/>
      <charset val="128"/>
    </font>
    <font>
      <sz val="10"/>
      <name val="ＭＳ ゴシック"/>
      <family val="3"/>
      <charset val="128"/>
    </font>
    <font>
      <sz val="9"/>
      <color theme="1"/>
      <name val="Arial"/>
      <family val="2"/>
    </font>
    <font>
      <sz val="11"/>
      <color theme="1"/>
      <name val="Arial"/>
      <family val="2"/>
    </font>
    <font>
      <sz val="10"/>
      <color theme="1"/>
      <name val="Arial"/>
      <family val="2"/>
    </font>
    <font>
      <sz val="12"/>
      <color rgb="FF000000"/>
      <name val="ＭＳ ゴシック"/>
      <family val="3"/>
      <charset val="128"/>
    </font>
    <font>
      <sz val="14"/>
      <color rgb="FF000000"/>
      <name val="Arial"/>
      <family val="2"/>
    </font>
    <font>
      <sz val="12"/>
      <color rgb="FF000000"/>
      <name val="Arial"/>
      <family val="2"/>
    </font>
    <font>
      <sz val="12"/>
      <color theme="1"/>
      <name val="Arial"/>
      <family val="2"/>
    </font>
    <font>
      <sz val="14"/>
      <color theme="1"/>
      <name val="ＭＳ ゴシック"/>
      <family val="3"/>
      <charset val="128"/>
    </font>
    <font>
      <sz val="12"/>
      <color rgb="FFFF0000"/>
      <name val="Arial"/>
      <family val="2"/>
    </font>
    <font>
      <sz val="14"/>
      <color theme="1"/>
      <name val="Arial"/>
      <family val="2"/>
    </font>
    <font>
      <u/>
      <sz val="12"/>
      <color rgb="FFFF0000"/>
      <name val="Arial"/>
      <family val="2"/>
    </font>
    <font>
      <u/>
      <sz val="12"/>
      <color theme="10"/>
      <name val="ＭＳ ゴシック"/>
      <family val="3"/>
      <charset val="128"/>
    </font>
    <font>
      <sz val="10"/>
      <color rgb="FF000000"/>
      <name val="ＭＳ ゴシック"/>
      <family val="3"/>
      <charset val="128"/>
    </font>
    <font>
      <sz val="12"/>
      <name val="ＭＳ ゴシック"/>
      <family val="2"/>
      <charset val="128"/>
    </font>
    <font>
      <sz val="10.5"/>
      <color theme="1"/>
      <name val="ＭＳ Ｐゴシック"/>
      <family val="3"/>
      <charset val="128"/>
    </font>
    <font>
      <b/>
      <sz val="14"/>
      <color theme="1"/>
      <name val="ＭＳ ゴシック"/>
      <family val="3"/>
      <charset val="128"/>
    </font>
    <font>
      <b/>
      <u/>
      <sz val="12"/>
      <color theme="1"/>
      <name val="ＭＳ ゴシック"/>
      <family val="3"/>
      <charset val="128"/>
    </font>
    <font>
      <sz val="12"/>
      <color rgb="FF444444"/>
      <name val="ＭＳ ゴシック"/>
      <family val="3"/>
      <charset val="128"/>
    </font>
    <font>
      <sz val="11"/>
      <color theme="1"/>
      <name val="ＭＳ ゴシック"/>
      <family val="2"/>
      <charset val="128"/>
    </font>
    <font>
      <b/>
      <sz val="10"/>
      <color theme="1"/>
      <name val="ＭＳ ゴシック"/>
      <family val="3"/>
      <charset val="128"/>
    </font>
    <font>
      <sz val="14"/>
      <color theme="1"/>
      <name val="ＭＳ ゴシック"/>
      <family val="2"/>
      <charset val="128"/>
    </font>
    <font>
      <sz val="12"/>
      <color theme="1"/>
      <name val="ＭＳ Ｐゴシック"/>
      <family val="3"/>
      <charset val="128"/>
    </font>
    <font>
      <sz val="11"/>
      <color theme="1"/>
      <name val="ＭＳ Ｐゴシック"/>
      <family val="3"/>
      <charset val="128"/>
    </font>
    <font>
      <sz val="6"/>
      <name val="ＭＳ ゴシック"/>
      <family val="3"/>
      <charset val="128"/>
    </font>
    <font>
      <b/>
      <sz val="16"/>
      <color theme="1"/>
      <name val="ＭＳ Ｐゴシック"/>
      <family val="3"/>
      <charset val="128"/>
    </font>
    <font>
      <b/>
      <sz val="14"/>
      <color theme="1"/>
      <name val="ＭＳ Ｐゴシック"/>
      <family val="3"/>
      <charset val="128"/>
    </font>
    <font>
      <u/>
      <sz val="12"/>
      <color rgb="FF000000"/>
      <name val="ＭＳ Ｐゴシック"/>
      <family val="3"/>
      <charset val="128"/>
    </font>
    <font>
      <b/>
      <sz val="14"/>
      <name val="ＭＳ ゴシック"/>
      <family val="3"/>
      <charset val="128"/>
    </font>
    <font>
      <sz val="14"/>
      <name val="ＭＳ ゴシック"/>
      <family val="3"/>
      <charset val="128"/>
    </font>
    <font>
      <sz val="8"/>
      <name val="ＭＳ ゴシック"/>
      <family val="3"/>
      <charset val="128"/>
    </font>
    <font>
      <vertAlign val="superscript"/>
      <sz val="12"/>
      <name val="ＭＳ ゴシック"/>
      <family val="3"/>
      <charset val="128"/>
    </font>
    <font>
      <b/>
      <sz val="12"/>
      <color rgb="FFFF0000"/>
      <name val="ＭＳ ゴシック"/>
      <family val="3"/>
      <charset val="128"/>
    </font>
    <font>
      <b/>
      <sz val="10"/>
      <color rgb="FFFF0000"/>
      <name val="ＭＳ ゴシック"/>
      <family val="3"/>
      <charset val="128"/>
    </font>
    <font>
      <b/>
      <sz val="12"/>
      <color rgb="FF000000"/>
      <name val="ＭＳ ゴシック"/>
      <family val="3"/>
      <charset val="128"/>
    </font>
    <font>
      <sz val="12"/>
      <color rgb="FF0000FF"/>
      <name val="ＭＳ ゴシック"/>
      <family val="3"/>
      <charset val="128"/>
    </font>
    <font>
      <b/>
      <u/>
      <sz val="12"/>
      <name val="ＭＳ ゴシック"/>
      <family val="3"/>
      <charset val="128"/>
    </font>
    <font>
      <i/>
      <sz val="12"/>
      <name val="ＭＳ ゴシック"/>
      <family val="3"/>
      <charset val="128"/>
    </font>
    <font>
      <sz val="16"/>
      <color theme="1"/>
      <name val="ＭＳ ゴシック"/>
      <family val="2"/>
      <charset val="128"/>
    </font>
    <font>
      <b/>
      <sz val="16"/>
      <name val="ＭＳ ゴシック"/>
      <family val="3"/>
      <charset val="128"/>
    </font>
    <font>
      <sz val="14"/>
      <color rgb="FF000000"/>
      <name val="ＭＳ ゴシック"/>
      <family val="3"/>
      <charset val="128"/>
    </font>
    <font>
      <u/>
      <sz val="14"/>
      <color rgb="FF000000"/>
      <name val="ＭＳ ゴシック"/>
      <family val="3"/>
      <charset val="128"/>
    </font>
    <font>
      <i/>
      <sz val="14"/>
      <name val="ＭＳ ゴシック"/>
      <family val="3"/>
      <charset val="128"/>
    </font>
    <font>
      <sz val="14"/>
      <color rgb="FFFF0000"/>
      <name val="ＭＳ ゴシック"/>
      <family val="3"/>
      <charset val="128"/>
    </font>
    <font>
      <strike/>
      <sz val="12"/>
      <color theme="1"/>
      <name val="ＭＳ ゴシック"/>
      <family val="3"/>
      <charset val="128"/>
    </font>
    <font>
      <b/>
      <sz val="11"/>
      <color rgb="FFFF0000"/>
      <name val="ＭＳ ゴシック"/>
      <family val="3"/>
      <charset val="128"/>
    </font>
    <font>
      <sz val="11"/>
      <color rgb="FF000000"/>
      <name val="ＭＳ ゴシック"/>
      <family val="3"/>
      <charset val="128"/>
    </font>
    <font>
      <b/>
      <sz val="24"/>
      <color theme="4"/>
      <name val="ＭＳ ゴシック"/>
      <family val="3"/>
      <charset val="128"/>
    </font>
    <font>
      <b/>
      <sz val="24"/>
      <color rgb="FFFF0000"/>
      <name val="ＭＳ ゴシック"/>
      <family val="3"/>
      <charset val="128"/>
    </font>
    <font>
      <sz val="12"/>
      <name val="ＭＳ Ｐゴシック"/>
      <family val="3"/>
      <charset val="128"/>
    </font>
    <font>
      <strike/>
      <sz val="12"/>
      <name val="游ゴシック Light"/>
      <family val="3"/>
      <charset val="128"/>
    </font>
    <font>
      <strike/>
      <sz val="12"/>
      <name val="ＭＳ Ｐゴシック"/>
      <family val="3"/>
      <charset val="128"/>
    </font>
    <font>
      <strike/>
      <sz val="12"/>
      <color rgb="FFFF0000"/>
      <name val="ＭＳ ゴシック"/>
      <family val="3"/>
      <charset val="128"/>
    </font>
    <font>
      <strike/>
      <sz val="12"/>
      <color rgb="FFFF0000"/>
      <name val="游ゴシック Light"/>
      <family val="3"/>
      <charset val="128"/>
    </font>
    <font>
      <strike/>
      <sz val="14"/>
      <color rgb="FFFF0000"/>
      <name val="ＭＳ ゴシック"/>
      <family val="3"/>
      <charset val="128"/>
    </font>
    <font>
      <sz val="6"/>
      <name val="MS ゴシック"/>
      <family val="2"/>
      <charset val="128"/>
    </font>
    <font>
      <sz val="11"/>
      <color rgb="FF0000FF"/>
      <name val="ＭＳ ゴシック"/>
      <family val="3"/>
      <charset val="128"/>
    </font>
    <font>
      <sz val="12"/>
      <color rgb="FFFF0000"/>
      <name val="ＭＳ ゴシック"/>
      <family val="2"/>
      <charset val="128"/>
    </font>
    <font>
      <sz val="11"/>
      <color rgb="FFFF0000"/>
      <name val="ＭＳ ゴシック"/>
      <family val="3"/>
      <charset val="128"/>
    </font>
    <font>
      <sz val="11"/>
      <name val="HG丸ｺﾞｼｯｸM-PRO"/>
      <family val="3"/>
      <charset val="128"/>
    </font>
    <font>
      <b/>
      <sz val="11"/>
      <color rgb="FF1F497D"/>
      <name val="HG丸ｺﾞｼｯｸM-PRO"/>
      <family val="3"/>
      <charset val="128"/>
    </font>
    <font>
      <sz val="6"/>
      <name val="ＭＳ 明朝"/>
      <family val="1"/>
      <charset val="128"/>
    </font>
    <font>
      <b/>
      <sz val="11"/>
      <color rgb="FFFF0000"/>
      <name val="HG丸ｺﾞｼｯｸM-PRO"/>
      <family val="3"/>
      <charset val="128"/>
    </font>
    <font>
      <b/>
      <sz val="18"/>
      <name val="HG丸ｺﾞｼｯｸM-PRO"/>
      <family val="3"/>
      <charset val="128"/>
    </font>
    <font>
      <sz val="12"/>
      <color theme="1"/>
      <name val="HG丸ｺﾞｼｯｸM-PRO"/>
      <family val="3"/>
      <charset val="128"/>
    </font>
    <font>
      <sz val="10.5"/>
      <name val="HG丸ｺﾞｼｯｸM-PRO"/>
      <family val="3"/>
      <charset val="128"/>
    </font>
    <font>
      <strike/>
      <sz val="12"/>
      <color theme="1"/>
      <name val="HG丸ｺﾞｼｯｸM-PRO"/>
      <family val="3"/>
      <charset val="128"/>
    </font>
    <font>
      <strike/>
      <sz val="10.5"/>
      <name val="HG丸ｺﾞｼｯｸM-PRO"/>
      <family val="3"/>
      <charset val="128"/>
    </font>
    <font>
      <b/>
      <sz val="11"/>
      <name val="ＭＳ ゴシック"/>
      <family val="3"/>
      <charset val="128"/>
    </font>
    <font>
      <sz val="10"/>
      <color theme="1"/>
      <name val="HG丸ｺﾞｼｯｸM-PRO"/>
      <family val="3"/>
      <charset val="128"/>
    </font>
    <font>
      <sz val="12"/>
      <color rgb="FF000000"/>
      <name val="HG丸ｺﾞｼｯｸM-PRO"/>
      <family val="3"/>
      <charset val="128"/>
    </font>
    <font>
      <b/>
      <sz val="10"/>
      <color theme="1"/>
      <name val="HG丸ｺﾞｼｯｸM-PRO"/>
      <family val="3"/>
      <charset val="128"/>
    </font>
    <font>
      <sz val="14"/>
      <color theme="1"/>
      <name val="HG丸ｺﾞｼｯｸM-PRO"/>
      <family val="3"/>
      <charset val="128"/>
    </font>
    <font>
      <sz val="12"/>
      <name val="Osaka"/>
      <charset val="128"/>
    </font>
    <font>
      <sz val="10"/>
      <name val="HG丸ｺﾞｼｯｸM-PRO"/>
      <family val="3"/>
      <charset val="128"/>
    </font>
    <font>
      <sz val="10"/>
      <color rgb="FFFF0000"/>
      <name val="HG丸ｺﾞｼｯｸM-PRO"/>
      <family val="3"/>
      <charset val="128"/>
    </font>
    <font>
      <sz val="8"/>
      <color theme="1"/>
      <name val="ＭＳ ゴシック"/>
      <family val="3"/>
      <charset val="128"/>
    </font>
    <font>
      <sz val="10.5"/>
      <color theme="1"/>
      <name val="ＭＳ ゴシック"/>
      <family val="3"/>
      <charset val="128"/>
    </font>
    <font>
      <sz val="12"/>
      <color theme="1"/>
      <name val="BIZ UDゴシック"/>
      <family val="3"/>
      <charset val="128"/>
    </font>
    <font>
      <b/>
      <sz val="12"/>
      <color rgb="FF000000"/>
      <name val="BIZ UDゴシック"/>
      <family val="3"/>
      <charset val="128"/>
    </font>
    <font>
      <sz val="10"/>
      <color theme="1"/>
      <name val="BIZ UDゴシック"/>
      <family val="3"/>
      <charset val="128"/>
    </font>
    <font>
      <b/>
      <sz val="10"/>
      <color theme="1"/>
      <name val="BIZ UDゴシック"/>
      <family val="3"/>
      <charset val="128"/>
    </font>
    <font>
      <sz val="14"/>
      <color theme="1"/>
      <name val="BIZ UDゴシック"/>
      <family val="3"/>
      <charset val="128"/>
    </font>
    <font>
      <b/>
      <sz val="14"/>
      <color theme="1"/>
      <name val="BIZ UDゴシック"/>
      <family val="3"/>
      <charset val="128"/>
    </font>
    <font>
      <b/>
      <sz val="12"/>
      <color theme="1"/>
      <name val="HG丸ｺﾞｼｯｸM-PRO"/>
      <family val="3"/>
      <charset val="128"/>
    </font>
    <font>
      <sz val="10"/>
      <color rgb="FF000000"/>
      <name val="HG丸ｺﾞｼｯｸM-PRO"/>
      <family val="3"/>
      <charset val="128"/>
    </font>
    <font>
      <strike/>
      <sz val="10"/>
      <color theme="1"/>
      <name val="HG丸ｺﾞｼｯｸM-PRO"/>
      <family val="3"/>
      <charset val="128"/>
    </font>
    <font>
      <strike/>
      <sz val="10"/>
      <color theme="1"/>
      <name val="BIZ UDゴシック"/>
      <family val="3"/>
      <charset val="128"/>
    </font>
    <font>
      <sz val="14"/>
      <color theme="0"/>
      <name val="ＭＳ ゴシック"/>
      <family val="3"/>
      <charset val="128"/>
    </font>
    <font>
      <sz val="9"/>
      <color theme="1"/>
      <name val="ＭＳ ゴシック"/>
      <family val="3"/>
      <charset val="128"/>
    </font>
    <font>
      <b/>
      <sz val="9"/>
      <color theme="1"/>
      <name val="ＭＳ ゴシック"/>
      <family val="3"/>
      <charset val="128"/>
    </font>
    <font>
      <b/>
      <sz val="11"/>
      <color theme="1"/>
      <name val="ＭＳ ゴシック"/>
      <family val="3"/>
      <charset val="128"/>
    </font>
    <font>
      <sz val="9"/>
      <name val="ＭＳ ゴシック"/>
      <family val="3"/>
      <charset val="128"/>
    </font>
    <font>
      <sz val="11"/>
      <color rgb="FFFF0000"/>
      <name val="ＭＳ Ｐゴシック"/>
      <family val="3"/>
      <charset val="128"/>
    </font>
    <font>
      <sz val="12"/>
      <color rgb="FFFF0000"/>
      <name val="ＭＳ Ｐゴシック"/>
      <family val="3"/>
      <charset val="128"/>
    </font>
    <font>
      <sz val="12"/>
      <color rgb="FFFF0000"/>
      <name val="HG丸ｺﾞｼｯｸM-PRO"/>
      <family val="3"/>
      <charset val="128"/>
    </font>
    <font>
      <sz val="11"/>
      <color rgb="FFFF0000"/>
      <name val="HG丸ｺﾞｼｯｸM-PRO"/>
      <family val="3"/>
      <charset val="128"/>
    </font>
    <font>
      <sz val="14"/>
      <name val="ＭＳ ゴシック"/>
      <family val="2"/>
      <charset val="128"/>
    </font>
    <font>
      <sz val="12"/>
      <color rgb="FF000000"/>
      <name val="ＭＳ Ｐゴシック"/>
      <family val="3"/>
      <charset val="128"/>
    </font>
    <font>
      <strike/>
      <sz val="12"/>
      <color rgb="FF000000"/>
      <name val="ＭＳ Ｐゴシック"/>
      <family val="3"/>
      <charset val="128"/>
    </font>
    <font>
      <sz val="9"/>
      <color rgb="FF000000"/>
      <name val="ＭＳ ゴシック"/>
      <family val="3"/>
      <charset val="128"/>
    </font>
    <font>
      <sz val="12"/>
      <color rgb="FF0070C0"/>
      <name val="ＭＳ ゴシック"/>
      <family val="3"/>
      <charset val="128"/>
    </font>
    <font>
      <sz val="10"/>
      <color rgb="FF0070C0"/>
      <name val="ＭＳ ゴシック"/>
      <family val="3"/>
      <charset val="128"/>
    </font>
    <font>
      <sz val="12"/>
      <color rgb="FFFFFFFF"/>
      <name val="ＭＳ ゴシック"/>
      <family val="3"/>
      <charset val="128"/>
    </font>
    <font>
      <sz val="9"/>
      <color rgb="FFFF0000"/>
      <name val="ＭＳ ゴシック"/>
      <family val="3"/>
      <charset val="128"/>
    </font>
    <font>
      <b/>
      <sz val="14"/>
      <name val="HG丸ｺﾞｼｯｸM-PRO"/>
      <family val="3"/>
      <charset val="128"/>
    </font>
    <font>
      <u/>
      <sz val="12"/>
      <name val="ＭＳ Ｐゴシック"/>
      <family val="3"/>
      <charset val="128"/>
    </font>
    <font>
      <sz val="12"/>
      <color theme="0"/>
      <name val="ＭＳ ゴシック"/>
      <family val="2"/>
      <charset val="128"/>
    </font>
  </fonts>
  <fills count="34">
    <fill>
      <patternFill patternType="none"/>
    </fill>
    <fill>
      <patternFill patternType="gray125"/>
    </fill>
    <fill>
      <patternFill patternType="solid">
        <fgColor theme="2" tint="-0.249977111117893"/>
        <bgColor indexed="64"/>
      </patternFill>
    </fill>
    <fill>
      <patternFill patternType="solid">
        <fgColor theme="2" tint="-0.499984740745262"/>
        <bgColor indexed="64"/>
      </patternFill>
    </fill>
    <fill>
      <patternFill patternType="solid">
        <fgColor theme="7" tint="0.79998168889431442"/>
        <bgColor indexed="64"/>
      </patternFill>
    </fill>
    <fill>
      <patternFill patternType="solid">
        <fgColor theme="2" tint="-9.9978637043366805E-2"/>
        <bgColor indexed="64"/>
      </patternFill>
    </fill>
    <fill>
      <patternFill patternType="solid">
        <fgColor theme="1" tint="0.249977111117893"/>
        <bgColor indexed="64"/>
      </patternFill>
    </fill>
    <fill>
      <patternFill patternType="solid">
        <fgColor theme="2" tint="-0.749992370372631"/>
        <bgColor indexed="64"/>
      </patternFill>
    </fill>
    <fill>
      <patternFill patternType="solid">
        <fgColor theme="0" tint="-0.249977111117893"/>
        <bgColor indexed="64"/>
      </patternFill>
    </fill>
    <fill>
      <patternFill patternType="solid">
        <fgColor rgb="FF757171"/>
        <bgColor indexed="64"/>
      </patternFill>
    </fill>
    <fill>
      <patternFill patternType="solid">
        <fgColor theme="0"/>
        <bgColor indexed="64"/>
      </patternFill>
    </fill>
    <fill>
      <patternFill patternType="solid">
        <fgColor theme="1" tint="0.499984740745262"/>
        <bgColor indexed="64"/>
      </patternFill>
    </fill>
    <fill>
      <patternFill patternType="solid">
        <fgColor theme="9" tint="0.79998168889431442"/>
        <bgColor indexed="64"/>
      </patternFill>
    </fill>
    <fill>
      <patternFill patternType="solid">
        <fgColor theme="0" tint="-0.34998626667073579"/>
        <bgColor indexed="64"/>
      </patternFill>
    </fill>
    <fill>
      <patternFill patternType="solid">
        <fgColor rgb="FFFFD5FF"/>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rgb="FF757171"/>
        <bgColor rgb="FF000000"/>
      </patternFill>
    </fill>
    <fill>
      <patternFill patternType="solid">
        <fgColor rgb="FF3A3838"/>
        <bgColor rgb="FF000000"/>
      </patternFill>
    </fill>
    <fill>
      <patternFill patternType="solid">
        <fgColor rgb="FFBFBFBF"/>
        <bgColor rgb="FF000000"/>
      </patternFill>
    </fill>
    <fill>
      <patternFill patternType="solid">
        <fgColor theme="0" tint="-4.9989318521683403E-2"/>
        <bgColor indexed="64"/>
      </patternFill>
    </fill>
    <fill>
      <patternFill patternType="solid">
        <fgColor rgb="FFEDEDED"/>
        <bgColor rgb="FF000000"/>
      </patternFill>
    </fill>
    <fill>
      <patternFill patternType="solid">
        <fgColor rgb="FFFFF2CC"/>
        <bgColor rgb="FF000000"/>
      </patternFill>
    </fill>
    <fill>
      <patternFill patternType="solid">
        <fgColor rgb="FFFFFF00"/>
        <bgColor indexed="64"/>
      </patternFill>
    </fill>
    <fill>
      <patternFill patternType="solid">
        <fgColor rgb="FFBCE1F0"/>
        <bgColor indexed="64"/>
      </patternFill>
    </fill>
    <fill>
      <patternFill patternType="solid">
        <fgColor rgb="FFDAEEF3"/>
        <bgColor indexed="64"/>
      </patternFill>
    </fill>
    <fill>
      <patternFill patternType="solid">
        <fgColor theme="8" tint="0.59999389629810485"/>
        <bgColor indexed="64"/>
      </patternFill>
    </fill>
    <fill>
      <patternFill patternType="solid">
        <fgColor rgb="FFDEEBF7"/>
        <bgColor indexed="64"/>
      </patternFill>
    </fill>
    <fill>
      <patternFill patternType="solid">
        <fgColor theme="0" tint="-0.14999847407452621"/>
        <bgColor indexed="64"/>
      </patternFill>
    </fill>
    <fill>
      <patternFill patternType="solid">
        <fgColor rgb="FFD9D9D9"/>
        <bgColor indexed="64"/>
      </patternFill>
    </fill>
    <fill>
      <patternFill patternType="solid">
        <fgColor theme="5" tint="0.39997558519241921"/>
        <bgColor indexed="64"/>
      </patternFill>
    </fill>
    <fill>
      <patternFill patternType="solid">
        <fgColor rgb="FFFFFFCC"/>
        <bgColor indexed="64"/>
      </patternFill>
    </fill>
    <fill>
      <patternFill patternType="solid">
        <fgColor rgb="FFDDEBF7"/>
        <bgColor rgb="FF000000"/>
      </patternFill>
    </fill>
    <fill>
      <patternFill patternType="solid">
        <fgColor rgb="FFFFFFFF"/>
        <bgColor rgb="FF000000"/>
      </patternFill>
    </fill>
  </fills>
  <borders count="286">
    <border>
      <left/>
      <right/>
      <top/>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hair">
        <color auto="1"/>
      </left>
      <right style="thin">
        <color auto="1"/>
      </right>
      <top/>
      <bottom/>
      <diagonal/>
    </border>
    <border>
      <left style="medium">
        <color auto="1"/>
      </left>
      <right/>
      <top/>
      <bottom/>
      <diagonal/>
    </border>
    <border>
      <left/>
      <right style="medium">
        <color auto="1"/>
      </right>
      <top/>
      <bottom/>
      <diagonal/>
    </border>
    <border>
      <left style="medium">
        <color auto="1"/>
      </left>
      <right/>
      <top/>
      <bottom style="thin">
        <color auto="1"/>
      </bottom>
      <diagonal/>
    </border>
    <border>
      <left/>
      <right style="medium">
        <color auto="1"/>
      </right>
      <top/>
      <bottom style="thin">
        <color auto="1"/>
      </bottom>
      <diagonal/>
    </border>
    <border>
      <left style="hair">
        <color auto="1"/>
      </left>
      <right style="medium">
        <color auto="1"/>
      </right>
      <top style="thin">
        <color auto="1"/>
      </top>
      <bottom/>
      <diagonal/>
    </border>
    <border>
      <left style="hair">
        <color auto="1"/>
      </left>
      <right style="medium">
        <color auto="1"/>
      </right>
      <top/>
      <bottom/>
      <diagonal/>
    </border>
    <border>
      <left style="medium">
        <color auto="1"/>
      </left>
      <right/>
      <top style="thin">
        <color auto="1"/>
      </top>
      <bottom/>
      <diagonal/>
    </border>
    <border>
      <left/>
      <right style="medium">
        <color auto="1"/>
      </right>
      <top style="thin">
        <color auto="1"/>
      </top>
      <bottom/>
      <diagonal/>
    </border>
    <border>
      <left/>
      <right style="medium">
        <color auto="1"/>
      </right>
      <top style="thin">
        <color auto="1"/>
      </top>
      <bottom style="medium">
        <color auto="1"/>
      </bottom>
      <diagonal/>
    </border>
    <border>
      <left/>
      <right style="hair">
        <color auto="1"/>
      </right>
      <top style="thin">
        <color auto="1"/>
      </top>
      <bottom/>
      <diagonal/>
    </border>
    <border>
      <left/>
      <right style="hair">
        <color auto="1"/>
      </right>
      <top/>
      <bottom/>
      <diagonal/>
    </border>
    <border>
      <left style="medium">
        <color auto="1"/>
      </left>
      <right/>
      <top style="medium">
        <color auto="1"/>
      </top>
      <bottom/>
      <diagonal/>
    </border>
    <border>
      <left style="hair">
        <color auto="1"/>
      </left>
      <right style="medium">
        <color auto="1"/>
      </right>
      <top style="medium">
        <color auto="1"/>
      </top>
      <bottom/>
      <diagonal/>
    </border>
    <border>
      <left/>
      <right/>
      <top style="medium">
        <color auto="1"/>
      </top>
      <bottom/>
      <diagonal/>
    </border>
    <border>
      <left/>
      <right style="hair">
        <color auto="1"/>
      </right>
      <top style="medium">
        <color auto="1"/>
      </top>
      <bottom/>
      <diagonal/>
    </border>
    <border>
      <left/>
      <right style="thin">
        <color auto="1"/>
      </right>
      <top style="medium">
        <color auto="1"/>
      </top>
      <bottom/>
      <diagonal/>
    </border>
    <border>
      <left style="thin">
        <color auto="1"/>
      </left>
      <right/>
      <top style="medium">
        <color auto="1"/>
      </top>
      <bottom/>
      <diagonal/>
    </border>
    <border>
      <left/>
      <right style="medium">
        <color auto="1"/>
      </right>
      <top style="medium">
        <color auto="1"/>
      </top>
      <bottom/>
      <diagonal/>
    </border>
    <border>
      <left style="thin">
        <color auto="1"/>
      </left>
      <right style="medium">
        <color auto="1"/>
      </right>
      <top style="thin">
        <color auto="1"/>
      </top>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style="medium">
        <color auto="1"/>
      </right>
      <top/>
      <bottom/>
      <diagonal/>
    </border>
    <border>
      <left style="hair">
        <color auto="1"/>
      </left>
      <right style="medium">
        <color auto="1"/>
      </right>
      <top/>
      <bottom style="medium">
        <color auto="1"/>
      </bottom>
      <diagonal/>
    </border>
    <border>
      <left style="medium">
        <color auto="1"/>
      </left>
      <right/>
      <top/>
      <bottom style="medium">
        <color auto="1"/>
      </bottom>
      <diagonal/>
    </border>
    <border>
      <left/>
      <right style="medium">
        <color auto="1"/>
      </right>
      <top/>
      <bottom style="medium">
        <color auto="1"/>
      </bottom>
      <diagonal/>
    </border>
    <border>
      <left/>
      <right/>
      <top/>
      <bottom style="medium">
        <color auto="1"/>
      </bottom>
      <diagonal/>
    </border>
    <border>
      <left style="medium">
        <color auto="1"/>
      </left>
      <right style="hair">
        <color auto="1"/>
      </right>
      <top/>
      <bottom style="medium">
        <color auto="1"/>
      </bottom>
      <diagonal/>
    </border>
    <border diagonalUp="1">
      <left style="thin">
        <color auto="1"/>
      </left>
      <right/>
      <top/>
      <bottom style="thin">
        <color auto="1"/>
      </bottom>
      <diagonal style="hair">
        <color auto="1"/>
      </diagonal>
    </border>
    <border diagonalUp="1">
      <left/>
      <right style="medium">
        <color auto="1"/>
      </right>
      <top/>
      <bottom style="thin">
        <color auto="1"/>
      </bottom>
      <diagonal style="hair">
        <color auto="1"/>
      </diagonal>
    </border>
    <border>
      <left style="thin">
        <color auto="1"/>
      </left>
      <right/>
      <top/>
      <bottom style="medium">
        <color auto="1"/>
      </bottom>
      <diagonal/>
    </border>
    <border>
      <left/>
      <right style="thin">
        <color auto="1"/>
      </right>
      <top/>
      <bottom style="medium">
        <color auto="1"/>
      </bottom>
      <diagonal/>
    </border>
    <border>
      <left style="medium">
        <color auto="1"/>
      </left>
      <right/>
      <top style="hair">
        <color auto="1"/>
      </top>
      <bottom style="hair">
        <color auto="1"/>
      </bottom>
      <diagonal/>
    </border>
    <border>
      <left/>
      <right/>
      <top style="hair">
        <color auto="1"/>
      </top>
      <bottom style="hair">
        <color auto="1"/>
      </bottom>
      <diagonal/>
    </border>
    <border>
      <left style="hair">
        <color auto="1"/>
      </left>
      <right style="medium">
        <color auto="1"/>
      </right>
      <top style="hair">
        <color auto="1"/>
      </top>
      <bottom style="hair">
        <color auto="1"/>
      </bottom>
      <diagonal/>
    </border>
    <border>
      <left/>
      <right style="hair">
        <color auto="1"/>
      </right>
      <top style="hair">
        <color auto="1"/>
      </top>
      <bottom style="hair">
        <color auto="1"/>
      </bottom>
      <diagonal/>
    </border>
    <border>
      <left/>
      <right style="medium">
        <color auto="1"/>
      </right>
      <top style="hair">
        <color auto="1"/>
      </top>
      <bottom style="hair">
        <color auto="1"/>
      </bottom>
      <diagonal/>
    </border>
    <border diagonalUp="1">
      <left style="thin">
        <color auto="1"/>
      </left>
      <right/>
      <top style="hair">
        <color auto="1"/>
      </top>
      <bottom style="medium">
        <color auto="1"/>
      </bottom>
      <diagonal style="thin">
        <color auto="1"/>
      </diagonal>
    </border>
    <border diagonalUp="1">
      <left/>
      <right style="medium">
        <color auto="1"/>
      </right>
      <top style="hair">
        <color auto="1"/>
      </top>
      <bottom style="medium">
        <color auto="1"/>
      </bottom>
      <diagonal style="thin">
        <color auto="1"/>
      </diagonal>
    </border>
    <border diagonalUp="1">
      <left style="thin">
        <color auto="1"/>
      </left>
      <right/>
      <top style="hair">
        <color auto="1"/>
      </top>
      <bottom style="thin">
        <color auto="1"/>
      </bottom>
      <diagonal style="thin">
        <color auto="1"/>
      </diagonal>
    </border>
    <border diagonalUp="1">
      <left/>
      <right style="medium">
        <color auto="1"/>
      </right>
      <top style="hair">
        <color auto="1"/>
      </top>
      <bottom style="thin">
        <color auto="1"/>
      </bottom>
      <diagonal style="thin">
        <color auto="1"/>
      </diagonal>
    </border>
    <border>
      <left style="medium">
        <color auto="1"/>
      </left>
      <right/>
      <top style="thin">
        <color auto="1"/>
      </top>
      <bottom style="hair">
        <color auto="1"/>
      </bottom>
      <diagonal/>
    </border>
    <border>
      <left style="hair">
        <color auto="1"/>
      </left>
      <right style="thin">
        <color auto="1"/>
      </right>
      <top style="thin">
        <color auto="1"/>
      </top>
      <bottom style="hair">
        <color auto="1"/>
      </bottom>
      <diagonal/>
    </border>
    <border>
      <left/>
      <right style="hair">
        <color auto="1"/>
      </right>
      <top style="thin">
        <color auto="1"/>
      </top>
      <bottom style="hair">
        <color auto="1"/>
      </bottom>
      <diagonal/>
    </border>
    <border>
      <left/>
      <right style="medium">
        <color auto="1"/>
      </right>
      <top style="thin">
        <color auto="1"/>
      </top>
      <bottom style="hair">
        <color auto="1"/>
      </bottom>
      <diagonal/>
    </border>
    <border>
      <left style="medium">
        <color auto="1"/>
      </left>
      <right/>
      <top style="medium">
        <color auto="1"/>
      </top>
      <bottom style="hair">
        <color auto="1"/>
      </bottom>
      <diagonal/>
    </border>
    <border>
      <left style="hair">
        <color auto="1"/>
      </left>
      <right style="thin">
        <color auto="1"/>
      </right>
      <top style="medium">
        <color auto="1"/>
      </top>
      <bottom style="hair">
        <color auto="1"/>
      </bottom>
      <diagonal/>
    </border>
    <border>
      <left/>
      <right style="hair">
        <color auto="1"/>
      </right>
      <top style="medium">
        <color auto="1"/>
      </top>
      <bottom style="hair">
        <color auto="1"/>
      </bottom>
      <diagonal/>
    </border>
    <border>
      <left/>
      <right style="medium">
        <color auto="1"/>
      </right>
      <top style="medium">
        <color auto="1"/>
      </top>
      <bottom style="hair">
        <color auto="1"/>
      </bottom>
      <diagonal/>
    </border>
    <border>
      <left style="medium">
        <color auto="1"/>
      </left>
      <right/>
      <top/>
      <bottom style="hair">
        <color auto="1"/>
      </bottom>
      <diagonal/>
    </border>
    <border>
      <left style="medium">
        <color auto="1"/>
      </left>
      <right style="hair">
        <color auto="1"/>
      </right>
      <top style="thin">
        <color auto="1"/>
      </top>
      <bottom/>
      <diagonal/>
    </border>
    <border diagonalUp="1">
      <left style="thin">
        <color auto="1"/>
      </left>
      <right/>
      <top style="hair">
        <color auto="1"/>
      </top>
      <bottom/>
      <diagonal style="thin">
        <color auto="1"/>
      </diagonal>
    </border>
    <border diagonalUp="1">
      <left/>
      <right style="medium">
        <color auto="1"/>
      </right>
      <top style="hair">
        <color auto="1"/>
      </top>
      <bottom/>
      <diagonal style="thin">
        <color auto="1"/>
      </diagonal>
    </border>
    <border diagonalUp="1">
      <left/>
      <right style="medium">
        <color auto="1"/>
      </right>
      <top/>
      <bottom/>
      <diagonal style="thin">
        <color auto="1"/>
      </diagonal>
    </border>
    <border diagonalUp="1">
      <left style="thin">
        <color auto="1"/>
      </left>
      <right/>
      <top/>
      <bottom style="medium">
        <color auto="1"/>
      </bottom>
      <diagonal style="thin">
        <color auto="1"/>
      </diagonal>
    </border>
    <border diagonalUp="1">
      <left/>
      <right style="medium">
        <color auto="1"/>
      </right>
      <top/>
      <bottom style="medium">
        <color auto="1"/>
      </bottom>
      <diagonal style="thin">
        <color auto="1"/>
      </diagonal>
    </border>
    <border diagonalUp="1">
      <left style="thin">
        <color auto="1"/>
      </left>
      <right/>
      <top style="hair">
        <color auto="1"/>
      </top>
      <bottom/>
      <diagonal style="hair">
        <color auto="1"/>
      </diagonal>
    </border>
    <border diagonalUp="1">
      <left/>
      <right style="medium">
        <color auto="1"/>
      </right>
      <top style="hair">
        <color auto="1"/>
      </top>
      <bottom/>
      <diagonal style="hair">
        <color auto="1"/>
      </diagonal>
    </border>
    <border>
      <left style="thin">
        <color auto="1"/>
      </left>
      <right style="thin">
        <color auto="1"/>
      </right>
      <top style="thin">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thin">
        <color auto="1"/>
      </top>
      <bottom style="medium">
        <color auto="1"/>
      </bottom>
      <diagonal/>
    </border>
    <border>
      <left/>
      <right style="thin">
        <color auto="1"/>
      </right>
      <top/>
      <bottom style="hair">
        <color auto="1"/>
      </bottom>
      <diagonal/>
    </border>
    <border>
      <left/>
      <right style="thin">
        <color auto="1"/>
      </right>
      <top/>
      <bottom style="thin">
        <color auto="1"/>
      </bottom>
      <diagonal/>
    </border>
    <border>
      <left style="medium">
        <color auto="1"/>
      </left>
      <right/>
      <top style="hair">
        <color auto="1"/>
      </top>
      <bottom style="medium">
        <color auto="1"/>
      </bottom>
      <diagonal/>
    </border>
    <border>
      <left/>
      <right style="medium">
        <color auto="1"/>
      </right>
      <top style="hair">
        <color auto="1"/>
      </top>
      <bottom style="medium">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medium">
        <color auto="1"/>
      </right>
      <top/>
      <bottom style="hair">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Up="1">
      <left style="medium">
        <color auto="1"/>
      </left>
      <right/>
      <top style="medium">
        <color auto="1"/>
      </top>
      <bottom/>
      <diagonal style="thin">
        <color auto="1"/>
      </diagonal>
    </border>
    <border diagonalUp="1">
      <left style="medium">
        <color auto="1"/>
      </left>
      <right/>
      <top/>
      <bottom/>
      <diagonal style="thin">
        <color auto="1"/>
      </diagonal>
    </border>
    <border diagonalUp="1">
      <left style="medium">
        <color auto="1"/>
      </left>
      <right/>
      <top/>
      <bottom style="medium">
        <color auto="1"/>
      </bottom>
      <diagonal style="thin">
        <color auto="1"/>
      </diagonal>
    </border>
    <border>
      <left/>
      <right/>
      <top style="hair">
        <color auto="1"/>
      </top>
      <bottom/>
      <diagonal/>
    </border>
    <border>
      <left/>
      <right style="medium">
        <color auto="1"/>
      </right>
      <top style="hair">
        <color auto="1"/>
      </top>
      <bottom/>
      <diagonal/>
    </border>
    <border>
      <left style="hair">
        <color auto="1"/>
      </left>
      <right/>
      <top/>
      <bottom/>
      <diagonal/>
    </border>
    <border>
      <left style="thin">
        <color indexed="64"/>
      </left>
      <right style="thin">
        <color auto="1"/>
      </right>
      <top style="double">
        <color indexed="64"/>
      </top>
      <bottom/>
      <diagonal/>
    </border>
    <border>
      <left/>
      <right style="thin">
        <color auto="1"/>
      </right>
      <top style="double">
        <color indexed="64"/>
      </top>
      <bottom/>
      <diagonal/>
    </border>
    <border>
      <left style="thin">
        <color indexed="64"/>
      </left>
      <right style="thin">
        <color auto="1"/>
      </right>
      <top/>
      <bottom style="hair">
        <color indexed="64"/>
      </bottom>
      <diagonal/>
    </border>
    <border>
      <left/>
      <right/>
      <top/>
      <bottom style="hair">
        <color indexed="64"/>
      </bottom>
      <diagonal/>
    </border>
    <border>
      <left/>
      <right/>
      <top style="hair">
        <color auto="1"/>
      </top>
      <bottom style="medium">
        <color auto="1"/>
      </bottom>
      <diagonal/>
    </border>
    <border>
      <left style="thin">
        <color indexed="64"/>
      </left>
      <right/>
      <top style="hair">
        <color indexed="64"/>
      </top>
      <bottom style="hair">
        <color indexed="64"/>
      </bottom>
      <diagonal/>
    </border>
    <border>
      <left style="thin">
        <color auto="1"/>
      </left>
      <right style="medium">
        <color auto="1"/>
      </right>
      <top style="medium">
        <color auto="1"/>
      </top>
      <bottom style="thin">
        <color auto="1"/>
      </bottom>
      <diagonal/>
    </border>
    <border>
      <left style="thin">
        <color auto="1"/>
      </left>
      <right style="thin">
        <color auto="1"/>
      </right>
      <top style="medium">
        <color auto="1"/>
      </top>
      <bottom style="thin">
        <color auto="1"/>
      </bottom>
      <diagonal/>
    </border>
    <border>
      <left style="hair">
        <color auto="1"/>
      </left>
      <right/>
      <top style="medium">
        <color auto="1"/>
      </top>
      <bottom/>
      <diagonal/>
    </border>
    <border>
      <left style="hair">
        <color auto="1"/>
      </left>
      <right/>
      <top/>
      <bottom style="medium">
        <color auto="1"/>
      </bottom>
      <diagonal/>
    </border>
    <border>
      <left/>
      <right style="medium">
        <color auto="1"/>
      </right>
      <top style="medium">
        <color auto="1"/>
      </top>
      <bottom style="medium">
        <color auto="1"/>
      </bottom>
      <diagonal/>
    </border>
    <border>
      <left style="thin">
        <color auto="1"/>
      </left>
      <right style="medium">
        <color auto="1"/>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hair">
        <color indexed="64"/>
      </top>
      <bottom style="hair">
        <color indexed="64"/>
      </bottom>
      <diagonal/>
    </border>
    <border diagonalUp="1">
      <left/>
      <right/>
      <top style="medium">
        <color auto="1"/>
      </top>
      <bottom/>
      <diagonal style="thin">
        <color auto="1"/>
      </diagonal>
    </border>
    <border diagonalUp="1">
      <left/>
      <right style="medium">
        <color auto="1"/>
      </right>
      <top style="medium">
        <color auto="1"/>
      </top>
      <bottom/>
      <diagonal style="thin">
        <color auto="1"/>
      </diagonal>
    </border>
    <border diagonalUp="1">
      <left/>
      <right/>
      <top/>
      <bottom/>
      <diagonal style="thin">
        <color auto="1"/>
      </diagonal>
    </border>
    <border diagonalUp="1">
      <left/>
      <right/>
      <top/>
      <bottom style="medium">
        <color auto="1"/>
      </bottom>
      <diagonal style="thin">
        <color auto="1"/>
      </diagonal>
    </border>
    <border>
      <left/>
      <right style="thin">
        <color indexed="64"/>
      </right>
      <top style="medium">
        <color auto="1"/>
      </top>
      <bottom style="thin">
        <color indexed="64"/>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hair">
        <color auto="1"/>
      </right>
      <top/>
      <bottom style="medium">
        <color auto="1"/>
      </bottom>
      <diagonal/>
    </border>
    <border>
      <left style="medium">
        <color auto="1"/>
      </left>
      <right style="medium">
        <color auto="1"/>
      </right>
      <top/>
      <bottom style="thin">
        <color auto="1"/>
      </bottom>
      <diagonal/>
    </border>
    <border>
      <left style="medium">
        <color auto="1"/>
      </left>
      <right style="medium">
        <color auto="1"/>
      </right>
      <top style="medium">
        <color auto="1"/>
      </top>
      <bottom style="medium">
        <color auto="1"/>
      </bottom>
      <diagonal/>
    </border>
    <border>
      <left style="hair">
        <color auto="1"/>
      </left>
      <right style="hair">
        <color auto="1"/>
      </right>
      <top style="medium">
        <color auto="1"/>
      </top>
      <bottom/>
      <diagonal/>
    </border>
    <border>
      <left style="hair">
        <color auto="1"/>
      </left>
      <right style="hair">
        <color auto="1"/>
      </right>
      <top/>
      <bottom/>
      <diagonal/>
    </border>
    <border>
      <left style="hair">
        <color auto="1"/>
      </left>
      <right style="hair">
        <color auto="1"/>
      </right>
      <top/>
      <bottom style="medium">
        <color auto="1"/>
      </bottom>
      <diagonal/>
    </border>
    <border>
      <left style="medium">
        <color auto="1"/>
      </left>
      <right style="medium">
        <color auto="1"/>
      </right>
      <top style="thin">
        <color auto="1"/>
      </top>
      <bottom/>
      <diagonal/>
    </border>
    <border>
      <left style="hair">
        <color auto="1"/>
      </left>
      <right style="hair">
        <color auto="1"/>
      </right>
      <top style="thin">
        <color auto="1"/>
      </top>
      <bottom/>
      <diagonal/>
    </border>
    <border>
      <left/>
      <right/>
      <top style="thin">
        <color auto="1"/>
      </top>
      <bottom style="hair">
        <color auto="1"/>
      </bottom>
      <diagonal/>
    </border>
    <border>
      <left style="thin">
        <color indexed="64"/>
      </left>
      <right style="thin">
        <color indexed="64"/>
      </right>
      <top style="hair">
        <color indexed="64"/>
      </top>
      <bottom/>
      <diagonal/>
    </border>
    <border>
      <left/>
      <right style="hair">
        <color indexed="64"/>
      </right>
      <top style="hair">
        <color indexed="64"/>
      </top>
      <bottom style="medium">
        <color auto="1"/>
      </bottom>
      <diagonal/>
    </border>
    <border>
      <left/>
      <right/>
      <top style="double">
        <color indexed="64"/>
      </top>
      <bottom/>
      <diagonal/>
    </border>
    <border>
      <left style="thin">
        <color indexed="64"/>
      </left>
      <right style="thin">
        <color indexed="64"/>
      </right>
      <top/>
      <bottom style="double">
        <color indexed="64"/>
      </bottom>
      <diagonal/>
    </border>
    <border>
      <left style="thin">
        <color indexed="64"/>
      </left>
      <right/>
      <top style="double">
        <color indexed="64"/>
      </top>
      <bottom/>
      <diagonal/>
    </border>
    <border>
      <left style="medium">
        <color auto="1"/>
      </left>
      <right style="medium">
        <color auto="1"/>
      </right>
      <top style="thin">
        <color auto="1"/>
      </top>
      <bottom style="thin">
        <color indexed="64"/>
      </bottom>
      <diagonal/>
    </border>
    <border>
      <left/>
      <right style="hair">
        <color auto="1"/>
      </right>
      <top/>
      <bottom style="hair">
        <color auto="1"/>
      </bottom>
      <diagonal/>
    </border>
    <border>
      <left style="thin">
        <color auto="1"/>
      </left>
      <right/>
      <top style="medium">
        <color auto="1"/>
      </top>
      <bottom style="hair">
        <color indexed="64"/>
      </bottom>
      <diagonal/>
    </border>
    <border>
      <left style="thin">
        <color auto="1"/>
      </left>
      <right style="hair">
        <color indexed="64"/>
      </right>
      <top style="hair">
        <color auto="1"/>
      </top>
      <bottom style="hair">
        <color auto="1"/>
      </bottom>
      <diagonal/>
    </border>
    <border>
      <left style="hair">
        <color auto="1"/>
      </left>
      <right style="thin">
        <color auto="1"/>
      </right>
      <top/>
      <bottom style="hair">
        <color auto="1"/>
      </bottom>
      <diagonal/>
    </border>
    <border>
      <left style="medium">
        <color auto="1"/>
      </left>
      <right/>
      <top style="thin">
        <color auto="1"/>
      </top>
      <bottom style="medium">
        <color indexed="64"/>
      </bottom>
      <diagonal/>
    </border>
    <border>
      <left/>
      <right/>
      <top style="thin">
        <color auto="1"/>
      </top>
      <bottom style="medium">
        <color indexed="64"/>
      </bottom>
      <diagonal/>
    </border>
    <border>
      <left style="thin">
        <color auto="1"/>
      </left>
      <right/>
      <top style="thin">
        <color auto="1"/>
      </top>
      <bottom style="medium">
        <color indexed="64"/>
      </bottom>
      <diagonal/>
    </border>
    <border>
      <left/>
      <right style="hair">
        <color auto="1"/>
      </right>
      <top style="hair">
        <color indexed="64"/>
      </top>
      <bottom/>
      <diagonal/>
    </border>
    <border>
      <left/>
      <right/>
      <top style="hair">
        <color indexed="64"/>
      </top>
      <bottom style="thin">
        <color auto="1"/>
      </bottom>
      <diagonal/>
    </border>
    <border>
      <left/>
      <right/>
      <top style="medium">
        <color indexed="64"/>
      </top>
      <bottom style="hair">
        <color auto="1"/>
      </bottom>
      <diagonal/>
    </border>
    <border>
      <left/>
      <right style="medium">
        <color indexed="64"/>
      </right>
      <top style="hair">
        <color indexed="64"/>
      </top>
      <bottom style="thin">
        <color auto="1"/>
      </bottom>
      <diagonal/>
    </border>
    <border>
      <left style="hair">
        <color auto="1"/>
      </left>
      <right style="hair">
        <color auto="1"/>
      </right>
      <top/>
      <bottom style="thin">
        <color indexed="64"/>
      </bottom>
      <diagonal/>
    </border>
    <border>
      <left style="thin">
        <color auto="1"/>
      </left>
      <right style="medium">
        <color indexed="64"/>
      </right>
      <top style="medium">
        <color indexed="64"/>
      </top>
      <bottom style="medium">
        <color auto="1"/>
      </bottom>
      <diagonal/>
    </border>
    <border>
      <left style="hair">
        <color auto="1"/>
      </left>
      <right/>
      <top style="hair">
        <color auto="1"/>
      </top>
      <bottom style="hair">
        <color auto="1"/>
      </bottom>
      <diagonal/>
    </border>
    <border>
      <left style="thin">
        <color auto="1"/>
      </left>
      <right style="hair">
        <color auto="1"/>
      </right>
      <top style="medium">
        <color auto="1"/>
      </top>
      <bottom/>
      <diagonal/>
    </border>
    <border>
      <left style="thin">
        <color auto="1"/>
      </left>
      <right style="hair">
        <color auto="1"/>
      </right>
      <top style="thin">
        <color auto="1"/>
      </top>
      <bottom/>
      <diagonal/>
    </border>
    <border>
      <left/>
      <right style="thick">
        <color indexed="64"/>
      </right>
      <top/>
      <bottom style="thick">
        <color indexed="64"/>
      </bottom>
      <diagonal/>
    </border>
    <border>
      <left/>
      <right style="medium">
        <color indexed="64"/>
      </right>
      <top/>
      <bottom style="thick">
        <color indexed="64"/>
      </bottom>
      <diagonal/>
    </border>
    <border>
      <left style="thick">
        <color indexed="64"/>
      </left>
      <right style="medium">
        <color indexed="64"/>
      </right>
      <top/>
      <bottom style="thick">
        <color indexed="64"/>
      </bottom>
      <diagonal/>
    </border>
    <border>
      <left/>
      <right style="thick">
        <color indexed="64"/>
      </right>
      <top/>
      <bottom style="medium">
        <color indexed="64"/>
      </bottom>
      <diagonal/>
    </border>
    <border>
      <left style="thick">
        <color indexed="64"/>
      </left>
      <right style="medium">
        <color indexed="64"/>
      </right>
      <top/>
      <bottom style="medium">
        <color indexed="64"/>
      </bottom>
      <diagonal/>
    </border>
    <border>
      <left style="medium">
        <color indexed="64"/>
      </left>
      <right style="thick">
        <color indexed="64"/>
      </right>
      <top/>
      <bottom style="double">
        <color rgb="FF000000"/>
      </bottom>
      <diagonal/>
    </border>
    <border>
      <left style="medium">
        <color indexed="64"/>
      </left>
      <right style="medium">
        <color indexed="64"/>
      </right>
      <top/>
      <bottom style="double">
        <color rgb="FF000000"/>
      </bottom>
      <diagonal/>
    </border>
    <border>
      <left style="thick">
        <color indexed="64"/>
      </left>
      <right style="medium">
        <color indexed="64"/>
      </right>
      <top/>
      <bottom style="double">
        <color rgb="FF000000"/>
      </bottom>
      <diagonal/>
    </border>
    <border>
      <left style="medium">
        <color indexed="64"/>
      </left>
      <right style="thick">
        <color indexed="64"/>
      </right>
      <top style="thick">
        <color indexed="64"/>
      </top>
      <bottom/>
      <diagonal/>
    </border>
    <border>
      <left style="medium">
        <color indexed="64"/>
      </left>
      <right style="medium">
        <color indexed="64"/>
      </right>
      <top style="thick">
        <color indexed="64"/>
      </top>
      <bottom/>
      <diagonal/>
    </border>
    <border>
      <left style="thick">
        <color indexed="64"/>
      </left>
      <right style="medium">
        <color indexed="64"/>
      </right>
      <top style="thick">
        <color indexed="64"/>
      </top>
      <bottom/>
      <diagonal/>
    </border>
    <border diagonalUp="1">
      <left style="thin">
        <color auto="1"/>
      </left>
      <right/>
      <top/>
      <bottom/>
      <diagonal style="thin">
        <color auto="1"/>
      </diagonal>
    </border>
    <border>
      <left style="medium">
        <color auto="1"/>
      </left>
      <right style="hair">
        <color auto="1"/>
      </right>
      <top/>
      <bottom style="thin">
        <color auto="1"/>
      </bottom>
      <diagonal/>
    </border>
    <border>
      <left style="thin">
        <color auto="1"/>
      </left>
      <right style="medium">
        <color auto="1"/>
      </right>
      <top/>
      <bottom/>
      <diagonal/>
    </border>
    <border>
      <left style="thin">
        <color indexed="64"/>
      </left>
      <right/>
      <top style="hair">
        <color indexed="64"/>
      </top>
      <bottom style="medium">
        <color auto="1"/>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bottom style="medium">
        <color indexed="64"/>
      </bottom>
      <diagonal/>
    </border>
    <border>
      <left style="thin">
        <color auto="1"/>
      </left>
      <right style="medium">
        <color auto="1"/>
      </right>
      <top style="medium">
        <color auto="1"/>
      </top>
      <bottom/>
      <diagonal/>
    </border>
    <border>
      <left style="thin">
        <color auto="1"/>
      </left>
      <right style="thin">
        <color indexed="64"/>
      </right>
      <top/>
      <bottom style="medium">
        <color auto="1"/>
      </bottom>
      <diagonal/>
    </border>
    <border>
      <left style="thin">
        <color indexed="64"/>
      </left>
      <right style="medium">
        <color auto="1"/>
      </right>
      <top/>
      <bottom style="medium">
        <color auto="1"/>
      </bottom>
      <diagonal/>
    </border>
    <border>
      <left style="medium">
        <color auto="1"/>
      </left>
      <right style="thin">
        <color indexed="64"/>
      </right>
      <top style="thin">
        <color auto="1"/>
      </top>
      <bottom style="hair">
        <color indexed="64"/>
      </bottom>
      <diagonal/>
    </border>
    <border diagonalUp="1">
      <left style="thin">
        <color indexed="64"/>
      </left>
      <right style="thin">
        <color indexed="64"/>
      </right>
      <top style="thin">
        <color auto="1"/>
      </top>
      <bottom style="hair">
        <color indexed="64"/>
      </bottom>
      <diagonal style="thin">
        <color indexed="64"/>
      </diagonal>
    </border>
    <border>
      <left/>
      <right style="thin">
        <color indexed="64"/>
      </right>
      <top style="thin">
        <color auto="1"/>
      </top>
      <bottom style="hair">
        <color indexed="64"/>
      </bottom>
      <diagonal/>
    </border>
    <border>
      <left style="medium">
        <color auto="1"/>
      </left>
      <right style="thin">
        <color indexed="64"/>
      </right>
      <top style="hair">
        <color auto="1"/>
      </top>
      <bottom style="hair">
        <color indexed="64"/>
      </bottom>
      <diagonal/>
    </border>
    <border diagonalUp="1">
      <left style="thin">
        <color indexed="64"/>
      </left>
      <right style="thin">
        <color auto="1"/>
      </right>
      <top style="hair">
        <color indexed="64"/>
      </top>
      <bottom style="hair">
        <color auto="1"/>
      </bottom>
      <diagonal style="thin">
        <color indexed="64"/>
      </diagonal>
    </border>
    <border>
      <left style="medium">
        <color auto="1"/>
      </left>
      <right style="thin">
        <color indexed="64"/>
      </right>
      <top/>
      <bottom style="hair">
        <color indexed="64"/>
      </bottom>
      <diagonal/>
    </border>
    <border>
      <left/>
      <right style="thin">
        <color indexed="64"/>
      </right>
      <top style="hair">
        <color auto="1"/>
      </top>
      <bottom style="hair">
        <color indexed="64"/>
      </bottom>
      <diagonal/>
    </border>
    <border>
      <left style="thin">
        <color auto="1"/>
      </left>
      <right/>
      <top style="hair">
        <color auto="1"/>
      </top>
      <bottom/>
      <diagonal/>
    </border>
    <border>
      <left style="medium">
        <color auto="1"/>
      </left>
      <right style="medium">
        <color auto="1"/>
      </right>
      <top style="medium">
        <color auto="1"/>
      </top>
      <bottom style="thin">
        <color auto="1"/>
      </bottom>
      <diagonal/>
    </border>
    <border>
      <left style="medium">
        <color auto="1"/>
      </left>
      <right style="hair">
        <color auto="1"/>
      </right>
      <top style="hair">
        <color auto="1"/>
      </top>
      <bottom style="hair">
        <color auto="1"/>
      </bottom>
      <diagonal/>
    </border>
    <border>
      <left style="medium">
        <color auto="1"/>
      </left>
      <right style="hair">
        <color auto="1"/>
      </right>
      <top style="hair">
        <color auto="1"/>
      </top>
      <bottom style="medium">
        <color auto="1"/>
      </bottom>
      <diagonal/>
    </border>
    <border>
      <left/>
      <right style="thin">
        <color auto="1"/>
      </right>
      <top style="hair">
        <color auto="1"/>
      </top>
      <bottom style="medium">
        <color auto="1"/>
      </bottom>
      <diagonal/>
    </border>
    <border>
      <left style="medium">
        <color auto="1"/>
      </left>
      <right/>
      <top style="hair">
        <color auto="1"/>
      </top>
      <bottom/>
      <diagonal/>
    </border>
    <border>
      <left style="medium">
        <color indexed="64"/>
      </left>
      <right style="thin">
        <color indexed="64"/>
      </right>
      <top/>
      <bottom/>
      <diagonal/>
    </border>
    <border>
      <left style="thin">
        <color indexed="64"/>
      </left>
      <right/>
      <top/>
      <bottom style="hair">
        <color indexed="64"/>
      </bottom>
      <diagonal/>
    </border>
    <border>
      <left/>
      <right style="thin">
        <color indexed="64"/>
      </right>
      <top style="hair">
        <color indexed="64"/>
      </top>
      <bottom/>
      <diagonal/>
    </border>
    <border>
      <left style="hair">
        <color rgb="FF000000"/>
      </left>
      <right/>
      <top style="thin">
        <color indexed="64"/>
      </top>
      <bottom/>
      <diagonal/>
    </border>
    <border>
      <left style="hair">
        <color rgb="FF000000"/>
      </left>
      <right/>
      <top/>
      <bottom/>
      <diagonal/>
    </border>
    <border>
      <left style="thin">
        <color auto="1"/>
      </left>
      <right style="medium">
        <color auto="1"/>
      </right>
      <top/>
      <bottom style="thin">
        <color auto="1"/>
      </bottom>
      <diagonal/>
    </border>
    <border>
      <left style="medium">
        <color auto="1"/>
      </left>
      <right style="medium">
        <color auto="1"/>
      </right>
      <top style="medium">
        <color auto="1"/>
      </top>
      <bottom style="hair">
        <color auto="1"/>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auto="1"/>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medium">
        <color auto="1"/>
      </left>
      <right style="thin">
        <color indexed="64"/>
      </right>
      <top style="medium">
        <color auto="1"/>
      </top>
      <bottom/>
      <diagonal/>
    </border>
    <border>
      <left style="medium">
        <color auto="1"/>
      </left>
      <right style="medium">
        <color auto="1"/>
      </right>
      <top style="hair">
        <color auto="1"/>
      </top>
      <bottom/>
      <diagonal/>
    </border>
    <border>
      <left style="medium">
        <color auto="1"/>
      </left>
      <right style="hair">
        <color auto="1"/>
      </right>
      <top style="hair">
        <color auto="1"/>
      </top>
      <bottom/>
      <diagonal/>
    </border>
    <border>
      <left style="hair">
        <color auto="1"/>
      </left>
      <right style="medium">
        <color auto="1"/>
      </right>
      <top style="hair">
        <color auto="1"/>
      </top>
      <bottom/>
      <diagonal/>
    </border>
    <border>
      <left style="medium">
        <color auto="1"/>
      </left>
      <right style="hair">
        <color auto="1"/>
      </right>
      <top/>
      <bottom/>
      <diagonal/>
    </border>
    <border>
      <left style="thin">
        <color auto="1"/>
      </left>
      <right style="double">
        <color auto="1"/>
      </right>
      <top style="thin">
        <color auto="1"/>
      </top>
      <bottom style="thin">
        <color auto="1"/>
      </bottom>
      <diagonal/>
    </border>
    <border diagonalUp="1">
      <left style="medium">
        <color auto="1"/>
      </left>
      <right style="medium">
        <color auto="1"/>
      </right>
      <top style="medium">
        <color auto="1"/>
      </top>
      <bottom/>
      <diagonal style="thin">
        <color auto="1"/>
      </diagonal>
    </border>
    <border diagonalUp="1">
      <left style="medium">
        <color auto="1"/>
      </left>
      <right style="medium">
        <color auto="1"/>
      </right>
      <top/>
      <bottom/>
      <diagonal style="thin">
        <color auto="1"/>
      </diagonal>
    </border>
    <border diagonalUp="1">
      <left style="medium">
        <color auto="1"/>
      </left>
      <right style="medium">
        <color auto="1"/>
      </right>
      <top/>
      <bottom style="medium">
        <color auto="1"/>
      </bottom>
      <diagonal style="thin">
        <color auto="1"/>
      </diagonal>
    </border>
    <border>
      <left style="thin">
        <color auto="1"/>
      </left>
      <right/>
      <top style="hair">
        <color auto="1"/>
      </top>
      <bottom style="thin">
        <color auto="1"/>
      </bottom>
      <diagonal/>
    </border>
    <border>
      <left style="medium">
        <color rgb="FF000000"/>
      </left>
      <right style="medium">
        <color rgb="FF000000"/>
      </right>
      <top style="medium">
        <color rgb="FF000000"/>
      </top>
      <bottom style="medium">
        <color rgb="FF000000"/>
      </bottom>
      <diagonal/>
    </border>
    <border>
      <left style="thick">
        <color indexed="64"/>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style="medium">
        <color rgb="FF000000"/>
      </left>
      <right style="medium">
        <color rgb="FF000000"/>
      </right>
      <top/>
      <bottom/>
      <diagonal/>
    </border>
    <border>
      <left style="dotted">
        <color indexed="64"/>
      </left>
      <right style="thin">
        <color indexed="64"/>
      </right>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rgb="FF000000"/>
      </bottom>
      <diagonal/>
    </border>
    <border>
      <left/>
      <right style="medium">
        <color rgb="FF000000"/>
      </right>
      <top style="medium">
        <color rgb="FF000000"/>
      </top>
      <bottom style="medium">
        <color rgb="FF000000"/>
      </bottom>
      <diagonal/>
    </border>
    <border>
      <left style="medium">
        <color indexed="64"/>
      </left>
      <right style="medium">
        <color indexed="64"/>
      </right>
      <top style="medium">
        <color rgb="FF000000"/>
      </top>
      <bottom style="medium">
        <color rgb="FF000000"/>
      </bottom>
      <diagonal/>
    </border>
    <border>
      <left style="medium">
        <color indexed="64"/>
      </left>
      <right style="medium">
        <color indexed="64"/>
      </right>
      <top style="medium">
        <color rgb="FF000000"/>
      </top>
      <bottom/>
      <diagonal/>
    </border>
    <border>
      <left/>
      <right style="medium">
        <color rgb="FF000000"/>
      </right>
      <top style="medium">
        <color indexed="64"/>
      </top>
      <bottom style="medium">
        <color rgb="FF000000"/>
      </bottom>
      <diagonal/>
    </border>
    <border>
      <left style="medium">
        <color rgb="FF000000"/>
      </left>
      <right style="medium">
        <color rgb="FF000000"/>
      </right>
      <top style="medium">
        <color indexed="64"/>
      </top>
      <bottom style="medium">
        <color rgb="FF000000"/>
      </bottom>
      <diagonal/>
    </border>
    <border>
      <left style="hair">
        <color auto="1"/>
      </left>
      <right style="thin">
        <color auto="1"/>
      </right>
      <top style="hair">
        <color auto="1"/>
      </top>
      <bottom/>
      <diagonal/>
    </border>
    <border>
      <left style="hair">
        <color auto="1"/>
      </left>
      <right style="thin">
        <color auto="1"/>
      </right>
      <top/>
      <bottom style="medium">
        <color auto="1"/>
      </bottom>
      <diagonal/>
    </border>
    <border>
      <left style="medium">
        <color indexed="64"/>
      </left>
      <right style="thin">
        <color indexed="64"/>
      </right>
      <top/>
      <bottom style="medium">
        <color rgb="FF000000"/>
      </bottom>
      <diagonal/>
    </border>
    <border>
      <left/>
      <right style="medium">
        <color rgb="FF000000"/>
      </right>
      <top style="medium">
        <color indexed="64"/>
      </top>
      <bottom/>
      <diagonal/>
    </border>
    <border>
      <left/>
      <right style="medium">
        <color rgb="FF000000"/>
      </right>
      <top/>
      <bottom/>
      <diagonal/>
    </border>
    <border>
      <left style="thin">
        <color indexed="64"/>
      </left>
      <right style="medium">
        <color indexed="64"/>
      </right>
      <top/>
      <bottom style="medium">
        <color rgb="FF000000"/>
      </bottom>
      <diagonal/>
    </border>
    <border>
      <left/>
      <right style="medium">
        <color rgb="FF000000"/>
      </right>
      <top style="thin">
        <color indexed="64"/>
      </top>
      <bottom style="thin">
        <color indexed="64"/>
      </bottom>
      <diagonal/>
    </border>
    <border>
      <left style="hair">
        <color auto="1"/>
      </left>
      <right style="thin">
        <color auto="1"/>
      </right>
      <top style="hair">
        <color auto="1"/>
      </top>
      <bottom style="hair">
        <color auto="1"/>
      </bottom>
      <diagonal/>
    </border>
    <border>
      <left style="hair">
        <color auto="1"/>
      </left>
      <right style="thin">
        <color auto="1"/>
      </right>
      <top/>
      <bottom style="thin">
        <color indexed="64"/>
      </bottom>
      <diagonal/>
    </border>
    <border>
      <left style="thin">
        <color auto="1"/>
      </left>
      <right style="hair">
        <color auto="1"/>
      </right>
      <top/>
      <bottom/>
      <diagonal/>
    </border>
    <border diagonalUp="1">
      <left style="hair">
        <color auto="1"/>
      </left>
      <right style="thin">
        <color indexed="64"/>
      </right>
      <top style="thin">
        <color indexed="64"/>
      </top>
      <bottom/>
      <diagonal style="hair">
        <color auto="1"/>
      </diagonal>
    </border>
    <border diagonalUp="1">
      <left style="hair">
        <color auto="1"/>
      </left>
      <right style="thin">
        <color indexed="64"/>
      </right>
      <top style="hair">
        <color auto="1"/>
      </top>
      <bottom style="hair">
        <color auto="1"/>
      </bottom>
      <diagonal style="hair">
        <color auto="1"/>
      </diagonal>
    </border>
    <border>
      <left style="thin">
        <color auto="1"/>
      </left>
      <right/>
      <top style="thin">
        <color indexed="64"/>
      </top>
      <bottom style="hair">
        <color indexed="64"/>
      </bottom>
      <diagonal/>
    </border>
    <border>
      <left style="thin">
        <color rgb="FF000000"/>
      </left>
      <right style="thin">
        <color auto="1"/>
      </right>
      <top style="thin">
        <color rgb="FF000000"/>
      </top>
      <bottom style="thin">
        <color auto="1"/>
      </bottom>
      <diagonal/>
    </border>
    <border>
      <left style="thin">
        <color indexed="64"/>
      </left>
      <right style="thin">
        <color indexed="64"/>
      </right>
      <top style="thin">
        <color rgb="FF000000"/>
      </top>
      <bottom style="thin">
        <color indexed="64"/>
      </bottom>
      <diagonal/>
    </border>
    <border>
      <left/>
      <right style="thin">
        <color auto="1"/>
      </right>
      <top style="thin">
        <color rgb="FF000000"/>
      </top>
      <bottom style="thin">
        <color auto="1"/>
      </bottom>
      <diagonal/>
    </border>
    <border>
      <left style="thin">
        <color indexed="64"/>
      </left>
      <right/>
      <top style="thin">
        <color rgb="FF000000"/>
      </top>
      <bottom style="thin">
        <color indexed="64"/>
      </bottom>
      <diagonal/>
    </border>
    <border>
      <left style="thin">
        <color indexed="64"/>
      </left>
      <right style="thin">
        <color indexed="64"/>
      </right>
      <top style="thin">
        <color indexed="64"/>
      </top>
      <bottom style="thin">
        <color rgb="FF000000"/>
      </bottom>
      <diagonal/>
    </border>
    <border>
      <left style="thin">
        <color auto="1"/>
      </left>
      <right/>
      <top style="thin">
        <color auto="1"/>
      </top>
      <bottom style="thin">
        <color rgb="FF000000"/>
      </bottom>
      <diagonal/>
    </border>
    <border>
      <left style="thin">
        <color auto="1"/>
      </left>
      <right/>
      <top style="medium">
        <color auto="1"/>
      </top>
      <bottom style="thin">
        <color auto="1"/>
      </bottom>
      <diagonal/>
    </border>
    <border diagonalUp="1">
      <left style="thin">
        <color auto="1"/>
      </left>
      <right style="dashed">
        <color auto="1"/>
      </right>
      <top style="hair">
        <color auto="1"/>
      </top>
      <bottom style="dashed">
        <color auto="1"/>
      </bottom>
      <diagonal style="dashed">
        <color auto="1"/>
      </diagonal>
    </border>
    <border diagonalUp="1">
      <left style="dashed">
        <color auto="1"/>
      </left>
      <right style="medium">
        <color auto="1"/>
      </right>
      <top style="hair">
        <color auto="1"/>
      </top>
      <bottom style="dashed">
        <color auto="1"/>
      </bottom>
      <diagonal style="dashed">
        <color auto="1"/>
      </diagonal>
    </border>
    <border diagonalUp="1">
      <left style="thin">
        <color auto="1"/>
      </left>
      <right style="dashed">
        <color auto="1"/>
      </right>
      <top style="dashed">
        <color auto="1"/>
      </top>
      <bottom style="thin">
        <color auto="1"/>
      </bottom>
      <diagonal style="dashed">
        <color auto="1"/>
      </diagonal>
    </border>
    <border diagonalUp="1">
      <left style="dashed">
        <color auto="1"/>
      </left>
      <right style="medium">
        <color auto="1"/>
      </right>
      <top style="dashed">
        <color auto="1"/>
      </top>
      <bottom style="thin">
        <color auto="1"/>
      </bottom>
      <diagonal style="dashed">
        <color auto="1"/>
      </diagonal>
    </border>
    <border diagonalUp="1">
      <left style="thin">
        <color auto="1"/>
      </left>
      <right style="dashed">
        <color auto="1"/>
      </right>
      <top style="hair">
        <color auto="1"/>
      </top>
      <bottom style="dashed">
        <color auto="1"/>
      </bottom>
      <diagonal style="thin">
        <color auto="1"/>
      </diagonal>
    </border>
    <border diagonalUp="1">
      <left style="dashed">
        <color auto="1"/>
      </left>
      <right style="medium">
        <color auto="1"/>
      </right>
      <top style="hair">
        <color auto="1"/>
      </top>
      <bottom style="dashed">
        <color auto="1"/>
      </bottom>
      <diagonal style="thin">
        <color auto="1"/>
      </diagonal>
    </border>
    <border diagonalUp="1">
      <left style="thin">
        <color auto="1"/>
      </left>
      <right style="dashed">
        <color auto="1"/>
      </right>
      <top style="dashed">
        <color auto="1"/>
      </top>
      <bottom style="medium">
        <color auto="1"/>
      </bottom>
      <diagonal style="thin">
        <color auto="1"/>
      </diagonal>
    </border>
    <border diagonalUp="1">
      <left style="dashed">
        <color auto="1"/>
      </left>
      <right style="medium">
        <color auto="1"/>
      </right>
      <top style="dashed">
        <color auto="1"/>
      </top>
      <bottom style="medium">
        <color auto="1"/>
      </bottom>
      <diagonal style="thin">
        <color auto="1"/>
      </diagonal>
    </border>
    <border diagonalUp="1">
      <left style="thin">
        <color auto="1"/>
      </left>
      <right/>
      <top/>
      <bottom style="thin">
        <color auto="1"/>
      </bottom>
      <diagonal style="thin">
        <color auto="1"/>
      </diagonal>
    </border>
    <border diagonalUp="1">
      <left/>
      <right style="medium">
        <color auto="1"/>
      </right>
      <top/>
      <bottom style="thin">
        <color auto="1"/>
      </bottom>
      <diagonal style="thin">
        <color auto="1"/>
      </diagonal>
    </border>
    <border>
      <left style="thin">
        <color auto="1"/>
      </left>
      <right style="hair">
        <color auto="1"/>
      </right>
      <top style="medium">
        <color auto="1"/>
      </top>
      <bottom style="dashed">
        <color auto="1"/>
      </bottom>
      <diagonal/>
    </border>
    <border>
      <left/>
      <right style="medium">
        <color auto="1"/>
      </right>
      <top style="medium">
        <color auto="1"/>
      </top>
      <bottom style="dashed">
        <color auto="1"/>
      </bottom>
      <diagonal/>
    </border>
    <border>
      <left style="thin">
        <color auto="1"/>
      </left>
      <right style="hair">
        <color indexed="64"/>
      </right>
      <top style="dashed">
        <color auto="1"/>
      </top>
      <bottom style="dashed">
        <color auto="1"/>
      </bottom>
      <diagonal/>
    </border>
    <border>
      <left/>
      <right style="medium">
        <color auto="1"/>
      </right>
      <top style="dashed">
        <color auto="1"/>
      </top>
      <bottom style="dashed">
        <color auto="1"/>
      </bottom>
      <diagonal/>
    </border>
    <border>
      <left style="hair">
        <color auto="1"/>
      </left>
      <right style="medium">
        <color auto="1"/>
      </right>
      <top style="dashed">
        <color auto="1"/>
      </top>
      <bottom style="dashed">
        <color auto="1"/>
      </bottom>
      <diagonal/>
    </border>
    <border>
      <left style="medium">
        <color auto="1"/>
      </left>
      <right style="hair">
        <color auto="1"/>
      </right>
      <top style="medium">
        <color auto="1"/>
      </top>
      <bottom style="dashed">
        <color auto="1"/>
      </bottom>
      <diagonal/>
    </border>
    <border>
      <left/>
      <right/>
      <top style="medium">
        <color auto="1"/>
      </top>
      <bottom style="dashed">
        <color auto="1"/>
      </bottom>
      <diagonal/>
    </border>
    <border>
      <left style="medium">
        <color auto="1"/>
      </left>
      <right style="hair">
        <color auto="1"/>
      </right>
      <top style="dashed">
        <color auto="1"/>
      </top>
      <bottom style="dashed">
        <color auto="1"/>
      </bottom>
      <diagonal/>
    </border>
    <border>
      <left/>
      <right/>
      <top style="dashed">
        <color auto="1"/>
      </top>
      <bottom style="dashed">
        <color auto="1"/>
      </bottom>
      <diagonal/>
    </border>
    <border>
      <left style="medium">
        <color auto="1"/>
      </left>
      <right/>
      <top style="dashed">
        <color auto="1"/>
      </top>
      <bottom style="dashed">
        <color auto="1"/>
      </bottom>
      <diagonal/>
    </border>
    <border>
      <left style="hair">
        <color auto="1"/>
      </left>
      <right/>
      <top style="dashed">
        <color auto="1"/>
      </top>
      <bottom style="dashed">
        <color auto="1"/>
      </bottom>
      <diagonal/>
    </border>
    <border>
      <left style="thin">
        <color auto="1"/>
      </left>
      <right style="dashed">
        <color auto="1"/>
      </right>
      <top style="dashed">
        <color auto="1"/>
      </top>
      <bottom style="dashed">
        <color auto="1"/>
      </bottom>
      <diagonal/>
    </border>
    <border>
      <left style="medium">
        <color auto="1"/>
      </left>
      <right style="hair">
        <color auto="1"/>
      </right>
      <top style="hair">
        <color auto="1"/>
      </top>
      <bottom style="dashed">
        <color auto="1"/>
      </bottom>
      <diagonal/>
    </border>
    <border>
      <left/>
      <right style="thin">
        <color auto="1"/>
      </right>
      <top style="hair">
        <color auto="1"/>
      </top>
      <bottom style="dashed">
        <color auto="1"/>
      </bottom>
      <diagonal/>
    </border>
    <border>
      <left/>
      <right/>
      <top style="thick">
        <color auto="1"/>
      </top>
      <bottom/>
      <diagonal/>
    </border>
    <border>
      <left style="thick">
        <color auto="1"/>
      </left>
      <right/>
      <top style="thick">
        <color auto="1"/>
      </top>
      <bottom/>
      <diagonal/>
    </border>
    <border>
      <left/>
      <right style="medium">
        <color auto="1"/>
      </right>
      <top style="thick">
        <color auto="1"/>
      </top>
      <bottom/>
      <diagonal/>
    </border>
    <border>
      <left style="medium">
        <color auto="1"/>
      </left>
      <right/>
      <top style="thick">
        <color auto="1"/>
      </top>
      <bottom style="medium">
        <color auto="1"/>
      </bottom>
      <diagonal/>
    </border>
    <border>
      <left/>
      <right style="medium">
        <color auto="1"/>
      </right>
      <top style="thick">
        <color auto="1"/>
      </top>
      <bottom style="medium">
        <color auto="1"/>
      </bottom>
      <diagonal/>
    </border>
    <border>
      <left style="medium">
        <color auto="1"/>
      </left>
      <right/>
      <top style="thick">
        <color auto="1"/>
      </top>
      <bottom/>
      <diagonal/>
    </border>
    <border>
      <left/>
      <right style="thick">
        <color auto="1"/>
      </right>
      <top style="thick">
        <color auto="1"/>
      </top>
      <bottom/>
      <diagonal/>
    </border>
    <border>
      <left style="thick">
        <color auto="1"/>
      </left>
      <right/>
      <top/>
      <bottom style="medium">
        <color auto="1"/>
      </bottom>
      <diagonal/>
    </border>
    <border>
      <left style="thick">
        <color auto="1"/>
      </left>
      <right/>
      <top/>
      <bottom/>
      <diagonal/>
    </border>
    <border>
      <left/>
      <right style="thick">
        <color auto="1"/>
      </right>
      <top style="thin">
        <color auto="1"/>
      </top>
      <bottom/>
      <diagonal/>
    </border>
    <border>
      <left/>
      <right style="thick">
        <color auto="1"/>
      </right>
      <top/>
      <bottom/>
      <diagonal/>
    </border>
    <border>
      <left style="thick">
        <color auto="1"/>
      </left>
      <right/>
      <top style="medium">
        <color auto="1"/>
      </top>
      <bottom/>
      <diagonal/>
    </border>
    <border>
      <left/>
      <right style="thick">
        <color auto="1"/>
      </right>
      <top style="medium">
        <color auto="1"/>
      </top>
      <bottom/>
      <diagonal/>
    </border>
    <border>
      <left style="thick">
        <color auto="1"/>
      </left>
      <right/>
      <top/>
      <bottom style="thick">
        <color auto="1"/>
      </bottom>
      <diagonal/>
    </border>
    <border>
      <left/>
      <right style="hair">
        <color auto="1"/>
      </right>
      <top/>
      <bottom style="thick">
        <color auto="1"/>
      </bottom>
      <diagonal/>
    </border>
    <border>
      <left style="hair">
        <color auto="1"/>
      </left>
      <right/>
      <top/>
      <bottom style="thick">
        <color auto="1"/>
      </bottom>
      <diagonal/>
    </border>
    <border>
      <left style="medium">
        <color auto="1"/>
      </left>
      <right style="hair">
        <color auto="1"/>
      </right>
      <top/>
      <bottom style="thick">
        <color auto="1"/>
      </bottom>
      <diagonal/>
    </border>
    <border>
      <left style="hair">
        <color auto="1"/>
      </left>
      <right style="medium">
        <color auto="1"/>
      </right>
      <top/>
      <bottom style="thick">
        <color auto="1"/>
      </bottom>
      <diagonal/>
    </border>
    <border>
      <left style="medium">
        <color auto="1"/>
      </left>
      <right style="medium">
        <color auto="1"/>
      </right>
      <top/>
      <bottom style="thick">
        <color auto="1"/>
      </bottom>
      <diagonal/>
    </border>
    <border>
      <left style="medium">
        <color auto="1"/>
      </left>
      <right/>
      <top/>
      <bottom style="thick">
        <color auto="1"/>
      </bottom>
      <diagonal/>
    </border>
    <border>
      <left/>
      <right/>
      <top/>
      <bottom style="thick">
        <color auto="1"/>
      </bottom>
      <diagonal/>
    </border>
  </borders>
  <cellStyleXfs count="8">
    <xf numFmtId="0" fontId="0" fillId="0" borderId="0">
      <alignment vertical="center"/>
    </xf>
    <xf numFmtId="0" fontId="4" fillId="0" borderId="0">
      <alignment vertical="center"/>
    </xf>
    <xf numFmtId="0" fontId="19" fillId="0" borderId="0" applyNumberFormat="0" applyFill="0" applyBorder="0" applyAlignment="0" applyProtection="0">
      <alignment vertical="center"/>
    </xf>
    <xf numFmtId="0" fontId="5" fillId="0" borderId="0">
      <alignment vertical="center"/>
    </xf>
    <xf numFmtId="0" fontId="19" fillId="0" borderId="0" applyNumberFormat="0" applyFill="0" applyBorder="0" applyAlignment="0" applyProtection="0">
      <alignment vertical="center"/>
    </xf>
    <xf numFmtId="38" fontId="4" fillId="0" borderId="0" applyFont="0" applyFill="0" applyBorder="0" applyAlignment="0" applyProtection="0">
      <alignment vertical="center"/>
    </xf>
    <xf numFmtId="0" fontId="93" fillId="0" borderId="0"/>
    <xf numFmtId="38" fontId="5" fillId="0" borderId="0" applyFont="0" applyFill="0" applyBorder="0" applyAlignment="0" applyProtection="0">
      <alignment vertical="center"/>
    </xf>
  </cellStyleXfs>
  <cellXfs count="1709">
    <xf numFmtId="0" fontId="0" fillId="0" borderId="0" xfId="0">
      <alignment vertical="center"/>
    </xf>
    <xf numFmtId="0" fontId="5" fillId="0" borderId="0" xfId="0" applyFont="1">
      <alignment vertical="center"/>
    </xf>
    <xf numFmtId="177" fontId="5" fillId="0" borderId="79" xfId="0" applyNumberFormat="1" applyFont="1" applyBorder="1">
      <alignment vertical="center"/>
    </xf>
    <xf numFmtId="0" fontId="0" fillId="8" borderId="79" xfId="0" applyFill="1" applyBorder="1" applyAlignment="1">
      <alignment horizontal="center" vertical="center"/>
    </xf>
    <xf numFmtId="0" fontId="5" fillId="8" borderId="8" xfId="0" applyFont="1" applyFill="1" applyBorder="1" applyAlignment="1">
      <alignment horizontal="center" vertical="center"/>
    </xf>
    <xf numFmtId="0" fontId="9" fillId="0" borderId="0" xfId="1" applyFont="1" applyAlignment="1">
      <alignment horizontal="right" vertical="center"/>
    </xf>
    <xf numFmtId="0" fontId="9" fillId="0" borderId="0" xfId="1" applyFont="1" applyAlignment="1">
      <alignment horizontal="center" vertical="center"/>
    </xf>
    <xf numFmtId="0" fontId="10" fillId="6" borderId="7" xfId="0" applyFont="1" applyFill="1" applyBorder="1">
      <alignment vertical="center"/>
    </xf>
    <xf numFmtId="0" fontId="10" fillId="6" borderId="8" xfId="0" applyFont="1" applyFill="1" applyBorder="1">
      <alignment vertical="center"/>
    </xf>
    <xf numFmtId="0" fontId="10" fillId="6" borderId="78" xfId="0" applyFont="1" applyFill="1" applyBorder="1">
      <alignment vertical="center"/>
    </xf>
    <xf numFmtId="0" fontId="9" fillId="5" borderId="7" xfId="0" applyFont="1" applyFill="1" applyBorder="1">
      <alignment vertical="center"/>
    </xf>
    <xf numFmtId="0" fontId="5" fillId="5" borderId="8" xfId="0" applyFont="1" applyFill="1" applyBorder="1">
      <alignment vertical="center"/>
    </xf>
    <xf numFmtId="0" fontId="5" fillId="5" borderId="78" xfId="0" applyFont="1" applyFill="1" applyBorder="1">
      <alignment vertical="center"/>
    </xf>
    <xf numFmtId="0" fontId="5" fillId="5" borderId="7" xfId="0" applyFont="1" applyFill="1" applyBorder="1">
      <alignment vertical="center"/>
    </xf>
    <xf numFmtId="0" fontId="5" fillId="0" borderId="0" xfId="0" applyFont="1" applyAlignment="1"/>
    <xf numFmtId="0" fontId="6" fillId="0" borderId="0" xfId="0" applyFont="1" applyAlignment="1"/>
    <xf numFmtId="0" fontId="0" fillId="0" borderId="0" xfId="0" applyAlignment="1">
      <alignment horizontal="center" vertical="center"/>
    </xf>
    <xf numFmtId="0" fontId="6" fillId="0" borderId="0" xfId="0" applyFont="1" applyAlignment="1">
      <alignment horizontal="center" vertical="center"/>
    </xf>
    <xf numFmtId="0" fontId="5" fillId="0" borderId="79" xfId="0" applyFont="1" applyBorder="1" applyAlignment="1">
      <alignment horizontal="left" vertical="center"/>
    </xf>
    <xf numFmtId="0" fontId="5" fillId="0" borderId="0" xfId="0" applyFont="1" applyAlignment="1">
      <alignment horizontal="left" vertical="center"/>
    </xf>
    <xf numFmtId="0" fontId="5" fillId="0" borderId="0" xfId="0" applyFont="1" applyAlignment="1">
      <alignment horizontal="center" vertical="center"/>
    </xf>
    <xf numFmtId="0" fontId="5" fillId="0" borderId="0" xfId="0" applyFont="1" applyAlignment="1">
      <alignment horizontal="right" vertical="center"/>
    </xf>
    <xf numFmtId="0" fontId="5" fillId="0" borderId="0" xfId="0" applyFont="1" applyAlignment="1">
      <alignment vertical="center" wrapText="1"/>
    </xf>
    <xf numFmtId="0" fontId="5" fillId="0" borderId="50" xfId="0" applyFont="1" applyBorder="1" applyAlignment="1">
      <alignment horizontal="right" vertical="center"/>
    </xf>
    <xf numFmtId="0" fontId="5" fillId="0" borderId="51" xfId="0" applyFont="1" applyBorder="1" applyAlignment="1">
      <alignment horizontal="center" vertical="center"/>
    </xf>
    <xf numFmtId="0" fontId="5" fillId="0" borderId="52" xfId="0" applyFont="1" applyBorder="1" applyAlignment="1">
      <alignment horizontal="right" vertical="center"/>
    </xf>
    <xf numFmtId="0" fontId="5" fillId="0" borderId="53" xfId="0" applyFont="1" applyBorder="1" applyAlignment="1">
      <alignment horizontal="center" vertical="center"/>
    </xf>
    <xf numFmtId="0" fontId="5" fillId="0" borderId="9" xfId="0" applyFont="1" applyBorder="1">
      <alignment vertical="center"/>
    </xf>
    <xf numFmtId="0" fontId="5" fillId="0" borderId="20" xfId="0" applyFont="1" applyBorder="1" applyAlignment="1">
      <alignment horizontal="right" vertical="center"/>
    </xf>
    <xf numFmtId="0" fontId="5" fillId="0" borderId="54" xfId="0" applyFont="1" applyBorder="1" applyAlignment="1">
      <alignment horizontal="right" vertical="center"/>
    </xf>
    <xf numFmtId="0" fontId="5" fillId="0" borderId="56" xfId="0" applyFont="1" applyBorder="1" applyAlignment="1">
      <alignment horizontal="right" vertical="center"/>
    </xf>
    <xf numFmtId="0" fontId="5" fillId="0" borderId="14" xfId="0" applyFont="1" applyBorder="1" applyAlignment="1">
      <alignment horizontal="center" vertical="center" wrapText="1"/>
    </xf>
    <xf numFmtId="0" fontId="12" fillId="0" borderId="36" xfId="0" applyFont="1" applyBorder="1">
      <alignment vertical="center"/>
    </xf>
    <xf numFmtId="0" fontId="12" fillId="0" borderId="40" xfId="0" applyFont="1" applyBorder="1">
      <alignment vertical="center"/>
    </xf>
    <xf numFmtId="0" fontId="5" fillId="0" borderId="42" xfId="0" applyFont="1" applyBorder="1" applyAlignment="1">
      <alignment horizontal="right" vertical="center"/>
    </xf>
    <xf numFmtId="0" fontId="5" fillId="0" borderId="43" xfId="0" applyFont="1" applyBorder="1">
      <alignment vertical="center"/>
    </xf>
    <xf numFmtId="0" fontId="5" fillId="0" borderId="44" xfId="0" applyFont="1" applyBorder="1" applyAlignment="1">
      <alignment horizontal="right" vertical="center"/>
    </xf>
    <xf numFmtId="0" fontId="5" fillId="0" borderId="45" xfId="0" applyFont="1" applyBorder="1">
      <alignment vertical="center"/>
    </xf>
    <xf numFmtId="0" fontId="5" fillId="0" borderId="24" xfId="0" applyFont="1" applyBorder="1" applyAlignment="1">
      <alignment horizontal="right" vertical="center"/>
    </xf>
    <xf numFmtId="0" fontId="5" fillId="0" borderId="15" xfId="0" applyFont="1" applyBorder="1" applyAlignment="1">
      <alignment horizontal="center" vertical="center"/>
    </xf>
    <xf numFmtId="0" fontId="5" fillId="0" borderId="19" xfId="0" applyFont="1" applyBorder="1" applyAlignment="1">
      <alignment horizontal="right" vertical="center"/>
    </xf>
    <xf numFmtId="0" fontId="5" fillId="0" borderId="17" xfId="0" applyFont="1" applyBorder="1">
      <alignment vertical="center"/>
    </xf>
    <xf numFmtId="0" fontId="5" fillId="0" borderId="20" xfId="0" applyFont="1" applyBorder="1">
      <alignment vertical="center"/>
    </xf>
    <xf numFmtId="0" fontId="9" fillId="0" borderId="0" xfId="0" applyFont="1" applyAlignment="1">
      <alignment horizontal="right" vertical="center" wrapText="1"/>
    </xf>
    <xf numFmtId="0" fontId="5" fillId="0" borderId="0" xfId="0" applyFont="1" applyAlignment="1">
      <alignment horizontal="right" vertical="center" wrapText="1"/>
    </xf>
    <xf numFmtId="0" fontId="5" fillId="0" borderId="11" xfId="0" applyFont="1" applyBorder="1">
      <alignment vertical="center"/>
    </xf>
    <xf numFmtId="0" fontId="6" fillId="0" borderId="0" xfId="0" applyFont="1" applyAlignment="1">
      <alignment horizontal="right" vertical="center"/>
    </xf>
    <xf numFmtId="0" fontId="5" fillId="0" borderId="0" xfId="0" applyFont="1" applyAlignment="1">
      <alignment horizontal="right"/>
    </xf>
    <xf numFmtId="0" fontId="9" fillId="0" borderId="0" xfId="0" applyFont="1" applyAlignment="1"/>
    <xf numFmtId="14" fontId="7" fillId="0" borderId="0" xfId="1" applyNumberFormat="1" applyFont="1">
      <alignment vertical="center"/>
    </xf>
    <xf numFmtId="0" fontId="5" fillId="0" borderId="3" xfId="0" applyFont="1" applyBorder="1">
      <alignment vertical="center"/>
    </xf>
    <xf numFmtId="0" fontId="5" fillId="0" borderId="0" xfId="0" applyFont="1" applyAlignment="1">
      <alignment horizontal="right" vertical="top" wrapText="1"/>
    </xf>
    <xf numFmtId="0" fontId="5" fillId="0" borderId="5" xfId="0" applyFont="1" applyBorder="1" applyAlignment="1">
      <alignment vertical="top" wrapText="1"/>
    </xf>
    <xf numFmtId="0" fontId="5" fillId="0" borderId="77" xfId="0" applyFont="1" applyBorder="1">
      <alignment vertical="center"/>
    </xf>
    <xf numFmtId="0" fontId="15" fillId="0" borderId="0" xfId="0" applyFont="1" applyAlignment="1"/>
    <xf numFmtId="0" fontId="5" fillId="5" borderId="59" xfId="0" applyFont="1" applyFill="1" applyBorder="1" applyAlignment="1">
      <alignment horizontal="center" vertical="center"/>
    </xf>
    <xf numFmtId="0" fontId="5" fillId="5" borderId="3" xfId="0" applyFont="1" applyFill="1" applyBorder="1" applyAlignment="1">
      <alignment horizontal="center" vertical="center"/>
    </xf>
    <xf numFmtId="0" fontId="5" fillId="5" borderId="19" xfId="0" applyFont="1" applyFill="1" applyBorder="1" applyAlignment="1">
      <alignment horizontal="center" vertical="center"/>
    </xf>
    <xf numFmtId="0" fontId="5" fillId="5" borderId="28" xfId="0" applyFont="1" applyFill="1" applyBorder="1" applyAlignment="1">
      <alignment horizontal="center" vertical="center"/>
    </xf>
    <xf numFmtId="0" fontId="5" fillId="0" borderId="112" xfId="0" applyFont="1" applyBorder="1" applyAlignment="1">
      <alignment horizontal="center" vertical="center"/>
    </xf>
    <xf numFmtId="0" fontId="9" fillId="0" borderId="11" xfId="1" applyFont="1" applyBorder="1">
      <alignment vertical="center"/>
    </xf>
    <xf numFmtId="0" fontId="5" fillId="0" borderId="113" xfId="0" applyFont="1" applyBorder="1" applyAlignment="1">
      <alignment horizontal="center" vertical="center"/>
    </xf>
    <xf numFmtId="0" fontId="9" fillId="0" borderId="102" xfId="0" applyFont="1" applyBorder="1" applyAlignment="1">
      <alignment horizontal="left" vertical="center"/>
    </xf>
    <xf numFmtId="0" fontId="5" fillId="0" borderId="79" xfId="0" applyFont="1" applyBorder="1" applyAlignment="1"/>
    <xf numFmtId="0" fontId="5" fillId="0" borderId="79" xfId="0" applyFont="1" applyBorder="1">
      <alignment vertical="center"/>
    </xf>
    <xf numFmtId="0" fontId="5" fillId="0" borderId="102" xfId="0" applyFont="1" applyBorder="1">
      <alignment vertical="center"/>
    </xf>
    <xf numFmtId="0" fontId="5" fillId="0" borderId="79" xfId="0" applyFont="1" applyBorder="1" applyAlignment="1">
      <alignment horizontal="center" vertical="center"/>
    </xf>
    <xf numFmtId="0" fontId="5" fillId="0" borderId="102" xfId="0" applyFont="1" applyBorder="1" applyAlignment="1">
      <alignment horizontal="center" vertical="center"/>
    </xf>
    <xf numFmtId="0" fontId="5" fillId="0" borderId="114" xfId="0" applyFont="1" applyBorder="1" applyAlignment="1">
      <alignment horizontal="center" vertical="center"/>
    </xf>
    <xf numFmtId="0" fontId="5" fillId="0" borderId="67" xfId="0" applyFont="1" applyBorder="1">
      <alignment vertical="center"/>
    </xf>
    <xf numFmtId="0" fontId="5" fillId="0" borderId="71" xfId="0" applyFont="1" applyBorder="1" applyAlignment="1">
      <alignment horizontal="center" vertical="center"/>
    </xf>
    <xf numFmtId="0" fontId="5" fillId="0" borderId="115" xfId="0" applyFont="1" applyBorder="1">
      <alignment vertical="center"/>
    </xf>
    <xf numFmtId="0" fontId="5" fillId="0" borderId="34" xfId="0" applyFont="1" applyBorder="1">
      <alignment vertical="center"/>
    </xf>
    <xf numFmtId="0" fontId="10" fillId="3" borderId="118" xfId="0" applyFont="1" applyFill="1" applyBorder="1" applyAlignment="1">
      <alignment horizontal="center" vertical="center" wrapText="1"/>
    </xf>
    <xf numFmtId="0" fontId="9" fillId="0" borderId="0" xfId="0" applyFont="1">
      <alignment vertical="center"/>
    </xf>
    <xf numFmtId="0" fontId="5" fillId="10" borderId="102" xfId="0" applyFont="1" applyFill="1" applyBorder="1" applyAlignment="1">
      <alignment horizontal="left" vertical="center"/>
    </xf>
    <xf numFmtId="0" fontId="5" fillId="0" borderId="6" xfId="0" applyFont="1" applyBorder="1">
      <alignment vertical="center"/>
    </xf>
    <xf numFmtId="0" fontId="5" fillId="5" borderId="115" xfId="0" applyFont="1" applyFill="1" applyBorder="1" applyAlignment="1">
      <alignment horizontal="center" vertical="center"/>
    </xf>
    <xf numFmtId="0" fontId="5" fillId="0" borderId="102" xfId="0" applyFont="1" applyBorder="1" applyAlignment="1"/>
    <xf numFmtId="0" fontId="5" fillId="0" borderId="130" xfId="0" applyFont="1" applyBorder="1" applyAlignment="1"/>
    <xf numFmtId="0" fontId="9" fillId="0" borderId="0" xfId="1" applyFont="1">
      <alignment vertical="center"/>
    </xf>
    <xf numFmtId="0" fontId="6" fillId="0" borderId="6" xfId="0" applyFont="1" applyBorder="1" applyAlignment="1">
      <alignment horizontal="center" vertical="center"/>
    </xf>
    <xf numFmtId="0" fontId="6" fillId="0" borderId="8" xfId="0" applyFont="1" applyBorder="1" applyAlignment="1">
      <alignment horizontal="center" vertical="center"/>
    </xf>
    <xf numFmtId="0" fontId="5" fillId="5" borderId="76" xfId="0" applyFont="1" applyFill="1" applyBorder="1" applyAlignment="1">
      <alignment horizontal="center" vertical="center"/>
    </xf>
    <xf numFmtId="0" fontId="5" fillId="5" borderId="67" xfId="0" applyFont="1" applyFill="1" applyBorder="1" applyAlignment="1">
      <alignment horizontal="center" vertical="center"/>
    </xf>
    <xf numFmtId="0" fontId="5" fillId="0" borderId="133" xfId="0" applyFont="1" applyBorder="1" applyAlignment="1">
      <alignment horizontal="right" vertical="center"/>
    </xf>
    <xf numFmtId="0" fontId="19" fillId="15" borderId="78" xfId="2" applyFill="1" applyBorder="1">
      <alignment vertical="center"/>
    </xf>
    <xf numFmtId="0" fontId="19" fillId="15" borderId="79" xfId="2" applyFill="1" applyBorder="1">
      <alignment vertical="center"/>
    </xf>
    <xf numFmtId="0" fontId="19" fillId="12" borderId="83" xfId="2" applyFill="1" applyBorder="1">
      <alignment vertical="center"/>
    </xf>
    <xf numFmtId="0" fontId="19" fillId="14" borderId="78" xfId="2" applyFill="1" applyBorder="1">
      <alignment vertical="center"/>
    </xf>
    <xf numFmtId="0" fontId="5" fillId="0" borderId="116" xfId="0" applyFont="1" applyBorder="1" applyAlignment="1">
      <alignment vertical="center" wrapText="1"/>
    </xf>
    <xf numFmtId="0" fontId="5" fillId="0" borderId="20" xfId="0" applyFont="1" applyBorder="1" applyAlignment="1">
      <alignment vertical="center" wrapText="1"/>
    </xf>
    <xf numFmtId="0" fontId="5" fillId="0" borderId="58" xfId="0" applyFont="1" applyBorder="1" applyAlignment="1">
      <alignment horizontal="right" vertical="center"/>
    </xf>
    <xf numFmtId="0" fontId="5" fillId="0" borderId="134" xfId="0" applyFont="1" applyBorder="1" applyAlignment="1">
      <alignment horizontal="center" vertical="center"/>
    </xf>
    <xf numFmtId="0" fontId="5" fillId="0" borderId="131" xfId="0" applyFont="1" applyBorder="1" applyAlignment="1">
      <alignment horizontal="right" vertical="center"/>
    </xf>
    <xf numFmtId="0" fontId="5" fillId="10" borderId="11" xfId="0" applyFont="1" applyFill="1" applyBorder="1" applyAlignment="1">
      <alignment vertical="center" wrapText="1"/>
    </xf>
    <xf numFmtId="0" fontId="5" fillId="0" borderId="138" xfId="0" applyFont="1" applyBorder="1" applyAlignment="1">
      <alignment horizontal="right" vertical="center"/>
    </xf>
    <xf numFmtId="0" fontId="5" fillId="0" borderId="0" xfId="1" applyFont="1" applyAlignment="1">
      <alignment horizontal="right" vertical="center"/>
    </xf>
    <xf numFmtId="0" fontId="6" fillId="0" borderId="0" xfId="0" applyFont="1" applyAlignment="1">
      <alignment vertical="center" wrapText="1"/>
    </xf>
    <xf numFmtId="0" fontId="5" fillId="0" borderId="15" xfId="0" applyFont="1" applyBorder="1" applyAlignment="1">
      <alignment horizontal="center" vertical="center" wrapText="1"/>
    </xf>
    <xf numFmtId="0" fontId="9" fillId="10" borderId="0" xfId="0" applyFont="1" applyFill="1" applyAlignment="1">
      <alignment vertical="center" wrapText="1"/>
    </xf>
    <xf numFmtId="0" fontId="5" fillId="0" borderId="89" xfId="0" applyFont="1" applyBorder="1">
      <alignment vertical="center"/>
    </xf>
    <xf numFmtId="0" fontId="19" fillId="14" borderId="79" xfId="2" applyFill="1" applyBorder="1">
      <alignment vertical="center"/>
    </xf>
    <xf numFmtId="0" fontId="5" fillId="0" borderId="11" xfId="0" applyFont="1" applyBorder="1" applyAlignment="1">
      <alignment horizontal="right" vertical="center" wrapText="1"/>
    </xf>
    <xf numFmtId="0" fontId="5" fillId="0" borderId="34" xfId="0" applyFont="1" applyBorder="1" applyAlignment="1">
      <alignment horizontal="right" vertical="center" wrapText="1"/>
    </xf>
    <xf numFmtId="0" fontId="5" fillId="0" borderId="90" xfId="0" applyFont="1" applyBorder="1" applyAlignment="1">
      <alignment horizontal="left" vertical="top" wrapText="1"/>
    </xf>
    <xf numFmtId="0" fontId="5" fillId="0" borderId="100" xfId="0" applyFont="1" applyBorder="1" applyAlignment="1">
      <alignment horizontal="left" vertical="top" wrapText="1"/>
    </xf>
    <xf numFmtId="0" fontId="5" fillId="0" borderId="17" xfId="0" applyFont="1" applyBorder="1" applyAlignment="1">
      <alignment vertical="center" wrapText="1"/>
    </xf>
    <xf numFmtId="0" fontId="5" fillId="0" borderId="144" xfId="0" applyFont="1" applyBorder="1">
      <alignment vertical="center"/>
    </xf>
    <xf numFmtId="0" fontId="5" fillId="0" borderId="96" xfId="0" applyFont="1" applyBorder="1" applyAlignment="1">
      <alignment horizontal="right" vertical="center"/>
    </xf>
    <xf numFmtId="0" fontId="5" fillId="0" borderId="145" xfId="0" applyFont="1" applyBorder="1" applyAlignment="1">
      <alignment horizontal="right" vertical="center"/>
    </xf>
    <xf numFmtId="0" fontId="5" fillId="0" borderId="146" xfId="0" applyFont="1" applyBorder="1" applyAlignment="1">
      <alignment horizontal="right" vertical="center"/>
    </xf>
    <xf numFmtId="0" fontId="21" fillId="0" borderId="0" xfId="0" applyFont="1" applyAlignment="1">
      <alignment horizontal="left" vertical="center" indent="2"/>
    </xf>
    <xf numFmtId="0" fontId="22" fillId="0" borderId="0" xfId="0" applyFont="1" applyAlignment="1">
      <alignment horizontal="left" vertical="center" indent="1"/>
    </xf>
    <xf numFmtId="0" fontId="23" fillId="0" borderId="0" xfId="0" applyFont="1" applyAlignment="1">
      <alignment vertical="center" wrapText="1"/>
    </xf>
    <xf numFmtId="0" fontId="24" fillId="0" borderId="147" xfId="0" applyFont="1" applyBorder="1">
      <alignment vertical="center"/>
    </xf>
    <xf numFmtId="0" fontId="24" fillId="0" borderId="148" xfId="0" applyFont="1" applyBorder="1">
      <alignment vertical="center"/>
    </xf>
    <xf numFmtId="0" fontId="25" fillId="0" borderId="149" xfId="0" applyFont="1" applyBorder="1" applyAlignment="1">
      <alignment horizontal="center" vertical="center"/>
    </xf>
    <xf numFmtId="0" fontId="24" fillId="0" borderId="150" xfId="0" applyFont="1" applyBorder="1">
      <alignment vertical="center"/>
    </xf>
    <xf numFmtId="0" fontId="24" fillId="0" borderId="34" xfId="0" applyFont="1" applyBorder="1">
      <alignment vertical="center"/>
    </xf>
    <xf numFmtId="0" fontId="25" fillId="0" borderId="151" xfId="0" applyFont="1" applyBorder="1" applyAlignment="1">
      <alignment horizontal="center" vertical="center"/>
    </xf>
    <xf numFmtId="0" fontId="19" fillId="0" borderId="0" xfId="2" applyAlignment="1">
      <alignment horizontal="left" vertical="center" indent="1"/>
    </xf>
    <xf numFmtId="0" fontId="28" fillId="0" borderId="0" xfId="0" applyFont="1" applyAlignment="1">
      <alignment horizontal="left" vertical="center" indent="1"/>
    </xf>
    <xf numFmtId="0" fontId="29" fillId="0" borderId="0" xfId="0" applyFont="1" applyAlignment="1">
      <alignment horizontal="left" vertical="center" indent="1"/>
    </xf>
    <xf numFmtId="0" fontId="0" fillId="0" borderId="0" xfId="0" applyAlignment="1">
      <alignment horizontal="center" vertical="top"/>
    </xf>
    <xf numFmtId="0" fontId="30" fillId="0" borderId="0" xfId="0" applyFont="1" applyAlignment="1">
      <alignment horizontal="left" vertical="center"/>
    </xf>
    <xf numFmtId="0" fontId="27" fillId="0" borderId="0" xfId="0" applyFont="1" applyAlignment="1">
      <alignment horizontal="left" vertical="center" indent="1"/>
    </xf>
    <xf numFmtId="0" fontId="31" fillId="0" borderId="0" xfId="0" applyFont="1" applyAlignment="1">
      <alignment horizontal="left" vertical="center" indent="1"/>
    </xf>
    <xf numFmtId="0" fontId="29" fillId="0" borderId="0" xfId="0" applyFont="1" applyAlignment="1">
      <alignment horizontal="left" vertical="top" indent="1"/>
    </xf>
    <xf numFmtId="0" fontId="5" fillId="0" borderId="10" xfId="0" applyFont="1" applyBorder="1">
      <alignment vertical="center"/>
    </xf>
    <xf numFmtId="0" fontId="5" fillId="0" borderId="33" xfId="0" applyFont="1" applyBorder="1">
      <alignment vertical="center"/>
    </xf>
    <xf numFmtId="0" fontId="5" fillId="0" borderId="21" xfId="0" applyFont="1" applyBorder="1">
      <alignment vertical="center"/>
    </xf>
    <xf numFmtId="0" fontId="9" fillId="4" borderId="6" xfId="1" applyFont="1" applyFill="1" applyBorder="1" applyAlignment="1">
      <alignment horizontal="left" vertical="center"/>
    </xf>
    <xf numFmtId="0" fontId="5" fillId="4" borderId="8" xfId="1" applyFont="1" applyFill="1" applyBorder="1" applyAlignment="1">
      <alignment horizontal="left" vertical="center"/>
    </xf>
    <xf numFmtId="0" fontId="5" fillId="0" borderId="81" xfId="0" applyFont="1" applyBorder="1" applyAlignment="1">
      <alignment horizontal="center" vertical="center"/>
    </xf>
    <xf numFmtId="0" fontId="5" fillId="0" borderId="33" xfId="0" applyFont="1" applyBorder="1" applyAlignment="1"/>
    <xf numFmtId="0" fontId="5" fillId="0" borderId="10" xfId="0" applyFont="1" applyBorder="1" applyAlignment="1"/>
    <xf numFmtId="0" fontId="10" fillId="2" borderId="80" xfId="0" applyFont="1" applyFill="1" applyBorder="1" applyAlignment="1">
      <alignment horizontal="center" vertical="center"/>
    </xf>
    <xf numFmtId="0" fontId="12" fillId="3" borderId="114" xfId="0" applyFont="1" applyFill="1" applyBorder="1">
      <alignment vertical="center"/>
    </xf>
    <xf numFmtId="0" fontId="0" fillId="0" borderId="30" xfId="0" applyBorder="1">
      <alignment vertical="center"/>
    </xf>
    <xf numFmtId="0" fontId="40" fillId="5" borderId="79" xfId="0" applyFont="1" applyFill="1" applyBorder="1" applyAlignment="1">
      <alignment vertical="center" wrapText="1"/>
    </xf>
    <xf numFmtId="0" fontId="0" fillId="5" borderId="79" xfId="0" applyFill="1" applyBorder="1">
      <alignment vertical="center"/>
    </xf>
    <xf numFmtId="0" fontId="0" fillId="0" borderId="102" xfId="0" applyBorder="1">
      <alignment vertical="center"/>
    </xf>
    <xf numFmtId="0" fontId="0" fillId="5" borderId="79" xfId="0" applyFill="1" applyBorder="1" applyAlignment="1">
      <alignment vertical="center" wrapText="1"/>
    </xf>
    <xf numFmtId="0" fontId="5" fillId="0" borderId="0" xfId="0" applyFont="1" applyAlignment="1">
      <alignment horizontal="right" wrapText="1"/>
    </xf>
    <xf numFmtId="0" fontId="12" fillId="3" borderId="163" xfId="0" applyFont="1" applyFill="1" applyBorder="1" applyAlignment="1">
      <alignment horizontal="left" vertical="center" wrapText="1"/>
    </xf>
    <xf numFmtId="0" fontId="12" fillId="3" borderId="114" xfId="0" applyFont="1" applyFill="1" applyBorder="1" applyAlignment="1">
      <alignment vertical="center" wrapText="1"/>
    </xf>
    <xf numFmtId="0" fontId="0" fillId="5" borderId="79" xfId="0" applyFill="1" applyBorder="1" applyAlignment="1">
      <alignment horizontal="left" vertical="center"/>
    </xf>
    <xf numFmtId="0" fontId="0" fillId="5" borderId="79" xfId="0" applyFill="1" applyBorder="1" applyAlignment="1">
      <alignment horizontal="left" vertical="center" wrapText="1"/>
    </xf>
    <xf numFmtId="0" fontId="12" fillId="3" borderId="113" xfId="0" applyFont="1" applyFill="1" applyBorder="1">
      <alignment vertical="center"/>
    </xf>
    <xf numFmtId="0" fontId="12" fillId="3" borderId="162" xfId="0" applyFont="1" applyFill="1" applyBorder="1">
      <alignment vertical="center"/>
    </xf>
    <xf numFmtId="0" fontId="42" fillId="0" borderId="0" xfId="3" applyFont="1">
      <alignment vertical="center"/>
    </xf>
    <xf numFmtId="0" fontId="43" fillId="0" borderId="0" xfId="3" applyFont="1" applyAlignment="1">
      <alignment horizontal="left" vertical="center"/>
    </xf>
    <xf numFmtId="0" fontId="35" fillId="0" borderId="0" xfId="3" applyFont="1" applyAlignment="1">
      <alignment horizontal="left" vertical="center"/>
    </xf>
    <xf numFmtId="0" fontId="42" fillId="0" borderId="0" xfId="3" applyFont="1" applyAlignment="1">
      <alignment horizontal="right" vertical="center"/>
    </xf>
    <xf numFmtId="0" fontId="43" fillId="0" borderId="0" xfId="3" applyFont="1" applyAlignment="1">
      <alignment horizontal="left" vertical="center" indent="13"/>
    </xf>
    <xf numFmtId="0" fontId="43" fillId="0" borderId="0" xfId="3" applyFont="1" applyAlignment="1">
      <alignment horizontal="left" vertical="center" indent="1"/>
    </xf>
    <xf numFmtId="0" fontId="45" fillId="0" borderId="0" xfId="3" applyFont="1" applyAlignment="1">
      <alignment horizontal="center" vertical="center"/>
    </xf>
    <xf numFmtId="0" fontId="47" fillId="0" borderId="0" xfId="3" applyFont="1" applyAlignment="1">
      <alignment horizontal="left" vertical="center"/>
    </xf>
    <xf numFmtId="0" fontId="24" fillId="0" borderId="0" xfId="0" applyFont="1">
      <alignment vertical="center"/>
    </xf>
    <xf numFmtId="0" fontId="52" fillId="0" borderId="0" xfId="0" applyFont="1">
      <alignment vertical="center"/>
    </xf>
    <xf numFmtId="0" fontId="53" fillId="0" borderId="0" xfId="0" applyFont="1">
      <alignment vertical="center"/>
    </xf>
    <xf numFmtId="0" fontId="20" fillId="0" borderId="0" xfId="0" applyFont="1">
      <alignment vertical="center"/>
    </xf>
    <xf numFmtId="0" fontId="10" fillId="2" borderId="6" xfId="0" applyFont="1" applyFill="1" applyBorder="1" applyAlignment="1">
      <alignment horizontal="center" vertical="center"/>
    </xf>
    <xf numFmtId="0" fontId="2" fillId="0" borderId="10" xfId="0" applyFont="1" applyBorder="1" applyAlignment="1"/>
    <xf numFmtId="0" fontId="2" fillId="0" borderId="0" xfId="0" applyFont="1" applyAlignment="1"/>
    <xf numFmtId="0" fontId="2" fillId="0" borderId="11" xfId="0" applyFont="1" applyBorder="1" applyAlignment="1"/>
    <xf numFmtId="0" fontId="3" fillId="0" borderId="0" xfId="0" applyFont="1">
      <alignment vertical="center"/>
    </xf>
    <xf numFmtId="0" fontId="10" fillId="3" borderId="103" xfId="0" applyFont="1" applyFill="1" applyBorder="1" applyAlignment="1">
      <alignment horizontal="left" vertical="center"/>
    </xf>
    <xf numFmtId="0" fontId="10" fillId="3" borderId="1" xfId="0" applyFont="1" applyFill="1" applyBorder="1" applyAlignment="1">
      <alignment horizontal="center" vertical="center" wrapText="1"/>
    </xf>
    <xf numFmtId="0" fontId="10" fillId="2" borderId="162" xfId="0" applyFont="1" applyFill="1" applyBorder="1" applyAlignment="1">
      <alignment horizontal="center" vertical="center"/>
    </xf>
    <xf numFmtId="0" fontId="52" fillId="2" borderId="73" xfId="0" applyFont="1" applyFill="1" applyBorder="1" applyAlignment="1">
      <alignment horizontal="center" vertical="center"/>
    </xf>
    <xf numFmtId="0" fontId="11" fillId="0" borderId="0" xfId="0" applyFont="1" applyAlignment="1"/>
    <xf numFmtId="0" fontId="6" fillId="0" borderId="50" xfId="0" applyFont="1" applyBorder="1" applyAlignment="1">
      <alignment vertical="center" wrapText="1"/>
    </xf>
    <xf numFmtId="0" fontId="5" fillId="0" borderId="53" xfId="0" applyFont="1" applyBorder="1" applyAlignment="1">
      <alignment vertical="center" wrapText="1"/>
    </xf>
    <xf numFmtId="0" fontId="6" fillId="0" borderId="41" xfId="0" applyFont="1" applyBorder="1" applyAlignment="1">
      <alignment vertical="center" wrapText="1"/>
    </xf>
    <xf numFmtId="0" fontId="5" fillId="0" borderId="81" xfId="0" applyFont="1" applyBorder="1" applyAlignment="1">
      <alignment vertical="center" wrapText="1"/>
    </xf>
    <xf numFmtId="0" fontId="55" fillId="0" borderId="0" xfId="0" applyFont="1" applyAlignment="1">
      <alignment vertical="top" wrapText="1"/>
    </xf>
    <xf numFmtId="38" fontId="9" fillId="0" borderId="10" xfId="5" applyFont="1" applyBorder="1" applyAlignment="1">
      <alignment horizontal="right" vertical="center" wrapText="1"/>
    </xf>
    <xf numFmtId="38" fontId="9" fillId="0" borderId="33" xfId="5" applyFont="1" applyBorder="1" applyAlignment="1">
      <alignment horizontal="right" vertical="center" wrapText="1"/>
    </xf>
    <xf numFmtId="38" fontId="9" fillId="0" borderId="35" xfId="5" applyFont="1" applyBorder="1" applyAlignment="1">
      <alignment horizontal="right" vertical="center" wrapText="1"/>
    </xf>
    <xf numFmtId="38" fontId="9" fillId="0" borderId="40" xfId="5" applyFont="1" applyBorder="1" applyAlignment="1">
      <alignment horizontal="right" vertical="center" wrapText="1"/>
    </xf>
    <xf numFmtId="0" fontId="54" fillId="0" borderId="21" xfId="0" applyFont="1" applyBorder="1" applyAlignment="1">
      <alignment horizontal="left" vertical="center" wrapText="1"/>
    </xf>
    <xf numFmtId="0" fontId="24" fillId="0" borderId="25" xfId="0" applyFont="1" applyBorder="1" applyAlignment="1">
      <alignment horizontal="center" vertical="center"/>
    </xf>
    <xf numFmtId="0" fontId="10" fillId="3" borderId="168" xfId="0" applyFont="1" applyFill="1" applyBorder="1" applyAlignment="1">
      <alignment horizontal="center" vertical="center" wrapText="1"/>
    </xf>
    <xf numFmtId="0" fontId="14" fillId="17" borderId="1" xfId="0" applyFont="1" applyFill="1" applyBorder="1" applyAlignment="1">
      <alignment horizontal="center" vertical="center" wrapText="1"/>
    </xf>
    <xf numFmtId="0" fontId="14" fillId="0" borderId="0" xfId="0" applyFont="1" applyAlignment="1">
      <alignment vertical="center" wrapText="1"/>
    </xf>
    <xf numFmtId="0" fontId="54" fillId="0" borderId="10" xfId="0" applyFont="1" applyBorder="1" applyAlignment="1">
      <alignment horizontal="left" vertical="center" wrapText="1"/>
    </xf>
    <xf numFmtId="0" fontId="24" fillId="0" borderId="11" xfId="0" applyFont="1" applyBorder="1" applyAlignment="1">
      <alignment horizontal="left" vertical="center" wrapText="1"/>
    </xf>
    <xf numFmtId="0" fontId="9" fillId="0" borderId="1" xfId="0" applyFont="1" applyBorder="1" applyAlignment="1">
      <alignment vertical="center" wrapText="1"/>
    </xf>
    <xf numFmtId="0" fontId="24" fillId="0" borderId="10" xfId="0" applyFont="1" applyBorder="1" applyAlignment="1">
      <alignment vertical="center" wrapText="1"/>
    </xf>
    <xf numFmtId="0" fontId="54" fillId="0" borderId="11" xfId="0" applyFont="1" applyBorder="1" applyAlignment="1">
      <alignment horizontal="left" vertical="center" wrapText="1"/>
    </xf>
    <xf numFmtId="0" fontId="9" fillId="0" borderId="31" xfId="0" applyFont="1" applyBorder="1" applyAlignment="1">
      <alignment vertical="center" wrapText="1"/>
    </xf>
    <xf numFmtId="0" fontId="24" fillId="0" borderId="11" xfId="0" applyFont="1" applyBorder="1" applyAlignment="1">
      <alignment vertical="center" wrapText="1"/>
    </xf>
    <xf numFmtId="0" fontId="24" fillId="0" borderId="33" xfId="0" applyFont="1" applyBorder="1" applyAlignment="1">
      <alignment vertical="center" wrapText="1"/>
    </xf>
    <xf numFmtId="0" fontId="24" fillId="0" borderId="34" xfId="0" applyFont="1" applyBorder="1" applyAlignment="1">
      <alignment vertical="center" wrapText="1"/>
    </xf>
    <xf numFmtId="0" fontId="24" fillId="0" borderId="34" xfId="0" applyFont="1" applyBorder="1" applyAlignment="1">
      <alignment horizontal="left" vertical="center" wrapText="1"/>
    </xf>
    <xf numFmtId="0" fontId="9" fillId="0" borderId="2" xfId="0" applyFont="1" applyBorder="1" applyAlignment="1">
      <alignment vertical="center" wrapText="1"/>
    </xf>
    <xf numFmtId="0" fontId="10" fillId="3" borderId="1" xfId="0" applyFont="1" applyFill="1" applyBorder="1" applyAlignment="1">
      <alignment horizontal="center" vertical="center"/>
    </xf>
    <xf numFmtId="0" fontId="10" fillId="2" borderId="84" xfId="0" applyFont="1" applyFill="1" applyBorder="1" applyAlignment="1">
      <alignment horizontal="center" vertical="center"/>
    </xf>
    <xf numFmtId="38" fontId="9" fillId="0" borderId="171" xfId="5" applyFont="1" applyBorder="1" applyAlignment="1">
      <alignment horizontal="right" vertical="center"/>
    </xf>
    <xf numFmtId="38" fontId="9" fillId="0" borderId="172" xfId="5" applyFont="1" applyBorder="1" applyAlignment="1">
      <alignment horizontal="right" vertical="center"/>
    </xf>
    <xf numFmtId="38" fontId="9" fillId="0" borderId="173" xfId="5" applyFont="1" applyBorder="1" applyAlignment="1">
      <alignment horizontal="right" vertical="center"/>
    </xf>
    <xf numFmtId="38" fontId="9" fillId="0" borderId="53" xfId="5" applyFont="1" applyBorder="1" applyAlignment="1">
      <alignment horizontal="right" vertical="center"/>
    </xf>
    <xf numFmtId="38" fontId="9" fillId="0" borderId="174" xfId="5" applyFont="1" applyBorder="1" applyAlignment="1">
      <alignment horizontal="right" vertical="center"/>
    </xf>
    <xf numFmtId="38" fontId="9" fillId="0" borderId="175" xfId="5" applyFont="1" applyBorder="1" applyAlignment="1">
      <alignment horizontal="right" vertical="center"/>
    </xf>
    <xf numFmtId="38" fontId="9" fillId="0" borderId="72" xfId="5" applyFont="1" applyBorder="1" applyAlignment="1">
      <alignment horizontal="right" vertical="center"/>
    </xf>
    <xf numFmtId="38" fontId="9" fillId="0" borderId="81" xfId="5" applyFont="1" applyBorder="1" applyAlignment="1">
      <alignment horizontal="right" vertical="center"/>
    </xf>
    <xf numFmtId="38" fontId="9" fillId="0" borderId="176" xfId="5" applyFont="1" applyBorder="1" applyAlignment="1">
      <alignment horizontal="right" vertical="center"/>
    </xf>
    <xf numFmtId="38" fontId="9" fillId="10" borderId="81" xfId="5" applyFont="1" applyFill="1" applyBorder="1" applyAlignment="1">
      <alignment horizontal="right" vertical="center"/>
    </xf>
    <xf numFmtId="38" fontId="9" fillId="0" borderId="93" xfId="5" applyFont="1" applyBorder="1" applyAlignment="1">
      <alignment horizontal="right" vertical="center"/>
    </xf>
    <xf numFmtId="38" fontId="9" fillId="0" borderId="93" xfId="5" applyFont="1" applyFill="1" applyBorder="1" applyAlignment="1">
      <alignment horizontal="right" vertical="center"/>
    </xf>
    <xf numFmtId="0" fontId="5" fillId="0" borderId="45" xfId="0" applyFont="1" applyBorder="1" applyAlignment="1">
      <alignment vertical="center" wrapText="1"/>
    </xf>
    <xf numFmtId="38" fontId="9" fillId="0" borderId="106" xfId="5" applyFont="1" applyFill="1" applyBorder="1" applyAlignment="1">
      <alignment horizontal="right" vertical="center"/>
    </xf>
    <xf numFmtId="38" fontId="9" fillId="10" borderId="45" xfId="5" applyFont="1" applyFill="1" applyBorder="1" applyAlignment="1">
      <alignment horizontal="right" vertical="center"/>
    </xf>
    <xf numFmtId="0" fontId="5" fillId="0" borderId="41" xfId="0" applyFont="1" applyBorder="1" applyAlignment="1">
      <alignment horizontal="left" vertical="top" wrapText="1"/>
    </xf>
    <xf numFmtId="38" fontId="9" fillId="0" borderId="177" xfId="5" applyFont="1" applyBorder="1" applyAlignment="1">
      <alignment horizontal="right" vertical="center"/>
    </xf>
    <xf numFmtId="38" fontId="9" fillId="0" borderId="106" xfId="5" applyFont="1" applyBorder="1" applyAlignment="1">
      <alignment horizontal="right" vertical="center"/>
    </xf>
    <xf numFmtId="38" fontId="9" fillId="0" borderId="45" xfId="5" applyFont="1" applyBorder="1" applyAlignment="1">
      <alignment horizontal="right" vertical="center"/>
    </xf>
    <xf numFmtId="38" fontId="9" fillId="0" borderId="167" xfId="5" applyFont="1" applyBorder="1" applyAlignment="1">
      <alignment horizontal="right" vertical="center" wrapText="1"/>
    </xf>
    <xf numFmtId="38" fontId="9" fillId="0" borderId="169" xfId="5" applyFont="1" applyBorder="1" applyAlignment="1">
      <alignment horizontal="right" vertical="center" wrapText="1"/>
    </xf>
    <xf numFmtId="38" fontId="9" fillId="0" borderId="35" xfId="5" applyFont="1" applyBorder="1" applyAlignment="1">
      <alignment horizontal="right" vertical="center"/>
    </xf>
    <xf numFmtId="0" fontId="58" fillId="0" borderId="0" xfId="0" applyFont="1">
      <alignment vertical="center"/>
    </xf>
    <xf numFmtId="0" fontId="9" fillId="0" borderId="11" xfId="0" applyFont="1" applyBorder="1" applyAlignment="1">
      <alignment horizontal="right" vertical="center" wrapText="1"/>
    </xf>
    <xf numFmtId="0" fontId="10" fillId="0" borderId="27" xfId="0" applyFont="1" applyBorder="1" applyAlignment="1">
      <alignment horizontal="center" vertical="center" wrapText="1"/>
    </xf>
    <xf numFmtId="0" fontId="5" fillId="0" borderId="178" xfId="0" applyFont="1" applyBorder="1" applyAlignment="1">
      <alignment horizontal="right" vertical="center"/>
    </xf>
    <xf numFmtId="0" fontId="5" fillId="0" borderId="8" xfId="0" applyFont="1" applyBorder="1">
      <alignment vertical="center"/>
    </xf>
    <xf numFmtId="0" fontId="5" fillId="0" borderId="40" xfId="0" applyFont="1" applyBorder="1" applyAlignment="1">
      <alignment vertical="center" wrapText="1"/>
    </xf>
    <xf numFmtId="0" fontId="19" fillId="4" borderId="83" xfId="2" applyFill="1" applyBorder="1">
      <alignment vertical="center"/>
    </xf>
    <xf numFmtId="0" fontId="17" fillId="0" borderId="10" xfId="0" applyFont="1" applyBorder="1" applyAlignment="1">
      <alignment vertical="center" wrapText="1"/>
    </xf>
    <xf numFmtId="0" fontId="17" fillId="0" borderId="0" xfId="0" applyFont="1" applyAlignment="1">
      <alignment vertical="center" wrapText="1"/>
    </xf>
    <xf numFmtId="0" fontId="10" fillId="0" borderId="23" xfId="0" applyFont="1" applyBorder="1" applyAlignment="1">
      <alignment horizontal="right" vertical="center" wrapText="1"/>
    </xf>
    <xf numFmtId="0" fontId="9" fillId="0" borderId="27" xfId="0" applyFont="1" applyBorder="1" applyAlignment="1">
      <alignment horizontal="left" vertical="center"/>
    </xf>
    <xf numFmtId="0" fontId="17" fillId="0" borderId="10" xfId="0" applyFont="1" applyBorder="1" applyAlignment="1">
      <alignment horizontal="center" vertical="center" wrapText="1"/>
    </xf>
    <xf numFmtId="0" fontId="17" fillId="0" borderId="0" xfId="0" applyFont="1" applyAlignment="1">
      <alignment horizontal="center" vertical="center" wrapText="1"/>
    </xf>
    <xf numFmtId="0" fontId="9" fillId="16" borderId="35" xfId="0" applyFont="1" applyFill="1" applyBorder="1">
      <alignment vertical="center"/>
    </xf>
    <xf numFmtId="0" fontId="0" fillId="0" borderId="10" xfId="0" applyBorder="1" applyAlignment="1">
      <alignment vertical="center" wrapText="1"/>
    </xf>
    <xf numFmtId="0" fontId="0" fillId="0" borderId="16" xfId="0" applyBorder="1" applyAlignment="1">
      <alignment horizontal="center" vertical="center" wrapText="1"/>
    </xf>
    <xf numFmtId="0" fontId="5" fillId="0" borderId="41" xfId="0" applyFont="1" applyBorder="1" applyAlignment="1">
      <alignment horizontal="center" vertical="center" wrapText="1"/>
    </xf>
    <xf numFmtId="0" fontId="6" fillId="0" borderId="183" xfId="0" applyFont="1" applyBorder="1" applyAlignment="1">
      <alignment vertical="center" wrapText="1"/>
    </xf>
    <xf numFmtId="0" fontId="10" fillId="2" borderId="184" xfId="0" applyFont="1" applyFill="1" applyBorder="1" applyAlignment="1">
      <alignment horizontal="center" vertical="center"/>
    </xf>
    <xf numFmtId="0" fontId="5" fillId="0" borderId="94" xfId="0" applyFont="1" applyBorder="1" applyAlignment="1">
      <alignment vertical="center" wrapText="1"/>
    </xf>
    <xf numFmtId="0" fontId="5" fillId="0" borderId="8" xfId="0" applyFont="1" applyBorder="1" applyAlignment="1">
      <alignment horizontal="left" vertical="center"/>
    </xf>
    <xf numFmtId="0" fontId="5" fillId="0" borderId="6" xfId="0" applyFont="1" applyBorder="1" applyAlignment="1">
      <alignment horizontal="right" vertical="center"/>
    </xf>
    <xf numFmtId="0" fontId="24" fillId="0" borderId="0" xfId="0" applyFont="1" applyAlignment="1">
      <alignment horizontal="center" vertical="center"/>
    </xf>
    <xf numFmtId="0" fontId="24" fillId="0" borderId="185" xfId="0" applyFont="1" applyBorder="1" applyAlignment="1">
      <alignment horizontal="center" vertical="center"/>
    </xf>
    <xf numFmtId="0" fontId="24" fillId="0" borderId="72" xfId="0" applyFont="1" applyBorder="1" applyAlignment="1">
      <alignment horizontal="center" vertical="center"/>
    </xf>
    <xf numFmtId="0" fontId="24" fillId="0" borderId="4" xfId="0" applyFont="1" applyBorder="1" applyAlignment="1">
      <alignment horizontal="center" vertical="center"/>
    </xf>
    <xf numFmtId="0" fontId="24" fillId="0" borderId="178" xfId="0" applyFont="1" applyBorder="1" applyAlignment="1">
      <alignment horizontal="center" vertical="center"/>
    </xf>
    <xf numFmtId="0" fontId="24" fillId="0" borderId="186" xfId="0" applyFont="1" applyBorder="1" applyAlignment="1">
      <alignment horizontal="center" vertical="center"/>
    </xf>
    <xf numFmtId="0" fontId="24" fillId="0" borderId="129" xfId="0" applyFont="1" applyBorder="1" applyAlignment="1">
      <alignment horizontal="center" vertical="center"/>
    </xf>
    <xf numFmtId="0" fontId="24" fillId="0" borderId="92" xfId="0" applyFont="1" applyBorder="1" applyAlignment="1">
      <alignment horizontal="center" vertical="center"/>
    </xf>
    <xf numFmtId="0" fontId="24" fillId="0" borderId="80" xfId="0" applyFont="1" applyBorder="1" applyAlignment="1">
      <alignment horizontal="center" vertical="center"/>
    </xf>
    <xf numFmtId="0" fontId="24" fillId="0" borderId="73" xfId="0" applyFont="1" applyBorder="1" applyAlignment="1">
      <alignment horizontal="center" vertical="center"/>
    </xf>
    <xf numFmtId="0" fontId="24" fillId="0" borderId="76" xfId="0" applyFont="1" applyBorder="1" applyAlignment="1">
      <alignment horizontal="center" vertical="center"/>
    </xf>
    <xf numFmtId="0" fontId="24" fillId="0" borderId="3" xfId="0" applyFont="1" applyBorder="1" applyAlignment="1">
      <alignment horizontal="center" vertical="center"/>
    </xf>
    <xf numFmtId="0" fontId="49" fillId="0" borderId="0" xfId="0" applyFont="1">
      <alignment vertical="center"/>
    </xf>
    <xf numFmtId="0" fontId="49" fillId="0" borderId="0" xfId="0" applyFont="1" applyAlignment="1">
      <alignment horizontal="center" vertical="center"/>
    </xf>
    <xf numFmtId="0" fontId="49" fillId="0" borderId="23" xfId="0" applyFont="1" applyBorder="1" applyAlignment="1">
      <alignment horizontal="right" vertical="center"/>
    </xf>
    <xf numFmtId="0" fontId="49" fillId="0" borderId="0" xfId="0" applyFont="1" applyAlignment="1">
      <alignment horizontal="right" vertical="center"/>
    </xf>
    <xf numFmtId="0" fontId="41" fillId="0" borderId="33" xfId="0" applyFont="1" applyBorder="1" applyAlignment="1">
      <alignment horizontal="center" vertical="center" wrapText="1"/>
    </xf>
    <xf numFmtId="0" fontId="41" fillId="0" borderId="183" xfId="0" applyFont="1" applyBorder="1" applyAlignment="1">
      <alignment horizontal="center" vertical="center" wrapText="1"/>
    </xf>
    <xf numFmtId="0" fontId="41" fillId="0" borderId="12" xfId="0" applyFont="1" applyBorder="1" applyAlignment="1">
      <alignment horizontal="center" vertical="center" wrapText="1"/>
    </xf>
    <xf numFmtId="0" fontId="28" fillId="0" borderId="0" xfId="0" applyFont="1" applyAlignment="1">
      <alignment horizontal="center" vertical="center"/>
    </xf>
    <xf numFmtId="0" fontId="28" fillId="0" borderId="6" xfId="0" applyFont="1" applyBorder="1" applyAlignment="1">
      <alignment horizontal="center" vertical="center" wrapText="1"/>
    </xf>
    <xf numFmtId="0" fontId="28" fillId="0" borderId="4" xfId="0" applyFont="1" applyBorder="1" applyAlignment="1">
      <alignment horizontal="center" vertical="center" wrapText="1"/>
    </xf>
    <xf numFmtId="0" fontId="41" fillId="0" borderId="7" xfId="0" applyFont="1" applyBorder="1" applyAlignment="1">
      <alignment horizontal="center" vertical="center" wrapText="1"/>
    </xf>
    <xf numFmtId="0" fontId="28" fillId="0" borderId="7" xfId="0" applyFont="1" applyBorder="1" applyAlignment="1">
      <alignment horizontal="center" vertical="center" wrapText="1"/>
    </xf>
    <xf numFmtId="0" fontId="5" fillId="0" borderId="84" xfId="0" applyFont="1" applyBorder="1" applyAlignment="1">
      <alignment horizontal="center" vertical="center" wrapText="1"/>
    </xf>
    <xf numFmtId="0" fontId="5" fillId="0" borderId="189" xfId="0" applyFont="1" applyBorder="1" applyAlignment="1">
      <alignment horizontal="center" vertical="center" wrapText="1"/>
    </xf>
    <xf numFmtId="0" fontId="10" fillId="2" borderId="98" xfId="0" applyFont="1" applyFill="1" applyBorder="1" applyAlignment="1">
      <alignment horizontal="center" vertical="center" wrapText="1"/>
    </xf>
    <xf numFmtId="0" fontId="10" fillId="2" borderId="70" xfId="0" applyFont="1" applyFill="1" applyBorder="1" applyAlignment="1">
      <alignment horizontal="center" vertical="center" wrapText="1"/>
    </xf>
    <xf numFmtId="0" fontId="49" fillId="0" borderId="183" xfId="0" applyFont="1" applyBorder="1" applyAlignment="1">
      <alignment horizontal="center" vertical="center"/>
    </xf>
    <xf numFmtId="0" fontId="49" fillId="20" borderId="0" xfId="0" applyFont="1" applyFill="1" applyAlignment="1">
      <alignment horizontal="right" vertical="center"/>
    </xf>
    <xf numFmtId="0" fontId="49" fillId="21" borderId="35" xfId="0" applyFont="1" applyFill="1" applyBorder="1" applyAlignment="1">
      <alignment horizontal="right" vertical="center"/>
    </xf>
    <xf numFmtId="0" fontId="9" fillId="21" borderId="11" xfId="0" applyFont="1" applyFill="1" applyBorder="1" applyAlignment="1">
      <alignment vertical="center" wrapText="1"/>
    </xf>
    <xf numFmtId="0" fontId="5" fillId="0" borderId="33" xfId="0" applyFont="1" applyBorder="1" applyAlignment="1">
      <alignment vertical="center" wrapText="1"/>
    </xf>
    <xf numFmtId="0" fontId="5" fillId="0" borderId="100" xfId="0" applyFont="1" applyBorder="1" applyAlignment="1">
      <alignment horizontal="center" vertical="center" wrapText="1"/>
    </xf>
    <xf numFmtId="0" fontId="10" fillId="2" borderId="68" xfId="0" applyFont="1" applyFill="1" applyBorder="1" applyAlignment="1">
      <alignment horizontal="center" vertical="center"/>
    </xf>
    <xf numFmtId="0" fontId="10" fillId="2" borderId="97" xfId="0" applyFont="1" applyFill="1" applyBorder="1" applyAlignment="1">
      <alignment horizontal="center" vertical="center"/>
    </xf>
    <xf numFmtId="0" fontId="39" fillId="0" borderId="4" xfId="0" applyFont="1" applyBorder="1" applyAlignment="1">
      <alignment horizontal="right" vertical="center" wrapText="1"/>
    </xf>
    <xf numFmtId="0" fontId="39" fillId="0" borderId="0" xfId="0" applyFont="1" applyAlignment="1">
      <alignment horizontal="right" vertical="center" wrapText="1"/>
    </xf>
    <xf numFmtId="0" fontId="24" fillId="5" borderId="7" xfId="0" applyFont="1" applyFill="1" applyBorder="1">
      <alignment vertical="center"/>
    </xf>
    <xf numFmtId="178" fontId="5" fillId="0" borderId="79" xfId="0" applyNumberFormat="1" applyFont="1" applyBorder="1">
      <alignment vertical="center"/>
    </xf>
    <xf numFmtId="20" fontId="5" fillId="0" borderId="0" xfId="0" applyNumberFormat="1" applyFont="1">
      <alignment vertical="center"/>
    </xf>
    <xf numFmtId="20" fontId="5" fillId="0" borderId="0" xfId="0" applyNumberFormat="1" applyFont="1" applyAlignment="1">
      <alignment horizontal="center" vertical="center"/>
    </xf>
    <xf numFmtId="20" fontId="5" fillId="0" borderId="0" xfId="0" applyNumberFormat="1" applyFont="1" applyAlignment="1">
      <alignment horizontal="right" vertical="center"/>
    </xf>
    <xf numFmtId="20" fontId="5" fillId="0" borderId="6" xfId="0" applyNumberFormat="1" applyFont="1" applyBorder="1" applyAlignment="1">
      <alignment horizontal="right" vertical="center"/>
    </xf>
    <xf numFmtId="20" fontId="5" fillId="0" borderId="6" xfId="0" applyNumberFormat="1" applyFont="1" applyBorder="1" applyAlignment="1">
      <alignment horizontal="left" vertical="center"/>
    </xf>
    <xf numFmtId="20" fontId="5" fillId="0" borderId="6" xfId="0" applyNumberFormat="1" applyFont="1" applyBorder="1" applyAlignment="1">
      <alignment horizontal="center" vertical="center"/>
    </xf>
    <xf numFmtId="20" fontId="5" fillId="0" borderId="8" xfId="0" applyNumberFormat="1" applyFont="1" applyBorder="1" applyAlignment="1">
      <alignment horizontal="left" vertical="center"/>
    </xf>
    <xf numFmtId="20" fontId="5" fillId="0" borderId="8" xfId="0" applyNumberFormat="1" applyFont="1" applyBorder="1" applyAlignment="1">
      <alignment horizontal="center" vertical="center"/>
    </xf>
    <xf numFmtId="20" fontId="5" fillId="0" borderId="0" xfId="1" applyNumberFormat="1" applyFont="1" applyAlignment="1">
      <alignment horizontal="left" vertical="center"/>
    </xf>
    <xf numFmtId="20" fontId="10" fillId="3" borderId="118" xfId="0" applyNumberFormat="1" applyFont="1" applyFill="1" applyBorder="1" applyAlignment="1">
      <alignment horizontal="center" vertical="center" wrapText="1"/>
    </xf>
    <xf numFmtId="20" fontId="5" fillId="0" borderId="119" xfId="0" applyNumberFormat="1" applyFont="1" applyBorder="1" applyAlignment="1">
      <alignment horizontal="center" vertical="center"/>
    </xf>
    <xf numFmtId="20" fontId="5" fillId="0" borderId="23" xfId="0" applyNumberFormat="1" applyFont="1" applyBorder="1" applyAlignment="1">
      <alignment horizontal="center" vertical="center"/>
    </xf>
    <xf numFmtId="20" fontId="2" fillId="0" borderId="27" xfId="0" applyNumberFormat="1" applyFont="1" applyBorder="1" applyAlignment="1">
      <alignment vertical="center" wrapText="1"/>
    </xf>
    <xf numFmtId="20" fontId="9" fillId="0" borderId="27" xfId="0" applyNumberFormat="1" applyFont="1" applyBorder="1" applyAlignment="1">
      <alignment horizontal="left" vertical="center" wrapText="1"/>
    </xf>
    <xf numFmtId="20" fontId="5" fillId="0" borderId="10" xfId="0" applyNumberFormat="1" applyFont="1" applyBorder="1" applyAlignment="1">
      <alignment horizontal="right" vertical="center" wrapText="1"/>
    </xf>
    <xf numFmtId="20" fontId="5" fillId="0" borderId="120" xfId="0" applyNumberFormat="1" applyFont="1" applyBorder="1" applyAlignment="1">
      <alignment horizontal="center" vertical="center"/>
    </xf>
    <xf numFmtId="20" fontId="28" fillId="0" borderId="0" xfId="0" applyNumberFormat="1" applyFont="1" applyAlignment="1">
      <alignment horizontal="center" vertical="center" wrapText="1"/>
    </xf>
    <xf numFmtId="20" fontId="5" fillId="0" borderId="11" xfId="0" applyNumberFormat="1" applyFont="1" applyBorder="1" applyAlignment="1">
      <alignment vertical="center" wrapText="1"/>
    </xf>
    <xf numFmtId="20" fontId="5" fillId="0" borderId="10" xfId="0" applyNumberFormat="1" applyFont="1" applyBorder="1">
      <alignment vertical="center"/>
    </xf>
    <xf numFmtId="20" fontId="0" fillId="0" borderId="0" xfId="0" applyNumberFormat="1" applyAlignment="1">
      <alignment vertical="center" wrapText="1"/>
    </xf>
    <xf numFmtId="20" fontId="5" fillId="0" borderId="11" xfId="0" applyNumberFormat="1" applyFont="1" applyBorder="1" applyAlignment="1">
      <alignment horizontal="center" vertical="center" wrapText="1"/>
    </xf>
    <xf numFmtId="20" fontId="38" fillId="0" borderId="10" xfId="0" applyNumberFormat="1" applyFont="1" applyBorder="1" applyAlignment="1">
      <alignment vertical="center" wrapText="1"/>
    </xf>
    <xf numFmtId="20" fontId="6" fillId="0" borderId="10" xfId="0" applyNumberFormat="1" applyFont="1" applyBorder="1" applyAlignment="1">
      <alignment vertical="center" wrapText="1"/>
    </xf>
    <xf numFmtId="20" fontId="64" fillId="0" borderId="0" xfId="0" applyNumberFormat="1" applyFont="1" applyAlignment="1">
      <alignment horizontal="right" vertical="center"/>
    </xf>
    <xf numFmtId="20" fontId="5" fillId="0" borderId="159" xfId="0" applyNumberFormat="1" applyFont="1" applyBorder="1" applyAlignment="1">
      <alignment horizontal="right" vertical="center" wrapText="1"/>
    </xf>
    <xf numFmtId="20" fontId="5" fillId="0" borderId="123" xfId="0" applyNumberFormat="1" applyFont="1" applyBorder="1" applyAlignment="1">
      <alignment horizontal="center" vertical="center"/>
    </xf>
    <xf numFmtId="20" fontId="5" fillId="0" borderId="77" xfId="0" applyNumberFormat="1" applyFont="1" applyBorder="1" applyAlignment="1">
      <alignment horizontal="center" vertical="center"/>
    </xf>
    <xf numFmtId="20" fontId="2" fillId="0" borderId="17" xfId="0" applyNumberFormat="1" applyFont="1" applyBorder="1" applyAlignment="1">
      <alignment vertical="center" wrapText="1"/>
    </xf>
    <xf numFmtId="20" fontId="9" fillId="0" borderId="0" xfId="0" applyNumberFormat="1" applyFont="1" applyAlignment="1">
      <alignment horizontal="right" vertical="center" wrapText="1"/>
    </xf>
    <xf numFmtId="20" fontId="9" fillId="0" borderId="11" xfId="0" applyNumberFormat="1" applyFont="1" applyBorder="1" applyAlignment="1">
      <alignment horizontal="left" vertical="center" wrapText="1"/>
    </xf>
    <xf numFmtId="20" fontId="9" fillId="0" borderId="0" xfId="0" applyNumberFormat="1" applyFont="1" applyAlignment="1">
      <alignment horizontal="right" vertical="center"/>
    </xf>
    <xf numFmtId="20" fontId="0" fillId="0" borderId="0" xfId="0" applyNumberFormat="1" applyAlignment="1">
      <alignment horizontal="center" vertical="center"/>
    </xf>
    <xf numFmtId="20" fontId="6" fillId="0" borderId="0" xfId="0" applyNumberFormat="1" applyFont="1" applyAlignment="1">
      <alignment vertical="top" wrapText="1"/>
    </xf>
    <xf numFmtId="20" fontId="5" fillId="0" borderId="11" xfId="0" applyNumberFormat="1" applyFont="1" applyBorder="1">
      <alignment vertical="center"/>
    </xf>
    <xf numFmtId="20" fontId="5" fillId="0" borderId="142" xfId="0" applyNumberFormat="1" applyFont="1" applyBorder="1" applyAlignment="1">
      <alignment horizontal="center" vertical="center"/>
    </xf>
    <xf numFmtId="20" fontId="5" fillId="0" borderId="13" xfId="0" applyNumberFormat="1" applyFont="1" applyBorder="1" applyAlignment="1">
      <alignment horizontal="center" vertical="center" wrapText="1"/>
    </xf>
    <xf numFmtId="20" fontId="9" fillId="0" borderId="0" xfId="0" applyNumberFormat="1" applyFont="1" applyAlignment="1">
      <alignment vertical="center" wrapText="1"/>
    </xf>
    <xf numFmtId="20" fontId="9" fillId="0" borderId="11" xfId="0" applyNumberFormat="1" applyFont="1" applyBorder="1" applyAlignment="1">
      <alignment vertical="center" wrapText="1"/>
    </xf>
    <xf numFmtId="20" fontId="2" fillId="0" borderId="11" xfId="0" applyNumberFormat="1" applyFont="1" applyBorder="1" applyAlignment="1">
      <alignment vertical="center" wrapText="1"/>
    </xf>
    <xf numFmtId="20" fontId="5" fillId="0" borderId="0" xfId="0" applyNumberFormat="1" applyFont="1" applyAlignment="1">
      <alignment vertical="center" wrapText="1"/>
    </xf>
    <xf numFmtId="20" fontId="41" fillId="0" borderId="0" xfId="0" applyNumberFormat="1" applyFont="1" applyAlignment="1">
      <alignment horizontal="center" vertical="center" wrapText="1"/>
    </xf>
    <xf numFmtId="20" fontId="9" fillId="0" borderId="0" xfId="0" applyNumberFormat="1" applyFont="1">
      <alignment vertical="center"/>
    </xf>
    <xf numFmtId="20" fontId="9" fillId="0" borderId="11" xfId="0" applyNumberFormat="1" applyFont="1" applyBorder="1">
      <alignment vertical="center"/>
    </xf>
    <xf numFmtId="20" fontId="6" fillId="0" borderId="35" xfId="0" applyNumberFormat="1" applyFont="1" applyBorder="1" applyAlignment="1">
      <alignment vertical="top" wrapText="1"/>
    </xf>
    <xf numFmtId="20" fontId="5" fillId="0" borderId="35" xfId="0" applyNumberFormat="1" applyFont="1" applyBorder="1" applyAlignment="1">
      <alignment vertical="center" wrapText="1"/>
    </xf>
    <xf numFmtId="20" fontId="5" fillId="0" borderId="35" xfId="0" applyNumberFormat="1" applyFont="1" applyBorder="1" applyAlignment="1">
      <alignment horizontal="left" vertical="center" wrapText="1"/>
    </xf>
    <xf numFmtId="20" fontId="5" fillId="0" borderId="35" xfId="0" applyNumberFormat="1" applyFont="1" applyBorder="1">
      <alignment vertical="center"/>
    </xf>
    <xf numFmtId="20" fontId="5" fillId="0" borderId="34" xfId="0" applyNumberFormat="1" applyFont="1" applyBorder="1">
      <alignment vertical="center"/>
    </xf>
    <xf numFmtId="20" fontId="5" fillId="0" borderId="36" xfId="0" applyNumberFormat="1" applyFont="1" applyBorder="1" applyAlignment="1">
      <alignment horizontal="right" vertical="center" wrapText="1"/>
    </xf>
    <xf numFmtId="20" fontId="5" fillId="0" borderId="121" xfId="0" applyNumberFormat="1" applyFont="1" applyBorder="1" applyAlignment="1">
      <alignment horizontal="center" vertical="center"/>
    </xf>
    <xf numFmtId="20" fontId="5" fillId="0" borderId="35" xfId="0" applyNumberFormat="1" applyFont="1" applyBorder="1" applyAlignment="1">
      <alignment horizontal="center" vertical="center"/>
    </xf>
    <xf numFmtId="20" fontId="5" fillId="0" borderId="34" xfId="0" applyNumberFormat="1" applyFont="1" applyBorder="1" applyAlignment="1">
      <alignment horizontal="center" vertical="center" wrapText="1"/>
    </xf>
    <xf numFmtId="0" fontId="18" fillId="0" borderId="0" xfId="0" applyFont="1" applyAlignment="1">
      <alignment horizontal="center" vertical="center"/>
    </xf>
    <xf numFmtId="0" fontId="18" fillId="0" borderId="0" xfId="0" applyFont="1">
      <alignment vertical="center"/>
    </xf>
    <xf numFmtId="0" fontId="5" fillId="0" borderId="8" xfId="0" applyFont="1" applyBorder="1" applyAlignment="1">
      <alignment horizontal="right" vertical="center"/>
    </xf>
    <xf numFmtId="0" fontId="5" fillId="0" borderId="54" xfId="0" applyFont="1" applyBorder="1" applyAlignment="1">
      <alignment horizontal="center" vertical="center"/>
    </xf>
    <xf numFmtId="0" fontId="5" fillId="0" borderId="190" xfId="0" applyFont="1" applyBorder="1" applyAlignment="1">
      <alignment horizontal="center" vertical="center"/>
    </xf>
    <xf numFmtId="0" fontId="5" fillId="0" borderId="180" xfId="0" applyFont="1" applyBorder="1" applyAlignment="1">
      <alignment horizontal="right" vertical="center"/>
    </xf>
    <xf numFmtId="0" fontId="5" fillId="0" borderId="177" xfId="0" applyFont="1" applyBorder="1">
      <alignment vertical="center"/>
    </xf>
    <xf numFmtId="0" fontId="5" fillId="0" borderId="16" xfId="0" applyFont="1" applyBorder="1">
      <alignment vertical="center"/>
    </xf>
    <xf numFmtId="20" fontId="5" fillId="0" borderId="6" xfId="0" applyNumberFormat="1" applyFont="1" applyBorder="1">
      <alignment vertical="center"/>
    </xf>
    <xf numFmtId="20" fontId="5" fillId="0" borderId="8" xfId="0" applyNumberFormat="1" applyFont="1" applyBorder="1" applyAlignment="1">
      <alignment horizontal="right" vertical="center"/>
    </xf>
    <xf numFmtId="20" fontId="5" fillId="0" borderId="8" xfId="0" applyNumberFormat="1" applyFont="1" applyBorder="1">
      <alignment vertical="center"/>
    </xf>
    <xf numFmtId="0" fontId="9" fillId="0" borderId="6" xfId="0" applyFont="1" applyBorder="1">
      <alignment vertical="center"/>
    </xf>
    <xf numFmtId="0" fontId="5" fillId="0" borderId="8" xfId="0" applyFont="1" applyBorder="1" applyAlignment="1">
      <alignment horizontal="right"/>
    </xf>
    <xf numFmtId="0" fontId="5" fillId="0" borderId="8" xfId="0" applyFont="1" applyBorder="1" applyAlignment="1"/>
    <xf numFmtId="0" fontId="5" fillId="0" borderId="6" xfId="0" applyFont="1" applyBorder="1" applyAlignment="1">
      <alignment horizontal="right"/>
    </xf>
    <xf numFmtId="0" fontId="5" fillId="0" borderId="6" xfId="0" applyFont="1" applyBorder="1" applyAlignment="1"/>
    <xf numFmtId="0" fontId="15" fillId="0" borderId="6" xfId="0" applyFont="1" applyBorder="1" applyAlignment="1"/>
    <xf numFmtId="20" fontId="0" fillId="0" borderId="0" xfId="0" applyNumberFormat="1">
      <alignment vertical="center"/>
    </xf>
    <xf numFmtId="0" fontId="6" fillId="0" borderId="58" xfId="0" applyFont="1" applyBorder="1" applyAlignment="1">
      <alignment vertical="center" wrapText="1"/>
    </xf>
    <xf numFmtId="0" fontId="0" fillId="0" borderId="183" xfId="0" applyBorder="1" applyAlignment="1">
      <alignment horizontal="center" vertical="center" wrapText="1"/>
    </xf>
    <xf numFmtId="0" fontId="5" fillId="0" borderId="77" xfId="0" applyFont="1" applyBorder="1" applyAlignment="1">
      <alignment vertical="center" wrapText="1"/>
    </xf>
    <xf numFmtId="38" fontId="9" fillId="0" borderId="58" xfId="5" applyFont="1" applyBorder="1" applyAlignment="1">
      <alignment horizontal="right" vertical="center"/>
    </xf>
    <xf numFmtId="38" fontId="9" fillId="0" borderId="94" xfId="5" applyFont="1" applyBorder="1" applyAlignment="1">
      <alignment horizontal="right" vertical="center"/>
    </xf>
    <xf numFmtId="38" fontId="9" fillId="0" borderId="81" xfId="5" applyFont="1" applyBorder="1" applyAlignment="1">
      <alignment vertical="center"/>
    </xf>
    <xf numFmtId="38" fontId="9" fillId="0" borderId="183" xfId="5" applyFont="1" applyBorder="1" applyAlignment="1">
      <alignment horizontal="right" vertical="center"/>
    </xf>
    <xf numFmtId="38" fontId="9" fillId="0" borderId="88" xfId="5" applyFont="1" applyBorder="1" applyAlignment="1">
      <alignment horizontal="right" vertical="center"/>
    </xf>
    <xf numFmtId="38" fontId="9" fillId="0" borderId="89" xfId="5" applyFont="1" applyBorder="1" applyAlignment="1">
      <alignment horizontal="left" vertical="center" wrapText="1"/>
    </xf>
    <xf numFmtId="0" fontId="6" fillId="0" borderId="10" xfId="0" applyFont="1" applyBorder="1" applyAlignment="1">
      <alignment vertical="center" wrapText="1"/>
    </xf>
    <xf numFmtId="0" fontId="9" fillId="0" borderId="88" xfId="0" applyFont="1" applyBorder="1" applyAlignment="1">
      <alignment horizontal="left" vertical="center"/>
    </xf>
    <xf numFmtId="0" fontId="9" fillId="0" borderId="89" xfId="0" applyFont="1" applyBorder="1" applyAlignment="1">
      <alignment horizontal="left" vertical="center"/>
    </xf>
    <xf numFmtId="0" fontId="5" fillId="4" borderId="6" xfId="0" applyFont="1" applyFill="1" applyBorder="1" applyAlignment="1">
      <alignment horizontal="left" vertical="center"/>
    </xf>
    <xf numFmtId="0" fontId="0" fillId="4" borderId="6" xfId="0" applyFill="1" applyBorder="1">
      <alignment vertical="center"/>
    </xf>
    <xf numFmtId="0" fontId="68" fillId="0" borderId="0" xfId="0" applyFont="1">
      <alignment vertical="center"/>
    </xf>
    <xf numFmtId="0" fontId="69" fillId="0" borderId="0" xfId="0" applyFont="1" applyAlignment="1">
      <alignment vertical="center" wrapText="1"/>
    </xf>
    <xf numFmtId="0" fontId="70" fillId="0" borderId="0" xfId="0" applyFont="1" applyAlignment="1">
      <alignment vertical="center" wrapText="1"/>
    </xf>
    <xf numFmtId="0" fontId="71" fillId="0" borderId="0" xfId="0" applyFont="1" applyAlignment="1">
      <alignment vertical="center" wrapText="1"/>
    </xf>
    <xf numFmtId="0" fontId="11" fillId="0" borderId="0" xfId="0" applyFont="1" applyAlignment="1">
      <alignment horizontal="right" vertical="center" wrapText="1"/>
    </xf>
    <xf numFmtId="0" fontId="73" fillId="0" borderId="0" xfId="0" applyFont="1" applyAlignment="1">
      <alignment horizontal="right" vertical="center" wrapText="1"/>
    </xf>
    <xf numFmtId="0" fontId="72" fillId="0" borderId="0" xfId="0" applyFont="1" applyAlignment="1">
      <alignment horizontal="right" vertical="center" wrapText="1"/>
    </xf>
    <xf numFmtId="0" fontId="74" fillId="0" borderId="10" xfId="0" applyFont="1" applyBorder="1" applyAlignment="1">
      <alignment horizontal="center" vertical="center" wrapText="1"/>
    </xf>
    <xf numFmtId="0" fontId="72" fillId="0" borderId="0" xfId="0" applyFont="1" applyAlignment="1">
      <alignment horizontal="left" vertical="center"/>
    </xf>
    <xf numFmtId="0" fontId="5" fillId="5" borderId="7" xfId="0" applyFont="1" applyFill="1" applyBorder="1" applyAlignment="1">
      <alignment horizontal="center" vertical="center"/>
    </xf>
    <xf numFmtId="0" fontId="5" fillId="5" borderId="191" xfId="0" applyFont="1" applyFill="1" applyBorder="1" applyAlignment="1">
      <alignment horizontal="center" vertical="center"/>
    </xf>
    <xf numFmtId="176" fontId="5" fillId="0" borderId="7" xfId="0" applyNumberFormat="1" applyFont="1" applyBorder="1">
      <alignment vertical="center"/>
    </xf>
    <xf numFmtId="176" fontId="5" fillId="0" borderId="191" xfId="0" applyNumberFormat="1" applyFont="1" applyBorder="1">
      <alignment vertical="center"/>
    </xf>
    <xf numFmtId="0" fontId="9" fillId="0" borderId="192" xfId="0" applyFont="1" applyBorder="1" applyAlignment="1">
      <alignment horizontal="left" vertical="center"/>
    </xf>
    <xf numFmtId="178" fontId="5" fillId="0" borderId="7" xfId="0" applyNumberFormat="1" applyFont="1" applyBorder="1">
      <alignment vertical="center"/>
    </xf>
    <xf numFmtId="178" fontId="5" fillId="0" borderId="191" xfId="0" applyNumberFormat="1" applyFont="1" applyBorder="1">
      <alignment vertical="center"/>
    </xf>
    <xf numFmtId="178" fontId="5" fillId="0" borderId="193" xfId="0" applyNumberFormat="1" applyFont="1" applyBorder="1">
      <alignment vertical="center"/>
    </xf>
    <xf numFmtId="178" fontId="5" fillId="0" borderId="195" xfId="0" applyNumberFormat="1" applyFont="1" applyBorder="1">
      <alignment vertical="center"/>
    </xf>
    <xf numFmtId="178" fontId="5" fillId="0" borderId="192" xfId="0" applyNumberFormat="1" applyFont="1" applyBorder="1">
      <alignment vertical="center"/>
    </xf>
    <xf numFmtId="178" fontId="5" fillId="0" borderId="83" xfId="0" applyNumberFormat="1" applyFont="1" applyBorder="1" applyAlignment="1"/>
    <xf numFmtId="0" fontId="28" fillId="0" borderId="183" xfId="0" applyFont="1" applyBorder="1" applyAlignment="1">
      <alignment horizontal="center" vertical="center" wrapText="1"/>
    </xf>
    <xf numFmtId="0" fontId="28" fillId="0" borderId="10" xfId="0" applyFont="1" applyBorder="1" applyAlignment="1">
      <alignment vertical="center" wrapText="1"/>
    </xf>
    <xf numFmtId="0" fontId="7" fillId="22" borderId="7" xfId="0" applyFont="1" applyFill="1" applyBorder="1">
      <alignment vertical="center"/>
    </xf>
    <xf numFmtId="0" fontId="7" fillId="0" borderId="78" xfId="0" applyFont="1" applyBorder="1">
      <alignment vertical="center"/>
    </xf>
    <xf numFmtId="0" fontId="19" fillId="4" borderId="84" xfId="2" applyFill="1" applyBorder="1">
      <alignment vertical="center"/>
    </xf>
    <xf numFmtId="0" fontId="19" fillId="4" borderId="82" xfId="2" applyFill="1" applyBorder="1">
      <alignment vertical="center"/>
    </xf>
    <xf numFmtId="0" fontId="19" fillId="12" borderId="82" xfId="2" applyFill="1" applyBorder="1">
      <alignment vertical="center"/>
    </xf>
    <xf numFmtId="0" fontId="5" fillId="0" borderId="80" xfId="0" applyFont="1" applyBorder="1" applyAlignment="1">
      <alignment horizontal="right" wrapText="1"/>
    </xf>
    <xf numFmtId="0" fontId="5" fillId="0" borderId="13" xfId="0" applyFont="1" applyBorder="1" applyAlignment="1">
      <alignment horizontal="right" wrapText="1"/>
    </xf>
    <xf numFmtId="0" fontId="10" fillId="13" borderId="76" xfId="0" applyFont="1" applyFill="1" applyBorder="1" applyAlignment="1">
      <alignment horizontal="center" vertical="center" wrapText="1"/>
    </xf>
    <xf numFmtId="0" fontId="10" fillId="13" borderId="17" xfId="0" applyFont="1" applyFill="1" applyBorder="1" applyAlignment="1">
      <alignment horizontal="center" vertical="center" wrapText="1"/>
    </xf>
    <xf numFmtId="0" fontId="9" fillId="0" borderId="35" xfId="0" applyFont="1" applyBorder="1" applyAlignment="1">
      <alignment horizontal="left" vertical="center"/>
    </xf>
    <xf numFmtId="0" fontId="9" fillId="0" borderId="34" xfId="0" applyFont="1" applyBorder="1" applyAlignment="1">
      <alignment horizontal="left" vertical="center"/>
    </xf>
    <xf numFmtId="0" fontId="10" fillId="13" borderId="26" xfId="0" applyFont="1" applyFill="1" applyBorder="1" applyAlignment="1">
      <alignment horizontal="center" vertical="center" wrapText="1"/>
    </xf>
    <xf numFmtId="0" fontId="10" fillId="13" borderId="27" xfId="0" applyFont="1" applyFill="1" applyBorder="1" applyAlignment="1">
      <alignment horizontal="center" vertical="center" wrapText="1"/>
    </xf>
    <xf numFmtId="0" fontId="5" fillId="0" borderId="20" xfId="0" applyFont="1" applyBorder="1" applyAlignment="1">
      <alignment horizontal="left" vertical="center"/>
    </xf>
    <xf numFmtId="0" fontId="5" fillId="0" borderId="116" xfId="0" applyFont="1" applyBorder="1" applyAlignment="1">
      <alignment horizontal="left" vertical="center"/>
    </xf>
    <xf numFmtId="178" fontId="5" fillId="0" borderId="8" xfId="0" applyNumberFormat="1" applyFont="1" applyBorder="1">
      <alignment vertical="center"/>
    </xf>
    <xf numFmtId="178" fontId="5" fillId="0" borderId="201" xfId="0" applyNumberFormat="1" applyFont="1" applyBorder="1">
      <alignment vertical="center"/>
    </xf>
    <xf numFmtId="0" fontId="5" fillId="0" borderId="35" xfId="0" applyFont="1" applyBorder="1">
      <alignment vertical="center"/>
    </xf>
    <xf numFmtId="0" fontId="5" fillId="0" borderId="196" xfId="0" applyFont="1" applyBorder="1" applyAlignment="1">
      <alignment horizontal="left" vertical="center"/>
    </xf>
    <xf numFmtId="0" fontId="5" fillId="0" borderId="184" xfId="0" applyFont="1" applyBorder="1">
      <alignment vertical="center"/>
    </xf>
    <xf numFmtId="0" fontId="28" fillId="0" borderId="10" xfId="0" applyFont="1" applyBorder="1" applyAlignment="1">
      <alignment horizontal="center" vertical="center"/>
    </xf>
    <xf numFmtId="0" fontId="5" fillId="0" borderId="163" xfId="0" applyFont="1" applyBorder="1" applyAlignment="1">
      <alignment horizontal="left" vertical="center"/>
    </xf>
    <xf numFmtId="0" fontId="28" fillId="0" borderId="33" xfId="0" applyFont="1" applyBorder="1" applyAlignment="1">
      <alignment vertical="center" wrapText="1"/>
    </xf>
    <xf numFmtId="0" fontId="5" fillId="0" borderId="184" xfId="0" applyFont="1" applyBorder="1" applyAlignment="1">
      <alignment vertical="top"/>
    </xf>
    <xf numFmtId="0" fontId="28" fillId="0" borderId="33" xfId="0" applyFont="1" applyBorder="1" applyAlignment="1">
      <alignment horizontal="center" vertical="center"/>
    </xf>
    <xf numFmtId="0" fontId="5" fillId="0" borderId="167" xfId="0" applyFont="1" applyBorder="1" applyAlignment="1">
      <alignment vertical="top"/>
    </xf>
    <xf numFmtId="0" fontId="6" fillId="0" borderId="21" xfId="0" applyFont="1" applyBorder="1" applyAlignment="1">
      <alignment horizontal="left" vertical="top"/>
    </xf>
    <xf numFmtId="0" fontId="6" fillId="0" borderId="10" xfId="0" applyFont="1" applyBorder="1" applyAlignment="1">
      <alignment horizontal="left" vertical="top"/>
    </xf>
    <xf numFmtId="0" fontId="6" fillId="0" borderId="33" xfId="0" applyFont="1" applyBorder="1" applyAlignment="1">
      <alignment horizontal="left" vertical="top"/>
    </xf>
    <xf numFmtId="178" fontId="11" fillId="23" borderId="83" xfId="0" applyNumberFormat="1" applyFont="1" applyFill="1" applyBorder="1" applyAlignment="1"/>
    <xf numFmtId="0" fontId="77" fillId="0" borderId="0" xfId="0" applyFont="1">
      <alignment vertical="center"/>
    </xf>
    <xf numFmtId="0" fontId="9" fillId="0" borderId="23" xfId="0" applyFont="1" applyBorder="1" applyAlignment="1">
      <alignment horizontal="left" vertical="center"/>
    </xf>
    <xf numFmtId="0" fontId="41" fillId="0" borderId="10" xfId="0" applyFont="1" applyBorder="1" applyAlignment="1">
      <alignment horizontal="center" vertical="center" wrapText="1"/>
    </xf>
    <xf numFmtId="0" fontId="9" fillId="0" borderId="45" xfId="0" applyFont="1" applyBorder="1" applyAlignment="1">
      <alignment horizontal="left" vertical="center" wrapText="1"/>
    </xf>
    <xf numFmtId="0" fontId="16" fillId="0" borderId="10" xfId="0" applyFont="1" applyBorder="1" applyAlignment="1">
      <alignment horizontal="center"/>
    </xf>
    <xf numFmtId="0" fontId="9" fillId="0" borderId="57" xfId="0" applyFont="1" applyBorder="1" applyAlignment="1">
      <alignment horizontal="left" vertical="center" wrapText="1"/>
    </xf>
    <xf numFmtId="0" fontId="17" fillId="0" borderId="0" xfId="0" applyFont="1" applyAlignment="1">
      <alignment horizontal="left" vertical="center" wrapText="1"/>
    </xf>
    <xf numFmtId="0" fontId="17" fillId="0" borderId="11" xfId="0" applyFont="1" applyBorder="1" applyAlignment="1">
      <alignment horizontal="left" vertical="center" wrapText="1"/>
    </xf>
    <xf numFmtId="0" fontId="5" fillId="0" borderId="89" xfId="0" applyFont="1" applyBorder="1" applyAlignment="1">
      <alignment vertical="center" wrapText="1"/>
    </xf>
    <xf numFmtId="0" fontId="5" fillId="0" borderId="33" xfId="0" applyFont="1" applyBorder="1" applyAlignment="1">
      <alignment horizontal="left" vertical="top" wrapText="1"/>
    </xf>
    <xf numFmtId="0" fontId="5" fillId="0" borderId="10" xfId="0" applyFont="1" applyBorder="1" applyAlignment="1">
      <alignment vertical="center" wrapText="1"/>
    </xf>
    <xf numFmtId="0" fontId="5" fillId="0" borderId="17"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32" xfId="0" applyFont="1" applyBorder="1" applyAlignment="1">
      <alignment horizontal="center" vertical="center"/>
    </xf>
    <xf numFmtId="0" fontId="11" fillId="0" borderId="24" xfId="0" applyFont="1" applyBorder="1" applyAlignment="1">
      <alignment horizontal="right" vertical="center"/>
    </xf>
    <xf numFmtId="0" fontId="11" fillId="10" borderId="27" xfId="0" applyFont="1" applyFill="1" applyBorder="1" applyAlignment="1">
      <alignment horizontal="left" vertical="center" wrapText="1"/>
    </xf>
    <xf numFmtId="0" fontId="11" fillId="0" borderId="180" xfId="0" applyFont="1" applyBorder="1" applyAlignment="1">
      <alignment horizontal="right" vertical="center"/>
    </xf>
    <xf numFmtId="0" fontId="11" fillId="0" borderId="177" xfId="0" applyFont="1" applyBorder="1" applyAlignment="1">
      <alignment horizontal="center" vertical="center"/>
    </xf>
    <xf numFmtId="0" fontId="11" fillId="0" borderId="44" xfId="0" applyFont="1" applyBorder="1" applyAlignment="1">
      <alignment horizontal="right" vertical="center"/>
    </xf>
    <xf numFmtId="0" fontId="11" fillId="0" borderId="45" xfId="0" applyFont="1" applyBorder="1" applyAlignment="1">
      <alignment horizontal="center" vertical="center"/>
    </xf>
    <xf numFmtId="0" fontId="63" fillId="0" borderId="10" xfId="0" applyFont="1" applyBorder="1" applyAlignment="1">
      <alignment horizontal="center" vertical="center"/>
    </xf>
    <xf numFmtId="0" fontId="11" fillId="10" borderId="11" xfId="0" applyFont="1" applyFill="1" applyBorder="1" applyAlignment="1">
      <alignment vertical="center" wrapText="1"/>
    </xf>
    <xf numFmtId="0" fontId="11" fillId="0" borderId="181" xfId="0" applyFont="1" applyBorder="1" applyAlignment="1">
      <alignment horizontal="right" vertical="center"/>
    </xf>
    <xf numFmtId="0" fontId="11" fillId="0" borderId="182" xfId="0" applyFont="1" applyBorder="1">
      <alignment vertical="center"/>
    </xf>
    <xf numFmtId="0" fontId="11" fillId="0" borderId="126" xfId="0" applyFont="1" applyBorder="1" applyAlignment="1">
      <alignment horizontal="right" vertical="center"/>
    </xf>
    <xf numFmtId="0" fontId="52" fillId="0" borderId="75" xfId="0" applyFont="1" applyBorder="1" applyAlignment="1">
      <alignment horizontal="center" vertical="center"/>
    </xf>
    <xf numFmtId="0" fontId="11" fillId="0" borderId="22" xfId="0" applyFont="1" applyBorder="1" applyAlignment="1">
      <alignment vertical="center" wrapText="1"/>
    </xf>
    <xf numFmtId="0" fontId="11" fillId="0" borderId="15" xfId="0" applyFont="1" applyBorder="1" applyAlignment="1">
      <alignment vertical="center" wrapText="1"/>
    </xf>
    <xf numFmtId="0" fontId="11" fillId="0" borderId="15" xfId="0" applyFont="1" applyBorder="1" applyAlignment="1">
      <alignment horizontal="center" vertical="center" wrapText="1"/>
    </xf>
    <xf numFmtId="0" fontId="11" fillId="0" borderId="32" xfId="0" applyFont="1" applyBorder="1" applyAlignment="1">
      <alignment horizontal="center" vertical="center" wrapText="1"/>
    </xf>
    <xf numFmtId="0" fontId="79" fillId="0" borderId="0" xfId="0" applyFont="1">
      <alignment vertical="center"/>
    </xf>
    <xf numFmtId="0" fontId="79" fillId="0" borderId="0" xfId="0" applyFont="1" applyAlignment="1">
      <alignment horizontal="right" vertical="center"/>
    </xf>
    <xf numFmtId="0" fontId="80" fillId="0" borderId="0" xfId="0" applyFont="1" applyAlignment="1">
      <alignment horizontal="right" vertical="center"/>
    </xf>
    <xf numFmtId="0" fontId="82" fillId="0" borderId="0" xfId="0" applyFont="1" applyAlignment="1">
      <alignment horizontal="right" vertical="center"/>
    </xf>
    <xf numFmtId="0" fontId="80" fillId="0" borderId="0" xfId="0" applyFont="1">
      <alignment vertical="center"/>
    </xf>
    <xf numFmtId="0" fontId="83" fillId="0" borderId="0" xfId="0" applyFont="1">
      <alignment vertical="center"/>
    </xf>
    <xf numFmtId="0" fontId="84" fillId="0" borderId="0" xfId="0" applyFont="1">
      <alignment vertical="center"/>
    </xf>
    <xf numFmtId="0" fontId="84" fillId="24" borderId="207" xfId="0" applyFont="1" applyFill="1" applyBorder="1">
      <alignment vertical="center"/>
    </xf>
    <xf numFmtId="0" fontId="84" fillId="0" borderId="207" xfId="0" applyFont="1" applyBorder="1">
      <alignment vertical="center"/>
    </xf>
    <xf numFmtId="0" fontId="84" fillId="0" borderId="207" xfId="0" applyFont="1" applyBorder="1" applyAlignment="1">
      <alignment horizontal="center" vertical="center"/>
    </xf>
    <xf numFmtId="0" fontId="84" fillId="0" borderId="0" xfId="0" applyFont="1" applyAlignment="1">
      <alignment horizontal="center" vertical="center"/>
    </xf>
    <xf numFmtId="0" fontId="85" fillId="0" borderId="0" xfId="0" applyFont="1" applyAlignment="1">
      <alignment horizontal="left" vertical="center"/>
    </xf>
    <xf numFmtId="0" fontId="86" fillId="0" borderId="0" xfId="0" applyFont="1">
      <alignment vertical="center"/>
    </xf>
    <xf numFmtId="0" fontId="87" fillId="0" borderId="0" xfId="0" applyFont="1" applyAlignment="1">
      <alignment horizontal="left" vertical="center"/>
    </xf>
    <xf numFmtId="0" fontId="36" fillId="0" borderId="0" xfId="0" applyFont="1">
      <alignment vertical="center"/>
    </xf>
    <xf numFmtId="0" fontId="0" fillId="0" borderId="35" xfId="0" applyBorder="1">
      <alignment vertical="center"/>
    </xf>
    <xf numFmtId="0" fontId="0" fillId="0" borderId="34" xfId="0" applyBorder="1">
      <alignment vertical="center"/>
    </xf>
    <xf numFmtId="0" fontId="0" fillId="0" borderId="21" xfId="0" applyBorder="1">
      <alignment vertical="center"/>
    </xf>
    <xf numFmtId="0" fontId="0" fillId="0" borderId="23" xfId="0" applyBorder="1">
      <alignment vertical="center"/>
    </xf>
    <xf numFmtId="0" fontId="0" fillId="0" borderId="27" xfId="0" applyBorder="1">
      <alignment vertical="center"/>
    </xf>
    <xf numFmtId="0" fontId="0" fillId="0" borderId="10" xfId="0" applyBorder="1">
      <alignment vertical="center"/>
    </xf>
    <xf numFmtId="0" fontId="0" fillId="0" borderId="11" xfId="0" applyBorder="1">
      <alignment vertical="center"/>
    </xf>
    <xf numFmtId="0" fontId="0" fillId="0" borderId="16" xfId="0" applyBorder="1">
      <alignment vertical="center"/>
    </xf>
    <xf numFmtId="0" fontId="0" fillId="0" borderId="77" xfId="0" applyBorder="1">
      <alignment vertical="center"/>
    </xf>
    <xf numFmtId="0" fontId="0" fillId="0" borderId="17" xfId="0" applyBorder="1">
      <alignment vertical="center"/>
    </xf>
    <xf numFmtId="0" fontId="0" fillId="0" borderId="33" xfId="0" applyBorder="1">
      <alignment vertical="center"/>
    </xf>
    <xf numFmtId="0" fontId="17" fillId="0" borderId="210" xfId="0" applyFont="1" applyBorder="1" applyAlignment="1">
      <alignment horizontal="left" vertical="center" wrapText="1"/>
    </xf>
    <xf numFmtId="0" fontId="17" fillId="0" borderId="212" xfId="0" applyFont="1" applyBorder="1" applyAlignment="1">
      <alignment horizontal="left" vertical="center" wrapText="1"/>
    </xf>
    <xf numFmtId="0" fontId="17" fillId="0" borderId="211" xfId="0" applyFont="1" applyBorder="1" applyAlignment="1">
      <alignment horizontal="left" vertical="center" wrapText="1"/>
    </xf>
    <xf numFmtId="0" fontId="88" fillId="0" borderId="206" xfId="0" applyFont="1" applyBorder="1" applyAlignment="1">
      <alignment horizontal="left" vertical="center" wrapText="1"/>
    </xf>
    <xf numFmtId="0" fontId="17" fillId="0" borderId="206" xfId="0" applyFont="1" applyBorder="1" applyAlignment="1">
      <alignment horizontal="left" vertical="center" wrapText="1"/>
    </xf>
    <xf numFmtId="0" fontId="17" fillId="0" borderId="206" xfId="0" applyFont="1" applyBorder="1" applyAlignment="1">
      <alignment horizontal="center" vertical="center" wrapText="1"/>
    </xf>
    <xf numFmtId="0" fontId="89" fillId="0" borderId="0" xfId="1" applyFont="1">
      <alignment vertical="center"/>
    </xf>
    <xf numFmtId="0" fontId="84" fillId="0" borderId="0" xfId="1" applyFont="1">
      <alignment vertical="center"/>
    </xf>
    <xf numFmtId="0" fontId="84" fillId="0" borderId="0" xfId="1" applyFont="1" applyAlignment="1">
      <alignment horizontal="left" vertical="center"/>
    </xf>
    <xf numFmtId="0" fontId="84" fillId="0" borderId="0" xfId="1" applyFont="1" applyAlignment="1">
      <alignment horizontal="center" vertical="center"/>
    </xf>
    <xf numFmtId="0" fontId="84" fillId="0" borderId="0" xfId="1" applyFont="1" applyAlignment="1">
      <alignment horizontal="right" vertical="center"/>
    </xf>
    <xf numFmtId="0" fontId="90" fillId="0" borderId="0" xfId="1" applyFont="1" applyAlignment="1">
      <alignment horizontal="centerContinuous" vertical="center"/>
    </xf>
    <xf numFmtId="0" fontId="89" fillId="0" borderId="0" xfId="1" applyFont="1" applyAlignment="1">
      <alignment horizontal="right" vertical="center"/>
    </xf>
    <xf numFmtId="0" fontId="89" fillId="0" borderId="0" xfId="1" applyFont="1" applyAlignment="1">
      <alignment horizontal="left" vertical="center"/>
    </xf>
    <xf numFmtId="0" fontId="92" fillId="0" borderId="0" xfId="1" applyFont="1">
      <alignment vertical="center"/>
    </xf>
    <xf numFmtId="0" fontId="91" fillId="0" borderId="0" xfId="1" applyFont="1" applyAlignment="1">
      <alignment horizontal="left" vertical="center"/>
    </xf>
    <xf numFmtId="0" fontId="89" fillId="0" borderId="0" xfId="1" applyFont="1" applyAlignment="1">
      <alignment horizontal="center" vertical="center"/>
    </xf>
    <xf numFmtId="0" fontId="92" fillId="0" borderId="0" xfId="1" applyFont="1" applyAlignment="1">
      <alignment horizontal="left" vertical="top"/>
    </xf>
    <xf numFmtId="0" fontId="92" fillId="0" borderId="0" xfId="1" applyFont="1" applyAlignment="1">
      <alignment horizontal="left" vertical="center" wrapText="1"/>
    </xf>
    <xf numFmtId="0" fontId="90" fillId="0" borderId="0" xfId="1" applyFont="1">
      <alignment vertical="center"/>
    </xf>
    <xf numFmtId="0" fontId="92" fillId="0" borderId="0" xfId="1" applyFont="1" applyAlignment="1">
      <alignment horizontal="center" vertical="center" wrapText="1"/>
    </xf>
    <xf numFmtId="0" fontId="92" fillId="0" borderId="0" xfId="1" applyFont="1" applyAlignment="1">
      <alignment vertical="center" wrapText="1"/>
    </xf>
    <xf numFmtId="0" fontId="92" fillId="0" borderId="0" xfId="1" applyFont="1" applyAlignment="1">
      <alignment horizontal="left" vertical="center"/>
    </xf>
    <xf numFmtId="0" fontId="92" fillId="0" borderId="0" xfId="1" applyFont="1" applyAlignment="1">
      <alignment horizontal="center" vertical="center"/>
    </xf>
    <xf numFmtId="0" fontId="92" fillId="0" borderId="0" xfId="1"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left" vertical="center" indent="1"/>
    </xf>
    <xf numFmtId="0" fontId="96" fillId="0" borderId="0" xfId="0" applyFont="1" applyAlignment="1">
      <alignment horizontal="left" vertical="center" indent="1"/>
    </xf>
    <xf numFmtId="0" fontId="97" fillId="0" borderId="0" xfId="0" applyFont="1" applyAlignment="1">
      <alignment horizontal="justify" vertical="center"/>
    </xf>
    <xf numFmtId="0" fontId="2" fillId="0" borderId="0" xfId="0" applyFont="1" applyAlignment="1">
      <alignment horizontal="justify" vertical="center"/>
    </xf>
    <xf numFmtId="0" fontId="98" fillId="0" borderId="0" xfId="1" applyFont="1">
      <alignment vertical="center"/>
    </xf>
    <xf numFmtId="0" fontId="98" fillId="0" borderId="0" xfId="1" applyFont="1" applyAlignment="1">
      <alignment horizontal="left" vertical="center"/>
    </xf>
    <xf numFmtId="0" fontId="98" fillId="0" borderId="0" xfId="1" applyFont="1" applyAlignment="1">
      <alignment horizontal="center" vertical="center"/>
    </xf>
    <xf numFmtId="0" fontId="98" fillId="0" borderId="0" xfId="1" applyFont="1" applyAlignment="1">
      <alignment horizontal="right" vertical="center"/>
    </xf>
    <xf numFmtId="0" fontId="4" fillId="0" borderId="0" xfId="1" applyAlignment="1">
      <alignment horizontal="right" vertical="center"/>
    </xf>
    <xf numFmtId="0" fontId="4" fillId="0" borderId="0" xfId="1">
      <alignment vertical="center"/>
    </xf>
    <xf numFmtId="0" fontId="99" fillId="0" borderId="0" xfId="1" applyFont="1" applyAlignment="1">
      <alignment horizontal="centerContinuous" vertical="center"/>
    </xf>
    <xf numFmtId="0" fontId="100" fillId="0" borderId="0" xfId="1" applyFont="1">
      <alignment vertical="center"/>
    </xf>
    <xf numFmtId="0" fontId="101" fillId="0" borderId="0" xfId="1" applyFont="1" applyAlignment="1">
      <alignment horizontal="center" vertical="center"/>
    </xf>
    <xf numFmtId="0" fontId="102" fillId="0" borderId="0" xfId="1" applyFont="1">
      <alignment vertical="center"/>
    </xf>
    <xf numFmtId="0" fontId="103" fillId="0" borderId="0" xfId="1" applyFont="1" applyAlignment="1">
      <alignment horizontal="center" vertical="center" wrapText="1"/>
    </xf>
    <xf numFmtId="0" fontId="102" fillId="0" borderId="0" xfId="1" applyFont="1" applyAlignment="1">
      <alignment horizontal="left" vertical="center" wrapText="1"/>
    </xf>
    <xf numFmtId="0" fontId="102" fillId="0" borderId="0" xfId="1" applyFont="1" applyAlignment="1">
      <alignment horizontal="left" vertical="top"/>
    </xf>
    <xf numFmtId="0" fontId="102" fillId="0" borderId="0" xfId="1" applyFont="1" applyAlignment="1">
      <alignment vertical="center" wrapText="1"/>
    </xf>
    <xf numFmtId="0" fontId="102" fillId="0" borderId="0" xfId="1" applyFont="1" applyAlignment="1">
      <alignment horizontal="left" vertical="center"/>
    </xf>
    <xf numFmtId="0" fontId="102" fillId="0" borderId="0" xfId="1" applyFont="1" applyAlignment="1">
      <alignment horizontal="center" vertical="center"/>
    </xf>
    <xf numFmtId="0" fontId="102" fillId="0" borderId="0" xfId="1" applyFont="1" applyAlignment="1">
      <alignment horizontal="right" vertical="center"/>
    </xf>
    <xf numFmtId="0" fontId="84" fillId="0" borderId="0" xfId="1" applyFont="1" applyAlignment="1">
      <alignment horizontal="centerContinuous" vertical="center"/>
    </xf>
    <xf numFmtId="0" fontId="104" fillId="0" borderId="0" xfId="1" applyFont="1" applyAlignment="1">
      <alignment horizontal="centerContinuous" vertical="center"/>
    </xf>
    <xf numFmtId="0" fontId="91" fillId="0" borderId="0" xfId="1" applyFont="1">
      <alignment vertical="center"/>
    </xf>
    <xf numFmtId="0" fontId="91" fillId="0" borderId="0" xfId="1" applyFont="1" applyAlignment="1">
      <alignment horizontal="right" vertical="center"/>
    </xf>
    <xf numFmtId="0" fontId="94" fillId="0" borderId="0" xfId="1" applyFont="1">
      <alignment vertical="center"/>
    </xf>
    <xf numFmtId="0" fontId="95" fillId="0" borderId="0" xfId="1" applyFont="1">
      <alignment vertical="center"/>
    </xf>
    <xf numFmtId="0" fontId="105" fillId="0" borderId="0" xfId="1" applyFont="1" applyAlignment="1">
      <alignment horizontal="left" vertical="center" readingOrder="1"/>
    </xf>
    <xf numFmtId="0" fontId="105" fillId="0" borderId="0" xfId="1" applyFont="1" applyAlignment="1">
      <alignment horizontal="center" vertical="center" readingOrder="1"/>
    </xf>
    <xf numFmtId="0" fontId="89" fillId="0" borderId="0" xfId="1" applyFont="1" applyAlignment="1">
      <alignment horizontal="left" vertical="center" indent="3" readingOrder="1"/>
    </xf>
    <xf numFmtId="0" fontId="105" fillId="0" borderId="0" xfId="1" applyFont="1" applyAlignment="1">
      <alignment horizontal="left" vertical="center" indent="2" readingOrder="1"/>
    </xf>
    <xf numFmtId="0" fontId="106" fillId="0" borderId="0" xfId="1" applyFont="1" applyAlignment="1">
      <alignment horizontal="right" vertical="center"/>
    </xf>
    <xf numFmtId="0" fontId="107" fillId="0" borderId="0" xfId="1" applyFont="1" applyAlignment="1">
      <alignment horizontal="right" vertical="center"/>
    </xf>
    <xf numFmtId="0" fontId="6" fillId="0" borderId="0" xfId="0" applyFont="1" applyAlignment="1">
      <alignment horizontal="left" vertical="center"/>
    </xf>
    <xf numFmtId="0" fontId="64" fillId="0" borderId="0" xfId="0" applyFont="1" applyAlignment="1">
      <alignment horizontal="center" vertical="center"/>
    </xf>
    <xf numFmtId="0" fontId="19" fillId="30" borderId="79" xfId="2" applyFill="1" applyBorder="1">
      <alignment vertical="center"/>
    </xf>
    <xf numFmtId="0" fontId="19" fillId="30" borderId="78" xfId="2" applyFill="1" applyBorder="1">
      <alignment vertical="center"/>
    </xf>
    <xf numFmtId="0" fontId="19" fillId="15" borderId="82" xfId="2" applyFill="1" applyBorder="1">
      <alignment vertical="center"/>
    </xf>
    <xf numFmtId="0" fontId="108" fillId="0" borderId="0" xfId="0" applyFont="1">
      <alignment vertical="center"/>
    </xf>
    <xf numFmtId="180" fontId="6" fillId="31" borderId="0" xfId="0" applyNumberFormat="1" applyFont="1" applyFill="1" applyProtection="1">
      <alignment vertical="center"/>
      <protection locked="0"/>
    </xf>
    <xf numFmtId="0" fontId="2" fillId="0" borderId="0" xfId="0" applyFont="1" applyAlignment="1">
      <alignment horizontal="right" vertical="center"/>
    </xf>
    <xf numFmtId="0" fontId="0" fillId="0" borderId="35" xfId="0" applyBorder="1" applyAlignment="1">
      <alignment horizontal="left" vertical="center"/>
    </xf>
    <xf numFmtId="3" fontId="0" fillId="0" borderId="0" xfId="0" applyNumberFormat="1">
      <alignment vertical="center"/>
    </xf>
    <xf numFmtId="0" fontId="109" fillId="0" borderId="0" xfId="0" applyFont="1" applyAlignment="1">
      <alignment horizontal="center" vertical="center"/>
    </xf>
    <xf numFmtId="0" fontId="109" fillId="0" borderId="0" xfId="0" applyFont="1" applyAlignment="1">
      <alignment horizontal="center" vertical="center" wrapText="1"/>
    </xf>
    <xf numFmtId="3" fontId="0" fillId="31" borderId="35" xfId="0" applyNumberFormat="1" applyFill="1" applyBorder="1" applyProtection="1">
      <alignment vertical="center"/>
      <protection locked="0"/>
    </xf>
    <xf numFmtId="3" fontId="0" fillId="0" borderId="35" xfId="0" applyNumberFormat="1" applyBorder="1" applyAlignment="1" applyProtection="1">
      <alignment vertical="center" wrapText="1"/>
      <protection locked="0"/>
    </xf>
    <xf numFmtId="179" fontId="0" fillId="31" borderId="35" xfId="0" applyNumberFormat="1" applyFill="1" applyBorder="1" applyProtection="1">
      <alignment vertical="center"/>
      <protection locked="0"/>
    </xf>
    <xf numFmtId="0" fontId="0" fillId="0" borderId="0" xfId="0" quotePrefix="1">
      <alignment vertical="center"/>
    </xf>
    <xf numFmtId="38" fontId="88" fillId="0" borderId="0" xfId="7" applyFont="1" applyFill="1" applyBorder="1" applyAlignment="1" applyProtection="1">
      <alignment horizontal="left" vertical="top"/>
    </xf>
    <xf numFmtId="38" fontId="20" fillId="0" borderId="0" xfId="7" applyFont="1" applyFill="1" applyBorder="1" applyAlignment="1" applyProtection="1">
      <alignment horizontal="left" vertical="top"/>
    </xf>
    <xf numFmtId="0" fontId="110" fillId="0" borderId="0" xfId="0" applyFont="1" applyAlignment="1">
      <alignment horizontal="center" vertical="center" wrapText="1"/>
    </xf>
    <xf numFmtId="3" fontId="0" fillId="0" borderId="35" xfId="0" applyNumberFormat="1" applyBorder="1" applyProtection="1">
      <alignment vertical="center"/>
      <protection locked="0"/>
    </xf>
    <xf numFmtId="0" fontId="111" fillId="0" borderId="0" xfId="0" applyFont="1">
      <alignment vertical="center"/>
    </xf>
    <xf numFmtId="0" fontId="0" fillId="0" borderId="35" xfId="0" applyBorder="1" applyAlignment="1">
      <alignment horizontal="center" vertical="center"/>
    </xf>
    <xf numFmtId="0" fontId="18" fillId="0" borderId="0" xfId="0" quotePrefix="1" applyFont="1">
      <alignment vertical="center"/>
    </xf>
    <xf numFmtId="0" fontId="18" fillId="0" borderId="0" xfId="0" quotePrefix="1" applyFont="1" applyAlignment="1">
      <alignment vertical="center" wrapText="1"/>
    </xf>
    <xf numFmtId="0" fontId="6" fillId="0" borderId="0" xfId="0" applyFont="1">
      <alignment vertical="center"/>
    </xf>
    <xf numFmtId="0" fontId="19" fillId="14" borderId="79" xfId="2" applyFill="1" applyBorder="1" applyAlignment="1">
      <alignment horizontal="left" vertical="center"/>
    </xf>
    <xf numFmtId="0" fontId="5" fillId="0" borderId="35" xfId="0" applyFont="1" applyBorder="1" applyAlignment="1">
      <alignment vertical="center" wrapText="1"/>
    </xf>
    <xf numFmtId="0" fontId="38" fillId="0" borderId="0" xfId="0" applyFont="1">
      <alignment vertical="center"/>
    </xf>
    <xf numFmtId="0" fontId="5" fillId="0" borderId="31" xfId="0" applyFont="1" applyBorder="1" applyAlignment="1">
      <alignment horizontal="center" vertical="center"/>
    </xf>
    <xf numFmtId="0" fontId="5" fillId="0" borderId="2" xfId="0" applyFont="1" applyBorder="1" applyAlignment="1">
      <alignment horizontal="center" vertical="center"/>
    </xf>
    <xf numFmtId="0" fontId="5" fillId="0" borderId="160" xfId="0" applyFont="1" applyBorder="1" applyAlignment="1">
      <alignment horizontal="center" vertical="center"/>
    </xf>
    <xf numFmtId="0" fontId="5" fillId="0" borderId="170" xfId="0" applyFont="1" applyBorder="1" applyAlignment="1">
      <alignment horizontal="center" vertical="center"/>
    </xf>
    <xf numFmtId="0" fontId="5" fillId="0" borderId="12" xfId="0" applyFont="1" applyBorder="1" applyAlignment="1">
      <alignment vertical="center" wrapText="1"/>
    </xf>
    <xf numFmtId="0" fontId="5" fillId="0" borderId="6" xfId="0" applyFont="1" applyBorder="1" applyAlignment="1">
      <alignment vertical="center" wrapText="1"/>
    </xf>
    <xf numFmtId="0" fontId="74" fillId="0" borderId="12" xfId="0" applyFont="1" applyBorder="1" applyAlignment="1">
      <alignment horizontal="center" vertical="center" wrapText="1"/>
    </xf>
    <xf numFmtId="0" fontId="72" fillId="0" borderId="6" xfId="0" applyFont="1" applyBorder="1" applyAlignment="1">
      <alignment horizontal="left" vertical="center"/>
    </xf>
    <xf numFmtId="0" fontId="9" fillId="0" borderId="6" xfId="0" applyFont="1" applyBorder="1" applyAlignment="1">
      <alignment horizontal="left" vertical="center"/>
    </xf>
    <xf numFmtId="0" fontId="9" fillId="0" borderId="13" xfId="0" applyFont="1" applyBorder="1" applyAlignment="1">
      <alignment horizontal="left" vertical="center"/>
    </xf>
    <xf numFmtId="0" fontId="74" fillId="0" borderId="33" xfId="0" applyFont="1" applyBorder="1" applyAlignment="1">
      <alignment horizontal="center" vertical="center" wrapText="1"/>
    </xf>
    <xf numFmtId="0" fontId="72" fillId="0" borderId="35" xfId="0" applyFont="1" applyBorder="1" applyAlignment="1">
      <alignment horizontal="left" vertical="center"/>
    </xf>
    <xf numFmtId="0" fontId="7" fillId="0" borderId="0" xfId="0" applyFont="1" applyAlignment="1">
      <alignment horizontal="left" vertical="center"/>
    </xf>
    <xf numFmtId="0" fontId="109" fillId="0" borderId="10" xfId="0" applyFont="1" applyBorder="1" applyAlignment="1">
      <alignment horizontal="center" vertical="center" wrapText="1"/>
    </xf>
    <xf numFmtId="0" fontId="112" fillId="0" borderId="0" xfId="0" applyFont="1" applyAlignment="1">
      <alignment horizontal="left" vertical="center"/>
    </xf>
    <xf numFmtId="0" fontId="19" fillId="15" borderId="78" xfId="2" applyFill="1" applyBorder="1" applyAlignment="1">
      <alignment vertical="center" wrapText="1"/>
    </xf>
    <xf numFmtId="0" fontId="5" fillId="0" borderId="5" xfId="0" applyFont="1" applyBorder="1" applyAlignment="1">
      <alignment horizontal="left" vertical="center" wrapText="1"/>
    </xf>
    <xf numFmtId="0" fontId="5" fillId="0" borderId="40" xfId="0" applyFont="1" applyBorder="1" applyAlignment="1">
      <alignment horizontal="left" vertical="center" wrapText="1"/>
    </xf>
    <xf numFmtId="0" fontId="10" fillId="2" borderId="21" xfId="0" applyFont="1" applyFill="1" applyBorder="1" applyAlignment="1">
      <alignment horizontal="center" vertical="center"/>
    </xf>
    <xf numFmtId="0" fontId="10" fillId="2" borderId="168" xfId="0" applyFont="1" applyFill="1" applyBorder="1" applyAlignment="1">
      <alignment horizontal="center" vertical="center"/>
    </xf>
    <xf numFmtId="0" fontId="41" fillId="0" borderId="26" xfId="0" applyFont="1" applyBorder="1" applyAlignment="1">
      <alignment horizontal="center" vertical="center" wrapText="1"/>
    </xf>
    <xf numFmtId="0" fontId="28" fillId="0" borderId="39" xfId="0" applyFont="1" applyBorder="1" applyAlignment="1">
      <alignment horizontal="center" vertical="center" wrapText="1"/>
    </xf>
    <xf numFmtId="0" fontId="114" fillId="0" borderId="0" xfId="3" applyFont="1">
      <alignment vertical="center"/>
    </xf>
    <xf numFmtId="0" fontId="116" fillId="0" borderId="0" xfId="0" applyFont="1">
      <alignment vertical="center"/>
    </xf>
    <xf numFmtId="0" fontId="115" fillId="0" borderId="207" xfId="0" applyFont="1" applyBorder="1" applyAlignment="1">
      <alignment vertical="center" wrapText="1"/>
    </xf>
    <xf numFmtId="0" fontId="115" fillId="0" borderId="207" xfId="0" applyFont="1" applyBorder="1">
      <alignment vertical="center"/>
    </xf>
    <xf numFmtId="0" fontId="11" fillId="0" borderId="42" xfId="0" applyFont="1" applyBorder="1" applyAlignment="1">
      <alignment vertical="center" wrapText="1"/>
    </xf>
    <xf numFmtId="0" fontId="11" fillId="0" borderId="23" xfId="0" applyFont="1" applyBorder="1">
      <alignment vertical="center"/>
    </xf>
    <xf numFmtId="0" fontId="11" fillId="0" borderId="42" xfId="0" applyFont="1" applyBorder="1">
      <alignment vertical="center"/>
    </xf>
    <xf numFmtId="0" fontId="11" fillId="0" borderId="144" xfId="0" applyFont="1" applyBorder="1">
      <alignment vertical="center"/>
    </xf>
    <xf numFmtId="0" fontId="63" fillId="0" borderId="12" xfId="0" applyFont="1" applyBorder="1" applyAlignment="1">
      <alignment horizontal="center" vertical="center" wrapText="1"/>
    </xf>
    <xf numFmtId="0" fontId="11" fillId="0" borderId="177" xfId="0" applyFont="1" applyBorder="1" applyAlignment="1">
      <alignment vertical="center" wrapText="1"/>
    </xf>
    <xf numFmtId="0" fontId="11" fillId="0" borderId="42" xfId="0" applyFont="1" applyBorder="1" applyAlignment="1">
      <alignment horizontal="center" vertical="center"/>
    </xf>
    <xf numFmtId="0" fontId="11" fillId="0" borderId="133" xfId="0" applyFont="1" applyBorder="1" applyAlignment="1">
      <alignment horizontal="right" vertical="center"/>
    </xf>
    <xf numFmtId="0" fontId="49" fillId="0" borderId="0" xfId="0" applyFont="1" applyAlignment="1">
      <alignment horizontal="center" vertical="center" wrapText="1"/>
    </xf>
    <xf numFmtId="0" fontId="9" fillId="0" borderId="80" xfId="0" applyFont="1" applyBorder="1" applyAlignment="1">
      <alignment horizontal="right" wrapText="1"/>
    </xf>
    <xf numFmtId="0" fontId="9" fillId="0" borderId="13" xfId="0" applyFont="1" applyBorder="1" applyAlignment="1">
      <alignment horizontal="right" wrapText="1"/>
    </xf>
    <xf numFmtId="0" fontId="49" fillId="0" borderId="33" xfId="0" applyFont="1" applyBorder="1" applyAlignment="1">
      <alignment horizontal="center" vertical="center" wrapText="1"/>
    </xf>
    <xf numFmtId="0" fontId="117" fillId="0" borderId="10" xfId="0" applyFont="1" applyBorder="1" applyAlignment="1">
      <alignment horizontal="center" vertical="center" wrapText="1"/>
    </xf>
    <xf numFmtId="0" fontId="11" fillId="0" borderId="9" xfId="0" applyFont="1" applyBorder="1" applyAlignment="1">
      <alignment vertical="center" wrapText="1"/>
    </xf>
    <xf numFmtId="0" fontId="5" fillId="0" borderId="183" xfId="0" applyFont="1" applyBorder="1" applyAlignment="1">
      <alignment horizontal="right" vertical="center"/>
    </xf>
    <xf numFmtId="0" fontId="5" fillId="0" borderId="221" xfId="0" applyFont="1" applyBorder="1">
      <alignment vertical="center"/>
    </xf>
    <xf numFmtId="0" fontId="5" fillId="0" borderId="10" xfId="0" applyFont="1" applyBorder="1" applyAlignment="1">
      <alignment horizontal="right" vertical="center"/>
    </xf>
    <xf numFmtId="0" fontId="5" fillId="0" borderId="33" xfId="0" applyFont="1" applyBorder="1" applyAlignment="1">
      <alignment horizontal="right" vertical="center"/>
    </xf>
    <xf numFmtId="0" fontId="5" fillId="0" borderId="222" xfId="0" applyFont="1" applyBorder="1">
      <alignment vertical="center"/>
    </xf>
    <xf numFmtId="0" fontId="118" fillId="0" borderId="0" xfId="0" applyFont="1" applyAlignment="1">
      <alignment vertical="center" wrapText="1"/>
    </xf>
    <xf numFmtId="0" fontId="5" fillId="0" borderId="79" xfId="1" applyFont="1" applyBorder="1" applyAlignment="1">
      <alignment horizontal="left" vertical="center" wrapText="1"/>
    </xf>
    <xf numFmtId="0" fontId="5" fillId="0" borderId="7" xfId="1" applyFont="1" applyBorder="1" applyAlignment="1">
      <alignment vertical="center" wrapText="1"/>
    </xf>
    <xf numFmtId="38" fontId="5" fillId="0" borderId="7" xfId="5" applyFont="1" applyBorder="1" applyAlignment="1" applyProtection="1">
      <alignment horizontal="right" vertical="center" wrapText="1"/>
    </xf>
    <xf numFmtId="0" fontId="5" fillId="0" borderId="214" xfId="1" applyFont="1" applyBorder="1" applyAlignment="1">
      <alignment horizontal="left" vertical="center" wrapText="1"/>
    </xf>
    <xf numFmtId="0" fontId="5" fillId="0" borderId="0" xfId="1" applyFont="1" applyAlignment="1">
      <alignment horizontal="center" vertical="center"/>
    </xf>
    <xf numFmtId="0" fontId="64" fillId="0" borderId="0" xfId="1" applyFont="1" applyAlignment="1">
      <alignment horizontal="right" vertical="center"/>
    </xf>
    <xf numFmtId="0" fontId="5" fillId="0" borderId="0" xfId="1" applyFont="1">
      <alignment vertical="center"/>
    </xf>
    <xf numFmtId="179" fontId="5" fillId="0" borderId="0" xfId="1" applyNumberFormat="1" applyFont="1" applyAlignment="1">
      <alignment horizontal="center" vertical="center"/>
    </xf>
    <xf numFmtId="0" fontId="5" fillId="0" borderId="0" xfId="6" applyFont="1" applyAlignment="1">
      <alignment horizontal="left" vertical="center"/>
    </xf>
    <xf numFmtId="0" fontId="5" fillId="26" borderId="73" xfId="1" applyFont="1" applyFill="1" applyBorder="1" applyAlignment="1">
      <alignment horizontal="center" vertical="center" wrapText="1"/>
    </xf>
    <xf numFmtId="0" fontId="5" fillId="26" borderId="84" xfId="1" applyFont="1" applyFill="1" applyBorder="1" applyAlignment="1">
      <alignment horizontal="center" vertical="center" wrapText="1"/>
    </xf>
    <xf numFmtId="0" fontId="5" fillId="26" borderId="80" xfId="1" applyFont="1" applyFill="1" applyBorder="1" applyAlignment="1">
      <alignment horizontal="center" vertical="center" wrapText="1"/>
    </xf>
    <xf numFmtId="0" fontId="5" fillId="26" borderId="213" xfId="1" applyFont="1" applyFill="1" applyBorder="1" applyAlignment="1">
      <alignment horizontal="center" vertical="center" wrapText="1"/>
    </xf>
    <xf numFmtId="0" fontId="5" fillId="0" borderId="78" xfId="1" applyFont="1" applyBorder="1" applyAlignment="1">
      <alignment horizontal="center" vertical="center" wrapText="1"/>
    </xf>
    <xf numFmtId="0" fontId="5" fillId="0" borderId="7" xfId="0" applyFont="1" applyBorder="1" applyAlignment="1">
      <alignment vertical="center" wrapText="1"/>
    </xf>
    <xf numFmtId="0" fontId="6" fillId="0" borderId="0" xfId="1" applyFont="1" applyAlignment="1">
      <alignment horizontal="center" vertical="center"/>
    </xf>
    <xf numFmtId="0" fontId="6" fillId="26" borderId="73" xfId="1" applyFont="1" applyFill="1" applyBorder="1" applyAlignment="1">
      <alignment horizontal="center" vertical="center" wrapText="1"/>
    </xf>
    <xf numFmtId="0" fontId="6" fillId="26" borderId="84" xfId="1" applyFont="1" applyFill="1" applyBorder="1" applyAlignment="1">
      <alignment horizontal="center" vertical="center" wrapText="1"/>
    </xf>
    <xf numFmtId="0" fontId="6" fillId="26" borderId="80" xfId="1" applyFont="1" applyFill="1" applyBorder="1" applyAlignment="1">
      <alignment horizontal="center" vertical="center" wrapText="1"/>
    </xf>
    <xf numFmtId="0" fontId="6" fillId="0" borderId="78" xfId="1" applyFont="1" applyBorder="1" applyAlignment="1">
      <alignment horizontal="center" vertical="center" wrapText="1"/>
    </xf>
    <xf numFmtId="0" fontId="5" fillId="0" borderId="79" xfId="0" applyFont="1" applyBorder="1" applyAlignment="1">
      <alignment vertical="center" wrapText="1"/>
    </xf>
    <xf numFmtId="179" fontId="5" fillId="0" borderId="0" xfId="1" applyNumberFormat="1" applyFont="1" applyAlignment="1">
      <alignment horizontal="left" vertical="center"/>
    </xf>
    <xf numFmtId="0" fontId="6" fillId="0" borderId="0" xfId="1" applyFont="1" applyAlignment="1">
      <alignment horizontal="left" vertical="center"/>
    </xf>
    <xf numFmtId="0" fontId="11" fillId="0" borderId="0" xfId="1" applyFont="1">
      <alignment vertical="center"/>
    </xf>
    <xf numFmtId="0" fontId="24" fillId="0" borderId="0" xfId="1" applyFont="1" applyAlignment="1">
      <alignment horizontal="left" vertical="center" readingOrder="1"/>
    </xf>
    <xf numFmtId="0" fontId="24" fillId="0" borderId="0" xfId="1" applyFont="1" applyAlignment="1">
      <alignment horizontal="center" vertical="center" wrapText="1" readingOrder="1"/>
    </xf>
    <xf numFmtId="0" fontId="24" fillId="27" borderId="215" xfId="1" applyFont="1" applyFill="1" applyBorder="1" applyAlignment="1">
      <alignment horizontal="center" vertical="center" wrapText="1" readingOrder="1"/>
    </xf>
    <xf numFmtId="0" fontId="24" fillId="27" borderId="216" xfId="1" applyFont="1" applyFill="1" applyBorder="1" applyAlignment="1">
      <alignment horizontal="center" vertical="center" wrapText="1" readingOrder="1"/>
    </xf>
    <xf numFmtId="0" fontId="24" fillId="27" borderId="206" xfId="1" applyFont="1" applyFill="1" applyBorder="1" applyAlignment="1">
      <alignment horizontal="center" vertical="center" wrapText="1" readingOrder="1"/>
    </xf>
    <xf numFmtId="0" fontId="5" fillId="0" borderId="0" xfId="1" applyFont="1" applyAlignment="1">
      <alignment vertical="top"/>
    </xf>
    <xf numFmtId="0" fontId="24" fillId="0" borderId="0" xfId="1" applyFont="1" applyAlignment="1">
      <alignment horizontal="center" vertical="top" wrapText="1" readingOrder="1"/>
    </xf>
    <xf numFmtId="0" fontId="24" fillId="0" borderId="217" xfId="1" applyFont="1" applyBorder="1" applyAlignment="1">
      <alignment horizontal="center" vertical="top" wrapText="1" readingOrder="1"/>
    </xf>
    <xf numFmtId="0" fontId="5" fillId="0" borderId="0" xfId="1" applyFont="1" applyAlignment="1">
      <alignment horizontal="left" vertical="top" wrapText="1"/>
    </xf>
    <xf numFmtId="38" fontId="24" fillId="0" borderId="206" xfId="7" applyFont="1" applyBorder="1" applyAlignment="1">
      <alignment horizontal="right" vertical="center" wrapText="1" readingOrder="1"/>
    </xf>
    <xf numFmtId="0" fontId="24" fillId="0" borderId="206" xfId="1" applyFont="1" applyBorder="1" applyAlignment="1">
      <alignment horizontal="left" vertical="center" wrapText="1" readingOrder="1"/>
    </xf>
    <xf numFmtId="0" fontId="24" fillId="0" borderId="218" xfId="1" applyFont="1" applyBorder="1" applyAlignment="1">
      <alignment horizontal="center" vertical="top" wrapText="1" readingOrder="1"/>
    </xf>
    <xf numFmtId="0" fontId="24" fillId="0" borderId="216" xfId="1" applyFont="1" applyBorder="1" applyAlignment="1">
      <alignment horizontal="left" vertical="top" wrapText="1" readingOrder="1"/>
    </xf>
    <xf numFmtId="38" fontId="24" fillId="0" borderId="210" xfId="7" applyFont="1" applyBorder="1" applyAlignment="1">
      <alignment horizontal="right" vertical="center" wrapText="1" readingOrder="1"/>
    </xf>
    <xf numFmtId="0" fontId="24" fillId="0" borderId="210" xfId="1" applyFont="1" applyBorder="1" applyAlignment="1">
      <alignment horizontal="left" vertical="center" wrapText="1" readingOrder="1"/>
    </xf>
    <xf numFmtId="0" fontId="24" fillId="0" borderId="215" xfId="1" applyFont="1" applyBorder="1" applyAlignment="1">
      <alignment horizontal="center" vertical="top" wrapText="1" readingOrder="1"/>
    </xf>
    <xf numFmtId="0" fontId="9" fillId="0" borderId="219" xfId="1" applyFont="1" applyBorder="1" applyAlignment="1">
      <alignment horizontal="left" vertical="top" wrapText="1"/>
    </xf>
    <xf numFmtId="38" fontId="9" fillId="0" borderId="220" xfId="7" applyFont="1" applyBorder="1" applyAlignment="1">
      <alignment horizontal="right" vertical="center" wrapText="1"/>
    </xf>
    <xf numFmtId="0" fontId="9" fillId="0" borderId="220" xfId="1" applyFont="1" applyBorder="1" applyAlignment="1">
      <alignment vertical="center" wrapText="1"/>
    </xf>
    <xf numFmtId="0" fontId="5" fillId="0" borderId="0" xfId="1" applyFont="1" applyAlignment="1">
      <alignment horizontal="right" vertical="top"/>
    </xf>
    <xf numFmtId="0" fontId="24" fillId="0" borderId="217" xfId="1" applyFont="1" applyBorder="1" applyAlignment="1">
      <alignment horizontal="center" vertical="center" wrapText="1" readingOrder="1"/>
    </xf>
    <xf numFmtId="0" fontId="9" fillId="0" borderId="216" xfId="1" applyFont="1" applyBorder="1" applyAlignment="1">
      <alignment horizontal="left" vertical="top" wrapText="1"/>
    </xf>
    <xf numFmtId="38" fontId="9" fillId="0" borderId="206" xfId="7" applyFont="1" applyBorder="1" applyAlignment="1">
      <alignment horizontal="right" vertical="center" wrapText="1"/>
    </xf>
    <xf numFmtId="0" fontId="9" fillId="0" borderId="206" xfId="1" applyFont="1" applyBorder="1" applyAlignment="1">
      <alignment horizontal="right" vertical="center" wrapText="1"/>
    </xf>
    <xf numFmtId="0" fontId="5" fillId="28" borderId="118" xfId="1" applyFont="1" applyFill="1" applyBorder="1">
      <alignment vertical="center"/>
    </xf>
    <xf numFmtId="0" fontId="24" fillId="29" borderId="104" xfId="1" applyFont="1" applyFill="1" applyBorder="1" applyAlignment="1">
      <alignment horizontal="right" vertical="center" wrapText="1" readingOrder="1"/>
    </xf>
    <xf numFmtId="38" fontId="24" fillId="4" borderId="118" xfId="1" applyNumberFormat="1" applyFont="1" applyFill="1" applyBorder="1" applyAlignment="1">
      <alignment horizontal="right" vertical="center" wrapText="1" readingOrder="1"/>
    </xf>
    <xf numFmtId="0" fontId="5" fillId="28" borderId="18" xfId="1" applyFont="1" applyFill="1" applyBorder="1" applyAlignment="1">
      <alignment horizontal="right" vertical="center"/>
    </xf>
    <xf numFmtId="0" fontId="24" fillId="0" borderId="0" xfId="1" applyFont="1" applyAlignment="1">
      <alignment horizontal="center" vertical="center" readingOrder="1"/>
    </xf>
    <xf numFmtId="0" fontId="5" fillId="15" borderId="118" xfId="1" applyFont="1" applyFill="1" applyBorder="1">
      <alignment vertical="center"/>
    </xf>
    <xf numFmtId="0" fontId="24" fillId="27" borderId="118" xfId="1" applyFont="1" applyFill="1" applyBorder="1" applyAlignment="1">
      <alignment horizontal="center" vertical="center" wrapText="1" readingOrder="1"/>
    </xf>
    <xf numFmtId="0" fontId="9" fillId="0" borderId="0" xfId="1" applyFont="1" applyAlignment="1">
      <alignment vertical="top" wrapText="1"/>
    </xf>
    <xf numFmtId="0" fontId="5" fillId="0" borderId="118" xfId="1" applyFont="1" applyBorder="1">
      <alignment vertical="center"/>
    </xf>
    <xf numFmtId="179" fontId="24" fillId="0" borderId="118" xfId="1" applyNumberFormat="1" applyFont="1" applyBorder="1" applyAlignment="1">
      <alignment horizontal="center" vertical="center" wrapText="1" readingOrder="1"/>
    </xf>
    <xf numFmtId="0" fontId="24" fillId="0" borderId="118" xfId="1" applyFont="1" applyBorder="1" applyAlignment="1">
      <alignment horizontal="center" vertical="center" wrapText="1" readingOrder="1"/>
    </xf>
    <xf numFmtId="0" fontId="9" fillId="0" borderId="118" xfId="1" applyFont="1" applyBorder="1" applyAlignment="1">
      <alignment horizontal="left" vertical="center" wrapText="1"/>
    </xf>
    <xf numFmtId="0" fontId="50" fillId="0" borderId="164" xfId="0" applyFont="1" applyBorder="1" applyAlignment="1">
      <alignment vertical="center" wrapText="1"/>
    </xf>
    <xf numFmtId="0" fontId="24" fillId="0" borderId="162" xfId="0" applyFont="1" applyBorder="1">
      <alignment vertical="center"/>
    </xf>
    <xf numFmtId="0" fontId="33" fillId="32" borderId="78" xfId="0" applyFont="1" applyFill="1" applyBorder="1">
      <alignment vertical="center"/>
    </xf>
    <xf numFmtId="0" fontId="33" fillId="32" borderId="78" xfId="0" applyFont="1" applyFill="1" applyBorder="1" applyAlignment="1">
      <alignment vertical="center" wrapText="1"/>
    </xf>
    <xf numFmtId="0" fontId="33" fillId="32" borderId="73" xfId="0" applyFont="1" applyFill="1" applyBorder="1" applyAlignment="1">
      <alignment vertical="center" wrapText="1"/>
    </xf>
    <xf numFmtId="0" fontId="33" fillId="32" borderId="73" xfId="0" applyFont="1" applyFill="1" applyBorder="1">
      <alignment vertical="center"/>
    </xf>
    <xf numFmtId="0" fontId="24" fillId="32" borderId="73" xfId="0" applyFont="1" applyFill="1" applyBorder="1" applyAlignment="1">
      <alignment vertical="center" wrapText="1"/>
    </xf>
    <xf numFmtId="0" fontId="24" fillId="32" borderId="13" xfId="0" applyFont="1" applyFill="1" applyBorder="1" applyAlignment="1">
      <alignment vertical="center" wrapText="1"/>
    </xf>
    <xf numFmtId="0" fontId="120" fillId="32" borderId="73" xfId="0" applyFont="1" applyFill="1" applyBorder="1">
      <alignment vertical="center"/>
    </xf>
    <xf numFmtId="0" fontId="24" fillId="32" borderId="73" xfId="0" applyFont="1" applyFill="1" applyBorder="1">
      <alignment vertical="center"/>
    </xf>
    <xf numFmtId="0" fontId="24" fillId="0" borderId="167" xfId="0" applyFont="1" applyBorder="1">
      <alignment vertical="center"/>
    </xf>
    <xf numFmtId="0" fontId="24" fillId="32" borderId="40" xfId="0" applyFont="1" applyFill="1" applyBorder="1">
      <alignment vertical="center"/>
    </xf>
    <xf numFmtId="0" fontId="33" fillId="32" borderId="40" xfId="0" applyFont="1" applyFill="1" applyBorder="1" applyAlignment="1">
      <alignment vertical="center" wrapText="1"/>
    </xf>
    <xf numFmtId="0" fontId="24" fillId="32" borderId="40" xfId="0" applyFont="1" applyFill="1" applyBorder="1" applyAlignment="1">
      <alignment vertical="center" wrapText="1"/>
    </xf>
    <xf numFmtId="0" fontId="24" fillId="32" borderId="170" xfId="0" applyFont="1" applyFill="1" applyBorder="1" applyAlignment="1">
      <alignment vertical="center" wrapText="1"/>
    </xf>
    <xf numFmtId="0" fontId="24" fillId="32" borderId="78" xfId="0" applyFont="1" applyFill="1" applyBorder="1" applyAlignment="1">
      <alignment horizontal="center" vertical="center" wrapText="1"/>
    </xf>
    <xf numFmtId="0" fontId="24" fillId="32" borderId="102" xfId="0" applyFont="1" applyFill="1" applyBorder="1" applyAlignment="1">
      <alignment horizontal="center" vertical="center" wrapText="1"/>
    </xf>
    <xf numFmtId="0" fontId="24" fillId="32" borderId="73" xfId="0" applyFont="1" applyFill="1" applyBorder="1" applyAlignment="1">
      <alignment horizontal="center" vertical="center" wrapText="1"/>
    </xf>
    <xf numFmtId="0" fontId="24" fillId="32" borderId="13" xfId="0" applyFont="1" applyFill="1" applyBorder="1" applyAlignment="1">
      <alignment horizontal="center" vertical="center" wrapText="1"/>
    </xf>
    <xf numFmtId="0" fontId="24" fillId="0" borderId="162" xfId="0" applyFont="1" applyBorder="1" applyAlignment="1">
      <alignment horizontal="center" vertical="center"/>
    </xf>
    <xf numFmtId="0" fontId="9" fillId="0" borderId="25" xfId="0" applyFont="1" applyBorder="1" applyAlignment="1">
      <alignment horizontal="center" vertical="center"/>
    </xf>
    <xf numFmtId="0" fontId="9" fillId="0" borderId="23" xfId="0" applyFont="1" applyBorder="1" applyAlignment="1">
      <alignment horizontal="center" vertical="center"/>
    </xf>
    <xf numFmtId="0" fontId="9" fillId="0" borderId="165" xfId="0" applyFont="1" applyBorder="1" applyAlignment="1">
      <alignment horizontal="center" vertical="center"/>
    </xf>
    <xf numFmtId="0" fontId="9" fillId="0" borderId="166" xfId="0" applyFont="1" applyBorder="1" applyAlignment="1">
      <alignment horizontal="center" vertical="center"/>
    </xf>
    <xf numFmtId="0" fontId="54" fillId="0" borderId="25" xfId="0" applyFont="1" applyBorder="1" applyAlignment="1">
      <alignment vertical="center" wrapText="1"/>
    </xf>
    <xf numFmtId="0" fontId="24" fillId="0" borderId="27" xfId="0" applyFont="1" applyBorder="1" applyAlignment="1">
      <alignment vertical="center" wrapText="1"/>
    </xf>
    <xf numFmtId="0" fontId="24" fillId="0" borderId="140" xfId="0" applyFont="1" applyBorder="1">
      <alignment vertical="center"/>
    </xf>
    <xf numFmtId="0" fontId="121" fillId="0" borderId="134" xfId="0" applyFont="1" applyBorder="1">
      <alignment vertical="center"/>
    </xf>
    <xf numFmtId="0" fontId="24" fillId="0" borderId="131" xfId="0" applyFont="1" applyBorder="1">
      <alignment vertical="center"/>
    </xf>
    <xf numFmtId="0" fontId="121" fillId="0" borderId="72" xfId="0" applyFont="1" applyBorder="1">
      <alignment vertical="center"/>
    </xf>
    <xf numFmtId="0" fontId="49" fillId="0" borderId="21" xfId="0" applyFont="1" applyBorder="1">
      <alignment vertical="center"/>
    </xf>
    <xf numFmtId="0" fontId="24" fillId="33" borderId="27" xfId="0" applyFont="1" applyFill="1" applyBorder="1" applyAlignment="1">
      <alignment vertical="center" wrapText="1"/>
    </xf>
    <xf numFmtId="0" fontId="24" fillId="0" borderId="23" xfId="0" applyFont="1" applyBorder="1" applyAlignment="1">
      <alignment vertical="center" wrapText="1"/>
    </xf>
    <xf numFmtId="0" fontId="14" fillId="0" borderId="23" xfId="0" applyFont="1" applyBorder="1" applyAlignment="1">
      <alignment vertical="center" wrapText="1"/>
    </xf>
    <xf numFmtId="0" fontId="14" fillId="0" borderId="27" xfId="0" applyFont="1" applyBorder="1" applyAlignment="1">
      <alignment vertical="center" wrapText="1"/>
    </xf>
    <xf numFmtId="0" fontId="9" fillId="0" borderId="23" xfId="0" applyFont="1" applyBorder="1" applyAlignment="1">
      <alignment vertical="center" wrapText="1"/>
    </xf>
    <xf numFmtId="0" fontId="9" fillId="0" borderId="27" xfId="0" applyFont="1" applyBorder="1" applyAlignment="1">
      <alignment vertical="center" wrapText="1"/>
    </xf>
    <xf numFmtId="0" fontId="54" fillId="0" borderId="5" xfId="0" applyFont="1" applyBorder="1" applyAlignment="1">
      <alignment vertical="center" wrapText="1"/>
    </xf>
    <xf numFmtId="0" fontId="122" fillId="0" borderId="9" xfId="0" applyFont="1" applyBorder="1">
      <alignment vertical="center"/>
    </xf>
    <xf numFmtId="0" fontId="24" fillId="33" borderId="11" xfId="0" applyFont="1" applyFill="1" applyBorder="1" applyAlignment="1">
      <alignment vertical="center" wrapText="1"/>
    </xf>
    <xf numFmtId="0" fontId="24" fillId="0" borderId="10" xfId="0" applyFont="1" applyBorder="1">
      <alignment vertical="center"/>
    </xf>
    <xf numFmtId="0" fontId="24" fillId="0" borderId="5" xfId="0" applyFont="1" applyBorder="1">
      <alignment vertical="center"/>
    </xf>
    <xf numFmtId="0" fontId="24" fillId="0" borderId="9" xfId="0" applyFont="1" applyBorder="1">
      <alignment vertical="center"/>
    </xf>
    <xf numFmtId="0" fontId="66" fillId="0" borderId="35" xfId="0" applyFont="1" applyBorder="1" applyAlignment="1">
      <alignment vertical="center" wrapText="1"/>
    </xf>
    <xf numFmtId="0" fontId="66" fillId="0" borderId="34" xfId="0" applyFont="1" applyBorder="1" applyAlignment="1">
      <alignment vertical="center" wrapText="1"/>
    </xf>
    <xf numFmtId="0" fontId="24" fillId="0" borderId="5" xfId="0" applyFont="1" applyBorder="1" applyAlignment="1">
      <alignment vertical="center" wrapText="1"/>
    </xf>
    <xf numFmtId="0" fontId="24" fillId="0" borderId="17" xfId="0" applyFont="1" applyBorder="1" applyAlignment="1">
      <alignment vertical="center" wrapText="1"/>
    </xf>
    <xf numFmtId="0" fontId="24" fillId="0" borderId="124" xfId="0" applyFont="1" applyBorder="1">
      <alignment vertical="center"/>
    </xf>
    <xf numFmtId="0" fontId="24" fillId="0" borderId="51" xfId="0" applyFont="1" applyBorder="1">
      <alignment vertical="center"/>
    </xf>
    <xf numFmtId="0" fontId="24" fillId="0" borderId="81" xfId="0" applyFont="1" applyBorder="1">
      <alignment vertical="center"/>
    </xf>
    <xf numFmtId="0" fontId="14" fillId="0" borderId="11" xfId="0" applyFont="1" applyBorder="1" applyAlignment="1">
      <alignment vertical="center" wrapText="1"/>
    </xf>
    <xf numFmtId="0" fontId="24" fillId="0" borderId="33" xfId="0" applyFont="1" applyBorder="1">
      <alignment vertical="center"/>
    </xf>
    <xf numFmtId="0" fontId="24" fillId="0" borderId="40" xfId="0" applyFont="1" applyBorder="1" applyAlignment="1">
      <alignment vertical="center" wrapText="1"/>
    </xf>
    <xf numFmtId="0" fontId="123" fillId="0" borderId="116" xfId="0" applyFont="1" applyBorder="1">
      <alignment vertical="center"/>
    </xf>
    <xf numFmtId="0" fontId="123" fillId="0" borderId="40" xfId="0" applyFont="1" applyBorder="1">
      <alignment vertical="center"/>
    </xf>
    <xf numFmtId="0" fontId="54" fillId="0" borderId="35" xfId="0" applyFont="1" applyBorder="1">
      <alignment vertical="center"/>
    </xf>
    <xf numFmtId="0" fontId="54" fillId="0" borderId="34" xfId="0" applyFont="1" applyBorder="1">
      <alignment vertical="center"/>
    </xf>
    <xf numFmtId="0" fontId="55" fillId="0" borderId="5" xfId="0" applyFont="1" applyBorder="1" applyAlignment="1">
      <alignment vertical="center" wrapText="1"/>
    </xf>
    <xf numFmtId="0" fontId="60" fillId="0" borderId="0" xfId="0" applyFont="1" applyAlignment="1">
      <alignment horizontal="center" vertical="center"/>
    </xf>
    <xf numFmtId="0" fontId="11" fillId="0" borderId="23" xfId="0" applyFont="1" applyBorder="1" applyAlignment="1">
      <alignment horizontal="center" vertical="center"/>
    </xf>
    <xf numFmtId="0" fontId="11" fillId="0" borderId="25" xfId="0" applyFont="1" applyBorder="1" applyAlignment="1">
      <alignment horizontal="center" vertical="center"/>
    </xf>
    <xf numFmtId="0" fontId="11" fillId="0" borderId="55" xfId="0" applyFont="1" applyBorder="1" applyAlignment="1">
      <alignment horizontal="center" vertical="center"/>
    </xf>
    <xf numFmtId="0" fontId="11" fillId="0" borderId="57" xfId="0" applyFont="1" applyBorder="1" applyAlignment="1">
      <alignment horizontal="center" vertical="center"/>
    </xf>
    <xf numFmtId="0" fontId="5" fillId="0" borderId="116" xfId="0" applyFont="1" applyBorder="1" applyAlignment="1">
      <alignment horizontal="right" vertical="center"/>
    </xf>
    <xf numFmtId="0" fontId="11" fillId="0" borderId="98" xfId="0" applyFont="1" applyBorder="1">
      <alignment vertical="center"/>
    </xf>
    <xf numFmtId="0" fontId="11" fillId="0" borderId="79" xfId="0" applyFont="1" applyBorder="1">
      <alignment vertical="center"/>
    </xf>
    <xf numFmtId="0" fontId="11" fillId="0" borderId="84" xfId="0" applyFont="1" applyBorder="1">
      <alignment vertical="center"/>
    </xf>
    <xf numFmtId="0" fontId="11" fillId="0" borderId="111" xfId="0" applyFont="1" applyBorder="1">
      <alignment vertical="center"/>
    </xf>
    <xf numFmtId="0" fontId="78" fillId="0" borderId="97" xfId="0" applyFont="1" applyBorder="1">
      <alignment vertical="center"/>
    </xf>
    <xf numFmtId="0" fontId="11" fillId="0" borderId="78" xfId="0" applyFont="1" applyBorder="1">
      <alignment vertical="center"/>
    </xf>
    <xf numFmtId="0" fontId="78" fillId="0" borderId="189" xfId="0" applyFont="1" applyBorder="1">
      <alignment vertical="center"/>
    </xf>
    <xf numFmtId="0" fontId="11" fillId="0" borderId="73" xfId="0" applyFont="1" applyBorder="1">
      <alignment vertical="center"/>
    </xf>
    <xf numFmtId="0" fontId="124" fillId="0" borderId="189" xfId="0" applyFont="1" applyBorder="1" applyAlignment="1">
      <alignment vertical="center" wrapText="1"/>
    </xf>
    <xf numFmtId="0" fontId="24" fillId="0" borderId="111" xfId="0" applyFont="1" applyBorder="1" applyAlignment="1">
      <alignment horizontal="center" vertical="center"/>
    </xf>
    <xf numFmtId="0" fontId="11" fillId="0" borderId="82" xfId="0" applyFont="1" applyBorder="1" applyAlignment="1">
      <alignment horizontal="center" vertical="center"/>
    </xf>
    <xf numFmtId="0" fontId="11" fillId="0" borderId="78" xfId="0" applyFont="1" applyBorder="1" applyAlignment="1">
      <alignment horizontal="center" vertical="center"/>
    </xf>
    <xf numFmtId="0" fontId="11" fillId="0" borderId="73" xfId="0" applyFont="1" applyBorder="1" applyAlignment="1">
      <alignment horizontal="center" vertical="center"/>
    </xf>
    <xf numFmtId="0" fontId="11" fillId="33" borderId="70" xfId="0" applyFont="1" applyFill="1" applyBorder="1" applyAlignment="1">
      <alignment horizontal="center" vertical="center"/>
    </xf>
    <xf numFmtId="0" fontId="11" fillId="33" borderId="189" xfId="0" applyFont="1" applyFill="1" applyBorder="1" applyAlignment="1">
      <alignment horizontal="center" vertical="center"/>
    </xf>
    <xf numFmtId="0" fontId="5" fillId="0" borderId="228" xfId="0" applyFont="1" applyBorder="1">
      <alignment vertical="center"/>
    </xf>
    <xf numFmtId="0" fontId="5" fillId="0" borderId="40" xfId="0" applyFont="1" applyBorder="1">
      <alignment vertical="center"/>
    </xf>
    <xf numFmtId="0" fontId="117" fillId="0" borderId="33" xfId="0" applyFont="1" applyBorder="1" applyAlignment="1">
      <alignment horizontal="center" vertical="center" wrapText="1"/>
    </xf>
    <xf numFmtId="0" fontId="11" fillId="0" borderId="0" xfId="0" applyFont="1">
      <alignment vertical="center"/>
    </xf>
    <xf numFmtId="0" fontId="5" fillId="0" borderId="229" xfId="0" applyFont="1" applyBorder="1">
      <alignment vertical="center"/>
    </xf>
    <xf numFmtId="0" fontId="5" fillId="0" borderId="230" xfId="0" applyFont="1" applyBorder="1" applyAlignment="1">
      <alignment horizontal="right" vertical="center"/>
    </xf>
    <xf numFmtId="0" fontId="11" fillId="0" borderId="30" xfId="0" applyFont="1" applyBorder="1">
      <alignment vertical="center"/>
    </xf>
    <xf numFmtId="0" fontId="11" fillId="0" borderId="30" xfId="0" applyFont="1" applyBorder="1" applyAlignment="1">
      <alignment vertical="center" wrapText="1"/>
    </xf>
    <xf numFmtId="0" fontId="11" fillId="0" borderId="13" xfId="0" applyFont="1" applyBorder="1">
      <alignment vertical="center"/>
    </xf>
    <xf numFmtId="0" fontId="115" fillId="0" borderId="207" xfId="0" applyFont="1" applyBorder="1" applyAlignment="1">
      <alignment horizontal="center" vertical="center"/>
    </xf>
    <xf numFmtId="0" fontId="11" fillId="0" borderId="231" xfId="0" applyFont="1" applyBorder="1">
      <alignment vertical="center"/>
    </xf>
    <xf numFmtId="0" fontId="11" fillId="0" borderId="232" xfId="0" applyFont="1" applyBorder="1">
      <alignment vertical="center"/>
    </xf>
    <xf numFmtId="0" fontId="11" fillId="0" borderId="232" xfId="0" applyFont="1" applyBorder="1" applyAlignment="1">
      <alignment vertical="center" wrapText="1"/>
    </xf>
    <xf numFmtId="0" fontId="5" fillId="0" borderId="232" xfId="0" applyFont="1" applyBorder="1">
      <alignment vertical="center"/>
    </xf>
    <xf numFmtId="0" fontId="49" fillId="0" borderId="12" xfId="0" applyFont="1" applyBorder="1" applyAlignment="1">
      <alignment horizontal="center" vertical="center" wrapText="1"/>
    </xf>
    <xf numFmtId="0" fontId="77" fillId="0" borderId="11" xfId="0" applyFont="1" applyBorder="1" applyAlignment="1">
      <alignment horizontal="left" vertical="center"/>
    </xf>
    <xf numFmtId="0" fontId="76" fillId="0" borderId="5" xfId="0" applyFont="1" applyBorder="1" applyAlignment="1">
      <alignment horizontal="left" vertical="center" wrapText="1"/>
    </xf>
    <xf numFmtId="0" fontId="19" fillId="14" borderId="78" xfId="2" applyFill="1" applyBorder="1" applyAlignment="1">
      <alignment horizontal="left" vertical="center"/>
    </xf>
    <xf numFmtId="0" fontId="5" fillId="0" borderId="35" xfId="0" applyFont="1" applyBorder="1" applyAlignment="1">
      <alignment horizontal="left" vertical="center"/>
    </xf>
    <xf numFmtId="0" fontId="11" fillId="0" borderId="102" xfId="0" applyFont="1" applyBorder="1">
      <alignment vertical="center"/>
    </xf>
    <xf numFmtId="0" fontId="11" fillId="0" borderId="10" xfId="0" applyFont="1" applyBorder="1">
      <alignment vertical="center"/>
    </xf>
    <xf numFmtId="3" fontId="77" fillId="25" borderId="35" xfId="0" applyNumberFormat="1" applyFont="1" applyFill="1" applyBorder="1">
      <alignment vertical="center"/>
    </xf>
    <xf numFmtId="3" fontId="77" fillId="31" borderId="35" xfId="0" applyNumberFormat="1" applyFont="1" applyFill="1" applyBorder="1" applyProtection="1">
      <alignment vertical="center"/>
      <protection locked="0"/>
    </xf>
    <xf numFmtId="179" fontId="77" fillId="31" borderId="35" xfId="0" applyNumberFormat="1" applyFont="1" applyFill="1" applyBorder="1" applyProtection="1">
      <alignment vertical="center"/>
      <protection locked="0"/>
    </xf>
    <xf numFmtId="0" fontId="0" fillId="0" borderId="96" xfId="0" applyBorder="1" applyAlignment="1">
      <alignment horizontal="center" vertical="center"/>
    </xf>
    <xf numFmtId="0" fontId="0" fillId="0" borderId="42" xfId="0" applyBorder="1" applyAlignment="1">
      <alignment horizontal="center" vertical="center"/>
    </xf>
    <xf numFmtId="0" fontId="5" fillId="0" borderId="1" xfId="0" applyFont="1" applyBorder="1" applyAlignment="1">
      <alignment horizontal="left" vertical="center"/>
    </xf>
    <xf numFmtId="0" fontId="0" fillId="0" borderId="42" xfId="0" applyBorder="1">
      <alignment vertical="center"/>
    </xf>
    <xf numFmtId="0" fontId="5" fillId="0" borderId="16" xfId="0" applyFont="1" applyBorder="1" applyAlignment="1">
      <alignment horizontal="left" vertical="center"/>
    </xf>
    <xf numFmtId="0" fontId="5" fillId="0" borderId="31" xfId="0" applyFont="1" applyBorder="1" applyAlignment="1"/>
    <xf numFmtId="0" fontId="5" fillId="0" borderId="122" xfId="0" applyFont="1" applyBorder="1" applyAlignment="1">
      <alignment horizontal="left" vertical="center"/>
    </xf>
    <xf numFmtId="0" fontId="5" fillId="0" borderId="2" xfId="0" applyFont="1" applyBorder="1" applyAlignment="1">
      <alignment horizontal="center"/>
    </xf>
    <xf numFmtId="0" fontId="10" fillId="11" borderId="118" xfId="0" applyFont="1" applyFill="1" applyBorder="1" applyAlignment="1">
      <alignment horizontal="center" vertical="center"/>
    </xf>
    <xf numFmtId="0" fontId="6" fillId="0" borderId="105" xfId="0" applyFont="1" applyBorder="1">
      <alignment vertical="center"/>
    </xf>
    <xf numFmtId="0" fontId="0" fillId="0" borderId="104" xfId="0" applyBorder="1">
      <alignment vertical="center"/>
    </xf>
    <xf numFmtId="0" fontId="0" fillId="0" borderId="101" xfId="0" applyBorder="1">
      <alignment vertical="center"/>
    </xf>
    <xf numFmtId="0" fontId="24" fillId="27" borderId="97" xfId="1" applyFont="1" applyFill="1" applyBorder="1" applyAlignment="1">
      <alignment horizontal="center" vertical="center" wrapText="1" readingOrder="1"/>
    </xf>
    <xf numFmtId="0" fontId="24" fillId="27" borderId="112" xfId="1" applyFont="1" applyFill="1" applyBorder="1" applyAlignment="1">
      <alignment horizontal="center" vertical="center" wrapText="1" readingOrder="1"/>
    </xf>
    <xf numFmtId="0" fontId="89" fillId="26" borderId="234" xfId="1" applyFont="1" applyFill="1" applyBorder="1" applyAlignment="1">
      <alignment horizontal="center" vertical="center" wrapText="1"/>
    </xf>
    <xf numFmtId="0" fontId="89" fillId="26" borderId="235" xfId="1" applyFont="1" applyFill="1" applyBorder="1" applyAlignment="1">
      <alignment horizontal="center" vertical="center" wrapText="1"/>
    </xf>
    <xf numFmtId="0" fontId="89" fillId="26" borderId="236" xfId="1" applyFont="1" applyFill="1" applyBorder="1" applyAlignment="1">
      <alignment horizontal="center" vertical="center" wrapText="1"/>
    </xf>
    <xf numFmtId="0" fontId="91" fillId="26" borderId="237" xfId="1" applyFont="1" applyFill="1" applyBorder="1" applyAlignment="1">
      <alignment horizontal="center" vertical="center" wrapText="1"/>
    </xf>
    <xf numFmtId="38" fontId="5" fillId="0" borderId="7" xfId="5" applyFont="1" applyBorder="1" applyAlignment="1" applyProtection="1">
      <alignment horizontal="left" vertical="center" wrapText="1"/>
    </xf>
    <xf numFmtId="0" fontId="5" fillId="0" borderId="239" xfId="1" applyFont="1" applyBorder="1" applyAlignment="1">
      <alignment vertical="center" wrapText="1"/>
    </xf>
    <xf numFmtId="0" fontId="5" fillId="0" borderId="238" xfId="1" applyFont="1" applyBorder="1" applyAlignment="1">
      <alignment horizontal="left" vertical="center" wrapText="1"/>
    </xf>
    <xf numFmtId="0" fontId="9" fillId="0" borderId="0" xfId="1" applyFont="1" applyAlignment="1">
      <alignment horizontal="left" vertical="center"/>
    </xf>
    <xf numFmtId="0" fontId="24" fillId="0" borderId="163" xfId="1" applyFont="1" applyBorder="1" applyAlignment="1">
      <alignment horizontal="center" vertical="center" wrapText="1" readingOrder="1"/>
    </xf>
    <xf numFmtId="0" fontId="24" fillId="0" borderId="28" xfId="1" applyFont="1" applyBorder="1" applyAlignment="1">
      <alignment horizontal="left" vertical="top" wrapText="1" readingOrder="1"/>
    </xf>
    <xf numFmtId="0" fontId="89" fillId="0" borderId="79" xfId="1" applyFont="1" applyBorder="1" applyAlignment="1">
      <alignment horizontal="center" vertical="center" wrapText="1"/>
    </xf>
    <xf numFmtId="0" fontId="104" fillId="0" borderId="0" xfId="1" applyFont="1" applyAlignment="1">
      <alignment horizontal="center" vertical="center"/>
    </xf>
    <xf numFmtId="0" fontId="24" fillId="27" borderId="240" xfId="1" applyFont="1" applyFill="1" applyBorder="1" applyAlignment="1">
      <alignment horizontal="center" vertical="center" wrapText="1" readingOrder="1"/>
    </xf>
    <xf numFmtId="0" fontId="24" fillId="27" borderId="111" xfId="1" applyFont="1" applyFill="1" applyBorder="1" applyAlignment="1">
      <alignment horizontal="center" vertical="center" wrapText="1" readingOrder="1"/>
    </xf>
    <xf numFmtId="0" fontId="0" fillId="0" borderId="30" xfId="0" applyBorder="1" applyAlignment="1">
      <alignment vertical="center" wrapText="1"/>
    </xf>
    <xf numFmtId="0" fontId="5" fillId="0" borderId="0" xfId="0" applyFont="1" applyAlignment="1">
      <alignment vertical="center" wrapText="1"/>
    </xf>
    <xf numFmtId="0" fontId="0" fillId="0" borderId="34" xfId="0" applyBorder="1" applyAlignment="1">
      <alignment horizontal="left" vertical="center" wrapText="1"/>
    </xf>
    <xf numFmtId="0" fontId="9" fillId="0" borderId="0" xfId="0" applyFont="1" applyAlignment="1">
      <alignment horizontal="left" vertical="center"/>
    </xf>
    <xf numFmtId="0" fontId="5" fillId="0" borderId="0" xfId="1" applyFont="1" applyBorder="1" applyAlignment="1">
      <alignment horizontal="left" vertical="center"/>
    </xf>
    <xf numFmtId="0" fontId="5" fillId="0" borderId="6" xfId="0" applyFont="1" applyBorder="1" applyAlignment="1">
      <alignment vertical="center"/>
    </xf>
    <xf numFmtId="0" fontId="5" fillId="0" borderId="0" xfId="0" applyFont="1" applyBorder="1" applyAlignment="1">
      <alignment horizontal="right" vertical="center"/>
    </xf>
    <xf numFmtId="0" fontId="5" fillId="0" borderId="0" xfId="1" applyFont="1" applyBorder="1" applyAlignment="1">
      <alignment horizontal="left" vertical="center" wrapText="1"/>
    </xf>
    <xf numFmtId="0" fontId="5" fillId="0" borderId="0" xfId="1" applyFont="1" applyBorder="1">
      <alignment vertical="center"/>
    </xf>
    <xf numFmtId="0" fontId="0" fillId="3" borderId="0" xfId="0" applyFill="1">
      <alignment vertical="center"/>
    </xf>
    <xf numFmtId="0" fontId="24" fillId="0" borderId="241" xfId="0" applyFont="1" applyBorder="1">
      <alignment vertical="center"/>
    </xf>
    <xf numFmtId="0" fontId="24" fillId="0" borderId="242" xfId="0" applyFont="1" applyBorder="1">
      <alignment vertical="center"/>
    </xf>
    <xf numFmtId="0" fontId="24" fillId="0" borderId="243" xfId="0" applyFont="1" applyBorder="1">
      <alignment vertical="center"/>
    </xf>
    <xf numFmtId="0" fontId="24" fillId="0" borderId="244" xfId="0" applyFont="1" applyBorder="1">
      <alignment vertical="center"/>
    </xf>
    <xf numFmtId="0" fontId="54" fillId="0" borderId="245" xfId="0" applyFont="1" applyBorder="1">
      <alignment vertical="center"/>
    </xf>
    <xf numFmtId="0" fontId="54" fillId="0" borderId="246" xfId="0" applyFont="1" applyBorder="1">
      <alignment vertical="center"/>
    </xf>
    <xf numFmtId="0" fontId="54" fillId="0" borderId="247" xfId="0" applyFont="1" applyBorder="1">
      <alignment vertical="center"/>
    </xf>
    <xf numFmtId="0" fontId="54" fillId="0" borderId="248" xfId="0" applyFont="1" applyBorder="1">
      <alignment vertical="center"/>
    </xf>
    <xf numFmtId="0" fontId="5" fillId="0" borderId="251" xfId="0" applyFont="1" applyBorder="1" applyAlignment="1">
      <alignment horizontal="right" vertical="center"/>
    </xf>
    <xf numFmtId="0" fontId="11" fillId="0" borderId="252" xfId="0" applyFont="1" applyBorder="1">
      <alignment vertical="center"/>
    </xf>
    <xf numFmtId="0" fontId="5" fillId="0" borderId="253" xfId="0" applyFont="1" applyBorder="1" applyAlignment="1">
      <alignment horizontal="right" vertical="center"/>
    </xf>
    <xf numFmtId="0" fontId="11" fillId="0" borderId="254" xfId="0" applyFont="1" applyBorder="1">
      <alignment vertical="center"/>
    </xf>
    <xf numFmtId="0" fontId="11" fillId="0" borderId="255" xfId="0" applyFont="1" applyBorder="1">
      <alignment vertical="center"/>
    </xf>
    <xf numFmtId="0" fontId="11" fillId="0" borderId="254" xfId="0" applyFont="1" applyBorder="1" applyAlignment="1">
      <alignment vertical="center" wrapText="1"/>
    </xf>
    <xf numFmtId="0" fontId="5" fillId="0" borderId="254" xfId="0" applyFont="1" applyBorder="1">
      <alignment vertical="center"/>
    </xf>
    <xf numFmtId="0" fontId="5" fillId="0" borderId="256" xfId="0" applyFont="1" applyBorder="1" applyAlignment="1">
      <alignment horizontal="right" vertical="center"/>
    </xf>
    <xf numFmtId="0" fontId="11" fillId="0" borderId="257" xfId="0" applyFont="1" applyBorder="1">
      <alignment vertical="center"/>
    </xf>
    <xf numFmtId="0" fontId="5" fillId="0" borderId="258" xfId="0" applyFont="1" applyBorder="1" applyAlignment="1">
      <alignment horizontal="right" vertical="center"/>
    </xf>
    <xf numFmtId="0" fontId="11" fillId="0" borderId="259" xfId="0" applyFont="1" applyBorder="1">
      <alignment vertical="center"/>
    </xf>
    <xf numFmtId="0" fontId="5" fillId="0" borderId="260" xfId="0" applyFont="1" applyBorder="1" applyAlignment="1">
      <alignment horizontal="right" vertical="center"/>
    </xf>
    <xf numFmtId="0" fontId="11" fillId="0" borderId="261" xfId="0" applyFont="1" applyBorder="1">
      <alignment vertical="center"/>
    </xf>
    <xf numFmtId="0" fontId="11" fillId="0" borderId="259" xfId="0" applyFont="1" applyBorder="1" applyAlignment="1">
      <alignment vertical="center" wrapText="1"/>
    </xf>
    <xf numFmtId="0" fontId="5" fillId="0" borderId="259" xfId="0" applyFont="1" applyBorder="1">
      <alignment vertical="center"/>
    </xf>
    <xf numFmtId="0" fontId="5" fillId="0" borderId="262" xfId="0" applyFont="1" applyBorder="1" applyAlignment="1">
      <alignment horizontal="right" vertical="center"/>
    </xf>
    <xf numFmtId="0" fontId="24" fillId="0" borderId="114" xfId="1" applyFont="1" applyBorder="1" applyAlignment="1">
      <alignment horizontal="center" vertical="center" wrapText="1" readingOrder="1"/>
    </xf>
    <xf numFmtId="0" fontId="9" fillId="0" borderId="115" xfId="1" applyFont="1" applyBorder="1" applyAlignment="1">
      <alignment horizontal="right" vertical="center" wrapText="1"/>
    </xf>
    <xf numFmtId="0" fontId="5" fillId="0" borderId="263" xfId="0" applyFont="1" applyBorder="1" applyAlignment="1">
      <alignment horizontal="right" vertical="center"/>
    </xf>
    <xf numFmtId="0" fontId="5" fillId="0" borderId="264" xfId="0" applyFont="1" applyBorder="1">
      <alignment vertical="center"/>
    </xf>
    <xf numFmtId="0" fontId="5" fillId="0" borderId="77" xfId="0" applyFont="1" applyBorder="1" applyAlignment="1">
      <alignment horizontal="right" vertical="center"/>
    </xf>
    <xf numFmtId="0" fontId="5" fillId="0" borderId="6" xfId="0" applyFont="1" applyBorder="1" applyAlignment="1">
      <alignment horizontal="right" vertical="top"/>
    </xf>
    <xf numFmtId="0" fontId="5" fillId="0" borderId="8" xfId="0" applyFont="1" applyBorder="1" applyAlignment="1">
      <alignment horizontal="right" vertical="top"/>
    </xf>
    <xf numFmtId="0" fontId="5" fillId="0" borderId="0" xfId="0" applyFont="1" applyBorder="1">
      <alignment vertical="center"/>
    </xf>
    <xf numFmtId="0" fontId="10" fillId="7" borderId="4" xfId="0" applyFont="1" applyFill="1" applyBorder="1">
      <alignment vertical="center"/>
    </xf>
    <xf numFmtId="0" fontId="10" fillId="7" borderId="0" xfId="0" applyFont="1" applyFill="1" applyBorder="1">
      <alignment vertical="center"/>
    </xf>
    <xf numFmtId="0" fontId="10" fillId="7" borderId="0" xfId="0" applyFont="1" applyFill="1" applyBorder="1" applyAlignment="1">
      <alignment horizontal="center" vertical="center"/>
    </xf>
    <xf numFmtId="0" fontId="14" fillId="18" borderId="0" xfId="0" applyFont="1" applyFill="1" applyBorder="1" applyAlignment="1">
      <alignment horizontal="center" vertical="center"/>
    </xf>
    <xf numFmtId="0" fontId="14" fillId="18" borderId="0" xfId="0" applyFont="1" applyFill="1" applyBorder="1">
      <alignment vertical="center"/>
    </xf>
    <xf numFmtId="0" fontId="24" fillId="18" borderId="5" xfId="0" applyFont="1" applyFill="1" applyBorder="1">
      <alignment vertical="center"/>
    </xf>
    <xf numFmtId="0" fontId="9" fillId="5" borderId="7" xfId="0" quotePrefix="1" applyFont="1" applyFill="1" applyBorder="1" applyAlignment="1">
      <alignment horizontal="left" vertical="center" wrapText="1"/>
    </xf>
    <xf numFmtId="0" fontId="9" fillId="5" borderId="78" xfId="0" applyFont="1" applyFill="1" applyBorder="1" applyAlignment="1">
      <alignment horizontal="left" vertical="center" wrapText="1"/>
    </xf>
    <xf numFmtId="0" fontId="39" fillId="0" borderId="30" xfId="0" applyFont="1" applyBorder="1" applyAlignment="1">
      <alignment horizontal="left" vertical="center"/>
    </xf>
    <xf numFmtId="0" fontId="2" fillId="0" borderId="30" xfId="0" applyFont="1" applyBorder="1" applyAlignment="1">
      <alignment horizontal="left" vertical="center"/>
    </xf>
    <xf numFmtId="0" fontId="12" fillId="3" borderId="114" xfId="0" applyFont="1" applyFill="1" applyBorder="1" applyAlignment="1">
      <alignment horizontal="left" vertical="center"/>
    </xf>
    <xf numFmtId="0" fontId="12" fillId="3" borderId="136" xfId="0" applyFont="1" applyFill="1" applyBorder="1" applyAlignment="1">
      <alignment horizontal="left" vertical="center"/>
    </xf>
    <xf numFmtId="0" fontId="0" fillId="0" borderId="18" xfId="0" applyBorder="1" applyAlignment="1">
      <alignment horizontal="left" vertical="center" wrapText="1"/>
    </xf>
    <xf numFmtId="0" fontId="49" fillId="0" borderId="0" xfId="0" applyFont="1" applyAlignment="1">
      <alignment vertical="center"/>
    </xf>
    <xf numFmtId="0" fontId="5" fillId="0" borderId="265" xfId="0" applyFont="1" applyBorder="1">
      <alignment vertical="center"/>
    </xf>
    <xf numFmtId="0" fontId="5" fillId="0" borderId="265" xfId="0" applyFont="1" applyBorder="1" applyAlignment="1">
      <alignment horizontal="left" vertical="center"/>
    </xf>
    <xf numFmtId="0" fontId="5" fillId="0" borderId="265" xfId="0" applyFont="1" applyBorder="1" applyAlignment="1">
      <alignment horizontal="center" vertical="center"/>
    </xf>
    <xf numFmtId="0" fontId="9" fillId="0" borderId="0" xfId="0" applyFont="1" applyBorder="1" applyAlignment="1">
      <alignment horizontal="center" vertical="center" wrapText="1"/>
    </xf>
    <xf numFmtId="0" fontId="49" fillId="0" borderId="0" xfId="0" applyFont="1" applyBorder="1" applyAlignment="1">
      <alignment horizontal="center" vertical="center" wrapText="1"/>
    </xf>
    <xf numFmtId="0" fontId="5" fillId="0" borderId="273" xfId="0" applyFont="1" applyBorder="1" applyAlignment="1">
      <alignment vertical="center" wrapText="1"/>
    </xf>
    <xf numFmtId="0" fontId="5" fillId="0" borderId="0" xfId="0" applyFont="1" applyBorder="1" applyAlignment="1">
      <alignment horizontal="center" vertical="center" wrapText="1"/>
    </xf>
    <xf numFmtId="0" fontId="28" fillId="0" borderId="0" xfId="0" applyFont="1" applyBorder="1" applyAlignment="1">
      <alignment horizontal="center" vertical="center" wrapText="1"/>
    </xf>
    <xf numFmtId="0" fontId="5" fillId="0" borderId="273" xfId="0" applyFont="1" applyBorder="1">
      <alignment vertical="center"/>
    </xf>
    <xf numFmtId="0" fontId="5" fillId="0" borderId="278" xfId="0" applyFont="1" applyBorder="1">
      <alignment vertical="center"/>
    </xf>
    <xf numFmtId="0" fontId="5" fillId="0" borderId="279" xfId="0" applyFont="1" applyBorder="1" applyAlignment="1">
      <alignment horizontal="left" vertical="center"/>
    </xf>
    <xf numFmtId="0" fontId="28" fillId="0" borderId="284" xfId="0" applyFont="1" applyBorder="1" applyAlignment="1">
      <alignment horizontal="center" vertical="center" wrapText="1"/>
    </xf>
    <xf numFmtId="0" fontId="9" fillId="0" borderId="285" xfId="0" applyFont="1" applyBorder="1" applyAlignment="1">
      <alignment horizontal="left" vertical="center"/>
    </xf>
    <xf numFmtId="0" fontId="9" fillId="0" borderId="148" xfId="0" applyFont="1" applyBorder="1" applyAlignment="1">
      <alignment horizontal="left" vertical="center"/>
    </xf>
    <xf numFmtId="0" fontId="5" fillId="0" borderId="25" xfId="0" applyFont="1" applyBorder="1" applyAlignment="1">
      <alignment horizontal="left" vertical="center" wrapText="1"/>
    </xf>
    <xf numFmtId="0" fontId="5" fillId="0" borderId="31" xfId="0" applyFont="1" applyBorder="1" applyAlignment="1">
      <alignment horizontal="left" vertical="center"/>
    </xf>
    <xf numFmtId="0" fontId="5" fillId="0" borderId="0" xfId="0" applyFont="1" applyBorder="1" applyAlignment="1">
      <alignment horizontal="left" vertical="center"/>
    </xf>
    <xf numFmtId="0" fontId="5" fillId="0" borderId="11" xfId="0" applyFont="1" applyBorder="1" applyAlignment="1">
      <alignment horizontal="left" vertical="center"/>
    </xf>
    <xf numFmtId="0" fontId="5" fillId="0" borderId="77" xfId="0" applyFont="1" applyBorder="1" applyAlignment="1">
      <alignment horizontal="left" vertical="center" wrapText="1"/>
    </xf>
    <xf numFmtId="0" fontId="6" fillId="0" borderId="20" xfId="0" applyFont="1" applyBorder="1" applyAlignment="1">
      <alignment horizontal="left" vertical="center" wrapText="1"/>
    </xf>
    <xf numFmtId="0" fontId="6" fillId="0" borderId="23" xfId="0" applyFont="1" applyBorder="1" applyAlignment="1">
      <alignment horizontal="left" vertical="center" wrapText="1"/>
    </xf>
    <xf numFmtId="0" fontId="5" fillId="10" borderId="27" xfId="0" applyFont="1" applyFill="1" applyBorder="1" applyAlignment="1">
      <alignment horizontal="left" vertical="center" wrapText="1"/>
    </xf>
    <xf numFmtId="0" fontId="5" fillId="0" borderId="11" xfId="0" applyFont="1" applyBorder="1" applyAlignment="1">
      <alignment horizontal="left" vertical="center" wrapText="1"/>
    </xf>
    <xf numFmtId="0" fontId="5" fillId="0" borderId="27" xfId="0" applyFont="1" applyBorder="1" applyAlignment="1">
      <alignment horizontal="left" vertical="center" wrapText="1"/>
    </xf>
    <xf numFmtId="0" fontId="0" fillId="0" borderId="11" xfId="0" applyBorder="1" applyAlignment="1">
      <alignment horizontal="left" vertical="center"/>
    </xf>
    <xf numFmtId="0" fontId="3" fillId="0" borderId="0" xfId="0" applyFont="1" applyAlignment="1">
      <alignment horizontal="center" vertical="center"/>
    </xf>
    <xf numFmtId="0" fontId="5" fillId="0" borderId="0" xfId="0" applyFont="1" applyAlignment="1">
      <alignment horizontal="center" vertical="center"/>
    </xf>
    <xf numFmtId="0" fontId="5" fillId="0" borderId="0" xfId="0" applyFont="1" applyAlignment="1">
      <alignment horizontal="right" vertical="center" wrapText="1"/>
    </xf>
    <xf numFmtId="0" fontId="5" fillId="0" borderId="6" xfId="0" applyFont="1" applyBorder="1" applyAlignment="1">
      <alignment horizontal="left" vertical="center"/>
    </xf>
    <xf numFmtId="0" fontId="9" fillId="0" borderId="77" xfId="0" applyFont="1" applyBorder="1" applyAlignment="1">
      <alignment horizontal="left" vertical="center" wrapText="1"/>
    </xf>
    <xf numFmtId="0" fontId="9" fillId="0" borderId="0" xfId="0" applyFont="1" applyBorder="1" applyAlignment="1">
      <alignment horizontal="left" vertical="center"/>
    </xf>
    <xf numFmtId="0" fontId="9" fillId="0" borderId="11" xfId="0" applyFont="1" applyBorder="1" applyAlignment="1">
      <alignment horizontal="left" vertical="center"/>
    </xf>
    <xf numFmtId="0" fontId="5" fillId="0" borderId="34" xfId="0" applyFont="1" applyBorder="1" applyAlignment="1">
      <alignment horizontal="left" vertical="center" wrapText="1"/>
    </xf>
    <xf numFmtId="0" fontId="5" fillId="0" borderId="27" xfId="0" applyFont="1" applyBorder="1" applyAlignment="1">
      <alignment horizontal="center" vertical="center" wrapText="1"/>
    </xf>
    <xf numFmtId="0" fontId="5" fillId="0" borderId="33"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34" xfId="0" applyFont="1" applyBorder="1" applyAlignment="1">
      <alignment horizontal="center" vertical="center" wrapText="1"/>
    </xf>
    <xf numFmtId="0" fontId="9" fillId="0" borderId="27" xfId="0" applyFont="1" applyBorder="1" applyAlignment="1">
      <alignment horizontal="left" vertical="center" wrapText="1"/>
    </xf>
    <xf numFmtId="0" fontId="5" fillId="0" borderId="22" xfId="0" applyFont="1" applyBorder="1" applyAlignment="1">
      <alignment horizontal="center" vertical="center" wrapText="1"/>
    </xf>
    <xf numFmtId="0" fontId="5" fillId="0" borderId="0" xfId="0" applyFont="1" applyAlignment="1">
      <alignment horizontal="left" vertical="center" wrapText="1"/>
    </xf>
    <xf numFmtId="0" fontId="28" fillId="0" borderId="21" xfId="0" applyFont="1" applyBorder="1" applyAlignment="1">
      <alignment horizontal="center" vertical="center" wrapText="1"/>
    </xf>
    <xf numFmtId="0" fontId="28" fillId="0" borderId="33" xfId="0" applyFont="1" applyBorder="1" applyAlignment="1">
      <alignment horizontal="center" vertical="center" wrapText="1"/>
    </xf>
    <xf numFmtId="0" fontId="5" fillId="0" borderId="0" xfId="1" applyFont="1" applyAlignment="1">
      <alignment horizontal="left" vertical="center"/>
    </xf>
    <xf numFmtId="0" fontId="9" fillId="0" borderId="35" xfId="0" applyFont="1" applyBorder="1" applyAlignment="1">
      <alignment vertical="center" wrapText="1"/>
    </xf>
    <xf numFmtId="0" fontId="9" fillId="0" borderId="34" xfId="0" applyFont="1" applyBorder="1" applyAlignment="1">
      <alignment vertical="center" wrapText="1"/>
    </xf>
    <xf numFmtId="0" fontId="9" fillId="0" borderId="17" xfId="0" applyFont="1" applyBorder="1" applyAlignment="1">
      <alignment horizontal="left" vertical="center" wrapText="1"/>
    </xf>
    <xf numFmtId="0" fontId="9" fillId="0" borderId="11" xfId="0" applyFont="1" applyBorder="1" applyAlignment="1">
      <alignment horizontal="left" vertical="center" wrapText="1"/>
    </xf>
    <xf numFmtId="0" fontId="28" fillId="0" borderId="10" xfId="0" applyFont="1" applyBorder="1" applyAlignment="1">
      <alignment horizontal="center" vertical="center" wrapText="1"/>
    </xf>
    <xf numFmtId="0" fontId="9" fillId="0" borderId="11" xfId="0" applyFont="1" applyBorder="1" applyAlignment="1">
      <alignment horizontal="center" vertical="center"/>
    </xf>
    <xf numFmtId="0" fontId="49" fillId="0" borderId="10" xfId="0" applyFont="1" applyBorder="1" applyAlignment="1">
      <alignment horizontal="center" vertical="center" wrapText="1"/>
    </xf>
    <xf numFmtId="0" fontId="9" fillId="0" borderId="0" xfId="0" applyFont="1" applyAlignment="1">
      <alignment vertical="center" wrapText="1"/>
    </xf>
    <xf numFmtId="0" fontId="9" fillId="0" borderId="11" xfId="0" applyFont="1" applyBorder="1" applyAlignment="1">
      <alignment vertical="center" wrapText="1"/>
    </xf>
    <xf numFmtId="0" fontId="5" fillId="0" borderId="0" xfId="0" applyFont="1" applyAlignment="1">
      <alignment horizontal="right" vertical="center"/>
    </xf>
    <xf numFmtId="0" fontId="5" fillId="0" borderId="10" xfId="0" applyFont="1" applyBorder="1" applyAlignment="1">
      <alignment horizontal="center" vertical="center"/>
    </xf>
    <xf numFmtId="0" fontId="5" fillId="0" borderId="33" xfId="0" applyFont="1" applyBorder="1" applyAlignment="1">
      <alignment horizontal="center" vertical="center"/>
    </xf>
    <xf numFmtId="0" fontId="28" fillId="0" borderId="16" xfId="0" applyFont="1" applyBorder="1" applyAlignment="1">
      <alignment horizontal="center" vertical="center" wrapText="1"/>
    </xf>
    <xf numFmtId="0" fontId="11" fillId="0" borderId="27" xfId="0" applyFont="1" applyBorder="1" applyAlignment="1">
      <alignment horizontal="left" vertical="center" wrapText="1"/>
    </xf>
    <xf numFmtId="0" fontId="11" fillId="0" borderId="27"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34" xfId="0" applyFont="1" applyBorder="1" applyAlignment="1">
      <alignment horizontal="center" vertical="center" wrapText="1"/>
    </xf>
    <xf numFmtId="0" fontId="49" fillId="0" borderId="21" xfId="0" applyFont="1" applyBorder="1" applyAlignment="1">
      <alignment horizontal="center" vertical="center"/>
    </xf>
    <xf numFmtId="0" fontId="49" fillId="0" borderId="10" xfId="0" applyFont="1" applyBorder="1" applyAlignment="1">
      <alignment horizontal="center" vertical="center"/>
    </xf>
    <xf numFmtId="0" fontId="89" fillId="0" borderId="0" xfId="1" applyFont="1" applyAlignment="1">
      <alignment horizontal="left" vertical="center"/>
    </xf>
    <xf numFmtId="0" fontId="49" fillId="0" borderId="21" xfId="0" applyFont="1" applyBorder="1" applyAlignment="1">
      <alignment horizontal="center" vertical="center" wrapText="1"/>
    </xf>
    <xf numFmtId="0" fontId="5" fillId="0" borderId="5" xfId="0" applyFont="1" applyBorder="1" applyAlignment="1">
      <alignment vertical="center" wrapText="1"/>
    </xf>
    <xf numFmtId="0" fontId="10" fillId="3" borderId="103" xfId="0" applyFont="1" applyFill="1" applyBorder="1" applyAlignment="1">
      <alignment horizontal="center" vertical="center"/>
    </xf>
    <xf numFmtId="0" fontId="10" fillId="3" borderId="101" xfId="0" applyFont="1" applyFill="1" applyBorder="1" applyAlignment="1">
      <alignment horizontal="center" vertical="center"/>
    </xf>
    <xf numFmtId="0" fontId="28" fillId="0" borderId="90" xfId="0" applyFont="1" applyBorder="1" applyAlignment="1">
      <alignment horizontal="center" vertical="center" wrapText="1"/>
    </xf>
    <xf numFmtId="0" fontId="5" fillId="0" borderId="20" xfId="0" applyFont="1" applyBorder="1" applyAlignment="1">
      <alignment horizontal="left" vertical="center" wrapText="1"/>
    </xf>
    <xf numFmtId="0" fontId="5" fillId="0" borderId="0" xfId="0" applyFont="1" applyAlignment="1">
      <alignment horizontal="left" vertical="center"/>
    </xf>
    <xf numFmtId="0" fontId="60" fillId="0" borderId="21" xfId="0" applyFont="1" applyBorder="1" applyAlignment="1">
      <alignment vertical="center" wrapText="1"/>
    </xf>
    <xf numFmtId="0" fontId="60" fillId="0" borderId="10" xfId="0" applyFont="1" applyBorder="1" applyAlignment="1">
      <alignment vertical="center" wrapText="1"/>
    </xf>
    <xf numFmtId="0" fontId="5" fillId="0" borderId="0" xfId="0" applyFont="1" applyBorder="1" applyAlignment="1">
      <alignment horizontal="left" vertical="center" wrapText="1"/>
    </xf>
    <xf numFmtId="0" fontId="9" fillId="0" borderId="0" xfId="0" applyFont="1" applyAlignment="1">
      <alignment horizontal="left" vertical="center" wrapText="1"/>
    </xf>
    <xf numFmtId="0" fontId="5" fillId="0" borderId="0" xfId="0" applyFont="1" applyAlignment="1">
      <alignment horizontal="center" vertical="center" wrapText="1"/>
    </xf>
    <xf numFmtId="0" fontId="5" fillId="0" borderId="0" xfId="0" applyFont="1" applyAlignment="1">
      <alignment vertical="top" wrapText="1"/>
    </xf>
    <xf numFmtId="0" fontId="5" fillId="0" borderId="35" xfId="0" applyFont="1" applyBorder="1" applyAlignment="1">
      <alignment vertical="top" wrapText="1"/>
    </xf>
    <xf numFmtId="0" fontId="6" fillId="0" borderId="11" xfId="0" applyFont="1" applyBorder="1" applyAlignment="1">
      <alignment horizontal="center" vertical="center" wrapText="1"/>
    </xf>
    <xf numFmtId="0" fontId="11" fillId="0" borderId="77" xfId="0" applyFont="1" applyBorder="1" applyAlignment="1">
      <alignment horizontal="left" vertical="center" wrapText="1"/>
    </xf>
    <xf numFmtId="0" fontId="5" fillId="0" borderId="0" xfId="0" applyFont="1" applyAlignment="1">
      <alignment vertical="center" wrapText="1"/>
    </xf>
    <xf numFmtId="0" fontId="5" fillId="0" borderId="11" xfId="0" applyFont="1" applyBorder="1" applyAlignment="1">
      <alignment vertical="center" wrapText="1"/>
    </xf>
    <xf numFmtId="0" fontId="5" fillId="0" borderId="90" xfId="0" applyFont="1" applyBorder="1" applyAlignment="1">
      <alignment horizontal="center" vertical="center" wrapText="1"/>
    </xf>
    <xf numFmtId="0" fontId="10" fillId="2" borderId="12" xfId="0" applyFont="1" applyFill="1" applyBorder="1" applyAlignment="1">
      <alignment horizontal="center" vertical="center"/>
    </xf>
    <xf numFmtId="0" fontId="10" fillId="2" borderId="73" xfId="0" applyFont="1" applyFill="1" applyBorder="1" applyAlignment="1">
      <alignment horizontal="center" vertical="center"/>
    </xf>
    <xf numFmtId="0" fontId="0" fillId="0" borderId="0" xfId="0" applyAlignment="1">
      <alignment horizontal="center" vertical="center"/>
    </xf>
    <xf numFmtId="0" fontId="0" fillId="0" borderId="104" xfId="0" applyBorder="1" applyAlignment="1">
      <alignment horizontal="center" vertical="center"/>
    </xf>
    <xf numFmtId="0" fontId="0" fillId="0" borderId="33" xfId="0" applyBorder="1" applyAlignment="1">
      <alignment horizontal="left" vertical="center" wrapText="1"/>
    </xf>
    <xf numFmtId="0" fontId="5" fillId="0" borderId="17" xfId="0" applyFont="1" applyBorder="1" applyAlignment="1">
      <alignment horizontal="left" vertical="center" wrapText="1"/>
    </xf>
    <xf numFmtId="0" fontId="5" fillId="0" borderId="77" xfId="0" applyFont="1" applyBorder="1" applyAlignment="1">
      <alignment horizontal="left" vertical="center"/>
    </xf>
    <xf numFmtId="0" fontId="28" fillId="0" borderId="12" xfId="0" applyFont="1" applyBorder="1" applyAlignment="1">
      <alignment horizontal="center" vertical="center" wrapText="1"/>
    </xf>
    <xf numFmtId="0" fontId="10" fillId="11" borderId="101" xfId="0" applyFont="1" applyFill="1" applyBorder="1" applyAlignment="1">
      <alignment horizontal="center" vertical="center"/>
    </xf>
    <xf numFmtId="0" fontId="5" fillId="0" borderId="117" xfId="0" applyFont="1" applyBorder="1" applyAlignment="1">
      <alignment horizontal="left" vertical="center"/>
    </xf>
    <xf numFmtId="0" fontId="5" fillId="0" borderId="31" xfId="0" applyFont="1" applyBorder="1" applyAlignment="1">
      <alignment horizontal="center"/>
    </xf>
    <xf numFmtId="14" fontId="9" fillId="0" borderId="0" xfId="1" applyNumberFormat="1" applyFont="1" applyAlignment="1">
      <alignment horizontal="center" vertical="center"/>
    </xf>
    <xf numFmtId="0" fontId="5" fillId="0" borderId="35" xfId="0" applyFont="1" applyBorder="1" applyAlignment="1">
      <alignment horizontal="left" vertical="center" wrapText="1"/>
    </xf>
    <xf numFmtId="0" fontId="5" fillId="0" borderId="8" xfId="0" applyFont="1" applyBorder="1" applyAlignment="1">
      <alignment horizontal="left" vertical="center" wrapText="1"/>
    </xf>
    <xf numFmtId="0" fontId="5" fillId="0" borderId="10" xfId="0" applyFont="1" applyBorder="1" applyAlignment="1">
      <alignment horizontal="center" vertical="center" wrapText="1"/>
    </xf>
    <xf numFmtId="0" fontId="9" fillId="0" borderId="79" xfId="0" applyFont="1" applyBorder="1" applyAlignment="1">
      <alignment horizontal="left" vertical="center"/>
    </xf>
    <xf numFmtId="0" fontId="9" fillId="0" borderId="0" xfId="0" applyFont="1" applyAlignment="1">
      <alignment horizontal="center" vertical="center"/>
    </xf>
    <xf numFmtId="0" fontId="5" fillId="5" borderId="79" xfId="0" applyFont="1" applyFill="1" applyBorder="1" applyAlignment="1">
      <alignment horizontal="center" vertical="center"/>
    </xf>
    <xf numFmtId="0" fontId="9" fillId="0" borderId="7" xfId="0" applyFont="1" applyBorder="1" applyAlignment="1">
      <alignment horizontal="left" vertical="center"/>
    </xf>
    <xf numFmtId="0" fontId="9" fillId="0" borderId="78" xfId="0" applyFont="1" applyBorder="1" applyAlignment="1">
      <alignment horizontal="left" vertical="center"/>
    </xf>
    <xf numFmtId="0" fontId="0" fillId="0" borderId="0" xfId="0" applyAlignment="1">
      <alignment horizontal="right" vertical="center"/>
    </xf>
    <xf numFmtId="0" fontId="5" fillId="0" borderId="6" xfId="0" applyFont="1" applyBorder="1" applyAlignment="1">
      <alignment horizontal="center" vertical="center"/>
    </xf>
    <xf numFmtId="0" fontId="5" fillId="0" borderId="78" xfId="0" applyFont="1" applyBorder="1" applyAlignment="1">
      <alignment horizontal="center" vertical="center"/>
    </xf>
    <xf numFmtId="0" fontId="48" fillId="0" borderId="0" xfId="0" applyFont="1" applyAlignment="1">
      <alignment horizontal="center" vertical="center"/>
    </xf>
    <xf numFmtId="0" fontId="12" fillId="3" borderId="162" xfId="0" applyFont="1" applyFill="1" applyBorder="1" applyAlignment="1">
      <alignment horizontal="left" vertical="center"/>
    </xf>
    <xf numFmtId="0" fontId="41" fillId="0" borderId="0" xfId="0" applyFont="1" applyAlignment="1">
      <alignment horizontal="center" vertical="center" wrapText="1"/>
    </xf>
    <xf numFmtId="0" fontId="28" fillId="0" borderId="0" xfId="0" applyFont="1" applyAlignment="1">
      <alignment horizontal="center" vertical="center" wrapText="1"/>
    </xf>
    <xf numFmtId="0" fontId="0" fillId="0" borderId="0" xfId="0" applyAlignment="1">
      <alignment vertical="center" wrapText="1"/>
    </xf>
    <xf numFmtId="0" fontId="43" fillId="0" borderId="79" xfId="3" applyFont="1" applyBorder="1" applyAlignment="1">
      <alignment horizontal="center" vertical="center" wrapText="1"/>
    </xf>
    <xf numFmtId="0" fontId="84" fillId="24" borderId="207" xfId="0" applyFont="1" applyFill="1" applyBorder="1" applyAlignment="1">
      <alignment horizontal="center" vertical="center"/>
    </xf>
    <xf numFmtId="0" fontId="88" fillId="25" borderId="210" xfId="0" applyFont="1" applyFill="1" applyBorder="1" applyAlignment="1">
      <alignment horizontal="center" vertical="center" wrapText="1"/>
    </xf>
    <xf numFmtId="0" fontId="88" fillId="25" borderId="211" xfId="0" applyFont="1" applyFill="1" applyBorder="1" applyAlignment="1">
      <alignment horizontal="center" vertical="center" wrapText="1"/>
    </xf>
    <xf numFmtId="20" fontId="5" fillId="0" borderId="21" xfId="0" applyNumberFormat="1" applyFont="1" applyBorder="1" applyAlignment="1">
      <alignment horizontal="left" vertical="center" wrapText="1"/>
    </xf>
    <xf numFmtId="20" fontId="5" fillId="0" borderId="10" xfId="0" applyNumberFormat="1" applyFont="1" applyBorder="1" applyAlignment="1">
      <alignment horizontal="left" vertical="center" wrapText="1"/>
    </xf>
    <xf numFmtId="20" fontId="5" fillId="0" borderId="0" xfId="0" applyNumberFormat="1" applyFont="1" applyAlignment="1">
      <alignment horizontal="left" vertical="center" wrapText="1"/>
    </xf>
    <xf numFmtId="20" fontId="5" fillId="0" borderId="0" xfId="0" applyNumberFormat="1" applyFont="1" applyAlignment="1">
      <alignment horizontal="left" vertical="center"/>
    </xf>
    <xf numFmtId="20" fontId="5" fillId="0" borderId="11" xfId="0" applyNumberFormat="1" applyFont="1" applyBorder="1" applyAlignment="1">
      <alignment horizontal="left" vertical="center"/>
    </xf>
    <xf numFmtId="0" fontId="10" fillId="3" borderId="104" xfId="0" applyFont="1" applyFill="1" applyBorder="1" applyAlignment="1">
      <alignment horizontal="center" vertical="center"/>
    </xf>
    <xf numFmtId="0" fontId="24" fillId="0" borderId="0" xfId="0" applyFont="1" applyAlignment="1">
      <alignment vertical="center" wrapText="1"/>
    </xf>
    <xf numFmtId="0" fontId="0" fillId="0" borderId="10" xfId="0" applyBorder="1" applyAlignment="1">
      <alignment horizontal="center" vertical="center" wrapText="1"/>
    </xf>
    <xf numFmtId="0" fontId="24" fillId="0" borderId="5" xfId="0" applyFont="1" applyBorder="1" applyAlignment="1">
      <alignment horizontal="center" vertical="center"/>
    </xf>
    <xf numFmtId="0" fontId="59" fillId="0" borderId="0" xfId="0" applyFont="1" applyAlignment="1">
      <alignment horizontal="center" vertical="center" wrapText="1"/>
    </xf>
    <xf numFmtId="0" fontId="59" fillId="0" borderId="0" xfId="0" applyFont="1" applyAlignment="1">
      <alignment horizontal="center" vertical="center"/>
    </xf>
    <xf numFmtId="0" fontId="67" fillId="0" borderId="0" xfId="0" applyFont="1" applyAlignment="1">
      <alignment horizontal="center" vertical="center"/>
    </xf>
    <xf numFmtId="0" fontId="0" fillId="4" borderId="76" xfId="0" applyFill="1" applyBorder="1" applyAlignment="1">
      <alignment horizontal="center" vertical="center" textRotation="255" wrapText="1"/>
    </xf>
    <xf numFmtId="0" fontId="0" fillId="4" borderId="83" xfId="0" applyFill="1" applyBorder="1" applyAlignment="1">
      <alignment horizontal="center" vertical="center" textRotation="255" wrapText="1"/>
    </xf>
    <xf numFmtId="0" fontId="0" fillId="4" borderId="84" xfId="0" applyFill="1" applyBorder="1" applyAlignment="1">
      <alignment horizontal="center" vertical="center" textRotation="255" wrapText="1"/>
    </xf>
    <xf numFmtId="0" fontId="10" fillId="3" borderId="0" xfId="0" applyFont="1" applyFill="1" applyAlignment="1">
      <alignment horizontal="left" vertical="center"/>
    </xf>
    <xf numFmtId="0" fontId="5" fillId="30" borderId="82" xfId="0" applyFont="1" applyFill="1" applyBorder="1" applyAlignment="1">
      <alignment vertical="center" textRotation="255" wrapText="1"/>
    </xf>
    <xf numFmtId="0" fontId="5" fillId="30" borderId="84" xfId="0" applyFont="1" applyFill="1" applyBorder="1" applyAlignment="1">
      <alignment vertical="center" textRotation="255"/>
    </xf>
    <xf numFmtId="0" fontId="5" fillId="12" borderId="82" xfId="0" applyFont="1" applyFill="1" applyBorder="1" applyAlignment="1">
      <alignment horizontal="center" vertical="center" textRotation="255"/>
    </xf>
    <xf numFmtId="0" fontId="0" fillId="0" borderId="83" xfId="0" applyBorder="1" applyAlignment="1">
      <alignment horizontal="center" vertical="center" textRotation="255"/>
    </xf>
    <xf numFmtId="0" fontId="0" fillId="0" borderId="84" xfId="0" applyBorder="1" applyAlignment="1">
      <alignment horizontal="center" vertical="center" textRotation="255"/>
    </xf>
    <xf numFmtId="0" fontId="0" fillId="15" borderId="82" xfId="0" applyFill="1" applyBorder="1" applyAlignment="1">
      <alignment horizontal="center" vertical="center" textRotation="255"/>
    </xf>
    <xf numFmtId="0" fontId="5" fillId="14" borderId="82" xfId="0" applyFont="1" applyFill="1" applyBorder="1" applyAlignment="1">
      <alignment vertical="center" textRotation="255"/>
    </xf>
    <xf numFmtId="0" fontId="0" fillId="0" borderId="83" xfId="0" applyBorder="1" applyAlignment="1">
      <alignment vertical="center" textRotation="255"/>
    </xf>
    <xf numFmtId="0" fontId="0" fillId="0" borderId="84" xfId="0" applyBorder="1" applyAlignment="1">
      <alignment vertical="center" textRotation="255"/>
    </xf>
    <xf numFmtId="0" fontId="5" fillId="0" borderId="21" xfId="0" applyFont="1" applyBorder="1" applyAlignment="1">
      <alignment horizontal="left" vertical="center" wrapText="1"/>
    </xf>
    <xf numFmtId="0" fontId="5" fillId="0" borderId="23" xfId="0" applyFont="1" applyBorder="1" applyAlignment="1">
      <alignment horizontal="left" vertical="center" wrapText="1"/>
    </xf>
    <xf numFmtId="0" fontId="5" fillId="0" borderId="25" xfId="0" applyFont="1" applyBorder="1" applyAlignment="1">
      <alignment horizontal="left" vertical="center" wrapText="1"/>
    </xf>
    <xf numFmtId="0" fontId="5" fillId="0" borderId="277" xfId="0" applyFont="1" applyBorder="1" applyAlignment="1">
      <alignment horizontal="left" vertical="center" wrapText="1"/>
    </xf>
    <xf numFmtId="0" fontId="5" fillId="0" borderId="10" xfId="0" applyFont="1" applyBorder="1" applyAlignment="1">
      <alignment horizontal="left" vertical="center" wrapText="1"/>
    </xf>
    <xf numFmtId="0" fontId="5" fillId="0" borderId="275" xfId="0" applyFont="1" applyBorder="1" applyAlignment="1">
      <alignment horizontal="left" vertical="center" wrapText="1"/>
    </xf>
    <xf numFmtId="0" fontId="5" fillId="0" borderId="284" xfId="0" applyFont="1" applyBorder="1" applyAlignment="1">
      <alignment horizontal="left" vertical="center" wrapText="1"/>
    </xf>
    <xf numFmtId="0" fontId="5" fillId="0" borderId="147" xfId="0" applyFont="1" applyBorder="1" applyAlignment="1">
      <alignment horizontal="left" vertical="center" wrapText="1"/>
    </xf>
    <xf numFmtId="0" fontId="5" fillId="0" borderId="198" xfId="0" applyFont="1" applyBorder="1" applyAlignment="1">
      <alignment horizontal="left" vertical="center"/>
    </xf>
    <xf numFmtId="0" fontId="5" fillId="0" borderId="200" xfId="0" applyFont="1" applyBorder="1" applyAlignment="1">
      <alignment horizontal="left" vertical="center"/>
    </xf>
    <xf numFmtId="0" fontId="5" fillId="0" borderId="281" xfId="0" applyFont="1" applyBorder="1" applyAlignment="1">
      <alignment horizontal="left" vertical="center"/>
    </xf>
    <xf numFmtId="0" fontId="5" fillId="0" borderId="199" xfId="0" applyFont="1" applyBorder="1" applyAlignment="1">
      <alignment horizontal="left" vertical="center"/>
    </xf>
    <xf numFmtId="0" fontId="5" fillId="0" borderId="15" xfId="0" applyFont="1" applyBorder="1" applyAlignment="1">
      <alignment horizontal="left" vertical="center"/>
    </xf>
    <xf numFmtId="0" fontId="5" fillId="0" borderId="282" xfId="0" applyFont="1" applyBorder="1" applyAlignment="1">
      <alignment horizontal="left" vertical="center"/>
    </xf>
    <xf numFmtId="0" fontId="5" fillId="0" borderId="197" xfId="0" applyFont="1" applyBorder="1" applyAlignment="1">
      <alignment horizontal="left" vertical="center"/>
    </xf>
    <xf numFmtId="0" fontId="5" fillId="0" borderId="31" xfId="0" applyFont="1" applyBorder="1" applyAlignment="1">
      <alignment horizontal="left" vertical="center"/>
    </xf>
    <xf numFmtId="0" fontId="5" fillId="0" borderId="283" xfId="0" applyFont="1" applyBorder="1" applyAlignment="1">
      <alignment horizontal="left" vertical="center"/>
    </xf>
    <xf numFmtId="0" fontId="5" fillId="0" borderId="10" xfId="0" applyFont="1" applyBorder="1" applyAlignment="1">
      <alignment horizontal="left" vertical="center"/>
    </xf>
    <xf numFmtId="0" fontId="5" fillId="0" borderId="0" xfId="0" applyFont="1" applyBorder="1" applyAlignment="1">
      <alignment horizontal="left" vertical="center"/>
    </xf>
    <xf numFmtId="0" fontId="5" fillId="0" borderId="11" xfId="0" applyFont="1" applyBorder="1" applyAlignment="1">
      <alignment horizontal="left" vertical="center"/>
    </xf>
    <xf numFmtId="0" fontId="5" fillId="0" borderId="16" xfId="0" applyFont="1" applyBorder="1" applyAlignment="1">
      <alignment horizontal="left" vertical="center" wrapText="1"/>
    </xf>
    <xf numFmtId="0" fontId="5" fillId="0" borderId="77" xfId="0" applyFont="1" applyBorder="1" applyAlignment="1">
      <alignment horizontal="left" vertical="center" wrapText="1"/>
    </xf>
    <xf numFmtId="0" fontId="28" fillId="0" borderId="276" xfId="0" applyFont="1" applyBorder="1" applyAlignment="1">
      <alignment horizontal="center" vertical="center" wrapText="1"/>
    </xf>
    <xf numFmtId="0" fontId="28" fillId="0" borderId="273" xfId="0" applyFont="1" applyBorder="1" applyAlignment="1">
      <alignment horizontal="center" vertical="center" wrapText="1"/>
    </xf>
    <xf numFmtId="0" fontId="6" fillId="0" borderId="24" xfId="0" applyFont="1" applyBorder="1" applyAlignment="1">
      <alignment horizontal="left" vertical="center" wrapText="1"/>
    </xf>
    <xf numFmtId="0" fontId="6" fillId="0" borderId="20" xfId="0" applyFont="1" applyBorder="1" applyAlignment="1">
      <alignment horizontal="left" vertical="center" wrapText="1"/>
    </xf>
    <xf numFmtId="0" fontId="49" fillId="0" borderId="273" xfId="0" applyFont="1" applyBorder="1" applyAlignment="1">
      <alignment horizontal="center" vertical="center" wrapText="1"/>
    </xf>
    <xf numFmtId="0" fontId="6" fillId="0" borderId="23" xfId="0" applyFont="1" applyBorder="1" applyAlignment="1">
      <alignment horizontal="left" vertical="center" wrapText="1"/>
    </xf>
    <xf numFmtId="0" fontId="6" fillId="0" borderId="0" xfId="0" applyFont="1" applyBorder="1" applyAlignment="1">
      <alignment horizontal="left" vertical="center" wrapText="1"/>
    </xf>
    <xf numFmtId="0" fontId="55" fillId="0" borderId="20" xfId="0" applyFont="1" applyBorder="1" applyAlignment="1">
      <alignment horizontal="left" vertical="center" wrapText="1"/>
    </xf>
    <xf numFmtId="0" fontId="49" fillId="0" borderId="187" xfId="0" applyFont="1" applyBorder="1" applyAlignment="1">
      <alignment horizontal="center" vertical="center" wrapText="1"/>
    </xf>
    <xf numFmtId="0" fontId="49" fillId="0" borderId="188" xfId="0" applyFont="1" applyBorder="1" applyAlignment="1">
      <alignment horizontal="center" vertical="center" wrapText="1"/>
    </xf>
    <xf numFmtId="0" fontId="5" fillId="10" borderId="99" xfId="0" applyFont="1" applyFill="1" applyBorder="1" applyAlignment="1">
      <alignment horizontal="left" vertical="center" wrapText="1"/>
    </xf>
    <xf numFmtId="0" fontId="5" fillId="10" borderId="27" xfId="0" applyFont="1" applyFill="1" applyBorder="1" applyAlignment="1">
      <alignment horizontal="left" vertical="center" wrapText="1"/>
    </xf>
    <xf numFmtId="0" fontId="5" fillId="10" borderId="90" xfId="0" applyFont="1" applyFill="1" applyBorder="1" applyAlignment="1">
      <alignment horizontal="left" vertical="center" wrapText="1"/>
    </xf>
    <xf numFmtId="0" fontId="5" fillId="10" borderId="11" xfId="0" applyFont="1" applyFill="1" applyBorder="1" applyAlignment="1">
      <alignment horizontal="left" vertical="center" wrapText="1"/>
    </xf>
    <xf numFmtId="0" fontId="5" fillId="10" borderId="280" xfId="0" applyFont="1" applyFill="1" applyBorder="1" applyAlignment="1">
      <alignment horizontal="left" vertical="center" wrapText="1"/>
    </xf>
    <xf numFmtId="0" fontId="5" fillId="10" borderId="148" xfId="0" applyFont="1" applyFill="1" applyBorder="1" applyAlignment="1">
      <alignment horizontal="left" vertical="center" wrapText="1"/>
    </xf>
    <xf numFmtId="0" fontId="5" fillId="0" borderId="11" xfId="0" applyFont="1" applyBorder="1" applyAlignment="1">
      <alignment horizontal="left" vertical="center" wrapText="1"/>
    </xf>
    <xf numFmtId="0" fontId="0" fillId="0" borderId="11" xfId="0" applyBorder="1" applyAlignment="1">
      <alignment horizontal="left" vertical="center" wrapText="1"/>
    </xf>
    <xf numFmtId="0" fontId="5" fillId="0" borderId="27" xfId="0" applyFont="1" applyBorder="1" applyAlignment="1">
      <alignment horizontal="left" vertical="center" wrapText="1"/>
    </xf>
    <xf numFmtId="0" fontId="0" fillId="0" borderId="11" xfId="0" applyBorder="1" applyAlignment="1">
      <alignment horizontal="left" vertical="center"/>
    </xf>
    <xf numFmtId="0" fontId="3" fillId="0" borderId="0" xfId="0" applyFont="1" applyAlignment="1">
      <alignment horizontal="center" vertical="center"/>
    </xf>
    <xf numFmtId="0" fontId="10" fillId="3" borderId="268" xfId="0" applyFont="1" applyFill="1" applyBorder="1" applyAlignment="1">
      <alignment horizontal="center" vertical="center"/>
    </xf>
    <xf numFmtId="0" fontId="10" fillId="3" borderId="269" xfId="0" applyFont="1" applyFill="1" applyBorder="1" applyAlignment="1">
      <alignment horizontal="center" vertical="center"/>
    </xf>
    <xf numFmtId="0" fontId="10" fillId="3" borderId="270" xfId="0" applyFont="1" applyFill="1" applyBorder="1" applyAlignment="1">
      <alignment horizontal="center" vertical="center"/>
    </xf>
    <xf numFmtId="0" fontId="10" fillId="3" borderId="33" xfId="0" applyFont="1" applyFill="1" applyBorder="1" applyAlignment="1">
      <alignment horizontal="center" vertical="center"/>
    </xf>
    <xf numFmtId="0" fontId="5" fillId="0" borderId="0" xfId="0" applyFont="1" applyAlignment="1">
      <alignment horizontal="center" vertical="center"/>
    </xf>
    <xf numFmtId="0" fontId="10" fillId="3" borderId="270" xfId="0" applyFont="1" applyFill="1" applyBorder="1" applyAlignment="1">
      <alignment horizontal="center" vertical="center" wrapText="1"/>
    </xf>
    <xf numFmtId="0" fontId="10" fillId="3" borderId="271" xfId="0" applyFont="1" applyFill="1" applyBorder="1" applyAlignment="1">
      <alignment horizontal="center" vertical="center" wrapText="1"/>
    </xf>
    <xf numFmtId="0" fontId="10" fillId="3" borderId="33" xfId="0" applyFont="1" applyFill="1" applyBorder="1" applyAlignment="1">
      <alignment horizontal="center" vertical="center" wrapText="1"/>
    </xf>
    <xf numFmtId="0" fontId="10" fillId="3" borderId="150" xfId="0" applyFont="1" applyFill="1" applyBorder="1" applyAlignment="1">
      <alignment horizontal="center" vertical="center" wrapText="1"/>
    </xf>
    <xf numFmtId="0" fontId="10" fillId="3" borderId="266" xfId="0" applyFont="1" applyFill="1" applyBorder="1" applyAlignment="1">
      <alignment horizontal="center" vertical="center"/>
    </xf>
    <xf numFmtId="0" fontId="10" fillId="3" borderId="265" xfId="0" applyFont="1" applyFill="1" applyBorder="1" applyAlignment="1">
      <alignment horizontal="center" vertical="center"/>
    </xf>
    <xf numFmtId="0" fontId="10" fillId="3" borderId="267" xfId="0" applyFont="1" applyFill="1" applyBorder="1" applyAlignment="1">
      <alignment horizontal="center" vertical="center"/>
    </xf>
    <xf numFmtId="0" fontId="10" fillId="3" borderId="272" xfId="0" applyFont="1" applyFill="1" applyBorder="1" applyAlignment="1">
      <alignment horizontal="center" vertical="center"/>
    </xf>
    <xf numFmtId="0" fontId="10" fillId="3" borderId="35" xfId="0" applyFont="1" applyFill="1" applyBorder="1" applyAlignment="1">
      <alignment horizontal="center" vertical="center"/>
    </xf>
    <xf numFmtId="0" fontId="10" fillId="3" borderId="34" xfId="0" applyFont="1" applyFill="1" applyBorder="1" applyAlignment="1">
      <alignment horizontal="center" vertical="center"/>
    </xf>
    <xf numFmtId="0" fontId="10" fillId="3" borderId="265" xfId="0" applyFont="1" applyFill="1" applyBorder="1" applyAlignment="1">
      <alignment horizontal="center" vertical="center" wrapText="1"/>
    </xf>
    <xf numFmtId="0" fontId="10" fillId="3" borderId="267"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0" fillId="3" borderId="0"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5" fillId="0" borderId="0" xfId="0" applyFont="1" applyAlignment="1">
      <alignment horizontal="right" vertical="center" wrapText="1"/>
    </xf>
    <xf numFmtId="0" fontId="5" fillId="0" borderId="6" xfId="0" applyFont="1" applyBorder="1" applyAlignment="1">
      <alignment horizontal="left" vertical="center"/>
    </xf>
    <xf numFmtId="0" fontId="95" fillId="0" borderId="0" xfId="0" applyFont="1" applyBorder="1" applyAlignment="1">
      <alignment horizontal="left" vertical="center"/>
    </xf>
    <xf numFmtId="0" fontId="77" fillId="0" borderId="0" xfId="0" applyFont="1" applyBorder="1" applyAlignment="1">
      <alignment vertical="center"/>
    </xf>
    <xf numFmtId="0" fontId="11" fillId="0" borderId="16" xfId="0" applyFont="1" applyBorder="1" applyAlignment="1">
      <alignment horizontal="center" vertical="center"/>
    </xf>
    <xf numFmtId="0" fontId="11" fillId="0" borderId="10" xfId="0" applyFont="1" applyBorder="1" applyAlignment="1">
      <alignment horizontal="center" vertical="center"/>
    </xf>
    <xf numFmtId="0" fontId="11" fillId="0" borderId="33" xfId="0" applyFont="1" applyBorder="1" applyAlignment="1">
      <alignment horizontal="center" vertical="center"/>
    </xf>
    <xf numFmtId="0" fontId="11" fillId="0" borderId="76" xfId="0" applyFont="1" applyBorder="1" applyAlignment="1">
      <alignment horizontal="left" vertical="center" wrapText="1"/>
    </xf>
    <xf numFmtId="0" fontId="11" fillId="0" borderId="4" xfId="0" applyFont="1" applyBorder="1" applyAlignment="1">
      <alignment horizontal="left" vertical="center" wrapText="1"/>
    </xf>
    <xf numFmtId="0" fontId="11" fillId="0" borderId="39" xfId="0" applyFont="1" applyBorder="1" applyAlignment="1">
      <alignment horizontal="left" vertical="center" wrapText="1"/>
    </xf>
    <xf numFmtId="0" fontId="11" fillId="0" borderId="16" xfId="0" applyFont="1" applyBorder="1" applyAlignment="1">
      <alignment horizontal="left" vertical="center" wrapText="1"/>
    </xf>
    <xf numFmtId="0" fontId="11" fillId="0" borderId="10" xfId="0" applyFont="1" applyBorder="1" applyAlignment="1">
      <alignment horizontal="left" vertical="center" wrapText="1"/>
    </xf>
    <xf numFmtId="0" fontId="11" fillId="0" borderId="33" xfId="0" applyFont="1" applyBorder="1" applyAlignment="1">
      <alignment horizontal="left" vertical="center" wrapText="1"/>
    </xf>
    <xf numFmtId="0" fontId="9" fillId="0" borderId="77" xfId="0" applyFont="1" applyBorder="1" applyAlignment="1">
      <alignment horizontal="left" vertical="center" wrapText="1"/>
    </xf>
    <xf numFmtId="0" fontId="9" fillId="0" borderId="274" xfId="0" applyFont="1" applyBorder="1" applyAlignment="1">
      <alignment horizontal="left" vertical="center" wrapText="1"/>
    </xf>
    <xf numFmtId="0" fontId="9" fillId="0" borderId="0" xfId="0" applyFont="1" applyBorder="1" applyAlignment="1">
      <alignment horizontal="left" vertical="center" wrapText="1"/>
    </xf>
    <xf numFmtId="0" fontId="9" fillId="0" borderId="275" xfId="0" applyFont="1" applyBorder="1" applyAlignment="1">
      <alignment horizontal="left" vertical="center" wrapText="1"/>
    </xf>
    <xf numFmtId="0" fontId="9" fillId="0" borderId="10" xfId="0" applyFont="1" applyBorder="1" applyAlignment="1">
      <alignment horizontal="left" vertical="center" wrapText="1"/>
    </xf>
    <xf numFmtId="0" fontId="9" fillId="0" borderId="33" xfId="0" applyFont="1" applyBorder="1" applyAlignment="1">
      <alignment horizontal="left" vertical="center" wrapText="1"/>
    </xf>
    <xf numFmtId="0" fontId="9" fillId="0" borderId="150" xfId="0" applyFont="1" applyBorder="1" applyAlignment="1">
      <alignment horizontal="left" vertical="center" wrapText="1"/>
    </xf>
    <xf numFmtId="0" fontId="5" fillId="0" borderId="3" xfId="0" applyFont="1" applyBorder="1" applyAlignment="1">
      <alignment horizontal="left" vertical="center" wrapText="1"/>
    </xf>
    <xf numFmtId="0" fontId="9" fillId="0" borderId="10" xfId="0" applyFont="1" applyBorder="1" applyAlignment="1">
      <alignment horizontal="left" vertical="center"/>
    </xf>
    <xf numFmtId="0" fontId="9" fillId="0" borderId="0" xfId="0" applyFont="1" applyBorder="1" applyAlignment="1">
      <alignment horizontal="left" vertical="center"/>
    </xf>
    <xf numFmtId="0" fontId="9" fillId="0" borderId="11" xfId="0" applyFont="1" applyBorder="1" applyAlignment="1">
      <alignment horizontal="left" vertical="center"/>
    </xf>
    <xf numFmtId="0" fontId="9" fillId="0" borderId="16" xfId="0" applyFont="1" applyBorder="1" applyAlignment="1">
      <alignment horizontal="left" vertical="center" wrapText="1"/>
    </xf>
    <xf numFmtId="0" fontId="5" fillId="0" borderId="33" xfId="0" applyFont="1" applyBorder="1" applyAlignment="1">
      <alignment horizontal="left" vertical="center" wrapText="1"/>
    </xf>
    <xf numFmtId="0" fontId="5" fillId="0" borderId="34" xfId="0" applyFont="1" applyBorder="1" applyAlignment="1">
      <alignment horizontal="left" vertical="center" wrapText="1"/>
    </xf>
    <xf numFmtId="0" fontId="5" fillId="0" borderId="21"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27" xfId="0" applyFont="1" applyBorder="1" applyAlignment="1">
      <alignment horizontal="center" vertical="center" wrapText="1"/>
    </xf>
    <xf numFmtId="0" fontId="5" fillId="0" borderId="33"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34" xfId="0" applyFont="1" applyBorder="1" applyAlignment="1">
      <alignment horizontal="center" vertical="center" wrapText="1"/>
    </xf>
    <xf numFmtId="0" fontId="9" fillId="21" borderId="183" xfId="0" applyFont="1" applyFill="1" applyBorder="1" applyAlignment="1">
      <alignment horizontal="left" vertical="center" wrapText="1"/>
    </xf>
    <xf numFmtId="0" fontId="9" fillId="21" borderId="89" xfId="0" applyFont="1" applyFill="1" applyBorder="1" applyAlignment="1">
      <alignment horizontal="left" vertical="center" wrapText="1"/>
    </xf>
    <xf numFmtId="0" fontId="9" fillId="0" borderId="21" xfId="0" applyFont="1" applyBorder="1" applyAlignment="1">
      <alignment horizontal="left" vertical="center" wrapText="1"/>
    </xf>
    <xf numFmtId="0" fontId="9" fillId="0" borderId="27" xfId="0" applyFont="1" applyBorder="1" applyAlignment="1">
      <alignment horizontal="left" vertical="center" wrapText="1"/>
    </xf>
    <xf numFmtId="0" fontId="9" fillId="0" borderId="58" xfId="0" applyFont="1" applyBorder="1" applyAlignment="1">
      <alignment horizontal="left" vertical="center" wrapText="1"/>
    </xf>
    <xf numFmtId="0" fontId="9" fillId="0" borderId="81" xfId="0" applyFont="1" applyBorder="1" applyAlignment="1">
      <alignment horizontal="left" vertical="center" wrapText="1"/>
    </xf>
    <xf numFmtId="0" fontId="5" fillId="0" borderId="22" xfId="0" applyFont="1" applyBorder="1" applyAlignment="1">
      <alignment horizontal="center" vertical="center" wrapText="1"/>
    </xf>
    <xf numFmtId="0" fontId="5" fillId="0" borderId="32" xfId="0" applyFont="1" applyBorder="1" applyAlignment="1">
      <alignment horizontal="center" vertical="center" wrapText="1"/>
    </xf>
    <xf numFmtId="0" fontId="5" fillId="10" borderId="33" xfId="0" applyFont="1" applyFill="1" applyBorder="1" applyAlignment="1">
      <alignment horizontal="left" vertical="top" wrapText="1"/>
    </xf>
    <xf numFmtId="0" fontId="5" fillId="10" borderId="34" xfId="0" applyFont="1" applyFill="1" applyBorder="1" applyAlignment="1">
      <alignment horizontal="left" vertical="top" wrapText="1"/>
    </xf>
    <xf numFmtId="0" fontId="5" fillId="10" borderId="21" xfId="0" applyFont="1" applyFill="1" applyBorder="1" applyAlignment="1">
      <alignment vertical="center" wrapText="1"/>
    </xf>
    <xf numFmtId="0" fontId="5" fillId="10" borderId="27" xfId="0" applyFont="1" applyFill="1" applyBorder="1" applyAlignment="1">
      <alignment vertical="center" wrapText="1"/>
    </xf>
    <xf numFmtId="0" fontId="17" fillId="0" borderId="35" xfId="0" applyFont="1" applyBorder="1" applyAlignment="1">
      <alignment horizontal="left" vertical="center" wrapText="1"/>
    </xf>
    <xf numFmtId="0" fontId="17" fillId="0" borderId="34" xfId="0" applyFont="1" applyBorder="1" applyAlignment="1">
      <alignment horizontal="left" vertical="center" wrapText="1"/>
    </xf>
    <xf numFmtId="0" fontId="121" fillId="0" borderId="33" xfId="0" applyFont="1" applyBorder="1" applyAlignment="1">
      <alignment vertical="center" wrapText="1"/>
    </xf>
    <xf numFmtId="0" fontId="121" fillId="0" borderId="34" xfId="0" applyFont="1" applyBorder="1" applyAlignment="1">
      <alignment vertical="center" wrapText="1"/>
    </xf>
    <xf numFmtId="0" fontId="9" fillId="0" borderId="0" xfId="0" applyFont="1" applyAlignment="1">
      <alignment horizontal="right" vertical="center"/>
    </xf>
    <xf numFmtId="0" fontId="9" fillId="16" borderId="35" xfId="0" applyFont="1" applyFill="1" applyBorder="1" applyAlignment="1">
      <alignment horizontal="right" vertical="center"/>
    </xf>
    <xf numFmtId="0" fontId="95" fillId="0" borderId="35" xfId="0" applyFont="1" applyBorder="1" applyAlignment="1">
      <alignment horizontal="left" vertical="center"/>
    </xf>
    <xf numFmtId="0" fontId="77" fillId="0" borderId="35" xfId="0" applyFont="1" applyBorder="1" applyAlignment="1">
      <alignment vertical="center"/>
    </xf>
    <xf numFmtId="0" fontId="121" fillId="0" borderId="183" xfId="0" applyFont="1" applyBorder="1" applyAlignment="1">
      <alignment horizontal="left" vertical="center" wrapText="1"/>
    </xf>
    <xf numFmtId="0" fontId="121" fillId="0" borderId="89" xfId="0" applyFont="1" applyBorder="1" applyAlignment="1">
      <alignment horizontal="left" vertical="center" wrapText="1"/>
    </xf>
    <xf numFmtId="0" fontId="121" fillId="0" borderId="33" xfId="0" applyFont="1" applyBorder="1" applyAlignment="1">
      <alignment horizontal="left" vertical="center" wrapText="1"/>
    </xf>
    <xf numFmtId="0" fontId="121" fillId="0" borderId="34" xfId="0" applyFont="1" applyBorder="1" applyAlignment="1">
      <alignment horizontal="left" vertical="center" wrapText="1"/>
    </xf>
    <xf numFmtId="0" fontId="9" fillId="10" borderId="10" xfId="0" applyFont="1" applyFill="1" applyBorder="1" applyAlignment="1">
      <alignment horizontal="left" vertical="center" wrapText="1"/>
    </xf>
    <xf numFmtId="0" fontId="9" fillId="10" borderId="0" xfId="0" applyFont="1" applyFill="1" applyAlignment="1">
      <alignment horizontal="left" vertical="center" wrapText="1"/>
    </xf>
    <xf numFmtId="0" fontId="5" fillId="0" borderId="0" xfId="0" applyFont="1" applyAlignment="1">
      <alignment horizontal="left" vertical="center" wrapText="1"/>
    </xf>
    <xf numFmtId="0" fontId="28" fillId="0" borderId="21" xfId="0" applyFont="1" applyBorder="1" applyAlignment="1">
      <alignment horizontal="center" vertical="center" wrapText="1"/>
    </xf>
    <xf numFmtId="0" fontId="28" fillId="0" borderId="33" xfId="0" applyFont="1" applyBorder="1" applyAlignment="1">
      <alignment horizontal="center" vertical="center" wrapText="1"/>
    </xf>
    <xf numFmtId="0" fontId="10" fillId="3" borderId="21" xfId="0" applyFont="1" applyFill="1" applyBorder="1" applyAlignment="1">
      <alignment horizontal="center" vertical="center"/>
    </xf>
    <xf numFmtId="0" fontId="10" fillId="3" borderId="23" xfId="0" applyFont="1" applyFill="1" applyBorder="1" applyAlignment="1">
      <alignment horizontal="center" vertical="center"/>
    </xf>
    <xf numFmtId="0" fontId="10" fillId="3" borderId="27" xfId="0" applyFont="1" applyFill="1" applyBorder="1" applyAlignment="1">
      <alignment horizontal="center" vertical="center"/>
    </xf>
    <xf numFmtId="0" fontId="10" fillId="2" borderId="135" xfId="0" applyFont="1" applyFill="1" applyBorder="1" applyAlignment="1">
      <alignment horizontal="center" vertical="center"/>
    </xf>
    <xf numFmtId="0" fontId="10" fillId="2" borderId="136" xfId="0" applyFont="1" applyFill="1" applyBorder="1" applyAlignment="1">
      <alignment horizontal="center" vertical="center"/>
    </xf>
    <xf numFmtId="0" fontId="10" fillId="2" borderId="137" xfId="0" applyFont="1" applyFill="1" applyBorder="1" applyAlignment="1">
      <alignment horizontal="center" vertical="center"/>
    </xf>
    <xf numFmtId="0" fontId="10" fillId="2" borderId="18" xfId="0" applyFont="1" applyFill="1" applyBorder="1" applyAlignment="1">
      <alignment horizontal="center" vertical="center"/>
    </xf>
    <xf numFmtId="0" fontId="7" fillId="3" borderId="21" xfId="0" applyFont="1" applyFill="1" applyBorder="1" applyAlignment="1">
      <alignment horizontal="center" vertical="center" wrapText="1"/>
    </xf>
    <xf numFmtId="0" fontId="7" fillId="3" borderId="27" xfId="0" applyFont="1" applyFill="1" applyBorder="1" applyAlignment="1">
      <alignment horizontal="center" vertical="center" wrapText="1"/>
    </xf>
    <xf numFmtId="0" fontId="7" fillId="3" borderId="33" xfId="0" applyFont="1" applyFill="1" applyBorder="1" applyAlignment="1">
      <alignment horizontal="center" vertical="center" wrapText="1"/>
    </xf>
    <xf numFmtId="0" fontId="7" fillId="3" borderId="34" xfId="0" applyFont="1" applyFill="1" applyBorder="1" applyAlignment="1">
      <alignment horizontal="center" vertical="center" wrapText="1"/>
    </xf>
    <xf numFmtId="0" fontId="7" fillId="3" borderId="23" xfId="0" applyFont="1" applyFill="1" applyBorder="1" applyAlignment="1">
      <alignment horizontal="center" vertical="center" wrapText="1"/>
    </xf>
    <xf numFmtId="0" fontId="7" fillId="3" borderId="35" xfId="0" applyFont="1" applyFill="1" applyBorder="1" applyAlignment="1">
      <alignment horizontal="center" vertical="center" wrapText="1"/>
    </xf>
    <xf numFmtId="0" fontId="6" fillId="0" borderId="116" xfId="0" applyFont="1" applyBorder="1" applyAlignment="1">
      <alignment horizontal="left" vertical="center" wrapText="1"/>
    </xf>
    <xf numFmtId="0" fontId="55" fillId="0" borderId="35" xfId="0" applyFont="1" applyBorder="1" applyAlignment="1">
      <alignment horizontal="left" vertical="center" wrapText="1"/>
    </xf>
    <xf numFmtId="0" fontId="55" fillId="0" borderId="34" xfId="0" applyFont="1" applyBorder="1" applyAlignment="1">
      <alignment horizontal="left" vertical="center" wrapText="1"/>
    </xf>
    <xf numFmtId="0" fontId="9" fillId="0" borderId="21" xfId="0" applyFont="1" applyBorder="1" applyAlignment="1">
      <alignment horizontal="center" vertical="center" wrapText="1"/>
    </xf>
    <xf numFmtId="0" fontId="9" fillId="0" borderId="23" xfId="0" applyFont="1" applyBorder="1" applyAlignment="1">
      <alignment horizontal="center" vertical="center" wrapText="1"/>
    </xf>
    <xf numFmtId="0" fontId="60" fillId="0" borderId="10" xfId="0" applyFont="1" applyBorder="1" applyAlignment="1">
      <alignment horizontal="center" vertical="center" wrapText="1"/>
    </xf>
    <xf numFmtId="0" fontId="6" fillId="0" borderId="0" xfId="0" applyFont="1" applyAlignment="1">
      <alignment horizontal="left" vertical="center" wrapText="1"/>
    </xf>
    <xf numFmtId="0" fontId="5" fillId="0" borderId="60" xfId="0" applyFont="1" applyBorder="1" applyAlignment="1">
      <alignment horizontal="center" vertical="center"/>
    </xf>
    <xf numFmtId="0" fontId="5" fillId="0" borderId="61" xfId="0" applyFont="1" applyBorder="1" applyAlignment="1">
      <alignment horizontal="center" vertical="center"/>
    </xf>
    <xf numFmtId="0" fontId="5" fillId="0" borderId="158" xfId="0" applyFont="1" applyBorder="1" applyAlignment="1">
      <alignment horizontal="center" vertical="center"/>
    </xf>
    <xf numFmtId="0" fontId="5" fillId="0" borderId="62" xfId="0" applyFont="1" applyBorder="1" applyAlignment="1">
      <alignment horizontal="center" vertical="center"/>
    </xf>
    <xf numFmtId="0" fontId="5" fillId="0" borderId="63" xfId="0" applyFont="1" applyBorder="1" applyAlignment="1">
      <alignment horizontal="center" vertical="center"/>
    </xf>
    <xf numFmtId="0" fontId="5" fillId="0" borderId="64" xfId="0" applyFont="1" applyBorder="1" applyAlignment="1">
      <alignment horizontal="center" vertical="center"/>
    </xf>
    <xf numFmtId="0" fontId="5" fillId="0" borderId="0" xfId="1" applyFont="1" applyAlignment="1">
      <alignment horizontal="left" vertical="center"/>
    </xf>
    <xf numFmtId="0" fontId="89" fillId="26" borderId="7" xfId="1" applyFont="1" applyFill="1" applyBorder="1" applyAlignment="1">
      <alignment horizontal="center" vertical="center" wrapText="1"/>
    </xf>
    <xf numFmtId="0" fontId="89" fillId="26" borderId="8" xfId="1" applyFont="1" applyFill="1" applyBorder="1" applyAlignment="1">
      <alignment horizontal="center" vertical="center" wrapText="1"/>
    </xf>
    <xf numFmtId="0" fontId="89" fillId="26" borderId="78" xfId="1" applyFont="1" applyFill="1" applyBorder="1" applyAlignment="1">
      <alignment horizontal="center" vertical="center" wrapText="1"/>
    </xf>
    <xf numFmtId="0" fontId="84" fillId="0" borderId="7" xfId="1" applyFont="1" applyBorder="1" applyAlignment="1">
      <alignment horizontal="left" vertical="center" wrapText="1"/>
    </xf>
    <xf numFmtId="0" fontId="84" fillId="0" borderId="8" xfId="1" applyFont="1" applyBorder="1" applyAlignment="1">
      <alignment horizontal="left" vertical="center" wrapText="1"/>
    </xf>
    <xf numFmtId="0" fontId="84" fillId="0" borderId="78" xfId="1" applyFont="1" applyBorder="1" applyAlignment="1">
      <alignment horizontal="left" vertical="center" wrapText="1"/>
    </xf>
    <xf numFmtId="0" fontId="2" fillId="0" borderId="0" xfId="0" applyFont="1" applyAlignment="1">
      <alignment horizontal="left" vertical="top" wrapText="1"/>
    </xf>
    <xf numFmtId="0" fontId="2" fillId="0" borderId="11" xfId="0" applyFont="1" applyBorder="1" applyAlignment="1">
      <alignment horizontal="left" vertical="top" wrapText="1"/>
    </xf>
    <xf numFmtId="0" fontId="2" fillId="0" borderId="35" xfId="0" applyFont="1" applyBorder="1" applyAlignment="1">
      <alignment horizontal="left" vertical="top" wrapText="1"/>
    </xf>
    <xf numFmtId="0" fontId="2" fillId="0" borderId="34" xfId="0" applyFont="1" applyBorder="1" applyAlignment="1">
      <alignment horizontal="left" vertical="top" wrapText="1"/>
    </xf>
    <xf numFmtId="0" fontId="11" fillId="0" borderId="11" xfId="0" applyFont="1" applyBorder="1" applyAlignment="1">
      <alignment horizontal="left" vertical="center"/>
    </xf>
    <xf numFmtId="0" fontId="11" fillId="0" borderId="10" xfId="0" applyFont="1" applyBorder="1" applyAlignment="1">
      <alignment horizontal="left" vertical="center"/>
    </xf>
    <xf numFmtId="0" fontId="11" fillId="0" borderId="33" xfId="0" applyFont="1" applyBorder="1" applyAlignment="1">
      <alignment horizontal="left" vertical="center"/>
    </xf>
    <xf numFmtId="0" fontId="11" fillId="0" borderId="34" xfId="0" applyFont="1" applyBorder="1" applyAlignment="1">
      <alignment horizontal="left" vertical="center"/>
    </xf>
    <xf numFmtId="0" fontId="9" fillId="0" borderId="139" xfId="0" applyFont="1" applyBorder="1" applyAlignment="1">
      <alignment horizontal="left" vertical="center"/>
    </xf>
    <xf numFmtId="0" fontId="9" fillId="0" borderId="141" xfId="0" applyFont="1" applyBorder="1" applyAlignment="1">
      <alignment horizontal="left" vertical="center"/>
    </xf>
    <xf numFmtId="0" fontId="5" fillId="0" borderId="46" xfId="0" applyFont="1" applyBorder="1" applyAlignment="1">
      <alignment horizontal="center" vertical="center"/>
    </xf>
    <xf numFmtId="0" fontId="5" fillId="0" borderId="47" xfId="0" applyFont="1" applyBorder="1" applyAlignment="1">
      <alignment horizontal="center" vertical="center"/>
    </xf>
    <xf numFmtId="0" fontId="9" fillId="0" borderId="35" xfId="0" applyFont="1" applyBorder="1" applyAlignment="1">
      <alignment vertical="center" wrapText="1"/>
    </xf>
    <xf numFmtId="0" fontId="9" fillId="0" borderId="34" xfId="0" applyFont="1" applyBorder="1" applyAlignment="1">
      <alignment vertical="center" wrapText="1"/>
    </xf>
    <xf numFmtId="0" fontId="9" fillId="0" borderId="17" xfId="0" applyFont="1" applyBorder="1" applyAlignment="1">
      <alignment horizontal="left" vertical="center" wrapText="1"/>
    </xf>
    <xf numFmtId="0" fontId="9" fillId="0" borderId="11" xfId="0" applyFont="1" applyBorder="1" applyAlignment="1">
      <alignment horizontal="left" vertical="center" wrapText="1"/>
    </xf>
    <xf numFmtId="0" fontId="9" fillId="0" borderId="34" xfId="0" applyFont="1" applyBorder="1" applyAlignment="1">
      <alignment horizontal="left" vertical="center" wrapText="1"/>
    </xf>
    <xf numFmtId="0" fontId="9" fillId="0" borderId="42" xfId="0" applyFont="1" applyBorder="1" applyAlignment="1">
      <alignment horizontal="left" vertical="center"/>
    </xf>
    <xf numFmtId="0" fontId="9" fillId="0" borderId="45" xfId="0" applyFont="1" applyBorder="1" applyAlignment="1">
      <alignment horizontal="left" vertical="center"/>
    </xf>
    <xf numFmtId="0" fontId="28" fillId="0" borderId="10" xfId="0" applyFont="1" applyBorder="1" applyAlignment="1">
      <alignment horizontal="center" vertical="center" wrapText="1"/>
    </xf>
    <xf numFmtId="0" fontId="6" fillId="0" borderId="20" xfId="0" applyFont="1" applyBorder="1" applyAlignment="1">
      <alignment vertical="center" wrapText="1"/>
    </xf>
    <xf numFmtId="0" fontId="5" fillId="0" borderId="42" xfId="0" applyFont="1" applyBorder="1" applyAlignment="1">
      <alignment vertical="center"/>
    </xf>
    <xf numFmtId="0" fontId="5" fillId="0" borderId="45" xfId="0" applyFont="1" applyBorder="1" applyAlignment="1">
      <alignment vertical="center"/>
    </xf>
    <xf numFmtId="0" fontId="2" fillId="0" borderId="6" xfId="0" applyFont="1" applyBorder="1" applyAlignment="1">
      <alignment horizontal="left" vertical="top" wrapText="1"/>
    </xf>
    <xf numFmtId="0" fontId="2" fillId="0" borderId="13" xfId="0" applyFont="1" applyBorder="1" applyAlignment="1">
      <alignment horizontal="left" vertical="top" wrapText="1"/>
    </xf>
    <xf numFmtId="0" fontId="9" fillId="0" borderId="10" xfId="0" applyFont="1" applyBorder="1" applyAlignment="1">
      <alignment horizontal="center" vertical="center"/>
    </xf>
    <xf numFmtId="0" fontId="9" fillId="0" borderId="11" xfId="0" applyFont="1" applyBorder="1" applyAlignment="1">
      <alignment horizontal="center" vertical="center"/>
    </xf>
    <xf numFmtId="0" fontId="5" fillId="0" borderId="249" xfId="0" applyFont="1" applyBorder="1" applyAlignment="1">
      <alignment horizontal="center" vertical="center"/>
    </xf>
    <xf numFmtId="0" fontId="5" fillId="0" borderId="250" xfId="0" applyFont="1" applyBorder="1" applyAlignment="1">
      <alignment horizontal="center" vertical="center"/>
    </xf>
    <xf numFmtId="0" fontId="49" fillId="0" borderId="10" xfId="0" applyFont="1" applyBorder="1" applyAlignment="1">
      <alignment horizontal="center" vertical="center" wrapText="1"/>
    </xf>
    <xf numFmtId="0" fontId="6" fillId="0" borderId="24" xfId="0" applyFont="1" applyBorder="1" applyAlignment="1">
      <alignment vertical="center" wrapText="1"/>
    </xf>
    <xf numFmtId="0" fontId="5" fillId="0" borderId="58" xfId="0" applyFont="1" applyBorder="1" applyAlignment="1">
      <alignment horizontal="left" vertical="center" wrapText="1"/>
    </xf>
    <xf numFmtId="0" fontId="5" fillId="0" borderId="94" xfId="0" applyFont="1" applyBorder="1" applyAlignment="1">
      <alignment horizontal="left" vertical="center" wrapText="1"/>
    </xf>
    <xf numFmtId="0" fontId="5" fillId="0" borderId="81" xfId="0" applyFont="1" applyBorder="1" applyAlignment="1">
      <alignment horizontal="left" vertical="center" wrapText="1"/>
    </xf>
    <xf numFmtId="0" fontId="9" fillId="0" borderId="0" xfId="0" applyFont="1" applyAlignment="1">
      <alignment vertical="center" wrapText="1"/>
    </xf>
    <xf numFmtId="0" fontId="9" fillId="0" borderId="11" xfId="0" applyFont="1" applyBorder="1" applyAlignment="1">
      <alignment vertical="center" wrapText="1"/>
    </xf>
    <xf numFmtId="0" fontId="49" fillId="0" borderId="16" xfId="0" applyFont="1" applyBorder="1" applyAlignment="1">
      <alignment horizontal="center" vertical="center" wrapText="1"/>
    </xf>
    <xf numFmtId="0" fontId="6" fillId="0" borderId="19" xfId="0" applyFont="1" applyBorder="1" applyAlignment="1">
      <alignment vertical="center" wrapText="1"/>
    </xf>
    <xf numFmtId="0" fontId="5" fillId="0" borderId="50" xfId="0" applyFont="1" applyBorder="1" applyAlignment="1">
      <alignment horizontal="left" vertical="center" wrapText="1"/>
    </xf>
    <xf numFmtId="0" fontId="5" fillId="0" borderId="124" xfId="0" applyFont="1" applyBorder="1" applyAlignment="1">
      <alignment horizontal="left" vertical="center" wrapText="1"/>
    </xf>
    <xf numFmtId="0" fontId="5" fillId="0" borderId="53" xfId="0" applyFont="1" applyBorder="1" applyAlignment="1">
      <alignment horizontal="left" vertical="center" wrapText="1"/>
    </xf>
    <xf numFmtId="0" fontId="5" fillId="0" borderId="0" xfId="0" applyFont="1" applyAlignment="1">
      <alignment horizontal="right" vertical="center"/>
    </xf>
    <xf numFmtId="0" fontId="10" fillId="3" borderId="21"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10" fillId="3" borderId="27" xfId="0" applyFont="1" applyFill="1" applyBorder="1" applyAlignment="1">
      <alignment horizontal="center" vertical="center" wrapText="1"/>
    </xf>
    <xf numFmtId="0" fontId="10" fillId="3" borderId="0" xfId="0" applyFont="1" applyFill="1" applyAlignment="1">
      <alignment horizontal="center" vertical="center" wrapText="1"/>
    </xf>
    <xf numFmtId="0" fontId="10" fillId="3" borderId="34" xfId="0" applyFont="1" applyFill="1" applyBorder="1" applyAlignment="1">
      <alignment horizontal="center" vertical="center" wrapText="1"/>
    </xf>
    <xf numFmtId="0" fontId="10" fillId="2" borderId="29" xfId="0" applyFont="1" applyFill="1" applyBorder="1" applyAlignment="1">
      <alignment horizontal="center" vertical="center"/>
    </xf>
    <xf numFmtId="0" fontId="10" fillId="2" borderId="8" xfId="0" applyFont="1" applyFill="1" applyBorder="1" applyAlignment="1">
      <alignment horizontal="center" vertical="center"/>
    </xf>
    <xf numFmtId="0" fontId="10" fillId="2" borderId="7" xfId="0" applyFont="1" applyFill="1" applyBorder="1" applyAlignment="1">
      <alignment horizontal="center" vertical="center"/>
    </xf>
    <xf numFmtId="0" fontId="10" fillId="2" borderId="30" xfId="0" applyFont="1" applyFill="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33" xfId="0" applyFont="1" applyBorder="1" applyAlignment="1">
      <alignment horizontal="center" vertical="center"/>
    </xf>
    <xf numFmtId="0" fontId="5" fillId="0" borderId="34" xfId="0" applyFont="1" applyBorder="1" applyAlignment="1">
      <alignment horizontal="center" vertical="center"/>
    </xf>
    <xf numFmtId="0" fontId="28" fillId="0" borderId="16" xfId="0" applyFont="1" applyBorder="1" applyAlignment="1">
      <alignment horizontal="center" vertical="center" wrapText="1"/>
    </xf>
    <xf numFmtId="0" fontId="11" fillId="0" borderId="21" xfId="0" applyFont="1" applyBorder="1" applyAlignment="1">
      <alignment horizontal="left" vertical="center" wrapText="1"/>
    </xf>
    <xf numFmtId="0" fontId="11" fillId="0" borderId="27" xfId="0" applyFont="1" applyBorder="1" applyAlignment="1">
      <alignment horizontal="left" vertical="center" wrapText="1"/>
    </xf>
    <xf numFmtId="0" fontId="11" fillId="0" borderId="11" xfId="0" applyFont="1" applyBorder="1" applyAlignment="1">
      <alignment horizontal="left" vertical="center" wrapText="1"/>
    </xf>
    <xf numFmtId="0" fontId="11" fillId="0" borderId="34" xfId="0" applyFont="1" applyBorder="1" applyAlignment="1">
      <alignment horizontal="left" vertical="center" wrapText="1"/>
    </xf>
    <xf numFmtId="0" fontId="11" fillId="10" borderId="10" xfId="0" applyFont="1" applyFill="1" applyBorder="1" applyAlignment="1">
      <alignment horizontal="left" vertical="top" wrapText="1"/>
    </xf>
    <xf numFmtId="0" fontId="11" fillId="10" borderId="11" xfId="0" applyFont="1" applyFill="1" applyBorder="1" applyAlignment="1">
      <alignment horizontal="left" vertical="top" wrapText="1"/>
    </xf>
    <xf numFmtId="0" fontId="11" fillId="10" borderId="33" xfId="0" applyFont="1" applyFill="1" applyBorder="1" applyAlignment="1">
      <alignment horizontal="left" vertical="top" wrapText="1"/>
    </xf>
    <xf numFmtId="0" fontId="11" fillId="10" borderId="34" xfId="0" applyFont="1" applyFill="1" applyBorder="1" applyAlignment="1">
      <alignment horizontal="left" vertical="top" wrapText="1"/>
    </xf>
    <xf numFmtId="0" fontId="78" fillId="0" borderId="0" xfId="0" applyFont="1" applyAlignment="1">
      <alignment horizontal="left" vertical="center" wrapText="1"/>
    </xf>
    <xf numFmtId="0" fontId="78" fillId="0" borderId="35" xfId="0" applyFont="1" applyBorder="1" applyAlignment="1">
      <alignment horizontal="left" vertical="center" wrapText="1"/>
    </xf>
    <xf numFmtId="0" fontId="52" fillId="0" borderId="23" xfId="0" applyFont="1" applyBorder="1" applyAlignment="1">
      <alignment horizontal="left" vertical="center" wrapText="1"/>
    </xf>
    <xf numFmtId="0" fontId="52" fillId="0" borderId="0" xfId="0" applyFont="1" applyAlignment="1">
      <alignment horizontal="left" vertical="center" wrapText="1"/>
    </xf>
    <xf numFmtId="0" fontId="11" fillId="10" borderId="58" xfId="0" applyFont="1" applyFill="1" applyBorder="1" applyAlignment="1">
      <alignment vertical="center" wrapText="1"/>
    </xf>
    <xf numFmtId="0" fontId="11" fillId="10" borderId="81" xfId="0" applyFont="1" applyFill="1" applyBorder="1" applyAlignment="1">
      <alignment vertical="center" wrapText="1"/>
    </xf>
    <xf numFmtId="0" fontId="11" fillId="10" borderId="85" xfId="0" applyFont="1" applyFill="1" applyBorder="1" applyAlignment="1">
      <alignment horizontal="center" vertical="center" wrapText="1"/>
    </xf>
    <xf numFmtId="0" fontId="11" fillId="10" borderId="107" xfId="0" applyFont="1" applyFill="1" applyBorder="1" applyAlignment="1">
      <alignment horizontal="center" vertical="center" wrapText="1"/>
    </xf>
    <xf numFmtId="0" fontId="11" fillId="10" borderId="108" xfId="0" applyFont="1" applyFill="1" applyBorder="1" applyAlignment="1">
      <alignment horizontal="center" vertical="center" wrapText="1"/>
    </xf>
    <xf numFmtId="0" fontId="11" fillId="10" borderId="86" xfId="0" applyFont="1" applyFill="1" applyBorder="1" applyAlignment="1">
      <alignment horizontal="center" vertical="center" wrapText="1"/>
    </xf>
    <xf numFmtId="0" fontId="11" fillId="10" borderId="109" xfId="0" applyFont="1" applyFill="1" applyBorder="1" applyAlignment="1">
      <alignment horizontal="center" vertical="center" wrapText="1"/>
    </xf>
    <xf numFmtId="0" fontId="11" fillId="10" borderId="62" xfId="0" applyFont="1" applyFill="1" applyBorder="1" applyAlignment="1">
      <alignment horizontal="center" vertical="center" wrapText="1"/>
    </xf>
    <xf numFmtId="0" fontId="11" fillId="10" borderId="87" xfId="0" applyFont="1" applyFill="1" applyBorder="1" applyAlignment="1">
      <alignment horizontal="center" vertical="center" wrapText="1"/>
    </xf>
    <xf numFmtId="0" fontId="11" fillId="10" borderId="110" xfId="0" applyFont="1" applyFill="1" applyBorder="1" applyAlignment="1">
      <alignment horizontal="center" vertical="center" wrapText="1"/>
    </xf>
    <xf numFmtId="0" fontId="11" fillId="10" borderId="64" xfId="0" applyFont="1" applyFill="1" applyBorder="1" applyAlignment="1">
      <alignment horizontal="center" vertical="center" wrapText="1"/>
    </xf>
    <xf numFmtId="0" fontId="11" fillId="0" borderId="21"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27"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33" xfId="0" applyFont="1" applyBorder="1" applyAlignment="1">
      <alignment horizontal="center" vertical="center" wrapText="1"/>
    </xf>
    <xf numFmtId="0" fontId="11" fillId="0" borderId="35" xfId="0" applyFont="1" applyBorder="1" applyAlignment="1">
      <alignment horizontal="center" vertical="center" wrapText="1"/>
    </xf>
    <xf numFmtId="0" fontId="11" fillId="0" borderId="34" xfId="0" applyFont="1" applyBorder="1" applyAlignment="1">
      <alignment horizontal="center" vertical="center" wrapText="1"/>
    </xf>
    <xf numFmtId="0" fontId="5" fillId="10" borderId="21" xfId="0" applyFont="1" applyFill="1" applyBorder="1" applyAlignment="1">
      <alignment horizontal="center" vertical="center" wrapText="1"/>
    </xf>
    <xf numFmtId="0" fontId="5" fillId="10" borderId="27" xfId="0" applyFont="1" applyFill="1" applyBorder="1" applyAlignment="1">
      <alignment horizontal="center" vertical="center" wrapText="1"/>
    </xf>
    <xf numFmtId="0" fontId="5" fillId="10" borderId="33" xfId="0" applyFont="1" applyFill="1" applyBorder="1" applyAlignment="1">
      <alignment horizontal="center" vertical="center" wrapText="1"/>
    </xf>
    <xf numFmtId="0" fontId="5" fillId="10" borderId="34" xfId="0" applyFont="1" applyFill="1" applyBorder="1" applyAlignment="1">
      <alignment horizontal="center" vertical="center" wrapText="1"/>
    </xf>
    <xf numFmtId="0" fontId="5" fillId="10" borderId="21" xfId="0" applyFont="1" applyFill="1" applyBorder="1" applyAlignment="1">
      <alignment horizontal="center" vertical="top" wrapText="1"/>
    </xf>
    <xf numFmtId="0" fontId="5" fillId="10" borderId="27" xfId="0" applyFont="1" applyFill="1" applyBorder="1" applyAlignment="1">
      <alignment horizontal="center" vertical="top" wrapText="1"/>
    </xf>
    <xf numFmtId="0" fontId="5" fillId="10" borderId="33" xfId="0" applyFont="1" applyFill="1" applyBorder="1" applyAlignment="1">
      <alignment horizontal="center" vertical="top" wrapText="1"/>
    </xf>
    <xf numFmtId="0" fontId="5" fillId="10" borderId="34" xfId="0" applyFont="1" applyFill="1" applyBorder="1" applyAlignment="1">
      <alignment horizontal="center" vertical="top" wrapText="1"/>
    </xf>
    <xf numFmtId="0" fontId="52" fillId="0" borderId="10" xfId="0" applyFont="1" applyBorder="1" applyAlignment="1">
      <alignment horizontal="center" vertical="center"/>
    </xf>
    <xf numFmtId="0" fontId="52" fillId="0" borderId="11" xfId="0" applyFont="1" applyBorder="1" applyAlignment="1">
      <alignment horizontal="center" vertical="center"/>
    </xf>
    <xf numFmtId="0" fontId="52" fillId="0" borderId="33" xfId="0" applyFont="1" applyBorder="1" applyAlignment="1">
      <alignment horizontal="center" vertical="center"/>
    </xf>
    <xf numFmtId="0" fontId="52" fillId="0" borderId="34" xfId="0" applyFont="1" applyBorder="1" applyAlignment="1">
      <alignment horizontal="center" vertical="center"/>
    </xf>
    <xf numFmtId="0" fontId="49" fillId="0" borderId="21" xfId="0" applyFont="1" applyBorder="1" applyAlignment="1">
      <alignment horizontal="center" vertical="center"/>
    </xf>
    <xf numFmtId="0" fontId="49" fillId="0" borderId="10" xfId="0" applyFont="1" applyBorder="1" applyAlignment="1">
      <alignment horizontal="center" vertical="center"/>
    </xf>
    <xf numFmtId="0" fontId="49" fillId="0" borderId="33" xfId="0" applyFont="1" applyBorder="1" applyAlignment="1">
      <alignment horizontal="center" vertical="center"/>
    </xf>
    <xf numFmtId="0" fontId="52" fillId="0" borderId="24" xfId="0" applyFont="1" applyBorder="1" applyAlignment="1">
      <alignment horizontal="left" vertical="center" wrapText="1"/>
    </xf>
    <xf numFmtId="0" fontId="52" fillId="0" borderId="20" xfId="0" applyFont="1" applyBorder="1" applyAlignment="1">
      <alignment horizontal="left" vertical="center" wrapText="1"/>
    </xf>
    <xf numFmtId="0" fontId="52" fillId="0" borderId="116" xfId="0" applyFont="1" applyBorder="1" applyAlignment="1">
      <alignment horizontal="left" vertical="center" wrapText="1"/>
    </xf>
    <xf numFmtId="0" fontId="11" fillId="10" borderId="85" xfId="0" applyFont="1" applyFill="1" applyBorder="1" applyAlignment="1">
      <alignment horizontal="left" vertical="center" wrapText="1"/>
    </xf>
    <xf numFmtId="0" fontId="11" fillId="10" borderId="107" xfId="0" applyFont="1" applyFill="1" applyBorder="1" applyAlignment="1">
      <alignment horizontal="left" vertical="center" wrapText="1"/>
    </xf>
    <xf numFmtId="0" fontId="11" fillId="10" borderId="108" xfId="0" applyFont="1" applyFill="1" applyBorder="1" applyAlignment="1">
      <alignment horizontal="left" vertical="center" wrapText="1"/>
    </xf>
    <xf numFmtId="0" fontId="11" fillId="10" borderId="86" xfId="0" applyFont="1" applyFill="1" applyBorder="1" applyAlignment="1">
      <alignment horizontal="left" vertical="center" wrapText="1"/>
    </xf>
    <xf numFmtId="0" fontId="11" fillId="10" borderId="109" xfId="0" applyFont="1" applyFill="1" applyBorder="1" applyAlignment="1">
      <alignment horizontal="left" vertical="center" wrapText="1"/>
    </xf>
    <xf numFmtId="0" fontId="11" fillId="10" borderId="62" xfId="0" applyFont="1" applyFill="1" applyBorder="1" applyAlignment="1">
      <alignment horizontal="left" vertical="center" wrapText="1"/>
    </xf>
    <xf numFmtId="0" fontId="11" fillId="10" borderId="87" xfId="0" applyFont="1" applyFill="1" applyBorder="1" applyAlignment="1">
      <alignment horizontal="left" vertical="center" wrapText="1"/>
    </xf>
    <xf numFmtId="0" fontId="11" fillId="10" borderId="110" xfId="0" applyFont="1" applyFill="1" applyBorder="1" applyAlignment="1">
      <alignment horizontal="left" vertical="center" wrapText="1"/>
    </xf>
    <xf numFmtId="0" fontId="11" fillId="10" borderId="64" xfId="0" applyFont="1" applyFill="1" applyBorder="1" applyAlignment="1">
      <alignment horizontal="left" vertical="center" wrapText="1"/>
    </xf>
    <xf numFmtId="0" fontId="89" fillId="0" borderId="0" xfId="1" applyFont="1" applyAlignment="1">
      <alignment horizontal="left" vertical="center"/>
    </xf>
    <xf numFmtId="0" fontId="101" fillId="0" borderId="0" xfId="1" applyFont="1" applyAlignment="1">
      <alignment horizontal="left" vertical="center"/>
    </xf>
    <xf numFmtId="0" fontId="9" fillId="0" borderId="0" xfId="1" applyFont="1" applyAlignment="1">
      <alignment vertical="center"/>
    </xf>
    <xf numFmtId="0" fontId="11" fillId="0" borderId="0" xfId="1" applyFont="1" applyAlignment="1">
      <alignment horizontal="left" vertical="center"/>
    </xf>
    <xf numFmtId="0" fontId="9" fillId="0" borderId="137" xfId="1" applyFont="1" applyBorder="1" applyAlignment="1">
      <alignment horizontal="left" vertical="top" wrapText="1"/>
    </xf>
    <xf numFmtId="0" fontId="9" fillId="0" borderId="71" xfId="1" applyFont="1" applyBorder="1" applyAlignment="1">
      <alignment horizontal="left" vertical="top" wrapText="1"/>
    </xf>
    <xf numFmtId="0" fontId="5" fillId="0" borderId="76" xfId="1" applyFont="1" applyBorder="1" applyAlignment="1">
      <alignment horizontal="left" vertical="top" wrapText="1"/>
    </xf>
    <xf numFmtId="0" fontId="5" fillId="0" borderId="3" xfId="1" applyFont="1" applyBorder="1" applyAlignment="1">
      <alignment horizontal="left" vertical="top" wrapText="1"/>
    </xf>
    <xf numFmtId="0" fontId="125" fillId="0" borderId="0" xfId="1" applyFont="1" applyAlignment="1">
      <alignment horizontal="center" vertical="center"/>
    </xf>
    <xf numFmtId="0" fontId="5" fillId="0" borderId="48" xfId="0" applyFont="1" applyBorder="1" applyAlignment="1">
      <alignment horizontal="center" vertical="center"/>
    </xf>
    <xf numFmtId="0" fontId="5" fillId="0" borderId="49" xfId="0" applyFont="1" applyBorder="1" applyAlignment="1">
      <alignment horizontal="center" vertical="center"/>
    </xf>
    <xf numFmtId="0" fontId="2" fillId="0" borderId="0" xfId="0" applyFont="1" applyBorder="1" applyAlignment="1">
      <alignment horizontal="left" vertical="top" wrapText="1"/>
    </xf>
    <xf numFmtId="0" fontId="49" fillId="0" borderId="21" xfId="0" applyFont="1" applyBorder="1" applyAlignment="1">
      <alignment horizontal="center" vertical="center" wrapText="1"/>
    </xf>
    <xf numFmtId="0" fontId="6" fillId="0" borderId="25" xfId="0" applyFont="1" applyBorder="1" applyAlignment="1">
      <alignment horizontal="left" vertical="center" wrapText="1"/>
    </xf>
    <xf numFmtId="0" fontId="6" fillId="0" borderId="5" xfId="0" applyFont="1" applyBorder="1" applyAlignment="1">
      <alignment horizontal="left" vertical="center" wrapText="1"/>
    </xf>
    <xf numFmtId="0" fontId="5" fillId="0" borderId="65" xfId="0" applyFont="1" applyBorder="1" applyAlignment="1">
      <alignment horizontal="center" vertical="center"/>
    </xf>
    <xf numFmtId="0" fontId="5" fillId="0" borderId="66" xfId="0" applyFont="1" applyBorder="1" applyAlignment="1">
      <alignment horizontal="center" vertical="center"/>
    </xf>
    <xf numFmtId="0" fontId="5" fillId="0" borderId="37" xfId="0" applyFont="1" applyBorder="1" applyAlignment="1">
      <alignment horizontal="center" vertical="center"/>
    </xf>
    <xf numFmtId="0" fontId="5" fillId="0" borderId="38" xfId="0" applyFont="1" applyBorder="1" applyAlignment="1">
      <alignment horizontal="center" vertical="center"/>
    </xf>
    <xf numFmtId="0" fontId="2" fillId="0" borderId="33" xfId="0" applyFont="1" applyBorder="1" applyAlignment="1">
      <alignment horizontal="left" vertical="center" wrapText="1"/>
    </xf>
    <xf numFmtId="0" fontId="2" fillId="0" borderId="35" xfId="0" applyFont="1" applyBorder="1" applyAlignment="1">
      <alignment horizontal="left" vertical="center" wrapText="1"/>
    </xf>
    <xf numFmtId="0" fontId="2" fillId="0" borderId="34" xfId="0" applyFont="1" applyBorder="1" applyAlignment="1">
      <alignment horizontal="left" vertical="center" wrapText="1"/>
    </xf>
    <xf numFmtId="0" fontId="5" fillId="0" borderId="5" xfId="0" applyFont="1" applyBorder="1" applyAlignment="1">
      <alignment vertical="center" wrapText="1"/>
    </xf>
    <xf numFmtId="0" fontId="6" fillId="0" borderId="60" xfId="0" applyFont="1" applyBorder="1" applyAlignment="1">
      <alignment horizontal="center" vertical="center"/>
    </xf>
    <xf numFmtId="0" fontId="6" fillId="0" borderId="61" xfId="0" applyFont="1" applyBorder="1" applyAlignment="1">
      <alignment horizontal="center" vertical="center"/>
    </xf>
    <xf numFmtId="0" fontId="6" fillId="0" borderId="63" xfId="0" applyFont="1" applyBorder="1" applyAlignment="1">
      <alignment horizontal="center" vertical="center"/>
    </xf>
    <xf numFmtId="0" fontId="6" fillId="0" borderId="64" xfId="0" applyFont="1" applyBorder="1" applyAlignment="1">
      <alignment horizontal="center" vertical="center"/>
    </xf>
    <xf numFmtId="0" fontId="6" fillId="0" borderId="33" xfId="0" applyFont="1" applyBorder="1" applyAlignment="1">
      <alignment horizontal="center" vertical="center"/>
    </xf>
    <xf numFmtId="0" fontId="6" fillId="0" borderId="34" xfId="0" applyFont="1" applyBorder="1" applyAlignment="1">
      <alignment horizontal="center" vertical="center"/>
    </xf>
    <xf numFmtId="0" fontId="10" fillId="3" borderId="103" xfId="0" applyFont="1" applyFill="1" applyBorder="1" applyAlignment="1">
      <alignment horizontal="center" vertical="center"/>
    </xf>
    <xf numFmtId="0" fontId="10" fillId="3" borderId="101" xfId="0" applyFont="1" applyFill="1" applyBorder="1" applyAlignment="1">
      <alignment horizontal="center" vertical="center"/>
    </xf>
    <xf numFmtId="0" fontId="28" fillId="0" borderId="99" xfId="0" applyFont="1" applyBorder="1" applyAlignment="1">
      <alignment horizontal="center" vertical="center" wrapText="1"/>
    </xf>
    <xf numFmtId="0" fontId="28" fillId="0" borderId="90" xfId="0" applyFont="1" applyBorder="1" applyAlignment="1">
      <alignment horizontal="center" vertical="center" wrapText="1"/>
    </xf>
    <xf numFmtId="0" fontId="11" fillId="0" borderId="26" xfId="0" applyFont="1" applyBorder="1" applyAlignment="1">
      <alignment horizontal="left" vertical="center" wrapText="1"/>
    </xf>
    <xf numFmtId="0" fontId="5" fillId="0" borderId="20" xfId="0" applyFont="1" applyBorder="1" applyAlignment="1">
      <alignment horizontal="left" vertical="center" wrapText="1"/>
    </xf>
    <xf numFmtId="0" fontId="5" fillId="0" borderId="0" xfId="0" applyFont="1" applyAlignment="1">
      <alignment horizontal="left" vertical="center"/>
    </xf>
    <xf numFmtId="0" fontId="11" fillId="0" borderId="1" xfId="0" applyFont="1" applyBorder="1" applyAlignment="1">
      <alignment vertical="center" wrapText="1"/>
    </xf>
    <xf numFmtId="0" fontId="11" fillId="0" borderId="31" xfId="0" applyFont="1" applyBorder="1" applyAlignment="1">
      <alignment vertical="center" wrapText="1"/>
    </xf>
    <xf numFmtId="0" fontId="11" fillId="0" borderId="2" xfId="0" applyFont="1" applyBorder="1" applyAlignment="1">
      <alignment vertical="center" wrapText="1"/>
    </xf>
    <xf numFmtId="0" fontId="5" fillId="10" borderId="100" xfId="0" applyFont="1" applyFill="1" applyBorder="1" applyAlignment="1">
      <alignment horizontal="left" vertical="center" wrapText="1"/>
    </xf>
    <xf numFmtId="0" fontId="5" fillId="10" borderId="34" xfId="0" applyFont="1" applyFill="1" applyBorder="1" applyAlignment="1">
      <alignment horizontal="left" vertical="center" wrapText="1"/>
    </xf>
    <xf numFmtId="0" fontId="5" fillId="0" borderId="36" xfId="0" applyFont="1" applyBorder="1" applyAlignment="1">
      <alignment horizontal="left" vertical="center"/>
    </xf>
    <xf numFmtId="0" fontId="5" fillId="0" borderId="32" xfId="0" applyFont="1" applyBorder="1" applyAlignment="1">
      <alignment horizontal="left" vertical="center"/>
    </xf>
    <xf numFmtId="0" fontId="5" fillId="0" borderId="2" xfId="0" applyFont="1" applyBorder="1" applyAlignment="1">
      <alignment horizontal="left" vertical="center"/>
    </xf>
    <xf numFmtId="0" fontId="66" fillId="0" borderId="0" xfId="0" applyFont="1" applyAlignment="1">
      <alignment vertical="center" wrapText="1"/>
    </xf>
    <xf numFmtId="0" fontId="60" fillId="0" borderId="21" xfId="0" applyFont="1" applyBorder="1" applyAlignment="1">
      <alignment vertical="center" wrapText="1"/>
    </xf>
    <xf numFmtId="0" fontId="60" fillId="0" borderId="10" xfId="0" applyFont="1" applyBorder="1" applyAlignment="1">
      <alignment vertical="center" wrapText="1"/>
    </xf>
    <xf numFmtId="0" fontId="11" fillId="0" borderId="23" xfId="0" applyFont="1" applyBorder="1" applyAlignment="1">
      <alignment vertical="center" wrapText="1"/>
    </xf>
    <xf numFmtId="0" fontId="11" fillId="0" borderId="224" xfId="0" applyFont="1" applyBorder="1" applyAlignment="1">
      <alignment vertical="center" wrapText="1"/>
    </xf>
    <xf numFmtId="0" fontId="11" fillId="0" borderId="0" xfId="0" applyFont="1" applyAlignment="1">
      <alignment vertical="center" wrapText="1"/>
    </xf>
    <xf numFmtId="0" fontId="11" fillId="0" borderId="225" xfId="0" applyFont="1" applyBorder="1" applyAlignment="1">
      <alignment vertical="center" wrapText="1"/>
    </xf>
    <xf numFmtId="0" fontId="11" fillId="0" borderId="196" xfId="0" applyFont="1" applyBorder="1" applyAlignment="1">
      <alignment vertical="center" wrapText="1"/>
    </xf>
    <xf numFmtId="0" fontId="11" fillId="0" borderId="184" xfId="0" applyFont="1" applyBorder="1" applyAlignment="1">
      <alignment vertical="center" wrapText="1"/>
    </xf>
    <xf numFmtId="0" fontId="11" fillId="0" borderId="223" xfId="0" applyFont="1" applyBorder="1" applyAlignment="1">
      <alignment vertical="center" wrapText="1"/>
    </xf>
    <xf numFmtId="0" fontId="11" fillId="0" borderId="1" xfId="0" applyFont="1" applyBorder="1" applyAlignment="1">
      <alignment horizontal="left" wrapText="1"/>
    </xf>
    <xf numFmtId="0" fontId="11" fillId="0" borderId="31" xfId="0" applyFont="1" applyBorder="1" applyAlignment="1">
      <alignment horizontal="left" wrapText="1"/>
    </xf>
    <xf numFmtId="0" fontId="11" fillId="0" borderId="2" xfId="0" applyFont="1" applyBorder="1" applyAlignment="1">
      <alignment horizontal="left" wrapText="1"/>
    </xf>
    <xf numFmtId="0" fontId="9" fillId="0" borderId="21" xfId="0" applyFont="1" applyBorder="1" applyAlignment="1">
      <alignment horizontal="left" vertical="center"/>
    </xf>
    <xf numFmtId="0" fontId="0" fillId="0" borderId="27" xfId="0" applyBorder="1" applyAlignment="1">
      <alignment vertical="center"/>
    </xf>
    <xf numFmtId="0" fontId="0" fillId="0" borderId="10" xfId="0" applyBorder="1" applyAlignment="1">
      <alignment vertical="center"/>
    </xf>
    <xf numFmtId="0" fontId="0" fillId="0" borderId="11" xfId="0" applyBorder="1" applyAlignment="1">
      <alignment vertical="center"/>
    </xf>
    <xf numFmtId="0" fontId="11" fillId="0" borderId="168" xfId="0" applyFont="1" applyBorder="1" applyAlignment="1">
      <alignment vertical="center" wrapText="1"/>
    </xf>
    <xf numFmtId="0" fontId="11" fillId="0" borderId="160" xfId="0" applyFont="1" applyBorder="1" applyAlignment="1">
      <alignment vertical="center" wrapText="1"/>
    </xf>
    <xf numFmtId="0" fontId="11" fillId="0" borderId="226" xfId="0" applyFont="1" applyBorder="1" applyAlignment="1">
      <alignment vertical="center" wrapText="1"/>
    </xf>
    <xf numFmtId="0" fontId="11" fillId="0" borderId="1" xfId="0" applyFont="1" applyBorder="1" applyAlignment="1">
      <alignment horizontal="left" vertical="center" wrapText="1"/>
    </xf>
    <xf numFmtId="0" fontId="11" fillId="0" borderId="31" xfId="0" applyFont="1" applyBorder="1" applyAlignment="1">
      <alignment horizontal="left" vertical="center" wrapText="1"/>
    </xf>
    <xf numFmtId="0" fontId="11" fillId="0" borderId="2" xfId="0" applyFont="1" applyBorder="1" applyAlignment="1">
      <alignment horizontal="left" vertical="center" wrapText="1"/>
    </xf>
    <xf numFmtId="0" fontId="11" fillId="0" borderId="16" xfId="0" applyFont="1" applyBorder="1" applyAlignment="1">
      <alignment horizontal="center" vertical="center" wrapText="1"/>
    </xf>
    <xf numFmtId="0" fontId="11" fillId="0" borderId="17" xfId="0" applyFont="1" applyBorder="1" applyAlignment="1">
      <alignment horizontal="center" vertical="center" wrapText="1"/>
    </xf>
    <xf numFmtId="0" fontId="5" fillId="0" borderId="0" xfId="0" applyFont="1" applyBorder="1" applyAlignment="1">
      <alignment horizontal="left" vertical="center" wrapText="1"/>
    </xf>
    <xf numFmtId="0" fontId="9" fillId="0" borderId="23" xfId="0" applyFont="1" applyBorder="1" applyAlignment="1">
      <alignment horizontal="left" vertical="center" wrapText="1"/>
    </xf>
    <xf numFmtId="0" fontId="9" fillId="0" borderId="0" xfId="0" applyFont="1" applyAlignment="1">
      <alignment horizontal="left" vertical="center" wrapText="1"/>
    </xf>
    <xf numFmtId="0" fontId="11" fillId="0" borderId="35" xfId="0" applyFont="1" applyBorder="1" applyAlignment="1">
      <alignment horizontal="left" vertical="center"/>
    </xf>
    <xf numFmtId="0" fontId="5" fillId="0" borderId="0" xfId="0" applyFont="1" applyAlignment="1">
      <alignment horizontal="center" vertical="center" wrapText="1"/>
    </xf>
    <xf numFmtId="0" fontId="11" fillId="0" borderId="23" xfId="0" applyFont="1" applyBorder="1" applyAlignment="1">
      <alignment vertical="top" wrapText="1"/>
    </xf>
    <xf numFmtId="0" fontId="5" fillId="0" borderId="0" xfId="0" applyFont="1" applyAlignment="1">
      <alignment vertical="top" wrapText="1"/>
    </xf>
    <xf numFmtId="0" fontId="5" fillId="0" borderId="35" xfId="0" applyFont="1" applyBorder="1" applyAlignment="1">
      <alignment vertical="top" wrapText="1"/>
    </xf>
    <xf numFmtId="0" fontId="11" fillId="0" borderId="21" xfId="0" applyFont="1" applyBorder="1" applyAlignment="1">
      <alignment vertical="top" wrapText="1"/>
    </xf>
    <xf numFmtId="0" fontId="5" fillId="0" borderId="10" xfId="0" applyFont="1" applyBorder="1" applyAlignment="1">
      <alignment vertical="top" wrapText="1"/>
    </xf>
    <xf numFmtId="0" fontId="5" fillId="0" borderId="33" xfId="0" applyFont="1" applyBorder="1" applyAlignment="1">
      <alignment vertical="top" wrapText="1"/>
    </xf>
    <xf numFmtId="0" fontId="11" fillId="0" borderId="1" xfId="0" applyFont="1" applyBorder="1" applyAlignment="1">
      <alignment horizontal="left" vertical="top" wrapText="1"/>
    </xf>
    <xf numFmtId="0" fontId="11" fillId="0" borderId="31" xfId="0" applyFont="1" applyBorder="1" applyAlignment="1">
      <alignment horizontal="left" vertical="top" wrapText="1"/>
    </xf>
    <xf numFmtId="0" fontId="11" fillId="0" borderId="2" xfId="0" applyFont="1" applyBorder="1" applyAlignment="1">
      <alignment horizontal="left" vertical="top" wrapText="1"/>
    </xf>
    <xf numFmtId="0" fontId="41" fillId="0" borderId="21" xfId="0" applyFont="1" applyBorder="1" applyAlignment="1">
      <alignment horizontal="center" vertical="center" wrapText="1"/>
    </xf>
    <xf numFmtId="0" fontId="10" fillId="3" borderId="10" xfId="0" applyFont="1" applyFill="1" applyBorder="1" applyAlignment="1">
      <alignment horizontal="center" vertical="center"/>
    </xf>
    <xf numFmtId="0" fontId="10" fillId="3" borderId="0" xfId="0" applyFont="1" applyFill="1" applyAlignment="1">
      <alignment horizontal="center" vertical="center"/>
    </xf>
    <xf numFmtId="0" fontId="10" fillId="3" borderId="11" xfId="0" applyFont="1" applyFill="1" applyBorder="1" applyAlignment="1">
      <alignment horizontal="center" vertical="center"/>
    </xf>
    <xf numFmtId="0" fontId="5" fillId="0" borderId="0" xfId="0" applyFont="1" applyBorder="1" applyAlignment="1">
      <alignment vertical="center"/>
    </xf>
    <xf numFmtId="0" fontId="5" fillId="0" borderId="11" xfId="0" applyFont="1" applyBorder="1" applyAlignment="1">
      <alignment vertical="center"/>
    </xf>
    <xf numFmtId="0" fontId="10" fillId="2" borderId="179" xfId="0" applyFont="1" applyFill="1" applyBorder="1" applyAlignment="1">
      <alignment horizontal="center" vertical="center"/>
    </xf>
    <xf numFmtId="0" fontId="5" fillId="0" borderId="25" xfId="0" applyFont="1" applyBorder="1" applyAlignment="1">
      <alignment horizontal="center" vertical="center" wrapText="1"/>
    </xf>
    <xf numFmtId="0" fontId="5" fillId="0" borderId="58" xfId="0" applyFont="1" applyBorder="1" applyAlignment="1">
      <alignment horizontal="center" vertical="center" wrapText="1"/>
    </xf>
    <xf numFmtId="0" fontId="5" fillId="0" borderId="72"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11" fillId="0" borderId="77" xfId="0" applyFont="1" applyBorder="1" applyAlignment="1">
      <alignment horizontal="center" vertical="center"/>
    </xf>
    <xf numFmtId="0" fontId="11" fillId="0" borderId="17" xfId="0" applyFont="1" applyBorder="1" applyAlignment="1">
      <alignment horizontal="center" vertical="center"/>
    </xf>
    <xf numFmtId="0" fontId="11" fillId="0" borderId="0" xfId="0" applyFont="1" applyAlignment="1">
      <alignment horizontal="center" vertical="center"/>
    </xf>
    <xf numFmtId="0" fontId="11" fillId="0" borderId="11" xfId="0" applyFont="1" applyBorder="1" applyAlignment="1">
      <alignment horizontal="center" vertical="center"/>
    </xf>
    <xf numFmtId="0" fontId="5" fillId="0" borderId="0" xfId="0" applyFont="1" applyAlignment="1">
      <alignment vertical="center"/>
    </xf>
    <xf numFmtId="0" fontId="20" fillId="0" borderId="74" xfId="0" applyFont="1" applyBorder="1" applyAlignment="1">
      <alignment horizontal="left" vertical="center" wrapText="1"/>
    </xf>
    <xf numFmtId="0" fontId="20" fillId="0" borderId="95" xfId="0" applyFont="1" applyBorder="1" applyAlignment="1">
      <alignment horizontal="left" vertical="center" wrapText="1"/>
    </xf>
    <xf numFmtId="0" fontId="20" fillId="0" borderId="75" xfId="0" applyFont="1" applyBorder="1" applyAlignment="1">
      <alignment horizontal="left" vertical="center" wrapText="1"/>
    </xf>
    <xf numFmtId="0" fontId="9" fillId="0" borderId="42" xfId="0" applyFont="1" applyBorder="1" applyAlignment="1">
      <alignment vertical="center" wrapText="1"/>
    </xf>
    <xf numFmtId="0" fontId="9" fillId="0" borderId="94" xfId="0" applyFont="1" applyBorder="1" applyAlignment="1">
      <alignment vertical="center" wrapText="1"/>
    </xf>
    <xf numFmtId="0" fontId="9" fillId="0" borderId="81" xfId="0" applyFont="1" applyBorder="1" applyAlignment="1">
      <alignment vertical="center" wrapText="1"/>
    </xf>
    <xf numFmtId="0" fontId="9" fillId="0" borderId="88" xfId="0" applyFont="1" applyBorder="1" applyAlignment="1">
      <alignment vertical="center" wrapText="1"/>
    </xf>
    <xf numFmtId="0" fontId="9" fillId="0" borderId="89" xfId="0" applyFont="1" applyBorder="1" applyAlignment="1">
      <alignment vertical="center" wrapText="1"/>
    </xf>
    <xf numFmtId="0" fontId="11" fillId="0" borderId="77" xfId="0" applyFont="1" applyBorder="1" applyAlignment="1">
      <alignment horizontal="left" vertical="center" wrapText="1"/>
    </xf>
    <xf numFmtId="0" fontId="11" fillId="0" borderId="17" xfId="0" applyFont="1" applyBorder="1" applyAlignment="1">
      <alignment horizontal="left" vertical="center" wrapText="1"/>
    </xf>
    <xf numFmtId="0" fontId="11" fillId="0" borderId="0" xfId="0" applyFont="1" applyAlignment="1">
      <alignment horizontal="left" vertical="center" wrapText="1"/>
    </xf>
    <xf numFmtId="0" fontId="11" fillId="0" borderId="35" xfId="0" applyFont="1" applyBorder="1" applyAlignment="1">
      <alignment horizontal="left" vertical="center" wrapText="1"/>
    </xf>
    <xf numFmtId="0" fontId="5" fillId="0" borderId="0" xfId="0" applyFont="1" applyAlignment="1">
      <alignment vertical="center" wrapText="1"/>
    </xf>
    <xf numFmtId="0" fontId="5" fillId="0" borderId="11" xfId="0" applyFont="1" applyBorder="1" applyAlignment="1">
      <alignment vertical="center" wrapText="1"/>
    </xf>
    <xf numFmtId="0" fontId="5" fillId="0" borderId="99" xfId="0" applyFont="1" applyBorder="1" applyAlignment="1">
      <alignment horizontal="center" vertical="center" wrapText="1"/>
    </xf>
    <xf numFmtId="0" fontId="5" fillId="0" borderId="90" xfId="0" applyFont="1" applyBorder="1" applyAlignment="1">
      <alignment horizontal="center" vertical="center" wrapText="1"/>
    </xf>
    <xf numFmtId="0" fontId="10" fillId="2" borderId="12" xfId="0" applyFont="1" applyFill="1" applyBorder="1" applyAlignment="1">
      <alignment horizontal="center" vertical="center"/>
    </xf>
    <xf numFmtId="0" fontId="10" fillId="2" borderId="73" xfId="0" applyFont="1" applyFill="1" applyBorder="1" applyAlignment="1">
      <alignment horizontal="center" vertical="center"/>
    </xf>
    <xf numFmtId="0" fontId="17" fillId="0" borderId="20" xfId="0" applyFont="1" applyBorder="1" applyAlignment="1">
      <alignment horizontal="left" vertical="top" wrapText="1"/>
    </xf>
    <xf numFmtId="0" fontId="2" fillId="0" borderId="20" xfId="0" applyFont="1" applyBorder="1" applyAlignment="1">
      <alignment horizontal="left" vertical="top" wrapText="1"/>
    </xf>
    <xf numFmtId="0" fontId="10" fillId="3" borderId="12" xfId="0" applyFont="1" applyFill="1" applyBorder="1" applyAlignment="1">
      <alignment horizontal="center" vertical="center"/>
    </xf>
    <xf numFmtId="0" fontId="10" fillId="3" borderId="6" xfId="0" applyFont="1" applyFill="1" applyBorder="1" applyAlignment="1">
      <alignment horizontal="center" vertical="center"/>
    </xf>
    <xf numFmtId="0" fontId="10" fillId="3" borderId="13" xfId="0" applyFont="1" applyFill="1" applyBorder="1" applyAlignment="1">
      <alignment horizontal="center" vertical="center"/>
    </xf>
    <xf numFmtId="0" fontId="5" fillId="0" borderId="161" xfId="0" applyFont="1" applyBorder="1" applyAlignment="1">
      <alignment horizontal="center" vertical="center"/>
    </xf>
    <xf numFmtId="0" fontId="0" fillId="0" borderId="95" xfId="0" applyBorder="1" applyAlignment="1">
      <alignment vertical="center"/>
    </xf>
    <xf numFmtId="0" fontId="0" fillId="0" borderId="75" xfId="0" applyBorder="1" applyAlignment="1">
      <alignment vertical="center"/>
    </xf>
    <xf numFmtId="0" fontId="0" fillId="0" borderId="233" xfId="0" applyBorder="1" applyAlignment="1">
      <alignment horizontal="center" vertical="center"/>
    </xf>
    <xf numFmtId="0" fontId="0" fillId="0" borderId="124" xfId="0" applyBorder="1" applyAlignment="1">
      <alignment vertical="center"/>
    </xf>
    <xf numFmtId="0" fontId="0" fillId="0" borderId="53" xfId="0" applyBorder="1" applyAlignment="1">
      <alignment vertical="center"/>
    </xf>
    <xf numFmtId="0" fontId="0" fillId="0" borderId="0" xfId="0" applyAlignment="1">
      <alignment horizontal="center" vertical="center"/>
    </xf>
    <xf numFmtId="0" fontId="10" fillId="11" borderId="103" xfId="0" applyFont="1" applyFill="1" applyBorder="1" applyAlignment="1">
      <alignment horizontal="center" vertical="center"/>
    </xf>
    <xf numFmtId="0" fontId="0" fillId="0" borderId="104" xfId="0" applyBorder="1" applyAlignment="1">
      <alignment horizontal="center" vertical="center"/>
    </xf>
    <xf numFmtId="0" fontId="0" fillId="0" borderId="205" xfId="0" applyBorder="1" applyAlignment="1">
      <alignment horizontal="center" vertical="center"/>
    </xf>
    <xf numFmtId="0" fontId="0" fillId="0" borderId="139" xfId="0" applyBorder="1" applyAlignment="1">
      <alignment vertical="center"/>
    </xf>
    <xf numFmtId="0" fontId="0" fillId="0" borderId="141" xfId="0" applyBorder="1" applyAlignment="1">
      <alignment vertical="center"/>
    </xf>
    <xf numFmtId="0" fontId="10" fillId="11" borderId="105" xfId="0" applyFont="1" applyFill="1" applyBorder="1" applyAlignment="1">
      <alignment horizontal="center" vertical="center"/>
    </xf>
    <xf numFmtId="0" fontId="10" fillId="11" borderId="143" xfId="0" applyFont="1" applyFill="1" applyBorder="1" applyAlignment="1">
      <alignment horizontal="center" vertical="center"/>
    </xf>
    <xf numFmtId="0" fontId="0" fillId="0" borderId="202" xfId="0" applyBorder="1" applyAlignment="1">
      <alignment horizontal="center" vertical="top"/>
    </xf>
    <xf numFmtId="0" fontId="0" fillId="0" borderId="203" xfId="0" applyBorder="1" applyAlignment="1">
      <alignment horizontal="center" vertical="top"/>
    </xf>
    <xf numFmtId="0" fontId="0" fillId="0" borderId="204" xfId="0" applyBorder="1" applyAlignment="1">
      <alignment horizontal="center" vertical="top"/>
    </xf>
    <xf numFmtId="0" fontId="18" fillId="0" borderId="21" xfId="0" applyFont="1" applyBorder="1" applyAlignment="1">
      <alignment horizontal="left" vertical="center" wrapText="1"/>
    </xf>
    <xf numFmtId="0" fontId="0" fillId="0" borderId="23" xfId="0" applyBorder="1" applyAlignment="1">
      <alignment horizontal="left" vertical="center" wrapText="1"/>
    </xf>
    <xf numFmtId="0" fontId="0" fillId="0" borderId="10" xfId="0" applyBorder="1" applyAlignment="1">
      <alignment horizontal="left" vertical="center" wrapText="1"/>
    </xf>
    <xf numFmtId="0" fontId="0" fillId="0" borderId="0" xfId="0" applyAlignment="1">
      <alignment horizontal="left" vertical="center" wrapText="1"/>
    </xf>
    <xf numFmtId="0" fontId="0" fillId="0" borderId="33" xfId="0" applyBorder="1" applyAlignment="1">
      <alignment horizontal="left" vertical="center" wrapText="1"/>
    </xf>
    <xf numFmtId="0" fontId="0" fillId="0" borderId="35" xfId="0" applyBorder="1" applyAlignment="1">
      <alignment horizontal="left" vertical="center" wrapText="1"/>
    </xf>
    <xf numFmtId="0" fontId="18" fillId="0" borderId="0" xfId="0" applyFont="1" applyAlignment="1">
      <alignment horizontal="left" vertical="center" wrapText="1"/>
    </xf>
    <xf numFmtId="0" fontId="0" fillId="0" borderId="132" xfId="0" applyBorder="1" applyAlignment="1">
      <alignment horizontal="center" vertical="center"/>
    </xf>
    <xf numFmtId="0" fontId="0" fillId="0" borderId="140" xfId="0" applyBorder="1" applyAlignment="1">
      <alignment vertical="center"/>
    </xf>
    <xf numFmtId="0" fontId="0" fillId="0" borderId="57" xfId="0" applyBorder="1" applyAlignment="1">
      <alignment vertical="center"/>
    </xf>
    <xf numFmtId="0" fontId="76" fillId="0" borderId="11" xfId="0" applyFont="1" applyBorder="1" applyAlignment="1">
      <alignment horizontal="left" vertical="top" wrapText="1"/>
    </xf>
    <xf numFmtId="0" fontId="9" fillId="0" borderId="6" xfId="0" applyFont="1" applyBorder="1" applyAlignment="1">
      <alignment horizontal="left" vertical="center" wrapText="1"/>
    </xf>
    <xf numFmtId="0" fontId="9" fillId="0" borderId="13" xfId="0" applyFont="1" applyBorder="1" applyAlignment="1">
      <alignment horizontal="left" vertical="center" wrapText="1"/>
    </xf>
    <xf numFmtId="0" fontId="5" fillId="0" borderId="17" xfId="0" applyFont="1" applyBorder="1" applyAlignment="1">
      <alignment horizontal="left" vertical="center" wrapText="1"/>
    </xf>
    <xf numFmtId="0" fontId="5" fillId="0" borderId="13" xfId="0" applyFont="1" applyBorder="1" applyAlignment="1">
      <alignment horizontal="left" vertical="center" wrapText="1"/>
    </xf>
    <xf numFmtId="0" fontId="5" fillId="0" borderId="6" xfId="0" applyFont="1" applyBorder="1" applyAlignment="1">
      <alignment horizontal="left" vertical="center" wrapText="1"/>
    </xf>
    <xf numFmtId="0" fontId="5" fillId="0" borderId="77" xfId="0" applyFont="1" applyBorder="1" applyAlignment="1">
      <alignment horizontal="left" vertical="center"/>
    </xf>
    <xf numFmtId="0" fontId="28" fillId="0" borderId="12" xfId="0" applyFont="1" applyBorder="1" applyAlignment="1">
      <alignment horizontal="center" vertical="center" wrapText="1"/>
    </xf>
    <xf numFmtId="0" fontId="10" fillId="2" borderId="77" xfId="0" applyFont="1" applyFill="1" applyBorder="1" applyAlignment="1">
      <alignment horizontal="center" vertical="center"/>
    </xf>
    <xf numFmtId="0" fontId="5" fillId="0" borderId="4" xfId="0" applyFont="1" applyBorder="1" applyAlignment="1">
      <alignment horizontal="left" vertical="center" wrapText="1"/>
    </xf>
    <xf numFmtId="0" fontId="10" fillId="11" borderId="104" xfId="0" applyFont="1" applyFill="1" applyBorder="1" applyAlignment="1">
      <alignment horizontal="center" vertical="center"/>
    </xf>
    <xf numFmtId="0" fontId="10" fillId="11" borderId="23" xfId="0" applyFont="1" applyFill="1" applyBorder="1" applyAlignment="1">
      <alignment horizontal="center" vertical="center"/>
    </xf>
    <xf numFmtId="0" fontId="10" fillId="11" borderId="101" xfId="0" applyFont="1" applyFill="1" applyBorder="1" applyAlignment="1">
      <alignment horizontal="center" vertical="center"/>
    </xf>
    <xf numFmtId="0" fontId="5" fillId="0" borderId="117" xfId="0" applyFont="1" applyBorder="1" applyAlignment="1">
      <alignment horizontal="left" vertical="center"/>
    </xf>
    <xf numFmtId="0" fontId="5" fillId="0" borderId="122" xfId="0" applyFont="1" applyBorder="1" applyAlignment="1">
      <alignment horizontal="center"/>
    </xf>
    <xf numFmtId="0" fontId="5" fillId="0" borderId="31" xfId="0" applyFont="1" applyBorder="1" applyAlignment="1">
      <alignment horizontal="center"/>
    </xf>
    <xf numFmtId="0" fontId="5" fillId="0" borderId="117" xfId="0" applyFont="1" applyBorder="1" applyAlignment="1">
      <alignment horizontal="center"/>
    </xf>
    <xf numFmtId="0" fontId="9" fillId="0" borderId="8" xfId="0" applyFont="1" applyBorder="1" applyAlignment="1">
      <alignment horizontal="left" vertical="center" wrapText="1"/>
    </xf>
    <xf numFmtId="0" fontId="9" fillId="0" borderId="30" xfId="0" applyFont="1" applyBorder="1" applyAlignment="1">
      <alignment horizontal="left" vertical="center" wrapText="1"/>
    </xf>
    <xf numFmtId="14" fontId="9" fillId="0" borderId="0" xfId="1" applyNumberFormat="1" applyFont="1" applyAlignment="1">
      <alignment horizontal="center" vertical="center"/>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5" fillId="0" borderId="35" xfId="0" applyFont="1" applyBorder="1" applyAlignment="1">
      <alignment horizontal="left" vertical="center" wrapText="1"/>
    </xf>
    <xf numFmtId="0" fontId="5" fillId="0" borderId="8" xfId="0" applyFont="1" applyBorder="1" applyAlignment="1">
      <alignment horizontal="left" vertical="center" wrapText="1"/>
    </xf>
    <xf numFmtId="0" fontId="5" fillId="0" borderId="30" xfId="0" applyFont="1" applyBorder="1" applyAlignment="1">
      <alignment horizontal="left" vertical="center" wrapText="1"/>
    </xf>
    <xf numFmtId="0" fontId="6" fillId="0" borderId="35" xfId="0" applyFont="1" applyBorder="1" applyAlignment="1">
      <alignment horizontal="left" vertical="center" wrapText="1"/>
    </xf>
    <xf numFmtId="0" fontId="10" fillId="3" borderId="69" xfId="0" applyFont="1" applyFill="1" applyBorder="1" applyAlignment="1">
      <alignment horizontal="center" vertical="center"/>
    </xf>
    <xf numFmtId="0" fontId="10" fillId="3" borderId="70" xfId="0" applyFont="1" applyFill="1" applyBorder="1" applyAlignment="1">
      <alignment horizontal="center" vertical="center"/>
    </xf>
    <xf numFmtId="0" fontId="10" fillId="3" borderId="68" xfId="0" applyFont="1" applyFill="1" applyBorder="1" applyAlignment="1">
      <alignment horizontal="center" vertical="center"/>
    </xf>
    <xf numFmtId="0" fontId="14" fillId="9" borderId="1" xfId="1" applyFont="1" applyFill="1" applyBorder="1" applyAlignment="1">
      <alignment horizontal="center" vertical="center"/>
    </xf>
    <xf numFmtId="0" fontId="14" fillId="9" borderId="2" xfId="1" applyFont="1" applyFill="1" applyBorder="1" applyAlignment="1">
      <alignment horizontal="center" vertical="center"/>
    </xf>
    <xf numFmtId="0" fontId="24" fillId="0" borderId="0" xfId="0" applyFont="1" applyAlignment="1">
      <alignment horizontal="left" vertical="center" wrapText="1"/>
    </xf>
    <xf numFmtId="0" fontId="5" fillId="0" borderId="0" xfId="0" applyFont="1" applyAlignment="1">
      <alignment horizontal="left" vertical="top" wrapText="1"/>
    </xf>
    <xf numFmtId="0" fontId="5" fillId="0" borderId="20" xfId="0" applyFont="1" applyBorder="1" applyAlignment="1">
      <alignment horizontal="left" vertical="top" wrapText="1"/>
    </xf>
    <xf numFmtId="0" fontId="5" fillId="0" borderId="116" xfId="0" applyFont="1" applyBorder="1" applyAlignment="1">
      <alignment horizontal="left" vertical="top" wrapText="1"/>
    </xf>
    <xf numFmtId="0" fontId="5" fillId="0" borderId="90" xfId="0" applyFont="1" applyBorder="1" applyAlignment="1">
      <alignment horizontal="left" vertical="center" wrapText="1"/>
    </xf>
    <xf numFmtId="0" fontId="5" fillId="0" borderId="100" xfId="0" applyFont="1" applyBorder="1" applyAlignment="1">
      <alignment horizontal="left" vertical="center" wrapText="1"/>
    </xf>
    <xf numFmtId="0" fontId="0" fillId="0" borderId="27" xfId="0" applyBorder="1" applyAlignment="1">
      <alignment horizontal="left" vertical="center" wrapText="1"/>
    </xf>
    <xf numFmtId="0" fontId="0" fillId="0" borderId="12" xfId="0" applyBorder="1" applyAlignment="1">
      <alignment horizontal="left" vertical="center" wrapText="1"/>
    </xf>
    <xf numFmtId="0" fontId="0" fillId="0" borderId="13" xfId="0" applyBorder="1" applyAlignment="1">
      <alignment horizontal="left" vertical="center" wrapText="1"/>
    </xf>
    <xf numFmtId="0" fontId="7" fillId="0" borderId="77" xfId="0" applyFont="1" applyBorder="1" applyAlignment="1">
      <alignment horizontal="left" vertical="center"/>
    </xf>
    <xf numFmtId="0" fontId="7" fillId="0" borderId="17" xfId="0" applyFont="1" applyBorder="1" applyAlignment="1">
      <alignment horizontal="left" vertical="center"/>
    </xf>
    <xf numFmtId="0" fontId="0" fillId="0" borderId="17" xfId="0" applyBorder="1" applyAlignment="1">
      <alignment horizontal="left" vertical="center" wrapText="1"/>
    </xf>
    <xf numFmtId="0" fontId="5" fillId="0" borderId="10" xfId="0" applyFont="1" applyBorder="1" applyAlignment="1">
      <alignment horizontal="center" vertical="center" wrapText="1"/>
    </xf>
    <xf numFmtId="0" fontId="5" fillId="0" borderId="41" xfId="0" applyFont="1" applyBorder="1" applyAlignment="1">
      <alignment horizontal="left" vertical="center" wrapText="1"/>
    </xf>
    <xf numFmtId="0" fontId="5" fillId="0" borderId="42" xfId="0" applyFont="1" applyBorder="1" applyAlignment="1">
      <alignment horizontal="left" vertical="center" wrapText="1"/>
    </xf>
    <xf numFmtId="0" fontId="5" fillId="0" borderId="45" xfId="0" applyFont="1" applyBorder="1" applyAlignment="1">
      <alignment horizontal="left" vertical="center" wrapText="1"/>
    </xf>
    <xf numFmtId="0" fontId="36" fillId="0" borderId="23" xfId="0" applyFont="1" applyBorder="1" applyAlignment="1">
      <alignment horizontal="left" vertical="center" wrapText="1"/>
    </xf>
    <xf numFmtId="0" fontId="6" fillId="0" borderId="27" xfId="0" applyFont="1" applyBorder="1" applyAlignment="1">
      <alignment horizontal="left" vertical="center" wrapText="1"/>
    </xf>
    <xf numFmtId="0" fontId="6" fillId="0" borderId="11" xfId="0" applyFont="1" applyBorder="1" applyAlignment="1">
      <alignment horizontal="left" vertical="center" wrapText="1"/>
    </xf>
    <xf numFmtId="0" fontId="11" fillId="0" borderId="163" xfId="0" applyFont="1" applyBorder="1" applyAlignment="1">
      <alignment horizontal="left" vertical="center" wrapText="1"/>
    </xf>
    <xf numFmtId="0" fontId="11" fillId="0" borderId="184" xfId="0" applyFont="1" applyBorder="1" applyAlignment="1">
      <alignment horizontal="left" vertical="center" wrapText="1"/>
    </xf>
    <xf numFmtId="0" fontId="11" fillId="0" borderId="162" xfId="0" applyFont="1" applyBorder="1" applyAlignment="1">
      <alignment horizontal="left" vertical="center" wrapText="1"/>
    </xf>
    <xf numFmtId="0" fontId="11" fillId="0" borderId="28" xfId="0" applyFont="1" applyBorder="1" applyAlignment="1">
      <alignment horizontal="left" vertical="center" wrapText="1"/>
    </xf>
    <xf numFmtId="0" fontId="11" fillId="0" borderId="160" xfId="0" applyFont="1" applyBorder="1" applyAlignment="1">
      <alignment horizontal="left" vertical="center" wrapText="1"/>
    </xf>
    <xf numFmtId="0" fontId="11" fillId="0" borderId="189" xfId="0" applyFont="1" applyBorder="1" applyAlignment="1">
      <alignment horizontal="left" vertical="center" wrapText="1"/>
    </xf>
    <xf numFmtId="0" fontId="11" fillId="0" borderId="117" xfId="0" applyFont="1" applyBorder="1" applyAlignment="1">
      <alignment horizontal="left" vertical="center" wrapText="1"/>
    </xf>
    <xf numFmtId="0" fontId="0" fillId="0" borderId="77" xfId="0" applyBorder="1" applyAlignment="1">
      <alignment horizontal="left" vertical="center" wrapText="1"/>
    </xf>
    <xf numFmtId="0" fontId="0" fillId="20" borderId="79" xfId="0" applyFill="1" applyBorder="1" applyAlignment="1">
      <alignment horizontal="center" vertical="center"/>
    </xf>
    <xf numFmtId="0" fontId="0" fillId="0" borderId="79" xfId="0" applyBorder="1" applyAlignment="1">
      <alignment horizontal="center" vertical="center" wrapText="1"/>
    </xf>
    <xf numFmtId="0" fontId="9" fillId="0" borderId="79" xfId="0" applyFont="1" applyBorder="1" applyAlignment="1">
      <alignment horizontal="left" vertical="center"/>
    </xf>
    <xf numFmtId="0" fontId="9" fillId="0" borderId="193" xfId="0" applyFont="1" applyBorder="1" applyAlignment="1">
      <alignment horizontal="left" vertical="center"/>
    </xf>
    <xf numFmtId="0" fontId="9" fillId="0" borderId="194" xfId="0" applyFont="1" applyBorder="1" applyAlignment="1">
      <alignment horizontal="left" vertical="center"/>
    </xf>
    <xf numFmtId="0" fontId="9" fillId="0" borderId="4" xfId="0" applyFont="1" applyBorder="1" applyAlignment="1">
      <alignment horizontal="center" vertical="center"/>
    </xf>
    <xf numFmtId="0" fontId="9" fillId="0" borderId="0" xfId="0" applyFont="1" applyAlignment="1">
      <alignment horizontal="center" vertical="center"/>
    </xf>
    <xf numFmtId="0" fontId="9" fillId="0" borderId="80" xfId="0" applyFont="1" applyBorder="1" applyAlignment="1">
      <alignment horizontal="center" vertical="center"/>
    </xf>
    <xf numFmtId="0" fontId="9" fillId="0" borderId="6" xfId="0" applyFont="1" applyBorder="1" applyAlignment="1">
      <alignment horizontal="center" vertical="center"/>
    </xf>
    <xf numFmtId="178" fontId="5" fillId="0" borderId="91" xfId="0" applyNumberFormat="1" applyFont="1" applyBorder="1" applyAlignment="1">
      <alignment horizontal="right"/>
    </xf>
    <xf numFmtId="178" fontId="5" fillId="0" borderId="84" xfId="0" applyNumberFormat="1" applyFont="1" applyBorder="1" applyAlignment="1">
      <alignment horizontal="right"/>
    </xf>
    <xf numFmtId="178" fontId="63" fillId="23" borderId="79" xfId="0" applyNumberFormat="1" applyFont="1" applyFill="1" applyBorder="1" applyAlignment="1">
      <alignment horizontal="right"/>
    </xf>
    <xf numFmtId="0" fontId="24" fillId="0" borderId="7" xfId="0" applyFont="1" applyBorder="1" applyAlignment="1">
      <alignment vertical="center" wrapText="1"/>
    </xf>
    <xf numFmtId="0" fontId="24" fillId="0" borderId="8" xfId="0" applyFont="1" applyBorder="1" applyAlignment="1">
      <alignment vertical="center" wrapText="1"/>
    </xf>
    <xf numFmtId="0" fontId="24" fillId="0" borderId="78" xfId="0" applyFont="1" applyBorder="1" applyAlignment="1">
      <alignment vertical="center" wrapText="1"/>
    </xf>
    <xf numFmtId="0" fontId="20" fillId="0" borderId="7" xfId="0" applyFont="1" applyBorder="1" applyAlignment="1">
      <alignment horizontal="right" vertical="center"/>
    </xf>
    <xf numFmtId="0" fontId="20" fillId="0" borderId="78" xfId="0" applyFont="1" applyBorder="1" applyAlignment="1">
      <alignment horizontal="right" vertical="center"/>
    </xf>
    <xf numFmtId="0" fontId="10" fillId="7" borderId="79" xfId="0" applyFont="1" applyFill="1" applyBorder="1" applyAlignment="1">
      <alignment horizontal="left" vertical="center"/>
    </xf>
    <xf numFmtId="0" fontId="5" fillId="5" borderId="79" xfId="0" applyFont="1" applyFill="1" applyBorder="1" applyAlignment="1">
      <alignment horizontal="center" vertical="center"/>
    </xf>
    <xf numFmtId="0" fontId="9" fillId="0" borderId="7" xfId="0" applyFont="1" applyBorder="1" applyAlignment="1">
      <alignment horizontal="left" vertical="center"/>
    </xf>
    <xf numFmtId="0" fontId="9" fillId="0" borderId="78" xfId="0" applyFont="1" applyBorder="1" applyAlignment="1">
      <alignment horizontal="left" vertical="center"/>
    </xf>
    <xf numFmtId="0" fontId="0" fillId="0" borderId="129" xfId="0" applyBorder="1" applyAlignment="1">
      <alignment horizontal="right" vertical="center"/>
    </xf>
    <xf numFmtId="0" fontId="0" fillId="0" borderId="127" xfId="0" applyBorder="1" applyAlignment="1">
      <alignment horizontal="right" vertical="center"/>
    </xf>
    <xf numFmtId="0" fontId="0" fillId="0" borderId="92" xfId="0" applyBorder="1" applyAlignment="1">
      <alignment horizontal="right" vertical="center"/>
    </xf>
    <xf numFmtId="0" fontId="0" fillId="0" borderId="4" xfId="0" applyBorder="1" applyAlignment="1">
      <alignment horizontal="right" vertical="center"/>
    </xf>
    <xf numFmtId="0" fontId="0" fillId="0" borderId="0" xfId="0" applyAlignment="1">
      <alignment horizontal="right" vertical="center"/>
    </xf>
    <xf numFmtId="0" fontId="0" fillId="0" borderId="5" xfId="0" applyBorder="1" applyAlignment="1">
      <alignment horizontal="right" vertical="center"/>
    </xf>
    <xf numFmtId="0" fontId="0" fillId="0" borderId="80" xfId="0" applyBorder="1" applyAlignment="1">
      <alignment horizontal="right" vertical="center"/>
    </xf>
    <xf numFmtId="0" fontId="0" fillId="0" borderId="6" xfId="0" applyBorder="1" applyAlignment="1">
      <alignment horizontal="right" vertical="center"/>
    </xf>
    <xf numFmtId="0" fontId="0" fillId="0" borderId="73" xfId="0" applyBorder="1" applyAlignment="1">
      <alignment horizontal="right" vertical="center"/>
    </xf>
    <xf numFmtId="0" fontId="0" fillId="0" borderId="82" xfId="0" applyBorder="1" applyAlignment="1">
      <alignment horizontal="center" vertical="center"/>
    </xf>
    <xf numFmtId="0" fontId="0" fillId="0" borderId="83" xfId="0" applyBorder="1" applyAlignment="1">
      <alignment horizontal="center" vertical="center"/>
    </xf>
    <xf numFmtId="0" fontId="0" fillId="0" borderId="84" xfId="0" applyBorder="1" applyAlignment="1">
      <alignment horizontal="center" vertical="center"/>
    </xf>
    <xf numFmtId="0" fontId="0" fillId="0" borderId="128" xfId="0" applyBorder="1" applyAlignment="1">
      <alignment horizontal="center" vertical="center"/>
    </xf>
    <xf numFmtId="0" fontId="24" fillId="19" borderId="7" xfId="0" applyFont="1" applyFill="1" applyBorder="1" applyAlignment="1">
      <alignment horizontal="center" vertical="center"/>
    </xf>
    <xf numFmtId="0" fontId="24" fillId="19" borderId="78" xfId="0" applyFont="1" applyFill="1" applyBorder="1" applyAlignment="1">
      <alignment horizontal="center" vertical="center"/>
    </xf>
    <xf numFmtId="0" fontId="5" fillId="0" borderId="125" xfId="0" applyFont="1" applyBorder="1" applyAlignment="1">
      <alignment horizontal="center" vertical="center"/>
    </xf>
    <xf numFmtId="0" fontId="5" fillId="0" borderId="84" xfId="0" applyFont="1" applyBorder="1" applyAlignment="1">
      <alignment horizontal="center" vertical="center"/>
    </xf>
    <xf numFmtId="0" fontId="5" fillId="0" borderId="82" xfId="0" applyFont="1" applyBorder="1" applyAlignment="1">
      <alignment horizontal="center" vertical="center"/>
    </xf>
    <xf numFmtId="0" fontId="5" fillId="0" borderId="93" xfId="0" applyFont="1" applyBorder="1" applyAlignment="1">
      <alignment horizontal="center" vertical="center"/>
    </xf>
    <xf numFmtId="0" fontId="5" fillId="0" borderId="128" xfId="0" applyFont="1" applyBorder="1" applyAlignment="1">
      <alignment horizontal="center" vertical="center"/>
    </xf>
    <xf numFmtId="0" fontId="5" fillId="0" borderId="91" xfId="0" applyFont="1" applyBorder="1" applyAlignment="1">
      <alignment horizontal="center" vertical="center"/>
    </xf>
    <xf numFmtId="0" fontId="2" fillId="0" borderId="76" xfId="0" applyFont="1" applyBorder="1" applyAlignment="1">
      <alignment horizontal="left" vertical="top" wrapText="1"/>
    </xf>
    <xf numFmtId="0" fontId="2" fillId="0" borderId="77" xfId="0" applyFont="1" applyBorder="1" applyAlignment="1">
      <alignment horizontal="left" vertical="top"/>
    </xf>
    <xf numFmtId="0" fontId="2" fillId="0" borderId="3" xfId="0" applyFont="1" applyBorder="1" applyAlignment="1">
      <alignment horizontal="left" vertical="top"/>
    </xf>
    <xf numFmtId="0" fontId="2" fillId="0" borderId="4" xfId="0" applyFont="1" applyBorder="1" applyAlignment="1">
      <alignment horizontal="left" vertical="top"/>
    </xf>
    <xf numFmtId="0" fontId="2" fillId="0" borderId="0" xfId="0" applyFont="1" applyAlignment="1">
      <alignment horizontal="left" vertical="top"/>
    </xf>
    <xf numFmtId="0" fontId="2" fillId="0" borderId="5" xfId="0" applyFont="1" applyBorder="1" applyAlignment="1">
      <alignment horizontal="left" vertical="top"/>
    </xf>
    <xf numFmtId="0" fontId="2" fillId="0" borderId="80" xfId="0" applyFont="1" applyBorder="1" applyAlignment="1">
      <alignment horizontal="left" vertical="top"/>
    </xf>
    <xf numFmtId="0" fontId="2" fillId="0" borderId="6" xfId="0" applyFont="1" applyBorder="1" applyAlignment="1">
      <alignment horizontal="left" vertical="top"/>
    </xf>
    <xf numFmtId="0" fontId="2" fillId="0" borderId="73" xfId="0" applyFont="1" applyBorder="1" applyAlignment="1">
      <alignment horizontal="left" vertical="top"/>
    </xf>
    <xf numFmtId="0" fontId="5" fillId="0" borderId="76" xfId="0" applyFont="1" applyBorder="1" applyAlignment="1">
      <alignment horizontal="center" vertical="center"/>
    </xf>
    <xf numFmtId="0" fontId="5" fillId="0" borderId="77"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80" xfId="0" applyFont="1" applyBorder="1" applyAlignment="1">
      <alignment horizontal="center" vertical="center"/>
    </xf>
    <xf numFmtId="0" fontId="5" fillId="0" borderId="6" xfId="0" applyFont="1" applyBorder="1" applyAlignment="1">
      <alignment horizontal="center" vertical="center"/>
    </xf>
    <xf numFmtId="0" fontId="5" fillId="0" borderId="73"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78" xfId="0" applyFont="1" applyBorder="1" applyAlignment="1">
      <alignment horizontal="center" vertical="center"/>
    </xf>
    <xf numFmtId="0" fontId="26" fillId="0" borderId="155" xfId="0" applyFont="1" applyBorder="1" applyAlignment="1">
      <alignment horizontal="center" vertical="center"/>
    </xf>
    <xf numFmtId="0" fontId="26" fillId="0" borderId="152" xfId="0" applyFont="1" applyBorder="1" applyAlignment="1">
      <alignment horizontal="center" vertical="center"/>
    </xf>
    <xf numFmtId="0" fontId="26" fillId="0" borderId="157" xfId="0" applyFont="1" applyBorder="1" applyAlignment="1">
      <alignment horizontal="center" vertical="center"/>
    </xf>
    <xf numFmtId="0" fontId="26" fillId="0" borderId="154" xfId="0" applyFont="1" applyBorder="1" applyAlignment="1">
      <alignment horizontal="center" vertical="center"/>
    </xf>
    <xf numFmtId="0" fontId="26" fillId="0" borderId="156" xfId="0" applyFont="1" applyBorder="1" applyAlignment="1">
      <alignment horizontal="center" vertical="center"/>
    </xf>
    <xf numFmtId="0" fontId="26" fillId="0" borderId="153" xfId="0" applyFont="1" applyBorder="1" applyAlignment="1">
      <alignment horizontal="center" vertical="center"/>
    </xf>
    <xf numFmtId="0" fontId="27" fillId="0" borderId="156" xfId="0" applyFont="1" applyBorder="1" applyAlignment="1">
      <alignment horizontal="center" vertical="center" wrapText="1"/>
    </xf>
    <xf numFmtId="0" fontId="27" fillId="0" borderId="153" xfId="0" applyFont="1" applyBorder="1" applyAlignment="1">
      <alignment horizontal="center" vertical="center" wrapText="1"/>
    </xf>
    <xf numFmtId="0" fontId="26" fillId="0" borderId="156" xfId="0" applyFont="1" applyBorder="1" applyAlignment="1">
      <alignment horizontal="center" vertical="center" wrapText="1"/>
    </xf>
    <xf numFmtId="0" fontId="26" fillId="0" borderId="153" xfId="0" applyFont="1" applyBorder="1" applyAlignment="1">
      <alignment horizontal="center" vertical="center" wrapText="1"/>
    </xf>
    <xf numFmtId="0" fontId="64" fillId="0" borderId="0" xfId="0" applyFont="1" applyAlignment="1">
      <alignment horizontal="right" vertical="center"/>
    </xf>
    <xf numFmtId="0" fontId="48" fillId="0" borderId="0" xfId="0" applyFont="1" applyAlignment="1">
      <alignment horizontal="center" vertical="center"/>
    </xf>
    <xf numFmtId="0" fontId="0" fillId="0" borderId="76" xfId="0" applyBorder="1" applyAlignment="1">
      <alignment horizontal="left" vertical="top" wrapText="1"/>
    </xf>
    <xf numFmtId="0" fontId="0" fillId="0" borderId="77" xfId="0" applyBorder="1" applyAlignment="1">
      <alignment horizontal="left" vertical="top"/>
    </xf>
    <xf numFmtId="0" fontId="0" fillId="0" borderId="3" xfId="0" applyBorder="1" applyAlignment="1">
      <alignment horizontal="left" vertical="top"/>
    </xf>
    <xf numFmtId="0" fontId="0" fillId="0" borderId="4" xfId="0" applyBorder="1" applyAlignment="1">
      <alignment horizontal="left" vertical="top"/>
    </xf>
    <xf numFmtId="0" fontId="0" fillId="0" borderId="0" xfId="0" applyBorder="1" applyAlignment="1">
      <alignment horizontal="left" vertical="top"/>
    </xf>
    <xf numFmtId="0" fontId="0" fillId="0" borderId="5" xfId="0" applyBorder="1" applyAlignment="1">
      <alignment horizontal="left" vertical="top"/>
    </xf>
    <xf numFmtId="0" fontId="0" fillId="0" borderId="80" xfId="0" applyBorder="1" applyAlignment="1">
      <alignment horizontal="left" vertical="top"/>
    </xf>
    <xf numFmtId="0" fontId="0" fillId="0" borderId="6" xfId="0" applyBorder="1" applyAlignment="1">
      <alignment horizontal="left" vertical="top"/>
    </xf>
    <xf numFmtId="0" fontId="0" fillId="0" borderId="73" xfId="0" applyBorder="1" applyAlignment="1">
      <alignment horizontal="left" vertical="top"/>
    </xf>
    <xf numFmtId="0" fontId="12" fillId="3" borderId="162" xfId="0" applyFont="1" applyFill="1" applyBorder="1" applyAlignment="1">
      <alignment horizontal="left" vertical="center"/>
    </xf>
    <xf numFmtId="0" fontId="12" fillId="3" borderId="113" xfId="0" applyFont="1" applyFill="1" applyBorder="1" applyAlignment="1">
      <alignment horizontal="left" vertical="center"/>
    </xf>
    <xf numFmtId="0" fontId="2" fillId="0" borderId="34" xfId="0" applyFont="1" applyBorder="1" applyAlignment="1">
      <alignment horizontal="left" vertical="top"/>
    </xf>
    <xf numFmtId="0" fontId="41" fillId="0" borderId="0" xfId="0" applyFont="1" applyAlignment="1">
      <alignment horizontal="center" vertical="center" wrapText="1"/>
    </xf>
    <xf numFmtId="0" fontId="28" fillId="0" borderId="0" xfId="0" applyFont="1" applyAlignment="1">
      <alignment horizontal="center" vertical="center" wrapText="1"/>
    </xf>
    <xf numFmtId="0" fontId="34" fillId="0" borderId="112" xfId="0" applyFont="1" applyBorder="1" applyAlignment="1">
      <alignment horizontal="left" vertical="center"/>
    </xf>
    <xf numFmtId="0" fontId="34" fillId="0" borderId="98" xfId="0" applyFont="1" applyBorder="1" applyAlignment="1">
      <alignment horizontal="left" vertical="center"/>
    </xf>
    <xf numFmtId="0" fontId="34" fillId="0" borderId="97" xfId="0" applyFont="1" applyBorder="1" applyAlignment="1">
      <alignment horizontal="left" vertical="center"/>
    </xf>
    <xf numFmtId="0" fontId="34" fillId="0" borderId="113" xfId="0" applyFont="1" applyBorder="1" applyAlignment="1">
      <alignment horizontal="left" vertical="center"/>
    </xf>
    <xf numFmtId="0" fontId="34" fillId="0" borderId="79" xfId="0" applyFont="1" applyBorder="1" applyAlignment="1">
      <alignment horizontal="left" vertical="center"/>
    </xf>
    <xf numFmtId="0" fontId="34" fillId="0" borderId="102" xfId="0" applyFont="1" applyBorder="1" applyAlignment="1">
      <alignment horizontal="left" vertical="center"/>
    </xf>
    <xf numFmtId="0" fontId="12" fillId="3" borderId="29" xfId="0" applyFont="1" applyFill="1" applyBorder="1" applyAlignment="1">
      <alignment horizontal="left" vertical="center"/>
    </xf>
    <xf numFmtId="0" fontId="12" fillId="3" borderId="163" xfId="0" applyFont="1" applyFill="1" applyBorder="1" applyAlignment="1">
      <alignment horizontal="left" vertical="center"/>
    </xf>
    <xf numFmtId="0" fontId="78" fillId="0" borderId="35" xfId="0" applyFont="1" applyBorder="1" applyAlignment="1">
      <alignment horizontal="left" vertical="top" wrapText="1"/>
    </xf>
    <xf numFmtId="0" fontId="0" fillId="0" borderId="7" xfId="0" applyBorder="1" applyAlignment="1">
      <alignment horizontal="left" vertical="center"/>
    </xf>
    <xf numFmtId="0" fontId="0" fillId="0" borderId="30" xfId="0" applyBorder="1" applyAlignment="1">
      <alignment horizontal="left" vertical="center"/>
    </xf>
    <xf numFmtId="0" fontId="12" fillId="3" borderId="113" xfId="0" applyFont="1" applyFill="1" applyBorder="1" applyAlignment="1">
      <alignment horizontal="left" vertical="center" wrapText="1"/>
    </xf>
    <xf numFmtId="0" fontId="78" fillId="0" borderId="34" xfId="0" applyFont="1" applyBorder="1" applyAlignment="1">
      <alignment horizontal="left" vertical="top"/>
    </xf>
    <xf numFmtId="0" fontId="11" fillId="0" borderId="7" xfId="0" applyFont="1" applyBorder="1" applyAlignment="1">
      <alignment vertical="center"/>
    </xf>
    <xf numFmtId="0" fontId="11" fillId="0" borderId="227" xfId="0" applyFont="1" applyBorder="1" applyAlignment="1">
      <alignment vertical="center"/>
    </xf>
    <xf numFmtId="0" fontId="77" fillId="0" borderId="7" xfId="0" applyFont="1" applyBorder="1" applyAlignment="1">
      <alignment horizontal="left" vertical="center"/>
    </xf>
    <xf numFmtId="0" fontId="11" fillId="0" borderId="30" xfId="0" applyFont="1" applyBorder="1" applyAlignment="1">
      <alignment horizontal="left" vertical="center"/>
    </xf>
    <xf numFmtId="0" fontId="11" fillId="0" borderId="7" xfId="0" applyFont="1" applyBorder="1" applyAlignment="1">
      <alignment horizontal="left" vertical="center"/>
    </xf>
    <xf numFmtId="0" fontId="127" fillId="3" borderId="29" xfId="0" applyFont="1" applyFill="1" applyBorder="1" applyAlignment="1">
      <alignment horizontal="left" vertical="center"/>
    </xf>
    <xf numFmtId="0" fontId="127" fillId="3" borderId="8" xfId="0" applyFont="1" applyFill="1" applyBorder="1" applyAlignment="1">
      <alignment horizontal="left" vertical="center"/>
    </xf>
    <xf numFmtId="0" fontId="12" fillId="3" borderId="30" xfId="0" applyFont="1" applyFill="1" applyBorder="1" applyAlignment="1">
      <alignment horizontal="left" vertical="center"/>
    </xf>
    <xf numFmtId="0" fontId="36" fillId="0" borderId="0" xfId="0" applyFont="1" applyAlignment="1">
      <alignment horizontal="center" vertical="center" wrapText="1"/>
    </xf>
    <xf numFmtId="0" fontId="34" fillId="0" borderId="69" xfId="0" applyFont="1" applyBorder="1" applyAlignment="1">
      <alignment horizontal="left" vertical="center"/>
    </xf>
    <xf numFmtId="0" fontId="34" fillId="0" borderId="8" xfId="0" applyFont="1" applyBorder="1" applyAlignment="1">
      <alignment horizontal="left" vertical="center"/>
    </xf>
    <xf numFmtId="0" fontId="53" fillId="0" borderId="0" xfId="0" applyFont="1" applyAlignment="1">
      <alignment horizontal="left" vertical="center" wrapText="1"/>
    </xf>
    <xf numFmtId="0" fontId="20" fillId="0" borderId="0" xfId="0" applyFont="1" applyAlignment="1">
      <alignment vertical="center" wrapText="1"/>
    </xf>
    <xf numFmtId="0" fontId="0" fillId="0" borderId="0" xfId="0" applyAlignment="1">
      <alignment vertical="center" wrapText="1"/>
    </xf>
    <xf numFmtId="0" fontId="33" fillId="32" borderId="83" xfId="0" applyFont="1" applyFill="1" applyBorder="1" applyAlignment="1">
      <alignment vertical="center"/>
    </xf>
    <xf numFmtId="0" fontId="33" fillId="32" borderId="84" xfId="0" applyFont="1" applyFill="1" applyBorder="1" applyAlignment="1">
      <alignment vertical="center"/>
    </xf>
    <xf numFmtId="0" fontId="43" fillId="0" borderId="79" xfId="3" applyFont="1" applyBorder="1" applyAlignment="1">
      <alignment horizontal="center" vertical="center" wrapText="1"/>
    </xf>
    <xf numFmtId="0" fontId="113" fillId="0" borderId="79" xfId="3" applyFont="1" applyBorder="1" applyAlignment="1">
      <alignment horizontal="left" vertical="center" wrapText="1"/>
    </xf>
    <xf numFmtId="0" fontId="43" fillId="0" borderId="0" xfId="3" applyFont="1" applyAlignment="1">
      <alignment horizontal="left" vertical="center" wrapText="1"/>
    </xf>
    <xf numFmtId="0" fontId="46" fillId="0" borderId="0" xfId="3" applyFont="1" applyAlignment="1">
      <alignment horizontal="center" vertical="center"/>
    </xf>
    <xf numFmtId="0" fontId="113" fillId="0" borderId="7" xfId="3" applyFont="1" applyBorder="1" applyAlignment="1">
      <alignment horizontal="left" vertical="center" wrapText="1"/>
    </xf>
    <xf numFmtId="0" fontId="113" fillId="0" borderId="8" xfId="3" applyFont="1" applyBorder="1" applyAlignment="1">
      <alignment horizontal="left" vertical="center" wrapText="1"/>
    </xf>
    <xf numFmtId="0" fontId="113" fillId="0" borderId="78" xfId="3" applyFont="1" applyBorder="1" applyAlignment="1">
      <alignment horizontal="left" vertical="center" wrapText="1"/>
    </xf>
    <xf numFmtId="0" fontId="84" fillId="0" borderId="208" xfId="0" applyFont="1" applyBorder="1" applyAlignment="1">
      <alignment horizontal="left" vertical="top"/>
    </xf>
    <xf numFmtId="0" fontId="84" fillId="0" borderId="209" xfId="0" applyFont="1" applyBorder="1" applyAlignment="1">
      <alignment horizontal="left" vertical="top"/>
    </xf>
    <xf numFmtId="0" fontId="84" fillId="0" borderId="208" xfId="0" applyFont="1" applyBorder="1" applyAlignment="1">
      <alignment horizontal="center" vertical="center"/>
    </xf>
    <xf numFmtId="0" fontId="84" fillId="0" borderId="209" xfId="0" applyFont="1" applyBorder="1" applyAlignment="1">
      <alignment horizontal="center" vertical="center"/>
    </xf>
    <xf numFmtId="0" fontId="83" fillId="0" borderId="0" xfId="0" applyFont="1" applyAlignment="1">
      <alignment horizontal="center" vertical="center"/>
    </xf>
    <xf numFmtId="0" fontId="84" fillId="24" borderId="207" xfId="0" applyFont="1" applyFill="1" applyBorder="1" applyAlignment="1">
      <alignment horizontal="center" vertical="center"/>
    </xf>
    <xf numFmtId="0" fontId="115" fillId="0" borderId="208" xfId="0" applyFont="1" applyBorder="1" applyAlignment="1">
      <alignment horizontal="left" vertical="top"/>
    </xf>
    <xf numFmtId="0" fontId="115" fillId="0" borderId="209" xfId="0" applyFont="1" applyBorder="1" applyAlignment="1">
      <alignment horizontal="left" vertical="top"/>
    </xf>
    <xf numFmtId="0" fontId="88" fillId="25" borderId="210" xfId="0" applyFont="1" applyFill="1" applyBorder="1" applyAlignment="1">
      <alignment horizontal="left" vertical="center" wrapText="1"/>
    </xf>
    <xf numFmtId="0" fontId="88" fillId="25" borderId="211" xfId="0" applyFont="1" applyFill="1" applyBorder="1" applyAlignment="1">
      <alignment horizontal="left" vertical="center" wrapText="1"/>
    </xf>
    <xf numFmtId="0" fontId="88" fillId="25" borderId="210" xfId="0" applyFont="1" applyFill="1" applyBorder="1" applyAlignment="1">
      <alignment horizontal="center" vertical="center" wrapText="1"/>
    </xf>
    <xf numFmtId="0" fontId="88" fillId="25" borderId="211" xfId="0" applyFont="1" applyFill="1" applyBorder="1" applyAlignment="1">
      <alignment horizontal="center" vertical="center" wrapText="1"/>
    </xf>
    <xf numFmtId="0" fontId="88" fillId="0" borderId="210" xfId="0" applyFont="1" applyBorder="1" applyAlignment="1">
      <alignment horizontal="left" vertical="center" wrapText="1"/>
    </xf>
    <xf numFmtId="0" fontId="88" fillId="0" borderId="212" xfId="0" applyFont="1" applyBorder="1" applyAlignment="1">
      <alignment horizontal="left" vertical="center" wrapText="1"/>
    </xf>
    <xf numFmtId="0" fontId="88" fillId="0" borderId="211" xfId="0" applyFont="1" applyBorder="1" applyAlignment="1">
      <alignment horizontal="left" vertical="center" wrapText="1"/>
    </xf>
    <xf numFmtId="0" fontId="17" fillId="0" borderId="210" xfId="0" applyFont="1" applyBorder="1" applyAlignment="1">
      <alignment horizontal="center" vertical="center" wrapText="1"/>
    </xf>
    <xf numFmtId="0" fontId="17" fillId="0" borderId="212" xfId="0" applyFont="1" applyBorder="1" applyAlignment="1">
      <alignment horizontal="center" vertical="center" wrapText="1"/>
    </xf>
    <xf numFmtId="0" fontId="17" fillId="0" borderId="211" xfId="0" applyFont="1" applyBorder="1" applyAlignment="1">
      <alignment horizontal="center" vertical="center" wrapText="1"/>
    </xf>
    <xf numFmtId="20" fontId="41" fillId="0" borderId="10" xfId="0" applyNumberFormat="1" applyFont="1" applyBorder="1" applyAlignment="1">
      <alignment horizontal="center" vertical="center" wrapText="1"/>
    </xf>
    <xf numFmtId="20" fontId="28" fillId="0" borderId="10" xfId="0" applyNumberFormat="1" applyFont="1" applyBorder="1" applyAlignment="1">
      <alignment horizontal="center" vertical="center" wrapText="1"/>
    </xf>
    <xf numFmtId="20" fontId="6" fillId="0" borderId="27" xfId="0" applyNumberFormat="1" applyFont="1" applyBorder="1" applyAlignment="1">
      <alignment horizontal="left" vertical="top" wrapText="1"/>
    </xf>
    <xf numFmtId="20" fontId="6" fillId="0" borderId="11" xfId="0" applyNumberFormat="1" applyFont="1" applyBorder="1" applyAlignment="1">
      <alignment horizontal="left" vertical="top" wrapText="1"/>
    </xf>
    <xf numFmtId="20" fontId="5" fillId="0" borderId="21" xfId="0" applyNumberFormat="1" applyFont="1" applyBorder="1" applyAlignment="1">
      <alignment horizontal="left" vertical="center" wrapText="1"/>
    </xf>
    <xf numFmtId="20" fontId="5" fillId="0" borderId="23" xfId="0" applyNumberFormat="1" applyFont="1" applyBorder="1" applyAlignment="1">
      <alignment horizontal="left" vertical="center" wrapText="1"/>
    </xf>
    <xf numFmtId="20" fontId="5" fillId="0" borderId="27" xfId="0" applyNumberFormat="1" applyFont="1" applyBorder="1" applyAlignment="1">
      <alignment horizontal="left" vertical="center" wrapText="1"/>
    </xf>
    <xf numFmtId="20" fontId="5" fillId="0" borderId="10" xfId="0" applyNumberFormat="1" applyFont="1" applyBorder="1" applyAlignment="1">
      <alignment horizontal="left" vertical="center" wrapText="1"/>
    </xf>
    <xf numFmtId="20" fontId="5" fillId="0" borderId="0" xfId="0" applyNumberFormat="1" applyFont="1" applyAlignment="1">
      <alignment horizontal="left" vertical="center" wrapText="1"/>
    </xf>
    <xf numFmtId="20" fontId="5" fillId="0" borderId="11" xfId="0" applyNumberFormat="1" applyFont="1" applyBorder="1" applyAlignment="1">
      <alignment horizontal="left" vertical="center" wrapText="1"/>
    </xf>
    <xf numFmtId="20" fontId="9" fillId="0" borderId="11" xfId="0" applyNumberFormat="1" applyFont="1" applyBorder="1" applyAlignment="1">
      <alignment horizontal="center" vertical="center" wrapText="1"/>
    </xf>
    <xf numFmtId="20" fontId="5" fillId="0" borderId="0" xfId="0" applyNumberFormat="1" applyFont="1" applyAlignment="1">
      <alignment horizontal="left" vertical="center"/>
    </xf>
    <xf numFmtId="20" fontId="5" fillId="0" borderId="11" xfId="0" applyNumberFormat="1" applyFont="1" applyBorder="1" applyAlignment="1">
      <alignment horizontal="left" vertical="center"/>
    </xf>
    <xf numFmtId="20" fontId="38" fillId="0" borderId="11" xfId="0" applyNumberFormat="1" applyFont="1" applyBorder="1" applyAlignment="1">
      <alignment horizontal="left" vertical="center" wrapText="1"/>
    </xf>
    <xf numFmtId="20" fontId="9" fillId="0" borderId="0" xfId="0" applyNumberFormat="1" applyFont="1" applyAlignment="1">
      <alignment horizontal="center" vertical="center"/>
    </xf>
    <xf numFmtId="20" fontId="9" fillId="0" borderId="11" xfId="0" applyNumberFormat="1" applyFont="1" applyBorder="1" applyAlignment="1">
      <alignment horizontal="center" vertical="center"/>
    </xf>
    <xf numFmtId="20" fontId="3" fillId="0" borderId="0" xfId="0" applyNumberFormat="1" applyFont="1" applyAlignment="1">
      <alignment horizontal="center" vertical="center"/>
    </xf>
    <xf numFmtId="20" fontId="10" fillId="3" borderId="103" xfId="0" applyNumberFormat="1" applyFont="1" applyFill="1" applyBorder="1" applyAlignment="1">
      <alignment horizontal="center" vertical="center" wrapText="1"/>
    </xf>
    <xf numFmtId="20" fontId="10" fillId="3" borderId="104" xfId="0" applyNumberFormat="1" applyFont="1" applyFill="1" applyBorder="1" applyAlignment="1">
      <alignment horizontal="center" vertical="center" wrapText="1"/>
    </xf>
    <xf numFmtId="20" fontId="10" fillId="3" borderId="101" xfId="0" applyNumberFormat="1" applyFont="1" applyFill="1" applyBorder="1" applyAlignment="1">
      <alignment horizontal="center" vertical="center" wrapText="1"/>
    </xf>
    <xf numFmtId="20" fontId="10" fillId="3" borderId="21" xfId="0" applyNumberFormat="1" applyFont="1" applyFill="1" applyBorder="1" applyAlignment="1">
      <alignment horizontal="center" vertical="center" wrapText="1"/>
    </xf>
    <xf numFmtId="20" fontId="10" fillId="3" borderId="23" xfId="0" applyNumberFormat="1" applyFont="1" applyFill="1" applyBorder="1" applyAlignment="1">
      <alignment horizontal="center" vertical="center" wrapText="1"/>
    </xf>
    <xf numFmtId="20" fontId="10" fillId="3" borderId="27" xfId="0" applyNumberFormat="1" applyFont="1" applyFill="1" applyBorder="1" applyAlignment="1">
      <alignment horizontal="center" vertical="center" wrapText="1"/>
    </xf>
    <xf numFmtId="20" fontId="6" fillId="0" borderId="10" xfId="0" applyNumberFormat="1" applyFont="1" applyBorder="1" applyAlignment="1">
      <alignment horizontal="left" vertical="center" wrapText="1"/>
    </xf>
    <xf numFmtId="20" fontId="6" fillId="0" borderId="33" xfId="0" applyNumberFormat="1" applyFont="1" applyBorder="1" applyAlignment="1">
      <alignment horizontal="left" vertical="center" wrapText="1"/>
    </xf>
    <xf numFmtId="20" fontId="9" fillId="0" borderId="10" xfId="0" applyNumberFormat="1" applyFont="1" applyBorder="1" applyAlignment="1">
      <alignment horizontal="left" vertical="top" wrapText="1"/>
    </xf>
    <xf numFmtId="20" fontId="9" fillId="0" borderId="0" xfId="0" applyNumberFormat="1" applyFont="1" applyAlignment="1">
      <alignment horizontal="left" vertical="top" wrapText="1"/>
    </xf>
    <xf numFmtId="20" fontId="9" fillId="0" borderId="11" xfId="0" applyNumberFormat="1" applyFont="1" applyBorder="1" applyAlignment="1">
      <alignment horizontal="left" vertical="top" wrapText="1"/>
    </xf>
    <xf numFmtId="20" fontId="9" fillId="0" borderId="33" xfId="0" applyNumberFormat="1" applyFont="1" applyBorder="1" applyAlignment="1">
      <alignment horizontal="left" vertical="top" wrapText="1"/>
    </xf>
    <xf numFmtId="20" fontId="9" fillId="0" borderId="35" xfId="0" applyNumberFormat="1" applyFont="1" applyBorder="1" applyAlignment="1">
      <alignment horizontal="left" vertical="top" wrapText="1"/>
    </xf>
    <xf numFmtId="20" fontId="9" fillId="0" borderId="34" xfId="0" applyNumberFormat="1" applyFont="1" applyBorder="1" applyAlignment="1">
      <alignment horizontal="left" vertical="top" wrapText="1"/>
    </xf>
    <xf numFmtId="20" fontId="5" fillId="0" borderId="1" xfId="0" applyNumberFormat="1" applyFont="1" applyBorder="1" applyAlignment="1">
      <alignment horizontal="left" vertical="top"/>
    </xf>
    <xf numFmtId="20" fontId="5" fillId="0" borderId="2" xfId="0" applyNumberFormat="1" applyFont="1" applyBorder="1" applyAlignment="1">
      <alignment horizontal="left" vertical="top"/>
    </xf>
    <xf numFmtId="20" fontId="9" fillId="0" borderId="0" xfId="0" applyNumberFormat="1" applyFont="1" applyAlignment="1">
      <alignment horizontal="center" vertical="center" wrapText="1"/>
    </xf>
    <xf numFmtId="20" fontId="28" fillId="0" borderId="21" xfId="0" applyNumberFormat="1" applyFont="1" applyBorder="1" applyAlignment="1">
      <alignment horizontal="center" vertical="center" wrapText="1"/>
    </xf>
    <xf numFmtId="20" fontId="28" fillId="0" borderId="33" xfId="0" applyNumberFormat="1" applyFont="1" applyBorder="1" applyAlignment="1">
      <alignment horizontal="center" vertical="center" wrapText="1"/>
    </xf>
    <xf numFmtId="20" fontId="6" fillId="0" borderId="23" xfId="0" applyNumberFormat="1" applyFont="1" applyBorder="1" applyAlignment="1">
      <alignment horizontal="left" vertical="center" wrapText="1"/>
    </xf>
    <xf numFmtId="20" fontId="6" fillId="0" borderId="35" xfId="0" applyNumberFormat="1" applyFont="1" applyBorder="1" applyAlignment="1">
      <alignment horizontal="left" vertical="center" wrapText="1"/>
    </xf>
    <xf numFmtId="20" fontId="5" fillId="0" borderId="25" xfId="0" applyNumberFormat="1" applyFont="1" applyBorder="1" applyAlignment="1">
      <alignment horizontal="left" vertical="center" wrapText="1"/>
    </xf>
    <xf numFmtId="20" fontId="5" fillId="0" borderId="33" xfId="0" applyNumberFormat="1" applyFont="1" applyBorder="1" applyAlignment="1">
      <alignment horizontal="left" vertical="center" wrapText="1"/>
    </xf>
    <xf numFmtId="20" fontId="5" fillId="0" borderId="40" xfId="0" applyNumberFormat="1" applyFont="1" applyBorder="1" applyAlignment="1">
      <alignment horizontal="left" vertical="center" wrapText="1"/>
    </xf>
    <xf numFmtId="20" fontId="5" fillId="0" borderId="23" xfId="0" applyNumberFormat="1" applyFont="1" applyBorder="1" applyAlignment="1">
      <alignment horizontal="left" vertical="top"/>
    </xf>
    <xf numFmtId="20" fontId="5" fillId="0" borderId="27" xfId="0" applyNumberFormat="1" applyFont="1" applyBorder="1" applyAlignment="1">
      <alignment horizontal="left" vertical="top"/>
    </xf>
    <xf numFmtId="20" fontId="5" fillId="0" borderId="35" xfId="0" applyNumberFormat="1" applyFont="1" applyBorder="1" applyAlignment="1">
      <alignment horizontal="left" vertical="top"/>
    </xf>
    <xf numFmtId="20" fontId="5" fillId="0" borderId="34" xfId="0" applyNumberFormat="1" applyFont="1" applyBorder="1" applyAlignment="1">
      <alignment horizontal="left" vertical="top"/>
    </xf>
    <xf numFmtId="0" fontId="10" fillId="3" borderId="104" xfId="0" applyFont="1" applyFill="1" applyBorder="1" applyAlignment="1">
      <alignment horizontal="center" vertical="center"/>
    </xf>
    <xf numFmtId="0" fontId="6" fillId="0" borderId="27" xfId="0" applyFont="1" applyBorder="1" applyAlignment="1">
      <alignment horizontal="center" vertical="center" wrapText="1"/>
    </xf>
    <xf numFmtId="0" fontId="6" fillId="0" borderId="0" xfId="0" applyFont="1" applyAlignment="1">
      <alignment horizontal="center" vertical="center" wrapText="1"/>
    </xf>
    <xf numFmtId="0" fontId="10" fillId="2" borderId="10" xfId="0" applyFont="1" applyFill="1" applyBorder="1" applyAlignment="1">
      <alignment horizontal="center" vertical="center"/>
    </xf>
    <xf numFmtId="0" fontId="10" fillId="2" borderId="11" xfId="0" applyFont="1" applyFill="1" applyBorder="1" applyAlignment="1">
      <alignment horizontal="center" vertical="center"/>
    </xf>
    <xf numFmtId="0" fontId="9" fillId="0" borderId="1" xfId="0" applyFont="1" applyBorder="1" applyAlignment="1">
      <alignment horizontal="left" vertical="top" wrapText="1"/>
    </xf>
    <xf numFmtId="0" fontId="9" fillId="0" borderId="31" xfId="0" applyFont="1" applyBorder="1" applyAlignment="1">
      <alignment horizontal="left" vertical="top" wrapText="1"/>
    </xf>
    <xf numFmtId="0" fontId="9" fillId="0" borderId="2" xfId="0" applyFont="1" applyBorder="1" applyAlignment="1">
      <alignment horizontal="left" vertical="top" wrapText="1"/>
    </xf>
    <xf numFmtId="38" fontId="9" fillId="0" borderId="77" xfId="5" applyFont="1" applyBorder="1" applyAlignment="1">
      <alignment horizontal="left" vertical="center" wrapText="1"/>
    </xf>
    <xf numFmtId="38" fontId="9" fillId="0" borderId="17" xfId="5" applyFont="1" applyBorder="1" applyAlignment="1">
      <alignment horizontal="left" vertical="center" wrapText="1"/>
    </xf>
    <xf numFmtId="38" fontId="24" fillId="0" borderId="0" xfId="5" applyFont="1" applyBorder="1" applyAlignment="1">
      <alignment horizontal="left" vertical="center" wrapText="1"/>
    </xf>
    <xf numFmtId="38" fontId="9" fillId="0" borderId="0" xfId="5" applyFont="1" applyBorder="1" applyAlignment="1">
      <alignment horizontal="left" vertical="center" wrapText="1"/>
    </xf>
    <xf numFmtId="38" fontId="9" fillId="0" borderId="11" xfId="5" applyFont="1" applyBorder="1" applyAlignment="1">
      <alignment horizontal="left" vertical="center" wrapText="1"/>
    </xf>
    <xf numFmtId="0" fontId="24" fillId="0" borderId="0" xfId="0" applyFont="1" applyAlignment="1">
      <alignment vertical="center" wrapText="1"/>
    </xf>
    <xf numFmtId="0" fontId="0" fillId="0" borderId="11" xfId="0" applyBorder="1" applyAlignment="1">
      <alignment vertical="center" wrapText="1"/>
    </xf>
    <xf numFmtId="38" fontId="9" fillId="0" borderId="88" xfId="5" applyFont="1" applyBorder="1" applyAlignment="1">
      <alignment horizontal="left" vertical="top" wrapText="1"/>
    </xf>
    <xf numFmtId="38" fontId="9" fillId="0" borderId="89" xfId="5" applyFont="1" applyBorder="1" applyAlignment="1">
      <alignment horizontal="left" vertical="top" wrapText="1"/>
    </xf>
    <xf numFmtId="38" fontId="9" fillId="0" borderId="94" xfId="5" applyFont="1" applyBorder="1" applyAlignment="1">
      <alignment horizontal="left" vertical="top" wrapText="1"/>
    </xf>
    <xf numFmtId="38" fontId="9" fillId="0" borderId="81" xfId="5" applyFont="1" applyBorder="1" applyAlignment="1">
      <alignment horizontal="left" vertical="top" wrapText="1"/>
    </xf>
    <xf numFmtId="0" fontId="24" fillId="0" borderId="160" xfId="0" applyFont="1" applyBorder="1" applyAlignment="1">
      <alignment horizontal="center" vertical="center" wrapText="1"/>
    </xf>
    <xf numFmtId="0" fontId="24" fillId="0" borderId="170" xfId="0" applyFont="1" applyBorder="1" applyAlignment="1">
      <alignment horizontal="center" vertical="center" wrapText="1"/>
    </xf>
    <xf numFmtId="0" fontId="0" fillId="0" borderId="21" xfId="0" applyBorder="1" applyAlignment="1">
      <alignment horizontal="center" vertical="center" wrapText="1"/>
    </xf>
    <xf numFmtId="0" fontId="0" fillId="0" borderId="10" xfId="0" applyBorder="1" applyAlignment="1">
      <alignment horizontal="center" vertical="center" wrapText="1"/>
    </xf>
    <xf numFmtId="0" fontId="54" fillId="0" borderId="27" xfId="0" applyFont="1" applyBorder="1" applyAlignment="1">
      <alignment horizontal="left" wrapText="1"/>
    </xf>
    <xf numFmtId="0" fontId="54" fillId="0" borderId="11" xfId="0" applyFont="1" applyBorder="1" applyAlignment="1">
      <alignment horizontal="left" wrapText="1"/>
    </xf>
    <xf numFmtId="0" fontId="24" fillId="0" borderId="10" xfId="0" applyFont="1" applyBorder="1" applyAlignment="1">
      <alignment horizontal="center" vertical="center"/>
    </xf>
    <xf numFmtId="0" fontId="24" fillId="0" borderId="5" xfId="0" applyFont="1" applyBorder="1" applyAlignment="1">
      <alignment horizontal="center" vertical="center"/>
    </xf>
    <xf numFmtId="0" fontId="24" fillId="0" borderId="33" xfId="0" applyFont="1" applyBorder="1" applyAlignment="1">
      <alignment horizontal="center" vertical="center"/>
    </xf>
    <xf numFmtId="0" fontId="24" fillId="0" borderId="40" xfId="0" applyFont="1" applyBorder="1" applyAlignment="1">
      <alignment horizontal="center" vertical="center"/>
    </xf>
    <xf numFmtId="0" fontId="24" fillId="0" borderId="83" xfId="0" applyFont="1" applyBorder="1" applyAlignment="1">
      <alignment horizontal="center" vertical="center"/>
    </xf>
    <xf numFmtId="0" fontId="24" fillId="0" borderId="169" xfId="0" applyFont="1" applyBorder="1" applyAlignment="1">
      <alignment horizontal="center" vertical="center"/>
    </xf>
    <xf numFmtId="0" fontId="9" fillId="0" borderId="31" xfId="0" applyFont="1" applyBorder="1" applyAlignment="1">
      <alignment horizontal="left" vertical="top"/>
    </xf>
    <xf numFmtId="0" fontId="9" fillId="0" borderId="2" xfId="0" applyFont="1" applyBorder="1" applyAlignment="1">
      <alignment horizontal="left" vertical="top"/>
    </xf>
    <xf numFmtId="0" fontId="9" fillId="0" borderId="1" xfId="0" applyFont="1" applyBorder="1" applyAlignment="1">
      <alignment horizontal="left" vertical="center" wrapText="1"/>
    </xf>
    <xf numFmtId="0" fontId="9" fillId="0" borderId="31" xfId="0" applyFont="1" applyBorder="1" applyAlignment="1">
      <alignment horizontal="left" vertical="center" wrapText="1"/>
    </xf>
    <xf numFmtId="0" fontId="9" fillId="0" borderId="2" xfId="0" applyFont="1" applyBorder="1" applyAlignment="1">
      <alignment horizontal="left" vertical="center" wrapText="1"/>
    </xf>
    <xf numFmtId="0" fontId="59" fillId="0" borderId="0" xfId="0" applyFont="1" applyAlignment="1">
      <alignment horizontal="center" vertical="center" wrapText="1"/>
    </xf>
    <xf numFmtId="0" fontId="59" fillId="0" borderId="0" xfId="0" applyFont="1" applyAlignment="1">
      <alignment horizontal="center" vertical="center"/>
    </xf>
    <xf numFmtId="0" fontId="28" fillId="0" borderId="76" xfId="0" applyFont="1" applyBorder="1" applyAlignment="1">
      <alignment horizontal="left" vertical="top" wrapText="1"/>
    </xf>
    <xf numFmtId="0" fontId="28" fillId="0" borderId="77" xfId="0" applyFont="1" applyBorder="1" applyAlignment="1">
      <alignment horizontal="left" vertical="top"/>
    </xf>
    <xf numFmtId="0" fontId="28" fillId="0" borderId="3" xfId="0" applyFont="1" applyBorder="1" applyAlignment="1">
      <alignment horizontal="left" vertical="top"/>
    </xf>
    <xf numFmtId="0" fontId="28" fillId="0" borderId="4" xfId="0" applyFont="1" applyBorder="1" applyAlignment="1">
      <alignment horizontal="left" vertical="top"/>
    </xf>
    <xf numFmtId="0" fontId="28" fillId="0" borderId="0" xfId="0" applyFont="1" applyAlignment="1">
      <alignment horizontal="left" vertical="top"/>
    </xf>
    <xf numFmtId="0" fontId="28" fillId="0" borderId="5" xfId="0" applyFont="1" applyBorder="1" applyAlignment="1">
      <alignment horizontal="left" vertical="top"/>
    </xf>
  </cellXfs>
  <cellStyles count="8">
    <cellStyle name="Hyperlink" xfId="4" xr:uid="{00000000-0005-0000-0000-000000000000}"/>
    <cellStyle name="ハイパーリンク" xfId="2" builtinId="8"/>
    <cellStyle name="桁区切り" xfId="5" builtinId="6"/>
    <cellStyle name="桁区切り 2" xfId="7" xr:uid="{75DC77D3-BB9E-43FC-98DA-76AED878F381}"/>
    <cellStyle name="標準" xfId="0" builtinId="0"/>
    <cellStyle name="標準 2" xfId="1" xr:uid="{00000000-0005-0000-0000-000004000000}"/>
    <cellStyle name="標準 2 2" xfId="6" xr:uid="{F6C10F6C-E996-4E29-923F-B08B44A1DA29}"/>
    <cellStyle name="標準 3" xfId="3" xr:uid="{00000000-0005-0000-0000-000005000000}"/>
  </cellStyles>
  <dxfs count="22">
    <dxf>
      <font>
        <b val="0"/>
        <i val="0"/>
        <strike val="0"/>
        <condense val="0"/>
        <extend val="0"/>
        <outline val="0"/>
        <shadow val="0"/>
        <u val="none"/>
        <vertAlign val="baseline"/>
        <sz val="12"/>
        <color theme="1"/>
        <name val="ＭＳ ゴシック"/>
        <family val="3"/>
        <charset val="128"/>
        <scheme val="none"/>
      </font>
      <alignment horizontal="general" vertical="center" textRotation="0" wrapText="1" indent="0" justifyLastLine="0" shrinkToFit="0" readingOrder="0"/>
      <border diagonalUp="0" diagonalDown="0" outline="0">
        <left style="thin">
          <color indexed="64"/>
        </left>
        <right/>
        <top style="thin">
          <color indexed="64"/>
        </top>
        <bottom style="thin">
          <color indexed="64"/>
        </bottom>
      </border>
      <protection locked="1" hidden="0"/>
    </dxf>
    <dxf>
      <font>
        <b val="0"/>
        <i val="0"/>
        <strike val="0"/>
        <condense val="0"/>
        <extend val="0"/>
        <outline val="0"/>
        <shadow val="0"/>
        <u val="none"/>
        <vertAlign val="baseline"/>
        <sz val="12"/>
        <color theme="1"/>
        <name val="ＭＳ ゴシック"/>
        <family val="3"/>
        <charset val="128"/>
        <scheme val="none"/>
      </font>
      <alignment horizontal="left" vertical="center" textRotation="0" wrapText="1" indent="0" justifyLastLine="0" shrinkToFit="0" readingOrder="0"/>
      <border diagonalUp="0" diagonalDown="0" outline="0">
        <left style="dotted">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theme="1"/>
        <name val="ＭＳ ゴシック"/>
        <family val="3"/>
        <charset val="128"/>
        <scheme val="none"/>
      </font>
      <alignment horizontal="right" vertical="center" textRotation="0" wrapText="1" indent="0" justifyLastLine="0" shrinkToFit="0" readingOrder="0"/>
      <border diagonalUp="0" diagonalDown="0" outline="0">
        <left style="thin">
          <color indexed="64"/>
        </left>
        <right/>
        <top style="thin">
          <color indexed="64"/>
        </top>
        <bottom style="thin">
          <color indexed="64"/>
        </bottom>
      </border>
      <protection locked="1" hidden="0"/>
    </dxf>
    <dxf>
      <font>
        <b/>
        <i val="0"/>
        <strike val="0"/>
        <condense val="0"/>
        <extend val="0"/>
        <outline val="0"/>
        <shadow val="0"/>
        <u val="none"/>
        <vertAlign val="baseline"/>
        <sz val="12"/>
        <color theme="1"/>
        <name val="ＭＳ ゴシック"/>
        <family val="3"/>
        <charset val="128"/>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theme="1"/>
        <name val="ＭＳ ゴシック"/>
        <family val="3"/>
        <charset val="128"/>
        <scheme val="none"/>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12"/>
        <color theme="1"/>
        <name val="ＭＳ ゴシック"/>
        <family val="3"/>
        <charset val="128"/>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protection locked="1" hidden="0"/>
    </dxf>
    <dxf>
      <border>
        <top style="thin">
          <color rgb="FF000000"/>
        </top>
      </border>
    </dxf>
    <dxf>
      <border diagonalUp="0" diagonalDown="0">
        <left style="thin">
          <color rgb="FF000000"/>
        </left>
        <right style="thin">
          <color rgb="FF000000"/>
        </right>
        <top style="thin">
          <color rgb="FF000000"/>
        </top>
        <bottom style="thin">
          <color rgb="FF000000"/>
        </bottom>
      </border>
    </dxf>
    <dxf>
      <font>
        <strike val="0"/>
        <outline val="0"/>
        <shadow val="0"/>
        <u val="none"/>
        <vertAlign val="baseline"/>
        <sz val="12"/>
        <name val="ＭＳ ゴシック"/>
        <family val="3"/>
        <charset val="128"/>
        <scheme val="none"/>
      </font>
      <protection locked="1" hidden="0"/>
    </dxf>
    <dxf>
      <border>
        <bottom style="thin">
          <color rgb="FF000000"/>
        </bottom>
      </border>
    </dxf>
    <dxf>
      <font>
        <b/>
        <i val="0"/>
        <strike val="0"/>
        <condense val="0"/>
        <extend val="0"/>
        <outline val="0"/>
        <shadow val="0"/>
        <u val="none"/>
        <vertAlign val="baseline"/>
        <sz val="12"/>
        <color theme="1"/>
        <name val="ＭＳ ゴシック"/>
        <family val="3"/>
        <charset val="128"/>
        <scheme val="none"/>
      </font>
      <fill>
        <patternFill patternType="solid">
          <fgColor indexed="64"/>
          <bgColor theme="8" tint="0.59999389629810485"/>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2"/>
        <color theme="1"/>
        <name val="ＭＳ ゴシック"/>
        <family val="3"/>
        <charset val="128"/>
        <scheme val="none"/>
      </font>
      <alignment horizontal="general" vertical="center" textRotation="0" wrapText="1" indent="0" justifyLastLine="0" shrinkToFit="0" readingOrder="0"/>
      <border diagonalUp="0" diagonalDown="0" outline="0">
        <left style="thin">
          <color indexed="64"/>
        </left>
        <right/>
        <top style="thin">
          <color indexed="64"/>
        </top>
        <bottom style="thin">
          <color indexed="64"/>
        </bottom>
      </border>
      <protection locked="1" hidden="0"/>
    </dxf>
    <dxf>
      <font>
        <b val="0"/>
        <i val="0"/>
        <strike val="0"/>
        <condense val="0"/>
        <extend val="0"/>
        <outline val="0"/>
        <shadow val="0"/>
        <u val="none"/>
        <vertAlign val="baseline"/>
        <sz val="12"/>
        <color theme="1"/>
        <name val="ＭＳ ゴシック"/>
        <family val="3"/>
        <charset val="128"/>
        <scheme val="none"/>
      </font>
      <alignment horizontal="left" vertical="center" textRotation="0" wrapText="1" indent="0" justifyLastLine="0" shrinkToFit="0" readingOrder="0"/>
      <border diagonalUp="0" diagonalDown="0" outline="0">
        <left style="dotted">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theme="1"/>
        <name val="ＭＳ ゴシック"/>
        <family val="3"/>
        <charset val="128"/>
        <scheme val="none"/>
      </font>
      <alignment horizontal="right" vertical="center" textRotation="0" wrapText="1" indent="0" justifyLastLine="0" shrinkToFit="0" readingOrder="0"/>
      <border diagonalUp="0" diagonalDown="0" outline="0">
        <left style="thin">
          <color indexed="64"/>
        </left>
        <right/>
        <top style="thin">
          <color indexed="64"/>
        </top>
        <bottom style="thin">
          <color indexed="64"/>
        </bottom>
      </border>
      <protection locked="1" hidden="0"/>
    </dxf>
    <dxf>
      <font>
        <b val="0"/>
        <i val="0"/>
        <strike val="0"/>
        <condense val="0"/>
        <extend val="0"/>
        <outline val="0"/>
        <shadow val="0"/>
        <u val="none"/>
        <vertAlign val="baseline"/>
        <sz val="12"/>
        <color theme="1"/>
        <name val="ＭＳ ゴシック"/>
        <family val="3"/>
        <charset val="128"/>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theme="1"/>
        <name val="ＭＳ ゴシック"/>
        <family val="3"/>
        <charset val="128"/>
        <scheme val="none"/>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theme="1"/>
        <name val="ＭＳ ゴシック"/>
        <family val="3"/>
        <charset val="128"/>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protection locked="1" hidden="0"/>
    </dxf>
    <dxf>
      <border>
        <top style="thin">
          <color rgb="FF000000"/>
        </top>
      </border>
    </dxf>
    <dxf>
      <border diagonalUp="0" diagonalDown="0">
        <left style="thin">
          <color rgb="FF000000"/>
        </left>
        <right style="thin">
          <color rgb="FF000000"/>
        </right>
        <top style="thin">
          <color rgb="FF000000"/>
        </top>
        <bottom style="thin">
          <color rgb="FF000000"/>
        </bottom>
      </border>
    </dxf>
    <dxf>
      <font>
        <b val="0"/>
        <strike val="0"/>
        <outline val="0"/>
        <shadow val="0"/>
        <u val="none"/>
        <vertAlign val="baseline"/>
        <sz val="12"/>
        <name val="ＭＳ ゴシック"/>
        <family val="3"/>
        <charset val="128"/>
        <scheme val="none"/>
      </font>
      <protection locked="1" hidden="0"/>
    </dxf>
    <dxf>
      <border>
        <bottom style="thin">
          <color rgb="FF000000"/>
        </bottom>
      </border>
    </dxf>
    <dxf>
      <font>
        <b val="0"/>
        <i val="0"/>
        <strike val="0"/>
        <condense val="0"/>
        <extend val="0"/>
        <outline val="0"/>
        <shadow val="0"/>
        <u val="none"/>
        <vertAlign val="baseline"/>
        <sz val="12"/>
        <color theme="1"/>
        <name val="ＭＳ ゴシック"/>
        <family val="3"/>
        <charset val="128"/>
        <scheme val="none"/>
      </font>
      <fill>
        <patternFill patternType="solid">
          <fgColor indexed="64"/>
          <bgColor theme="8" tint="0.59999389629810485"/>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dxfs>
  <tableStyles count="0" defaultTableStyle="TableStyleMedium2" defaultPivotStyle="PivotStyleLight16"/>
  <colors>
    <mruColors>
      <color rgb="FFFFFF99"/>
      <color rgb="FF0000FF"/>
      <color rgb="FFFFD5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externalLink" Target="externalLinks/externalLink4.xml"/><Relationship Id="rId50" Type="http://schemas.openxmlformats.org/officeDocument/2006/relationships/externalLink" Target="externalLinks/externalLink7.xml"/><Relationship Id="rId55"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externalLink" Target="externalLinks/externalLink1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externalLink" Target="externalLinks/externalLink2.xml"/><Relationship Id="rId53" Type="http://schemas.openxmlformats.org/officeDocument/2006/relationships/externalLink" Target="externalLinks/externalLink10.xml"/><Relationship Id="rId58"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externalLink" Target="externalLinks/externalLink6.xml"/><Relationship Id="rId57" Type="http://schemas.openxmlformats.org/officeDocument/2006/relationships/sharedStrings" Target="sharedStrings.xml"/><Relationship Id="rId61"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externalLink" Target="externalLinks/externalLink1.xml"/><Relationship Id="rId52" Type="http://schemas.openxmlformats.org/officeDocument/2006/relationships/externalLink" Target="externalLinks/externalLink9.xml"/><Relationship Id="rId6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externalLink" Target="externalLinks/externalLink5.xml"/><Relationship Id="rId56"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externalLink" Target="externalLinks/externalLink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externalLink" Target="externalLinks/externalLink3.xml"/><Relationship Id="rId59" Type="http://schemas.openxmlformats.org/officeDocument/2006/relationships/customXml" Target="../customXml/item1.xml"/></Relationships>
</file>

<file path=xl/drawings/_rels/drawing28.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30.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450849</xdr:colOff>
      <xdr:row>4</xdr:row>
      <xdr:rowOff>219074</xdr:rowOff>
    </xdr:from>
    <xdr:to>
      <xdr:col>6</xdr:col>
      <xdr:colOff>2724150</xdr:colOff>
      <xdr:row>7</xdr:row>
      <xdr:rowOff>38099</xdr:rowOff>
    </xdr:to>
    <xdr:sp macro="" textlink="">
      <xdr:nvSpPr>
        <xdr:cNvPr id="2" name="吹き出し: 円形 1">
          <a:extLst>
            <a:ext uri="{FF2B5EF4-FFF2-40B4-BE49-F238E27FC236}">
              <a16:creationId xmlns:a16="http://schemas.microsoft.com/office/drawing/2014/main" id="{00000000-0008-0000-0200-000002000000}"/>
            </a:ext>
          </a:extLst>
        </xdr:cNvPr>
        <xdr:cNvSpPr/>
      </xdr:nvSpPr>
      <xdr:spPr>
        <a:xfrm>
          <a:off x="8718549" y="1552574"/>
          <a:ext cx="2273301" cy="1066800"/>
        </a:xfrm>
        <a:prstGeom prst="wedgeEllipseCallout">
          <a:avLst>
            <a:gd name="adj1" fmla="val -126505"/>
            <a:gd name="adj2" fmla="val 19181"/>
          </a:avLst>
        </a:prstGeom>
        <a:solidFill>
          <a:srgbClr val="FFC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682625</xdr:colOff>
      <xdr:row>4</xdr:row>
      <xdr:rowOff>447675</xdr:rowOff>
    </xdr:from>
    <xdr:to>
      <xdr:col>6</xdr:col>
      <xdr:colOff>2457450</xdr:colOff>
      <xdr:row>6</xdr:row>
      <xdr:rowOff>180975</xdr:rowOff>
    </xdr:to>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8950325" y="1781175"/>
          <a:ext cx="1774825" cy="647700"/>
        </a:xfrm>
        <a:prstGeom prst="rect">
          <a:avLst/>
        </a:prstGeom>
        <a:solidFill>
          <a:srgbClr val="FFC0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契約変更が必要な場合はここを変更してください</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3175</xdr:colOff>
      <xdr:row>1</xdr:row>
      <xdr:rowOff>3175</xdr:rowOff>
    </xdr:from>
    <xdr:to>
      <xdr:col>0</xdr:col>
      <xdr:colOff>66675</xdr:colOff>
      <xdr:row>1</xdr:row>
      <xdr:rowOff>105767</xdr:rowOff>
    </xdr:to>
    <xdr:sp macro="" textlink="">
      <xdr:nvSpPr>
        <xdr:cNvPr id="2" name="テキスト ボックス 1">
          <a:extLst>
            <a:ext uri="{FF2B5EF4-FFF2-40B4-BE49-F238E27FC236}">
              <a16:creationId xmlns:a16="http://schemas.microsoft.com/office/drawing/2014/main" id="{00000000-0008-0000-0C00-000002000000}"/>
            </a:ext>
          </a:extLst>
        </xdr:cNvPr>
        <xdr:cNvSpPr txBox="1"/>
      </xdr:nvSpPr>
      <xdr:spPr>
        <a:xfrm>
          <a:off x="3175" y="1809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kumimoji="1" lang="en-US" altLang="ja-JP" sz="100">
              <a:latin typeface="ZWAdobeF" pitchFamily="2" charset="0"/>
            </a:rPr>
            <a:t>X2A0T</a:t>
          </a:r>
          <a:endParaRPr kumimoji="1" lang="ja-JP" altLang="en-US" sz="100">
            <a:latin typeface="ZWAdobeF" pitchFamily="2" charset="0"/>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3175</xdr:colOff>
      <xdr:row>1</xdr:row>
      <xdr:rowOff>3175</xdr:rowOff>
    </xdr:from>
    <xdr:to>
      <xdr:col>0</xdr:col>
      <xdr:colOff>66675</xdr:colOff>
      <xdr:row>1</xdr:row>
      <xdr:rowOff>105767</xdr:rowOff>
    </xdr:to>
    <xdr:sp macro="" textlink="">
      <xdr:nvSpPr>
        <xdr:cNvPr id="2" name="テキスト ボックス 1">
          <a:extLst>
            <a:ext uri="{FF2B5EF4-FFF2-40B4-BE49-F238E27FC236}">
              <a16:creationId xmlns:a16="http://schemas.microsoft.com/office/drawing/2014/main" id="{00000000-0008-0000-0D00-000002000000}"/>
            </a:ext>
          </a:extLst>
        </xdr:cNvPr>
        <xdr:cNvSpPr txBox="1"/>
      </xdr:nvSpPr>
      <xdr:spPr>
        <a:xfrm>
          <a:off x="6350" y="311150"/>
          <a:ext cx="57150" cy="9624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kumimoji="1" lang="en-US" altLang="ja-JP" sz="100">
              <a:latin typeface="ZWAdobeF" pitchFamily="2" charset="0"/>
            </a:rPr>
            <a:t>X1A0T</a:t>
          </a:r>
          <a:endParaRPr kumimoji="1" lang="ja-JP" altLang="en-US" sz="100">
            <a:latin typeface="ZWAdobeF" pitchFamily="2" charset="0"/>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3175</xdr:colOff>
      <xdr:row>1</xdr:row>
      <xdr:rowOff>3175</xdr:rowOff>
    </xdr:from>
    <xdr:to>
      <xdr:col>0</xdr:col>
      <xdr:colOff>66675</xdr:colOff>
      <xdr:row>1</xdr:row>
      <xdr:rowOff>105767</xdr:rowOff>
    </xdr:to>
    <xdr:sp macro="" textlink="">
      <xdr:nvSpPr>
        <xdr:cNvPr id="2" name="テキスト ボックス 1">
          <a:extLst>
            <a:ext uri="{FF2B5EF4-FFF2-40B4-BE49-F238E27FC236}">
              <a16:creationId xmlns:a16="http://schemas.microsoft.com/office/drawing/2014/main" id="{00000000-0008-0000-0F00-000002000000}"/>
            </a:ext>
          </a:extLst>
        </xdr:cNvPr>
        <xdr:cNvSpPr txBox="1"/>
      </xdr:nvSpPr>
      <xdr:spPr>
        <a:xfrm>
          <a:off x="3175" y="1809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kumimoji="1" lang="en-US" altLang="ja-JP" sz="100">
              <a:latin typeface="ZWAdobeF" pitchFamily="2" charset="0"/>
            </a:rPr>
            <a:t>X4A0T</a:t>
          </a:r>
          <a:endParaRPr kumimoji="1" lang="ja-JP" altLang="en-US" sz="100">
            <a:latin typeface="ZWAdobeF" pitchFamily="2" charset="0"/>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3175</xdr:colOff>
      <xdr:row>1</xdr:row>
      <xdr:rowOff>3175</xdr:rowOff>
    </xdr:from>
    <xdr:to>
      <xdr:col>0</xdr:col>
      <xdr:colOff>66675</xdr:colOff>
      <xdr:row>1</xdr:row>
      <xdr:rowOff>105767</xdr:rowOff>
    </xdr:to>
    <xdr:sp macro="" textlink="">
      <xdr:nvSpPr>
        <xdr:cNvPr id="2" name="テキスト ボックス 1">
          <a:extLst>
            <a:ext uri="{FF2B5EF4-FFF2-40B4-BE49-F238E27FC236}">
              <a16:creationId xmlns:a16="http://schemas.microsoft.com/office/drawing/2014/main" id="{00000000-0008-0000-1000-000002000000}"/>
            </a:ext>
          </a:extLst>
        </xdr:cNvPr>
        <xdr:cNvSpPr txBox="1"/>
      </xdr:nvSpPr>
      <xdr:spPr>
        <a:xfrm>
          <a:off x="6350" y="187325"/>
          <a:ext cx="57150" cy="9624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kumimoji="1" lang="en-US" altLang="ja-JP" sz="100">
              <a:latin typeface="ZWAdobeF" pitchFamily="2" charset="0"/>
            </a:rPr>
            <a:t>X4A0T</a:t>
          </a:r>
          <a:endParaRPr kumimoji="1" lang="ja-JP" altLang="en-US" sz="100">
            <a:latin typeface="ZWAdobeF" pitchFamily="2" charset="0"/>
          </a:endParaRPr>
        </a:p>
      </xdr:txBody>
    </xdr:sp>
    <xdr:clientData/>
  </xdr:twoCellAnchor>
  <xdr:twoCellAnchor>
    <xdr:from>
      <xdr:col>0</xdr:col>
      <xdr:colOff>3175</xdr:colOff>
      <xdr:row>1</xdr:row>
      <xdr:rowOff>3175</xdr:rowOff>
    </xdr:from>
    <xdr:to>
      <xdr:col>0</xdr:col>
      <xdr:colOff>66675</xdr:colOff>
      <xdr:row>1</xdr:row>
      <xdr:rowOff>105767</xdr:rowOff>
    </xdr:to>
    <xdr:sp macro="" textlink="">
      <xdr:nvSpPr>
        <xdr:cNvPr id="4" name="テキスト ボックス 3">
          <a:extLst>
            <a:ext uri="{FF2B5EF4-FFF2-40B4-BE49-F238E27FC236}">
              <a16:creationId xmlns:a16="http://schemas.microsoft.com/office/drawing/2014/main" id="{00000000-0008-0000-1000-000004000000}"/>
            </a:ext>
          </a:extLst>
        </xdr:cNvPr>
        <xdr:cNvSpPr txBox="1"/>
      </xdr:nvSpPr>
      <xdr:spPr>
        <a:xfrm>
          <a:off x="3175" y="1809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kumimoji="1" lang="en-US" altLang="ja-JP" sz="100">
              <a:latin typeface="ZWAdobeF" pitchFamily="2" charset="0"/>
            </a:rPr>
            <a:t>X4A0T</a:t>
          </a:r>
          <a:endParaRPr kumimoji="1" lang="ja-JP" altLang="en-US" sz="100">
            <a:latin typeface="ZWAdobeF" pitchFamily="2" charset="0"/>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テキスト ボックス 1">
          <a:extLst>
            <a:ext uri="{FF2B5EF4-FFF2-40B4-BE49-F238E27FC236}">
              <a16:creationId xmlns:a16="http://schemas.microsoft.com/office/drawing/2014/main" id="{00000000-0008-0000-1200-000002000000}"/>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kumimoji="1" lang="en-US" altLang="ja-JP" sz="100">
              <a:latin typeface="ZWAdobeF" pitchFamily="2" charset="0"/>
            </a:rPr>
            <a:t>X10A0T</a:t>
          </a:r>
          <a:endParaRPr kumimoji="1" lang="ja-JP" altLang="en-US" sz="100">
            <a:latin typeface="ZWAdobeF" pitchFamily="2" charset="0"/>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3175</xdr:colOff>
      <xdr:row>1</xdr:row>
      <xdr:rowOff>3175</xdr:rowOff>
    </xdr:from>
    <xdr:to>
      <xdr:col>0</xdr:col>
      <xdr:colOff>66675</xdr:colOff>
      <xdr:row>1</xdr:row>
      <xdr:rowOff>105767</xdr:rowOff>
    </xdr:to>
    <xdr:sp macro="" textlink="">
      <xdr:nvSpPr>
        <xdr:cNvPr id="2" name="テキスト ボックス 1">
          <a:extLst>
            <a:ext uri="{FF2B5EF4-FFF2-40B4-BE49-F238E27FC236}">
              <a16:creationId xmlns:a16="http://schemas.microsoft.com/office/drawing/2014/main" id="{00000000-0008-0000-1300-000002000000}"/>
            </a:ext>
          </a:extLst>
        </xdr:cNvPr>
        <xdr:cNvSpPr txBox="1"/>
      </xdr:nvSpPr>
      <xdr:spPr>
        <a:xfrm>
          <a:off x="3175" y="1809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kumimoji="1" lang="en-US" altLang="ja-JP" sz="100">
              <a:latin typeface="ZWAdobeF" pitchFamily="2" charset="0"/>
            </a:rPr>
            <a:t>X8A0T</a:t>
          </a:r>
          <a:endParaRPr kumimoji="1" lang="ja-JP" altLang="en-US" sz="100">
            <a:latin typeface="ZWAdobeF" pitchFamily="2" charset="0"/>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テキスト ボックス 1">
          <a:extLst>
            <a:ext uri="{FF2B5EF4-FFF2-40B4-BE49-F238E27FC236}">
              <a16:creationId xmlns:a16="http://schemas.microsoft.com/office/drawing/2014/main" id="{00000000-0008-0000-1400-000002000000}"/>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kumimoji="1" lang="en-US" altLang="ja-JP" sz="100">
              <a:latin typeface="ZWAdobeF" pitchFamily="2" charset="0"/>
            </a:rPr>
            <a:t>X9A0T</a:t>
          </a:r>
          <a:endParaRPr kumimoji="1" lang="ja-JP" altLang="en-US" sz="100">
            <a:latin typeface="ZWAdobeF" pitchFamily="2" charset="0"/>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3175</xdr:colOff>
      <xdr:row>1</xdr:row>
      <xdr:rowOff>3175</xdr:rowOff>
    </xdr:from>
    <xdr:to>
      <xdr:col>0</xdr:col>
      <xdr:colOff>66675</xdr:colOff>
      <xdr:row>1</xdr:row>
      <xdr:rowOff>105767</xdr:rowOff>
    </xdr:to>
    <xdr:sp macro="" textlink="">
      <xdr:nvSpPr>
        <xdr:cNvPr id="2" name="テキスト ボックス 1">
          <a:extLst>
            <a:ext uri="{FF2B5EF4-FFF2-40B4-BE49-F238E27FC236}">
              <a16:creationId xmlns:a16="http://schemas.microsoft.com/office/drawing/2014/main" id="{00000000-0008-0000-1600-000002000000}"/>
            </a:ext>
          </a:extLst>
        </xdr:cNvPr>
        <xdr:cNvSpPr txBox="1"/>
      </xdr:nvSpPr>
      <xdr:spPr>
        <a:xfrm>
          <a:off x="6350" y="187325"/>
          <a:ext cx="57150" cy="9624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kumimoji="1" lang="en-US" altLang="ja-JP" sz="100">
              <a:latin typeface="ZWAdobeF" pitchFamily="2" charset="0"/>
            </a:rPr>
            <a:t>X4A0T</a:t>
          </a:r>
          <a:endParaRPr kumimoji="1" lang="ja-JP" altLang="en-US" sz="100">
            <a:latin typeface="ZWAdobeF" pitchFamily="2" charset="0"/>
          </a:endParaRP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テキスト ボックス 1">
          <a:extLst>
            <a:ext uri="{FF2B5EF4-FFF2-40B4-BE49-F238E27FC236}">
              <a16:creationId xmlns:a16="http://schemas.microsoft.com/office/drawing/2014/main" id="{00000000-0008-0000-1700-000002000000}"/>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kumimoji="1" lang="en-US" altLang="ja-JP" sz="100">
              <a:latin typeface="ZWAdobeF" pitchFamily="2" charset="0"/>
            </a:rPr>
            <a:t>X12A0T</a:t>
          </a:r>
          <a:endParaRPr kumimoji="1" lang="ja-JP" altLang="en-US" sz="100">
            <a:latin typeface="ZWAdobeF" pitchFamily="2" charset="0"/>
          </a:endParaRP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テキスト ボックス 1">
          <a:extLst>
            <a:ext uri="{FF2B5EF4-FFF2-40B4-BE49-F238E27FC236}">
              <a16:creationId xmlns:a16="http://schemas.microsoft.com/office/drawing/2014/main" id="{00000000-0008-0000-1800-000002000000}"/>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kumimoji="1" lang="en-US" altLang="ja-JP" sz="100">
              <a:latin typeface="ZWAdobeF" pitchFamily="2" charset="0"/>
            </a:rPr>
            <a:t>X13A0T</a:t>
          </a:r>
          <a:endParaRPr kumimoji="1" lang="ja-JP" altLang="en-US" sz="100">
            <a:latin typeface="ZWAdobeF" pitchFamily="2"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3175</xdr:colOff>
      <xdr:row>1</xdr:row>
      <xdr:rowOff>3175</xdr:rowOff>
    </xdr:from>
    <xdr:to>
      <xdr:col>0</xdr:col>
      <xdr:colOff>66675</xdr:colOff>
      <xdr:row>1</xdr:row>
      <xdr:rowOff>105767</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3175" y="3079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kumimoji="1" lang="en-US" altLang="ja-JP" sz="100">
              <a:latin typeface="ZWAdobeF" pitchFamily="2" charset="0"/>
            </a:rPr>
            <a:t>X1A0T</a:t>
          </a:r>
          <a:endParaRPr kumimoji="1" lang="ja-JP" altLang="en-US" sz="100">
            <a:latin typeface="ZWAdobeF" pitchFamily="2" charset="0"/>
          </a:endParaRPr>
        </a:p>
      </xdr:txBody>
    </xdr:sp>
    <xdr:clientData/>
  </xdr:twoCellAnchor>
  <xdr:twoCellAnchor>
    <xdr:from>
      <xdr:col>6</xdr:col>
      <xdr:colOff>1609725</xdr:colOff>
      <xdr:row>4</xdr:row>
      <xdr:rowOff>266700</xdr:rowOff>
    </xdr:from>
    <xdr:to>
      <xdr:col>8</xdr:col>
      <xdr:colOff>1816101</xdr:colOff>
      <xdr:row>7</xdr:row>
      <xdr:rowOff>111125</xdr:rowOff>
    </xdr:to>
    <xdr:sp macro="" textlink="">
      <xdr:nvSpPr>
        <xdr:cNvPr id="3" name="吹き出し: 円形 2">
          <a:extLst>
            <a:ext uri="{FF2B5EF4-FFF2-40B4-BE49-F238E27FC236}">
              <a16:creationId xmlns:a16="http://schemas.microsoft.com/office/drawing/2014/main" id="{00000000-0008-0000-0300-000003000000}"/>
            </a:ext>
          </a:extLst>
        </xdr:cNvPr>
        <xdr:cNvSpPr/>
      </xdr:nvSpPr>
      <xdr:spPr>
        <a:xfrm>
          <a:off x="8848725" y="1790700"/>
          <a:ext cx="2273301" cy="1063625"/>
        </a:xfrm>
        <a:prstGeom prst="wedgeEllipseCallout">
          <a:avLst>
            <a:gd name="adj1" fmla="val -126505"/>
            <a:gd name="adj2" fmla="val 19181"/>
          </a:avLst>
        </a:prstGeom>
        <a:solidFill>
          <a:srgbClr val="FFC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130175</xdr:colOff>
      <xdr:row>5</xdr:row>
      <xdr:rowOff>38100</xdr:rowOff>
    </xdr:from>
    <xdr:to>
      <xdr:col>8</xdr:col>
      <xdr:colOff>1606550</xdr:colOff>
      <xdr:row>6</xdr:row>
      <xdr:rowOff>228600</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9131300" y="2019300"/>
          <a:ext cx="1781175" cy="647700"/>
        </a:xfrm>
        <a:prstGeom prst="rect">
          <a:avLst/>
        </a:prstGeom>
        <a:solidFill>
          <a:srgbClr val="FFC0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契約変更が必要な場合はここを変更してください</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テキスト ボックス 1">
          <a:extLst>
            <a:ext uri="{FF2B5EF4-FFF2-40B4-BE49-F238E27FC236}">
              <a16:creationId xmlns:a16="http://schemas.microsoft.com/office/drawing/2014/main" id="{00000000-0008-0000-1900-000002000000}"/>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kumimoji="1" lang="en-US" altLang="ja-JP" sz="100">
              <a:latin typeface="ZWAdobeF" pitchFamily="2" charset="0"/>
            </a:rPr>
            <a:t>X14A0T</a:t>
          </a:r>
          <a:endParaRPr kumimoji="1" lang="ja-JP" altLang="en-US" sz="100">
            <a:latin typeface="ZWAdobeF" pitchFamily="2" charset="0"/>
          </a:endParaRP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31750</xdr:colOff>
      <xdr:row>1</xdr:row>
      <xdr:rowOff>107950</xdr:rowOff>
    </xdr:from>
    <xdr:to>
      <xdr:col>6</xdr:col>
      <xdr:colOff>546100</xdr:colOff>
      <xdr:row>2</xdr:row>
      <xdr:rowOff>1996722</xdr:rowOff>
    </xdr:to>
    <xdr:sp macro="" textlink="">
      <xdr:nvSpPr>
        <xdr:cNvPr id="2" name="テキスト ボックス 1">
          <a:extLst>
            <a:ext uri="{FF2B5EF4-FFF2-40B4-BE49-F238E27FC236}">
              <a16:creationId xmlns:a16="http://schemas.microsoft.com/office/drawing/2014/main" id="{00000000-0008-0000-1A00-000002000000}"/>
            </a:ext>
          </a:extLst>
        </xdr:cNvPr>
        <xdr:cNvSpPr txBox="1"/>
      </xdr:nvSpPr>
      <xdr:spPr>
        <a:xfrm>
          <a:off x="31750" y="107950"/>
          <a:ext cx="4476750" cy="250472"/>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altLang="ja-JP" sz="1800" b="1">
              <a:solidFill>
                <a:schemeClr val="dk1"/>
              </a:solidFill>
              <a:effectLst/>
              <a:latin typeface="+mn-lt"/>
              <a:ea typeface="+mn-ea"/>
              <a:cs typeface="+mn-cs"/>
            </a:rPr>
            <a:t>Confirmation of Equipment Operation</a:t>
          </a:r>
          <a:endParaRPr lang="ja-JP" altLang="ja-JP" sz="1800">
            <a:solidFill>
              <a:schemeClr val="dk1"/>
            </a:solidFill>
            <a:effectLst/>
            <a:latin typeface="+mn-lt"/>
            <a:ea typeface="+mn-ea"/>
            <a:cs typeface="+mn-cs"/>
          </a:endParaRPr>
        </a:p>
        <a:p>
          <a:r>
            <a:rPr lang="en-US" altLang="ja-JP" sz="1400">
              <a:solidFill>
                <a:schemeClr val="dk1"/>
              </a:solidFill>
              <a:effectLst/>
              <a:latin typeface="+mn-lt"/>
              <a:ea typeface="+mn-ea"/>
              <a:cs typeface="+mn-cs"/>
            </a:rPr>
            <a:t> </a:t>
          </a:r>
          <a:endParaRPr lang="ja-JP" altLang="ja-JP" sz="1400">
            <a:solidFill>
              <a:schemeClr val="dk1"/>
            </a:solidFill>
            <a:effectLst/>
            <a:latin typeface="+mn-lt"/>
            <a:ea typeface="+mn-ea"/>
            <a:cs typeface="+mn-cs"/>
          </a:endParaRPr>
        </a:p>
        <a:p>
          <a:r>
            <a:rPr lang="en-US" altLang="ja-JP" sz="1400">
              <a:solidFill>
                <a:schemeClr val="dk1"/>
              </a:solidFill>
              <a:effectLst/>
              <a:latin typeface="+mn-lt"/>
              <a:ea typeface="+mn-ea"/>
              <a:cs typeface="+mn-cs"/>
            </a:rPr>
            <a:t>To: JICA XXXX Office</a:t>
          </a:r>
          <a:endParaRPr lang="ja-JP" altLang="ja-JP" sz="1400">
            <a:solidFill>
              <a:schemeClr val="dk1"/>
            </a:solidFill>
            <a:effectLst/>
            <a:latin typeface="+mn-lt"/>
            <a:ea typeface="+mn-ea"/>
            <a:cs typeface="+mn-cs"/>
          </a:endParaRPr>
        </a:p>
        <a:p>
          <a:r>
            <a:rPr lang="en-US" altLang="ja-JP" sz="1400">
              <a:solidFill>
                <a:schemeClr val="dk1"/>
              </a:solidFill>
              <a:effectLst/>
              <a:latin typeface="+mn-lt"/>
              <a:ea typeface="+mn-ea"/>
              <a:cs typeface="+mn-cs"/>
            </a:rPr>
            <a:t> </a:t>
          </a:r>
          <a:endParaRPr lang="ja-JP" altLang="ja-JP" sz="1400">
            <a:solidFill>
              <a:schemeClr val="dk1"/>
            </a:solidFill>
            <a:effectLst/>
            <a:latin typeface="+mn-lt"/>
            <a:ea typeface="+mn-ea"/>
            <a:cs typeface="+mn-cs"/>
          </a:endParaRPr>
        </a:p>
        <a:p>
          <a:r>
            <a:rPr lang="en-US" altLang="ja-JP" sz="1400">
              <a:solidFill>
                <a:schemeClr val="dk1"/>
              </a:solidFill>
              <a:effectLst/>
              <a:latin typeface="+mn-lt"/>
              <a:ea typeface="+mn-ea"/>
              <a:cs typeface="+mn-cs"/>
            </a:rPr>
            <a:t>Re: </a:t>
          </a:r>
          <a:r>
            <a:rPr lang="en-US" altLang="ja-JP" sz="1400" i="1">
              <a:solidFill>
                <a:srgbClr val="FF0000"/>
              </a:solidFill>
              <a:effectLst/>
              <a:latin typeface="+mn-lt"/>
              <a:ea typeface="+mn-ea"/>
              <a:cs typeface="+mn-cs"/>
            </a:rPr>
            <a:t>[name of the Survey]</a:t>
          </a:r>
          <a:r>
            <a:rPr lang="en-US" altLang="ja-JP" sz="1400">
              <a:solidFill>
                <a:srgbClr val="FF0000"/>
              </a:solidFill>
              <a:effectLst/>
              <a:latin typeface="+mn-lt"/>
              <a:ea typeface="+mn-ea"/>
              <a:cs typeface="+mn-cs"/>
            </a:rPr>
            <a:t> </a:t>
          </a:r>
          <a:r>
            <a:rPr lang="en-US" altLang="ja-JP" sz="1400">
              <a:solidFill>
                <a:schemeClr val="dk1"/>
              </a:solidFill>
              <a:effectLst/>
              <a:latin typeface="+mn-lt"/>
              <a:ea typeface="+mn-ea"/>
              <a:cs typeface="+mn-cs"/>
            </a:rPr>
            <a:t>(hereinafter referred to as “Survey”.)</a:t>
          </a:r>
          <a:endParaRPr lang="ja-JP" altLang="ja-JP" sz="1400">
            <a:solidFill>
              <a:schemeClr val="dk1"/>
            </a:solidFill>
            <a:effectLst/>
            <a:latin typeface="+mn-lt"/>
            <a:ea typeface="+mn-ea"/>
            <a:cs typeface="+mn-cs"/>
          </a:endParaRPr>
        </a:p>
        <a:p>
          <a:r>
            <a:rPr lang="en-US" altLang="ja-JP" sz="1400">
              <a:solidFill>
                <a:schemeClr val="dk1"/>
              </a:solidFill>
              <a:effectLst/>
              <a:latin typeface="+mn-lt"/>
              <a:ea typeface="+mn-ea"/>
              <a:cs typeface="+mn-cs"/>
            </a:rPr>
            <a:t> </a:t>
          </a:r>
          <a:endParaRPr lang="ja-JP" altLang="ja-JP" sz="1400">
            <a:solidFill>
              <a:schemeClr val="dk1"/>
            </a:solidFill>
            <a:effectLst/>
            <a:latin typeface="+mn-lt"/>
            <a:ea typeface="+mn-ea"/>
            <a:cs typeface="+mn-cs"/>
          </a:endParaRPr>
        </a:p>
        <a:p>
          <a:r>
            <a:rPr lang="en-US" altLang="ja-JP" sz="1400">
              <a:solidFill>
                <a:srgbClr val="FF0000"/>
              </a:solidFill>
              <a:effectLst/>
              <a:latin typeface="+mn-lt"/>
              <a:ea typeface="+mn-ea"/>
              <a:cs typeface="+mn-cs"/>
            </a:rPr>
            <a:t> </a:t>
          </a:r>
          <a:r>
            <a:rPr lang="en-US" altLang="ja-JP" sz="1400" i="1">
              <a:solidFill>
                <a:srgbClr val="FF0000"/>
              </a:solidFill>
              <a:effectLst/>
              <a:latin typeface="+mn-lt"/>
              <a:ea typeface="+mn-ea"/>
              <a:cs typeface="+mn-cs"/>
            </a:rPr>
            <a:t>[Name of Counterpart Organization] </a:t>
          </a:r>
          <a:r>
            <a:rPr lang="en-US" altLang="ja-JP" sz="1400" i="1">
              <a:solidFill>
                <a:schemeClr val="dk1"/>
              </a:solidFill>
              <a:effectLst/>
              <a:latin typeface="+mn-lt"/>
              <a:ea typeface="+mn-ea"/>
              <a:cs typeface="+mn-cs"/>
            </a:rPr>
            <a:t>hereby </a:t>
          </a:r>
          <a:r>
            <a:rPr lang="en-US" altLang="ja-JP" sz="1400">
              <a:solidFill>
                <a:schemeClr val="dk1"/>
              </a:solidFill>
              <a:effectLst/>
              <a:latin typeface="+mn-lt"/>
              <a:ea typeface="+mn-ea"/>
              <a:cs typeface="+mn-cs"/>
            </a:rPr>
            <a:t>certify that the equipment </a:t>
          </a:r>
          <a:r>
            <a:rPr lang="en-US" altLang="ja-JP" sz="1400">
              <a:solidFill>
                <a:srgbClr val="0070C0"/>
              </a:solidFill>
              <a:effectLst/>
              <a:latin typeface="+mn-lt"/>
              <a:ea typeface="+mn-ea"/>
              <a:cs typeface="+mn-cs"/>
            </a:rPr>
            <a:t>listed bellow </a:t>
          </a:r>
          <a:r>
            <a:rPr lang="en-US" altLang="ja-JP" sz="1400">
              <a:solidFill>
                <a:schemeClr val="dk1"/>
              </a:solidFill>
              <a:effectLst/>
              <a:latin typeface="+mn-lt"/>
              <a:ea typeface="+mn-ea"/>
              <a:cs typeface="+mn-cs"/>
            </a:rPr>
            <a:t>for the Survey is in proper working condition at </a:t>
          </a:r>
          <a:r>
            <a:rPr lang="en-US" altLang="ja-JP" sz="1400" i="1">
              <a:solidFill>
                <a:srgbClr val="FF0000"/>
              </a:solidFill>
              <a:effectLst/>
              <a:latin typeface="+mn-lt"/>
              <a:ea typeface="+mn-ea"/>
              <a:cs typeface="+mn-cs"/>
            </a:rPr>
            <a:t>[name of the place] </a:t>
          </a:r>
          <a:r>
            <a:rPr lang="en-US" altLang="ja-JP" sz="1400">
              <a:solidFill>
                <a:sysClr val="windowText" lastClr="000000"/>
              </a:solidFill>
              <a:effectLst/>
              <a:latin typeface="+mn-lt"/>
              <a:ea typeface="+mn-ea"/>
              <a:cs typeface="+mn-cs"/>
            </a:rPr>
            <a:t>on</a:t>
          </a:r>
          <a:r>
            <a:rPr lang="en-US" altLang="ja-JP" sz="1400" i="1">
              <a:solidFill>
                <a:srgbClr val="FF0000"/>
              </a:solidFill>
              <a:effectLst/>
              <a:latin typeface="+mn-lt"/>
              <a:ea typeface="+mn-ea"/>
              <a:cs typeface="+mn-cs"/>
            </a:rPr>
            <a:t> [month] [day], [year].</a:t>
          </a:r>
        </a:p>
        <a:p>
          <a:endParaRPr lang="en-US" altLang="ja-JP" sz="1400" i="1">
            <a:solidFill>
              <a:srgbClr val="FF0000"/>
            </a:solidFill>
            <a:effectLst/>
            <a:latin typeface="+mn-lt"/>
            <a:ea typeface="+mn-ea"/>
            <a:cs typeface="+mn-cs"/>
          </a:endParaRPr>
        </a:p>
        <a:p>
          <a:endParaRPr lang="ja-JP" altLang="ja-JP" sz="1400">
            <a:solidFill>
              <a:srgbClr val="FF0000"/>
            </a:solidFill>
            <a:effectLst/>
            <a:latin typeface="+mn-lt"/>
            <a:ea typeface="+mn-ea"/>
            <a:cs typeface="+mn-cs"/>
          </a:endParaRPr>
        </a:p>
        <a:p>
          <a:endParaRPr kumimoji="1" lang="ja-JP" altLang="en-US" sz="1100"/>
        </a:p>
      </xdr:txBody>
    </xdr:sp>
    <xdr:clientData/>
  </xdr:twoCellAnchor>
  <xdr:twoCellAnchor>
    <xdr:from>
      <xdr:col>7</xdr:col>
      <xdr:colOff>380998</xdr:colOff>
      <xdr:row>3</xdr:row>
      <xdr:rowOff>90714</xdr:rowOff>
    </xdr:from>
    <xdr:to>
      <xdr:col>10</xdr:col>
      <xdr:colOff>235856</xdr:colOff>
      <xdr:row>6</xdr:row>
      <xdr:rowOff>145144</xdr:rowOff>
    </xdr:to>
    <xdr:sp macro="" textlink="">
      <xdr:nvSpPr>
        <xdr:cNvPr id="3" name="四角形吹き出し 2">
          <a:extLst>
            <a:ext uri="{FF2B5EF4-FFF2-40B4-BE49-F238E27FC236}">
              <a16:creationId xmlns:a16="http://schemas.microsoft.com/office/drawing/2014/main" id="{00000000-0008-0000-1A00-000003000000}"/>
            </a:ext>
          </a:extLst>
        </xdr:cNvPr>
        <xdr:cNvSpPr/>
      </xdr:nvSpPr>
      <xdr:spPr>
        <a:xfrm>
          <a:off x="5003798" y="446314"/>
          <a:ext cx="1836058" cy="587830"/>
        </a:xfrm>
        <a:prstGeom prst="wedgeRectCallout">
          <a:avLst>
            <a:gd name="adj1" fmla="val -113219"/>
            <a:gd name="adj2" fmla="val -44318"/>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200">
              <a:latin typeface="ＭＳ Ｐゴシック" panose="020B0600070205080204" pitchFamily="50" charset="-128"/>
              <a:ea typeface="ＭＳ Ｐゴシック" panose="020B0600070205080204" pitchFamily="50" charset="-128"/>
            </a:rPr>
            <a:t>必要に応じ、事業の業務主任者や業務従事者が連名人として署名することも検討してください</a:t>
          </a:r>
          <a:r>
            <a:rPr kumimoji="1" lang="ja-JP" altLang="en-US" sz="1100"/>
            <a:t>。</a:t>
          </a:r>
        </a:p>
      </xdr:txBody>
    </xdr:sp>
    <xdr:clientData/>
  </xdr:twoCellAnchor>
  <xdr:twoCellAnchor>
    <xdr:from>
      <xdr:col>0</xdr:col>
      <xdr:colOff>52614</xdr:colOff>
      <xdr:row>7</xdr:row>
      <xdr:rowOff>23587</xdr:rowOff>
    </xdr:from>
    <xdr:to>
      <xdr:col>1</xdr:col>
      <xdr:colOff>1857828</xdr:colOff>
      <xdr:row>9</xdr:row>
      <xdr:rowOff>714830</xdr:rowOff>
    </xdr:to>
    <xdr:sp macro="" textlink="">
      <xdr:nvSpPr>
        <xdr:cNvPr id="4" name="四角形吹き出し 3">
          <a:extLst>
            <a:ext uri="{FF2B5EF4-FFF2-40B4-BE49-F238E27FC236}">
              <a16:creationId xmlns:a16="http://schemas.microsoft.com/office/drawing/2014/main" id="{00000000-0008-0000-1A00-000004000000}"/>
            </a:ext>
          </a:extLst>
        </xdr:cNvPr>
        <xdr:cNvSpPr/>
      </xdr:nvSpPr>
      <xdr:spPr>
        <a:xfrm>
          <a:off x="52614" y="1090387"/>
          <a:ext cx="1265464" cy="507093"/>
        </a:xfrm>
        <a:prstGeom prst="wedgeRectCallout">
          <a:avLst>
            <a:gd name="adj1" fmla="val 76348"/>
            <a:gd name="adj2" fmla="val -34658"/>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受領者（署名者）は、</a:t>
          </a:r>
          <a:r>
            <a:rPr lang="ja-JP" altLang="en-US" sz="1100">
              <a:solidFill>
                <a:schemeClr val="dk1"/>
              </a:solidFill>
              <a:effectLst/>
              <a:latin typeface="ＭＳ Ｐゴシック" panose="020B0600070205080204" pitchFamily="50" charset="-128"/>
              <a:ea typeface="ＭＳ Ｐゴシック" panose="020B0600070205080204" pitchFamily="50" charset="-128"/>
              <a:cs typeface="+mn-cs"/>
            </a:rPr>
            <a:t>原則</a:t>
          </a:r>
          <a:r>
            <a:rPr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「当該相手国政府等の機関の長又はそれに準ずる者」</a:t>
          </a:r>
          <a:r>
            <a:rPr lang="ja-JP" altLang="en-US" sz="1100">
              <a:solidFill>
                <a:schemeClr val="dk1"/>
              </a:solidFill>
              <a:effectLst/>
              <a:latin typeface="ＭＳ Ｐゴシック" panose="020B0600070205080204" pitchFamily="50" charset="-128"/>
              <a:ea typeface="ＭＳ Ｐゴシック" panose="020B0600070205080204" pitchFamily="50" charset="-128"/>
              <a:cs typeface="+mn-cs"/>
            </a:rPr>
            <a:t>となります。ただし、</a:t>
          </a:r>
          <a:r>
            <a:rPr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監督職員が妥当と判断するならば、</a:t>
          </a:r>
          <a:r>
            <a:rPr lang="en-US" altLang="ja-JP" sz="1100">
              <a:solidFill>
                <a:schemeClr val="dk1"/>
              </a:solidFill>
              <a:effectLst/>
              <a:latin typeface="ＭＳ Ｐゴシック" panose="020B0600070205080204" pitchFamily="50" charset="-128"/>
              <a:ea typeface="ＭＳ Ｐゴシック" panose="020B0600070205080204" pitchFamily="50" charset="-128"/>
              <a:cs typeface="+mn-cs"/>
            </a:rPr>
            <a:t>C/P</a:t>
          </a:r>
          <a:r>
            <a:rPr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機関のスタッフで現場での稼働確認を任された方を「準ずる者」としていただいて構いません</a:t>
          </a:r>
          <a:r>
            <a:rPr lang="ja-JP" altLang="ja-JP" sz="1100">
              <a:solidFill>
                <a:schemeClr val="dk1"/>
              </a:solidFill>
              <a:effectLst/>
              <a:latin typeface="+mn-lt"/>
              <a:ea typeface="+mn-ea"/>
              <a:cs typeface="+mn-cs"/>
            </a:rPr>
            <a:t>。</a:t>
          </a:r>
          <a:endParaRPr kumimoji="1" lang="ja-JP" altLang="en-US" sz="1100"/>
        </a:p>
      </xdr:txBody>
    </xdr:sp>
    <xdr:clientData/>
  </xdr:twoCellAnchor>
  <xdr:twoCellAnchor>
    <xdr:from>
      <xdr:col>2</xdr:col>
      <xdr:colOff>3175</xdr:colOff>
      <xdr:row>14</xdr:row>
      <xdr:rowOff>3175</xdr:rowOff>
    </xdr:from>
    <xdr:to>
      <xdr:col>2</xdr:col>
      <xdr:colOff>66675</xdr:colOff>
      <xdr:row>14</xdr:row>
      <xdr:rowOff>105767</xdr:rowOff>
    </xdr:to>
    <xdr:sp macro="" textlink="">
      <xdr:nvSpPr>
        <xdr:cNvPr id="5" name="テキスト ボックス 4">
          <a:extLst>
            <a:ext uri="{FF2B5EF4-FFF2-40B4-BE49-F238E27FC236}">
              <a16:creationId xmlns:a16="http://schemas.microsoft.com/office/drawing/2014/main" id="{00000000-0008-0000-1A00-000005000000}"/>
            </a:ext>
          </a:extLst>
        </xdr:cNvPr>
        <xdr:cNvSpPr txBox="1"/>
      </xdr:nvSpPr>
      <xdr:spPr>
        <a:xfrm>
          <a:off x="3940175" y="64293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kumimoji="1" lang="en-US" altLang="ja-JP" sz="100">
              <a:latin typeface="ZWAdobeF" pitchFamily="2" charset="0"/>
            </a:rPr>
            <a:t>X15A0T</a:t>
          </a:r>
          <a:endParaRPr kumimoji="1" lang="ja-JP" altLang="en-US" sz="100">
            <a:latin typeface="ZWAdobeF" pitchFamily="2" charset="0"/>
          </a:endParaRP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テキスト ボックス 1">
          <a:extLst>
            <a:ext uri="{FF2B5EF4-FFF2-40B4-BE49-F238E27FC236}">
              <a16:creationId xmlns:a16="http://schemas.microsoft.com/office/drawing/2014/main" id="{00000000-0008-0000-1B00-000002000000}"/>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kumimoji="1" lang="en-US" altLang="ja-JP" sz="100">
              <a:latin typeface="ZWAdobeF" pitchFamily="2" charset="0"/>
            </a:rPr>
            <a:t>X16A0T</a:t>
          </a:r>
          <a:endParaRPr kumimoji="1" lang="ja-JP" altLang="en-US" sz="100">
            <a:latin typeface="ZWAdobeF" pitchFamily="2" charset="0"/>
          </a:endParaRP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テキスト ボックス 1">
          <a:extLst>
            <a:ext uri="{FF2B5EF4-FFF2-40B4-BE49-F238E27FC236}">
              <a16:creationId xmlns:a16="http://schemas.microsoft.com/office/drawing/2014/main" id="{00000000-0008-0000-1C00-000002000000}"/>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kumimoji="1" lang="en-US" altLang="ja-JP" sz="100">
              <a:latin typeface="ZWAdobeF" pitchFamily="2" charset="0"/>
            </a:rPr>
            <a:t>X17A0T</a:t>
          </a:r>
          <a:endParaRPr kumimoji="1" lang="ja-JP" altLang="en-US" sz="100">
            <a:latin typeface="ZWAdobeF" pitchFamily="2" charset="0"/>
          </a:endParaRPr>
        </a:p>
      </xdr:txBody>
    </xdr:sp>
    <xdr:clientData/>
  </xdr:twoCellAnchor>
  <xdr:twoCellAnchor>
    <xdr:from>
      <xdr:col>5</xdr:col>
      <xdr:colOff>0</xdr:colOff>
      <xdr:row>9</xdr:row>
      <xdr:rowOff>130175</xdr:rowOff>
    </xdr:from>
    <xdr:to>
      <xdr:col>13</xdr:col>
      <xdr:colOff>0</xdr:colOff>
      <xdr:row>13</xdr:row>
      <xdr:rowOff>161925</xdr:rowOff>
    </xdr:to>
    <xdr:sp macro="" textlink="">
      <xdr:nvSpPr>
        <xdr:cNvPr id="3" name="吹き出し: 四角形 2">
          <a:extLst>
            <a:ext uri="{FF2B5EF4-FFF2-40B4-BE49-F238E27FC236}">
              <a16:creationId xmlns:a16="http://schemas.microsoft.com/office/drawing/2014/main" id="{00000000-0008-0000-1C00-000003000000}"/>
            </a:ext>
          </a:extLst>
        </xdr:cNvPr>
        <xdr:cNvSpPr/>
      </xdr:nvSpPr>
      <xdr:spPr>
        <a:xfrm>
          <a:off x="7972425" y="2825750"/>
          <a:ext cx="5257800" cy="1289050"/>
        </a:xfrm>
        <a:prstGeom prst="wedgeRectCallout">
          <a:avLst>
            <a:gd name="adj1" fmla="val -102717"/>
            <a:gd name="adj2" fmla="val 113005"/>
          </a:avLst>
        </a:prstGeom>
        <a:solidFill>
          <a:sysClr val="window" lastClr="FFFFFF"/>
        </a:solidFill>
        <a:ln w="28575">
          <a:solidFill>
            <a:srgbClr val="00B0F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r>
            <a:rPr lang="ja-JP" altLang="ja-JP" sz="1100">
              <a:solidFill>
                <a:schemeClr val="lt1"/>
              </a:solidFill>
              <a:effectLst/>
              <a:latin typeface="+mn-lt"/>
              <a:ea typeface="+mn-ea"/>
              <a:cs typeface="+mn-cs"/>
            </a:rPr>
            <a:t>競争入札、見積競争、見積合わせ等、調達の種別を記載してください（予定価格に応じて選定方式が異なります）。</a:t>
          </a:r>
          <a:endParaRPr lang="ja-JP" altLang="ja-JP">
            <a:effectLst/>
          </a:endParaRPr>
        </a:p>
        <a:p>
          <a:r>
            <a:rPr lang="ja-JP" altLang="ja-JP" sz="1100">
              <a:solidFill>
                <a:schemeClr val="lt1"/>
              </a:solidFill>
              <a:effectLst/>
              <a:latin typeface="+mn-lt"/>
              <a:ea typeface="+mn-ea"/>
              <a:cs typeface="+mn-cs"/>
            </a:rPr>
            <a:t>なお、競争に拠らず特定の者と随意契約を締結することは、真にやむを得ない場合（目的を果たすことができる唯一無二の存在であることが証明できる場合）以外は認められません。</a:t>
          </a:r>
          <a:endParaRPr lang="ja-JP" altLang="ja-JP">
            <a:effectLst/>
          </a:endParaRPr>
        </a:p>
        <a:p>
          <a:r>
            <a:rPr lang="ja-JP" altLang="ja-JP" sz="1100">
              <a:solidFill>
                <a:schemeClr val="lt1"/>
              </a:solidFill>
              <a:effectLst/>
              <a:latin typeface="+mn-lt"/>
              <a:ea typeface="+mn-ea"/>
              <a:cs typeface="+mn-cs"/>
            </a:rPr>
            <a:t>競争入札、見積競争、見積合わせ等、調達の種別を記載してください（予定価格に応じて選定方式が異なります）。</a:t>
          </a:r>
          <a:endParaRPr lang="ja-JP" altLang="ja-JP">
            <a:effectLst/>
          </a:endParaRPr>
        </a:p>
        <a:p>
          <a:r>
            <a:rPr lang="ja-JP" altLang="ja-JP" sz="1100">
              <a:solidFill>
                <a:schemeClr val="lt1"/>
              </a:solidFill>
              <a:effectLst/>
              <a:latin typeface="+mn-lt"/>
              <a:ea typeface="+mn-ea"/>
              <a:cs typeface="+mn-cs"/>
            </a:rPr>
            <a:t>なお、競争に拠らず特定の者と随意契約を締結することは、真にやむを得ない場合（目的を果たすことができる唯一無二の存在であることが証明できる場合）以外は認められません。</a:t>
          </a:r>
          <a:endParaRPr lang="ja-JP" altLang="ja-JP">
            <a:effectLst/>
          </a:endParaRPr>
        </a:p>
        <a:p>
          <a:pPr algn="l"/>
          <a:endParaRPr kumimoji="1" lang="ja-JP" altLang="en-US" sz="1100"/>
        </a:p>
      </xdr:txBody>
    </xdr:sp>
    <xdr:clientData/>
  </xdr:twoCellAnchor>
  <xdr:twoCellAnchor>
    <xdr:from>
      <xdr:col>5</xdr:col>
      <xdr:colOff>104775</xdr:colOff>
      <xdr:row>9</xdr:row>
      <xdr:rowOff>215900</xdr:rowOff>
    </xdr:from>
    <xdr:to>
      <xdr:col>12</xdr:col>
      <xdr:colOff>592139</xdr:colOff>
      <xdr:row>12</xdr:row>
      <xdr:rowOff>282575</xdr:rowOff>
    </xdr:to>
    <xdr:sp macro="" textlink="">
      <xdr:nvSpPr>
        <xdr:cNvPr id="4" name="テキスト ボックス 3">
          <a:extLst>
            <a:ext uri="{FF2B5EF4-FFF2-40B4-BE49-F238E27FC236}">
              <a16:creationId xmlns:a16="http://schemas.microsoft.com/office/drawing/2014/main" id="{00000000-0008-0000-1C00-000004000000}"/>
            </a:ext>
          </a:extLst>
        </xdr:cNvPr>
        <xdr:cNvSpPr txBox="1"/>
      </xdr:nvSpPr>
      <xdr:spPr>
        <a:xfrm>
          <a:off x="8077200" y="2911475"/>
          <a:ext cx="5087939" cy="1009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900">
              <a:solidFill>
                <a:schemeClr val="dk1"/>
              </a:solidFill>
              <a:effectLst/>
              <a:latin typeface="+mn-lt"/>
              <a:ea typeface="+mn-ea"/>
              <a:cs typeface="+mn-cs"/>
            </a:rPr>
            <a:t>競争入札、見積競争、見積合わせ等、調達の種別を記載してください（予定価格に応じて選定方式が異なります）。なお、競争に拠らず特定の者と随意契約を締結することは、真にやむを得ない場合（目的を果たすことができる唯一無二の存在であることが証明できる場合）以外は認められません。</a:t>
          </a:r>
          <a:endParaRPr lang="ja-JP" altLang="ja-JP" sz="900">
            <a:effectLst/>
          </a:endParaRPr>
        </a:p>
        <a:p>
          <a:endParaRPr kumimoji="1" lang="ja-JP" altLang="en-US" sz="1100"/>
        </a:p>
      </xdr:txBody>
    </xdr:sp>
    <xdr:clientData/>
  </xdr:twoCellAnchor>
  <xdr:twoCellAnchor>
    <xdr:from>
      <xdr:col>4</xdr:col>
      <xdr:colOff>381000</xdr:colOff>
      <xdr:row>15</xdr:row>
      <xdr:rowOff>238125</xdr:rowOff>
    </xdr:from>
    <xdr:to>
      <xdr:col>12</xdr:col>
      <xdr:colOff>381000</xdr:colOff>
      <xdr:row>18</xdr:row>
      <xdr:rowOff>171451</xdr:rowOff>
    </xdr:to>
    <xdr:sp macro="" textlink="">
      <xdr:nvSpPr>
        <xdr:cNvPr id="5" name="吹き出し: 四角形 4">
          <a:extLst>
            <a:ext uri="{FF2B5EF4-FFF2-40B4-BE49-F238E27FC236}">
              <a16:creationId xmlns:a16="http://schemas.microsoft.com/office/drawing/2014/main" id="{00000000-0008-0000-1C00-000005000000}"/>
            </a:ext>
          </a:extLst>
        </xdr:cNvPr>
        <xdr:cNvSpPr/>
      </xdr:nvSpPr>
      <xdr:spPr>
        <a:xfrm>
          <a:off x="7696200" y="4819650"/>
          <a:ext cx="5257800" cy="1123951"/>
        </a:xfrm>
        <a:prstGeom prst="wedgeRectCallout">
          <a:avLst>
            <a:gd name="adj1" fmla="val -95289"/>
            <a:gd name="adj2" fmla="val 11310"/>
          </a:avLst>
        </a:prstGeom>
        <a:noFill/>
        <a:ln w="28575">
          <a:solidFill>
            <a:srgbClr val="00B0F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sz="1100">
              <a:solidFill>
                <a:schemeClr val="lt1"/>
              </a:solidFill>
              <a:effectLst/>
              <a:latin typeface="+mn-lt"/>
              <a:ea typeface="+mn-ea"/>
              <a:cs typeface="+mn-cs"/>
            </a:rPr>
            <a:t>あいて</a:t>
          </a:r>
          <a:r>
            <a:rPr lang="ja-JP" altLang="ja-JP" sz="1100">
              <a:solidFill>
                <a:schemeClr val="lt1"/>
              </a:solidFill>
              <a:effectLst/>
              <a:latin typeface="+mn-lt"/>
              <a:ea typeface="+mn-ea"/>
              <a:cs typeface="+mn-cs"/>
            </a:rPr>
            <a:t>積競争、見積合わせ等、調達の種別を記載してください（予定価格に応じて選定方式が異なります）。</a:t>
          </a:r>
          <a:endParaRPr lang="ja-JP" altLang="ja-JP">
            <a:effectLst/>
          </a:endParaRPr>
        </a:p>
        <a:p>
          <a:r>
            <a:rPr lang="ja-JP" altLang="ja-JP" sz="1100">
              <a:solidFill>
                <a:schemeClr val="lt1"/>
              </a:solidFill>
              <a:effectLst/>
              <a:latin typeface="+mn-lt"/>
              <a:ea typeface="+mn-ea"/>
              <a:cs typeface="+mn-cs"/>
            </a:rPr>
            <a:t>なお、競争に拠らず特定の者と随意契約を締結することは、真にやむを得ない場合（目的を果たすことができる唯一無二の存在であることが証明できる場合）以外は認められません。</a:t>
          </a:r>
          <a:endParaRPr lang="ja-JP" altLang="ja-JP">
            <a:effectLst/>
          </a:endParaRPr>
        </a:p>
        <a:p>
          <a:r>
            <a:rPr lang="ja-JP" altLang="ja-JP" sz="1100">
              <a:solidFill>
                <a:schemeClr val="lt1"/>
              </a:solidFill>
              <a:effectLst/>
              <a:latin typeface="+mn-lt"/>
              <a:ea typeface="+mn-ea"/>
              <a:cs typeface="+mn-cs"/>
            </a:rPr>
            <a:t>競争入札、見積競争、見積合わせ等、調達の種別を記載してください（予定価格に応じて選定方式が異なります）。</a:t>
          </a:r>
          <a:endParaRPr lang="ja-JP" altLang="ja-JP">
            <a:effectLst/>
          </a:endParaRPr>
        </a:p>
        <a:p>
          <a:r>
            <a:rPr lang="ja-JP" altLang="ja-JP" sz="1100">
              <a:solidFill>
                <a:schemeClr val="lt1"/>
              </a:solidFill>
              <a:effectLst/>
              <a:latin typeface="+mn-lt"/>
              <a:ea typeface="+mn-ea"/>
              <a:cs typeface="+mn-cs"/>
            </a:rPr>
            <a:t>なお、競争に拠らず特定の者と随意契約を締結することは、真にやむを得ない場合（目的を果たすことができる唯一無二の存在であることが証明できる場合）以外は認められません。</a:t>
          </a:r>
          <a:endParaRPr lang="ja-JP" altLang="ja-JP">
            <a:effectLst/>
          </a:endParaRPr>
        </a:p>
        <a:p>
          <a:pPr algn="l"/>
          <a:endParaRPr kumimoji="1" lang="ja-JP" altLang="en-US" sz="1100"/>
        </a:p>
      </xdr:txBody>
    </xdr:sp>
    <xdr:clientData/>
  </xdr:twoCellAnchor>
  <xdr:twoCellAnchor>
    <xdr:from>
      <xdr:col>4</xdr:col>
      <xdr:colOff>454025</xdr:colOff>
      <xdr:row>15</xdr:row>
      <xdr:rowOff>304800</xdr:rowOff>
    </xdr:from>
    <xdr:to>
      <xdr:col>12</xdr:col>
      <xdr:colOff>293689</xdr:colOff>
      <xdr:row>18</xdr:row>
      <xdr:rowOff>114300</xdr:rowOff>
    </xdr:to>
    <xdr:sp macro="" textlink="">
      <xdr:nvSpPr>
        <xdr:cNvPr id="6" name="テキスト ボックス 5">
          <a:extLst>
            <a:ext uri="{FF2B5EF4-FFF2-40B4-BE49-F238E27FC236}">
              <a16:creationId xmlns:a16="http://schemas.microsoft.com/office/drawing/2014/main" id="{00000000-0008-0000-1C00-000006000000}"/>
            </a:ext>
          </a:extLst>
        </xdr:cNvPr>
        <xdr:cNvSpPr txBox="1"/>
      </xdr:nvSpPr>
      <xdr:spPr>
        <a:xfrm>
          <a:off x="7769225" y="4886325"/>
          <a:ext cx="5097464" cy="1000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0" lang="ja-JP" altLang="en-US" sz="900">
              <a:solidFill>
                <a:srgbClr val="FF0000"/>
              </a:solidFill>
              <a:effectLst/>
              <a:latin typeface="+mn-lt"/>
              <a:ea typeface="+mn-ea"/>
              <a:cs typeface="+mn-cs"/>
            </a:rPr>
            <a:t>契約相手先を選定後、業務主任者は在外事務所担当者に本報告書を送付します。契約相手先について、在外事務所担当者は実在及び契約の内容を契約相手先へ確認します。（電話などで可）</a:t>
          </a:r>
          <a:endParaRPr kumimoji="0" lang="en-US" altLang="ja-JP" sz="900">
            <a:solidFill>
              <a:srgbClr val="FF0000"/>
            </a:solidFill>
            <a:effectLst/>
            <a:latin typeface="+mn-lt"/>
            <a:ea typeface="+mn-ea"/>
            <a:cs typeface="+mn-cs"/>
          </a:endParaRPr>
        </a:p>
        <a:p>
          <a:r>
            <a:rPr kumimoji="0" lang="ja-JP" altLang="en-US" sz="900">
              <a:solidFill>
                <a:srgbClr val="FF0000"/>
              </a:solidFill>
              <a:effectLst/>
              <a:latin typeface="+mn-lt"/>
              <a:ea typeface="+mn-ea"/>
              <a:cs typeface="+mn-cs"/>
            </a:rPr>
            <a:t>業務主任者は在外事務所の「実在及び契約内容を契約相手先へ確認後」に監督職員へ打合簿（選定経緯報告書）を提出します。</a:t>
          </a:r>
          <a:endParaRPr kumimoji="0" lang="en-US" altLang="ja-JP" sz="900">
            <a:solidFill>
              <a:srgbClr val="FF0000"/>
            </a:solidFill>
            <a:effectLst/>
            <a:latin typeface="+mn-lt"/>
            <a:ea typeface="+mn-ea"/>
            <a:cs typeface="+mn-cs"/>
          </a:endParaRPr>
        </a:p>
        <a:p>
          <a:endParaRPr kumimoji="1" lang="ja-JP" altLang="en-US" sz="1100"/>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テキスト ボックス 1">
          <a:extLst>
            <a:ext uri="{FF2B5EF4-FFF2-40B4-BE49-F238E27FC236}">
              <a16:creationId xmlns:a16="http://schemas.microsoft.com/office/drawing/2014/main" id="{00000000-0008-0000-1D00-000002000000}"/>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kumimoji="1" lang="en-US" altLang="ja-JP" sz="100">
              <a:latin typeface="ZWAdobeF" pitchFamily="2" charset="0"/>
            </a:rPr>
            <a:t>X18A0T</a:t>
          </a:r>
          <a:endParaRPr kumimoji="1" lang="ja-JP" altLang="en-US" sz="100">
            <a:latin typeface="ZWAdobeF" pitchFamily="2" charset="0"/>
          </a:endParaRPr>
        </a:p>
      </xdr:txBody>
    </xdr:sp>
    <xdr:clientData/>
  </xdr:twoCellAnchor>
  <xdr:twoCellAnchor>
    <xdr:from>
      <xdr:col>5</xdr:col>
      <xdr:colOff>101600</xdr:colOff>
      <xdr:row>10</xdr:row>
      <xdr:rowOff>11112</xdr:rowOff>
    </xdr:from>
    <xdr:to>
      <xdr:col>13</xdr:col>
      <xdr:colOff>101600</xdr:colOff>
      <xdr:row>13</xdr:row>
      <xdr:rowOff>123825</xdr:rowOff>
    </xdr:to>
    <xdr:sp macro="" textlink="">
      <xdr:nvSpPr>
        <xdr:cNvPr id="3" name="吹き出し: 四角形 2">
          <a:extLst>
            <a:ext uri="{FF2B5EF4-FFF2-40B4-BE49-F238E27FC236}">
              <a16:creationId xmlns:a16="http://schemas.microsoft.com/office/drawing/2014/main" id="{00000000-0008-0000-1D00-000003000000}"/>
            </a:ext>
          </a:extLst>
        </xdr:cNvPr>
        <xdr:cNvSpPr/>
      </xdr:nvSpPr>
      <xdr:spPr>
        <a:xfrm>
          <a:off x="8188325" y="3021012"/>
          <a:ext cx="5257800" cy="1055688"/>
        </a:xfrm>
        <a:prstGeom prst="wedgeRectCallout">
          <a:avLst>
            <a:gd name="adj1" fmla="val -102717"/>
            <a:gd name="adj2" fmla="val 113005"/>
          </a:avLst>
        </a:prstGeom>
        <a:solidFill>
          <a:sysClr val="window" lastClr="FFFFFF"/>
        </a:solidFill>
        <a:ln w="28575">
          <a:solidFill>
            <a:srgbClr val="00B0F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r>
            <a:rPr lang="ja-JP" altLang="ja-JP" sz="1100">
              <a:solidFill>
                <a:schemeClr val="lt1"/>
              </a:solidFill>
              <a:effectLst/>
              <a:latin typeface="+mn-lt"/>
              <a:ea typeface="+mn-ea"/>
              <a:cs typeface="+mn-cs"/>
            </a:rPr>
            <a:t>競争入札、見積競争、見積合わせ等、調達の種別を記載してください（予定価格に応じて選定方式が異なります）。</a:t>
          </a:r>
          <a:endParaRPr lang="ja-JP" altLang="ja-JP">
            <a:effectLst/>
          </a:endParaRPr>
        </a:p>
        <a:p>
          <a:r>
            <a:rPr lang="ja-JP" altLang="ja-JP" sz="1100">
              <a:solidFill>
                <a:schemeClr val="lt1"/>
              </a:solidFill>
              <a:effectLst/>
              <a:latin typeface="+mn-lt"/>
              <a:ea typeface="+mn-ea"/>
              <a:cs typeface="+mn-cs"/>
            </a:rPr>
            <a:t>なお、競争に拠らず特定の者と随意契約を締結することは、真にやむを得ない場合（目的を果たすことができる唯一無二の存在であることが証明できる場合）以外は認められません。</a:t>
          </a:r>
          <a:endParaRPr lang="ja-JP" altLang="ja-JP">
            <a:effectLst/>
          </a:endParaRPr>
        </a:p>
        <a:p>
          <a:r>
            <a:rPr lang="ja-JP" altLang="ja-JP" sz="1100">
              <a:solidFill>
                <a:schemeClr val="lt1"/>
              </a:solidFill>
              <a:effectLst/>
              <a:latin typeface="+mn-lt"/>
              <a:ea typeface="+mn-ea"/>
              <a:cs typeface="+mn-cs"/>
            </a:rPr>
            <a:t>競争入札、見積競争、見積合わせ等、調達の種別を記載してください（予定価格に応じて選定方式が異なります）。</a:t>
          </a:r>
          <a:endParaRPr lang="ja-JP" altLang="ja-JP">
            <a:effectLst/>
          </a:endParaRPr>
        </a:p>
        <a:p>
          <a:r>
            <a:rPr lang="ja-JP" altLang="ja-JP" sz="1100">
              <a:solidFill>
                <a:schemeClr val="lt1"/>
              </a:solidFill>
              <a:effectLst/>
              <a:latin typeface="+mn-lt"/>
              <a:ea typeface="+mn-ea"/>
              <a:cs typeface="+mn-cs"/>
            </a:rPr>
            <a:t>なお、競争に拠らず特定の者と随意契約を締結することは、真にやむを得ない場合（目的を果たすことができる唯一無二の存在であることが証明できる場合）以外は認められません。</a:t>
          </a:r>
          <a:endParaRPr lang="ja-JP" altLang="ja-JP">
            <a:effectLst/>
          </a:endParaRPr>
        </a:p>
        <a:p>
          <a:pPr algn="l"/>
          <a:endParaRPr kumimoji="1" lang="ja-JP" altLang="en-US" sz="1100"/>
        </a:p>
      </xdr:txBody>
    </xdr:sp>
    <xdr:clientData/>
  </xdr:twoCellAnchor>
  <xdr:twoCellAnchor>
    <xdr:from>
      <xdr:col>5</xdr:col>
      <xdr:colOff>160337</xdr:colOff>
      <xdr:row>10</xdr:row>
      <xdr:rowOff>101600</xdr:rowOff>
    </xdr:from>
    <xdr:to>
      <xdr:col>12</xdr:col>
      <xdr:colOff>647701</xdr:colOff>
      <xdr:row>13</xdr:row>
      <xdr:rowOff>104775</xdr:rowOff>
    </xdr:to>
    <xdr:sp macro="" textlink="">
      <xdr:nvSpPr>
        <xdr:cNvPr id="5" name="テキスト ボックス 4">
          <a:extLst>
            <a:ext uri="{FF2B5EF4-FFF2-40B4-BE49-F238E27FC236}">
              <a16:creationId xmlns:a16="http://schemas.microsoft.com/office/drawing/2014/main" id="{00000000-0008-0000-1D00-000005000000}"/>
            </a:ext>
          </a:extLst>
        </xdr:cNvPr>
        <xdr:cNvSpPr txBox="1"/>
      </xdr:nvSpPr>
      <xdr:spPr>
        <a:xfrm>
          <a:off x="8247062" y="3111500"/>
          <a:ext cx="5087939" cy="946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900">
              <a:solidFill>
                <a:schemeClr val="dk1"/>
              </a:solidFill>
              <a:effectLst/>
              <a:latin typeface="+mn-lt"/>
              <a:ea typeface="+mn-ea"/>
              <a:cs typeface="+mn-cs"/>
            </a:rPr>
            <a:t>競争入札、見積競争、見積合わせ等、調達の種別を記載してください（予定価格に応じて選定方式が異なります）。なお、競争に拠らず特定の者と随意契約を締結することは、真にやむを得ない場合（目的を果たすことができる唯一無二の存在であることが証明できる場合）以外は認められません。</a:t>
          </a:r>
          <a:endParaRPr lang="ja-JP" altLang="ja-JP" sz="900">
            <a:effectLst/>
          </a:endParaRPr>
        </a:p>
        <a:p>
          <a:endParaRPr kumimoji="1" lang="ja-JP" altLang="en-US" sz="1100"/>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テキスト ボックス 1">
          <a:extLst>
            <a:ext uri="{FF2B5EF4-FFF2-40B4-BE49-F238E27FC236}">
              <a16:creationId xmlns:a16="http://schemas.microsoft.com/office/drawing/2014/main" id="{00000000-0008-0000-1E00-000002000000}"/>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kumimoji="1" lang="en-US" altLang="ja-JP" sz="100">
              <a:latin typeface="ZWAdobeF" pitchFamily="2" charset="0"/>
            </a:rPr>
            <a:t>X19A0T</a:t>
          </a:r>
          <a:endParaRPr kumimoji="1" lang="ja-JP" altLang="en-US" sz="100">
            <a:latin typeface="ZWAdobeF" pitchFamily="2" charset="0"/>
          </a:endParaRP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テキスト ボックス 1">
          <a:extLst>
            <a:ext uri="{FF2B5EF4-FFF2-40B4-BE49-F238E27FC236}">
              <a16:creationId xmlns:a16="http://schemas.microsoft.com/office/drawing/2014/main" id="{00000000-0008-0000-1F00-000002000000}"/>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kumimoji="1" lang="en-US" altLang="ja-JP" sz="100">
              <a:latin typeface="ZWAdobeF" pitchFamily="2" charset="0"/>
            </a:rPr>
            <a:t>X20A0T</a:t>
          </a:r>
          <a:endParaRPr kumimoji="1" lang="ja-JP" altLang="en-US" sz="100">
            <a:latin typeface="ZWAdobeF" pitchFamily="2" charset="0"/>
          </a:endParaRP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テキスト ボックス 1">
          <a:extLst>
            <a:ext uri="{FF2B5EF4-FFF2-40B4-BE49-F238E27FC236}">
              <a16:creationId xmlns:a16="http://schemas.microsoft.com/office/drawing/2014/main" id="{00000000-0008-0000-2000-000002000000}"/>
            </a:ext>
          </a:extLst>
        </xdr:cNvPr>
        <xdr:cNvSpPr txBox="1"/>
      </xdr:nvSpPr>
      <xdr:spPr>
        <a:xfrm>
          <a:off x="6350" y="6350"/>
          <a:ext cx="57150" cy="9624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kumimoji="1" lang="en-US" altLang="ja-JP" sz="100">
              <a:latin typeface="ZWAdobeF" pitchFamily="2" charset="0"/>
            </a:rPr>
            <a:t>X20A0T</a:t>
          </a:r>
          <a:endParaRPr kumimoji="1" lang="ja-JP" altLang="en-US" sz="100">
            <a:latin typeface="ZWAdobeF" pitchFamily="2" charset="0"/>
          </a:endParaRP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2</xdr:col>
      <xdr:colOff>3175</xdr:colOff>
      <xdr:row>0</xdr:row>
      <xdr:rowOff>3175</xdr:rowOff>
    </xdr:from>
    <xdr:to>
      <xdr:col>2</xdr:col>
      <xdr:colOff>66675</xdr:colOff>
      <xdr:row>0</xdr:row>
      <xdr:rowOff>105767</xdr:rowOff>
    </xdr:to>
    <xdr:sp macro="" textlink="">
      <xdr:nvSpPr>
        <xdr:cNvPr id="2" name="テキスト ボックス 1">
          <a:extLst>
            <a:ext uri="{FF2B5EF4-FFF2-40B4-BE49-F238E27FC236}">
              <a16:creationId xmlns:a16="http://schemas.microsoft.com/office/drawing/2014/main" id="{00000000-0008-0000-2100-000002000000}"/>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kumimoji="1" lang="en-US" altLang="ja-JP" sz="100">
              <a:latin typeface="ZWAdobeF" pitchFamily="2" charset="0"/>
            </a:rPr>
            <a:t>X22A0T</a:t>
          </a:r>
          <a:endParaRPr kumimoji="1" lang="ja-JP" altLang="en-US" sz="100">
            <a:latin typeface="ZWAdobeF" pitchFamily="2" charset="0"/>
          </a:endParaRPr>
        </a:p>
      </xdr:txBody>
    </xdr:sp>
    <xdr:clientData/>
  </xdr:twoCellAnchor>
  <xdr:twoCellAnchor editAs="oneCell">
    <xdr:from>
      <xdr:col>0</xdr:col>
      <xdr:colOff>657225</xdr:colOff>
      <xdr:row>4</xdr:row>
      <xdr:rowOff>257175</xdr:rowOff>
    </xdr:from>
    <xdr:to>
      <xdr:col>2</xdr:col>
      <xdr:colOff>209550</xdr:colOff>
      <xdr:row>13</xdr:row>
      <xdr:rowOff>57150</xdr:rowOff>
    </xdr:to>
    <xdr:pic>
      <xdr:nvPicPr>
        <xdr:cNvPr id="3" name="図 2">
          <a:extLst>
            <a:ext uri="{FF2B5EF4-FFF2-40B4-BE49-F238E27FC236}">
              <a16:creationId xmlns:a16="http://schemas.microsoft.com/office/drawing/2014/main" id="{00000000-0008-0000-2100-000003000000}"/>
            </a:ext>
            <a:ext uri="{147F2762-F138-4A5C-976F-8EAC2B608ADB}">
              <a16:predDERef xmlns:a16="http://schemas.microsoft.com/office/drawing/2014/main" pred="{00000000-0008-0000-2100-000002000000}"/>
            </a:ext>
          </a:extLst>
        </xdr:cNvPr>
        <xdr:cNvPicPr>
          <a:picLocks noChangeAspect="1"/>
        </xdr:cNvPicPr>
      </xdr:nvPicPr>
      <xdr:blipFill>
        <a:blip xmlns:r="http://schemas.openxmlformats.org/officeDocument/2006/relationships" r:embed="rId1"/>
        <a:stretch>
          <a:fillRect/>
        </a:stretch>
      </xdr:blipFill>
      <xdr:spPr>
        <a:xfrm>
          <a:off x="657225" y="1381125"/>
          <a:ext cx="923925" cy="2771775"/>
        </a:xfrm>
        <a:prstGeom prst="rect">
          <a:avLst/>
        </a:prstGeom>
      </xdr:spPr>
    </xdr:pic>
    <xdr:clientData/>
  </xdr:twoCellAnchor>
</xdr:wsDr>
</file>

<file path=xl/drawings/drawing29.xml><?xml version="1.0" encoding="utf-8"?>
<xdr:wsDr xmlns:xdr="http://schemas.openxmlformats.org/drawingml/2006/spreadsheetDrawing" xmlns:a="http://schemas.openxmlformats.org/drawingml/2006/main">
  <xdr:twoCellAnchor>
    <xdr:from>
      <xdr:col>2</xdr:col>
      <xdr:colOff>57150</xdr:colOff>
      <xdr:row>26</xdr:row>
      <xdr:rowOff>161925</xdr:rowOff>
    </xdr:from>
    <xdr:to>
      <xdr:col>6</xdr:col>
      <xdr:colOff>76200</xdr:colOff>
      <xdr:row>30</xdr:row>
      <xdr:rowOff>85725</xdr:rowOff>
    </xdr:to>
    <xdr:sp macro="" textlink="">
      <xdr:nvSpPr>
        <xdr:cNvPr id="2" name="角丸四角形吹き出し 1">
          <a:extLst>
            <a:ext uri="{FF2B5EF4-FFF2-40B4-BE49-F238E27FC236}">
              <a16:creationId xmlns:a16="http://schemas.microsoft.com/office/drawing/2014/main" id="{00000000-0008-0000-2200-000002000000}"/>
            </a:ext>
          </a:extLst>
        </xdr:cNvPr>
        <xdr:cNvSpPr/>
      </xdr:nvSpPr>
      <xdr:spPr>
        <a:xfrm>
          <a:off x="1428750" y="4784725"/>
          <a:ext cx="2762250" cy="635000"/>
        </a:xfrm>
        <a:prstGeom prst="wedgeRoundRectCallout">
          <a:avLst>
            <a:gd name="adj1" fmla="val -57130"/>
            <a:gd name="adj2" fmla="val -30147"/>
            <a:gd name="adj3" fmla="val 16667"/>
          </a:avLst>
        </a:prstGeom>
        <a:ln>
          <a:solidFill>
            <a:schemeClr val="tx2"/>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effectLst/>
              <a:ea typeface="ＭＳ ゴシック"/>
              <a:cs typeface="Times New Roman"/>
            </a:rPr>
            <a:t>該当機材一式の稼働時の写真を添付してください。様式・体裁は問いません。</a:t>
          </a:r>
          <a:endParaRPr lang="ja-JP" sz="1050" kern="100">
            <a:effectLst/>
            <a:ea typeface="ＭＳ 明朝"/>
            <a:cs typeface="Times New Roman"/>
          </a:endParaRPr>
        </a:p>
      </xdr:txBody>
    </xdr:sp>
    <xdr:clientData fPrintsWithSheet="0"/>
  </xdr:twoCellAnchor>
  <xdr:twoCellAnchor>
    <xdr:from>
      <xdr:col>0</xdr:col>
      <xdr:colOff>3175</xdr:colOff>
      <xdr:row>0</xdr:row>
      <xdr:rowOff>3175</xdr:rowOff>
    </xdr:from>
    <xdr:to>
      <xdr:col>0</xdr:col>
      <xdr:colOff>66675</xdr:colOff>
      <xdr:row>0</xdr:row>
      <xdr:rowOff>105767</xdr:rowOff>
    </xdr:to>
    <xdr:sp macro="" textlink="">
      <xdr:nvSpPr>
        <xdr:cNvPr id="3" name="テキスト ボックス 2">
          <a:extLst>
            <a:ext uri="{FF2B5EF4-FFF2-40B4-BE49-F238E27FC236}">
              <a16:creationId xmlns:a16="http://schemas.microsoft.com/office/drawing/2014/main" id="{00000000-0008-0000-2200-000003000000}"/>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kumimoji="1" lang="en-US" altLang="ja-JP" sz="100">
              <a:latin typeface="ZWAdobeF" pitchFamily="2" charset="0"/>
            </a:rPr>
            <a:t>X23A0T</a:t>
          </a:r>
          <a:endParaRPr kumimoji="1" lang="ja-JP" altLang="en-US" sz="100">
            <a:latin typeface="ZWAdobeF" pitchFamily="2"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296241</xdr:colOff>
      <xdr:row>13</xdr:row>
      <xdr:rowOff>66261</xdr:rowOff>
    </xdr:from>
    <xdr:to>
      <xdr:col>3</xdr:col>
      <xdr:colOff>2965174</xdr:colOff>
      <xdr:row>32</xdr:row>
      <xdr:rowOff>69435</xdr:rowOff>
    </xdr:to>
    <xdr:sp macro="" textlink="">
      <xdr:nvSpPr>
        <xdr:cNvPr id="5" name="テキスト ボックス 4">
          <a:extLst>
            <a:ext uri="{FF2B5EF4-FFF2-40B4-BE49-F238E27FC236}">
              <a16:creationId xmlns:a16="http://schemas.microsoft.com/office/drawing/2014/main" id="{00000000-0008-0000-0400-000005000000}"/>
            </a:ext>
          </a:extLst>
        </xdr:cNvPr>
        <xdr:cNvSpPr txBox="1"/>
      </xdr:nvSpPr>
      <xdr:spPr>
        <a:xfrm>
          <a:off x="702089" y="4356652"/>
          <a:ext cx="5228259" cy="3490153"/>
        </a:xfrm>
        <a:prstGeom prst="rect">
          <a:avLst/>
        </a:prstGeom>
        <a:solidFill>
          <a:schemeClr val="lt1"/>
        </a:solidFill>
        <a:ln w="12700" cmpd="sng">
          <a:solidFill>
            <a:sysClr val="windowText" lastClr="000000"/>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100">
              <a:solidFill>
                <a:schemeClr val="dk1"/>
              </a:solidFill>
              <a:effectLst/>
              <a:latin typeface="+mn-lt"/>
              <a:ea typeface="+mn-ea"/>
              <a:cs typeface="+mn-cs"/>
            </a:rPr>
            <a:t>【解説】</a:t>
          </a:r>
        </a:p>
        <a:p>
          <a:pPr lvl="0"/>
          <a:r>
            <a:rPr lang="ja-JP" altLang="en-US" sz="1100">
              <a:solidFill>
                <a:schemeClr val="dk1"/>
              </a:solidFill>
              <a:effectLst/>
              <a:latin typeface="+mn-lt"/>
              <a:ea typeface="+mn-ea"/>
              <a:cs typeface="+mn-cs"/>
            </a:rPr>
            <a:t>１．</a:t>
          </a:r>
          <a:r>
            <a:rPr lang="ja-JP" altLang="ja-JP" sz="1100">
              <a:solidFill>
                <a:schemeClr val="dk1"/>
              </a:solidFill>
              <a:effectLst/>
              <a:latin typeface="+mn-lt"/>
              <a:ea typeface="+mn-ea"/>
              <a:cs typeface="+mn-cs"/>
            </a:rPr>
            <a:t>契約管理ガイドラインの「契約締結時の合意事項及び業務計画書等の確認（ゼロ号打合簿）」の項目を参照してください。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pPr lvl="0"/>
          <a:r>
            <a:rPr lang="ja-JP" altLang="en-US" sz="1100">
              <a:solidFill>
                <a:srgbClr val="FF0000"/>
              </a:solidFill>
              <a:effectLst/>
              <a:latin typeface="+mn-lt"/>
              <a:ea typeface="+mn-ea"/>
              <a:cs typeface="+mn-cs"/>
            </a:rPr>
            <a:t>２．</a:t>
          </a:r>
          <a:r>
            <a:rPr lang="ja-JP" altLang="ja-JP" sz="1100">
              <a:solidFill>
                <a:srgbClr val="FF0000"/>
              </a:solidFill>
              <a:effectLst/>
              <a:latin typeface="+mn-lt"/>
              <a:ea typeface="+mn-ea"/>
              <a:cs typeface="+mn-cs"/>
            </a:rPr>
            <a:t>支払計画書は、見積書様式及び打合簿様式の関係資料として掲載しています。</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pPr lvl="0"/>
          <a:r>
            <a:rPr lang="ja-JP" altLang="en-US" sz="1100">
              <a:solidFill>
                <a:schemeClr val="dk1"/>
              </a:solidFill>
              <a:effectLst/>
              <a:latin typeface="+mn-lt"/>
              <a:ea typeface="+mn-ea"/>
              <a:cs typeface="+mn-cs"/>
            </a:rPr>
            <a:t>３．</a:t>
          </a:r>
          <a:r>
            <a:rPr lang="ja-JP" altLang="ja-JP" sz="1100">
              <a:solidFill>
                <a:schemeClr val="dk1"/>
              </a:solidFill>
              <a:effectLst/>
              <a:latin typeface="+mn-lt"/>
              <a:ea typeface="+mn-ea"/>
              <a:cs typeface="+mn-cs"/>
            </a:rPr>
            <a:t>業務開始時の合意事項は右の事例を参照してください。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４．監督職員と契約担当課長の確認・承諾事項は以下のとおり（３者打合簿）。</a:t>
          </a:r>
        </a:p>
        <a:p>
          <a:r>
            <a:rPr lang="ja-JP" altLang="ja-JP" sz="1100">
              <a:solidFill>
                <a:schemeClr val="dk1"/>
              </a:solidFill>
              <a:effectLst/>
              <a:latin typeface="+mn-lt"/>
              <a:ea typeface="+mn-ea"/>
              <a:cs typeface="+mn-cs"/>
            </a:rPr>
            <a:t>①業務計画書</a:t>
          </a:r>
        </a:p>
        <a:p>
          <a:r>
            <a:rPr lang="ja-JP" altLang="ja-JP" sz="1100">
              <a:solidFill>
                <a:schemeClr val="dk1"/>
              </a:solidFill>
              <a:effectLst/>
              <a:latin typeface="+mn-lt"/>
              <a:ea typeface="+mn-ea"/>
              <a:cs typeface="+mn-cs"/>
            </a:rPr>
            <a:t>②契約金額詳細内訳書</a:t>
          </a:r>
        </a:p>
        <a:p>
          <a:r>
            <a:rPr lang="ja-JP" altLang="ja-JP" sz="1100">
              <a:solidFill>
                <a:schemeClr val="dk1"/>
              </a:solidFill>
              <a:effectLst/>
              <a:latin typeface="+mn-lt"/>
              <a:ea typeface="+mn-ea"/>
              <a:cs typeface="+mn-cs"/>
            </a:rPr>
            <a:t>③業務従事者名簿</a:t>
          </a:r>
        </a:p>
        <a:p>
          <a:r>
            <a:rPr lang="ja-JP" altLang="ja-JP" sz="1100">
              <a:solidFill>
                <a:schemeClr val="dk1"/>
              </a:solidFill>
              <a:effectLst/>
              <a:latin typeface="+mn-lt"/>
              <a:ea typeface="+mn-ea"/>
              <a:cs typeface="+mn-cs"/>
            </a:rPr>
            <a:t>④支払計画書</a:t>
          </a:r>
        </a:p>
        <a:p>
          <a:r>
            <a:rPr lang="ja-JP" altLang="ja-JP" sz="1100">
              <a:solidFill>
                <a:schemeClr val="dk1"/>
              </a:solidFill>
              <a:effectLst/>
              <a:latin typeface="+mn-lt"/>
              <a:ea typeface="+mn-ea"/>
              <a:cs typeface="+mn-cs"/>
            </a:rPr>
            <a:t>⑤契約開始時の合意事項（数量、成果品等の提出期限、経費（暫定額での対象費目）／業務従事者の従事計画／業務実施上の条件等に関する合意事項）</a:t>
          </a:r>
        </a:p>
        <a:p>
          <a:endParaRPr kumimoji="1" lang="ja-JP" altLang="en-US" sz="1100"/>
        </a:p>
      </xdr:txBody>
    </xdr:sp>
    <xdr:clientData/>
  </xdr:twoCellAnchor>
  <xdr:twoCellAnchor editAs="oneCell">
    <xdr:from>
      <xdr:col>4</xdr:col>
      <xdr:colOff>0</xdr:colOff>
      <xdr:row>13</xdr:row>
      <xdr:rowOff>0</xdr:rowOff>
    </xdr:from>
    <xdr:to>
      <xdr:col>7</xdr:col>
      <xdr:colOff>1411573</xdr:colOff>
      <xdr:row>36</xdr:row>
      <xdr:rowOff>141941</xdr:rowOff>
    </xdr:to>
    <xdr:pic>
      <xdr:nvPicPr>
        <xdr:cNvPr id="2" name="図 1">
          <a:extLst>
            <a:ext uri="{FF2B5EF4-FFF2-40B4-BE49-F238E27FC236}">
              <a16:creationId xmlns:a16="http://schemas.microsoft.com/office/drawing/2014/main" id="{4A8C4A2F-02D0-2EEE-ECAF-713C159BB7AB}"/>
            </a:ext>
          </a:extLst>
        </xdr:cNvPr>
        <xdr:cNvPicPr>
          <a:picLocks noChangeAspect="1"/>
        </xdr:cNvPicPr>
      </xdr:nvPicPr>
      <xdr:blipFill>
        <a:blip xmlns:r="http://schemas.openxmlformats.org/officeDocument/2006/relationships" r:embed="rId1"/>
        <a:stretch>
          <a:fillRect/>
        </a:stretch>
      </xdr:blipFill>
      <xdr:spPr>
        <a:xfrm>
          <a:off x="6738471" y="4288118"/>
          <a:ext cx="4265337" cy="4295588"/>
        </a:xfrm>
        <a:prstGeom prst="rect">
          <a:avLst/>
        </a:prstGeom>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1</xdr:col>
      <xdr:colOff>146050</xdr:colOff>
      <xdr:row>3</xdr:row>
      <xdr:rowOff>0</xdr:rowOff>
    </xdr:from>
    <xdr:to>
      <xdr:col>9</xdr:col>
      <xdr:colOff>638488</xdr:colOff>
      <xdr:row>35</xdr:row>
      <xdr:rowOff>127000</xdr:rowOff>
    </xdr:to>
    <xdr:pic>
      <xdr:nvPicPr>
        <xdr:cNvPr id="2" name="図 1">
          <a:extLst>
            <a:ext uri="{FF2B5EF4-FFF2-40B4-BE49-F238E27FC236}">
              <a16:creationId xmlns:a16="http://schemas.microsoft.com/office/drawing/2014/main" id="{A9BF062C-2AF6-F15B-D77C-3B5000FC0B7E}"/>
            </a:ext>
          </a:extLst>
        </xdr:cNvPr>
        <xdr:cNvPicPr>
          <a:picLocks noChangeAspect="1"/>
        </xdr:cNvPicPr>
      </xdr:nvPicPr>
      <xdr:blipFill>
        <a:blip xmlns:r="http://schemas.openxmlformats.org/officeDocument/2006/relationships" r:embed="rId1"/>
        <a:stretch>
          <a:fillRect/>
        </a:stretch>
      </xdr:blipFill>
      <xdr:spPr>
        <a:xfrm>
          <a:off x="806450" y="533400"/>
          <a:ext cx="5775638" cy="5816600"/>
        </a:xfrm>
        <a:prstGeom prst="rect">
          <a:avLst/>
        </a:prstGeom>
      </xdr:spPr>
    </xdr:pic>
    <xdr:clientData/>
  </xdr:twoCellAnchor>
</xdr:wsDr>
</file>

<file path=xl/drawings/drawing31.xml><?xml version="1.0" encoding="utf-8"?>
<xdr:wsDr xmlns:xdr="http://schemas.openxmlformats.org/drawingml/2006/spreadsheetDrawing" xmlns:a="http://schemas.openxmlformats.org/drawingml/2006/main">
  <xdr:twoCellAnchor>
    <xdr:from>
      <xdr:col>1</xdr:col>
      <xdr:colOff>0</xdr:colOff>
      <xdr:row>0</xdr:row>
      <xdr:rowOff>1</xdr:rowOff>
    </xdr:from>
    <xdr:to>
      <xdr:col>4</xdr:col>
      <xdr:colOff>15240</xdr:colOff>
      <xdr:row>0</xdr:row>
      <xdr:rowOff>388621</xdr:rowOff>
    </xdr:to>
    <xdr:sp macro="" textlink="">
      <xdr:nvSpPr>
        <xdr:cNvPr id="16" name="正方形/長方形 15">
          <a:extLst>
            <a:ext uri="{FF2B5EF4-FFF2-40B4-BE49-F238E27FC236}">
              <a16:creationId xmlns:a16="http://schemas.microsoft.com/office/drawing/2014/main" id="{00000000-0008-0000-2600-000010000000}"/>
            </a:ext>
          </a:extLst>
        </xdr:cNvPr>
        <xdr:cNvSpPr/>
      </xdr:nvSpPr>
      <xdr:spPr>
        <a:xfrm>
          <a:off x="234950" y="1"/>
          <a:ext cx="4415790" cy="388620"/>
        </a:xfrm>
        <a:prstGeom prst="rect">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t>支払計画書</a:t>
          </a:r>
        </a:p>
      </xdr:txBody>
    </xdr:sp>
    <xdr:clientData/>
  </xdr:twoCellAnchor>
  <xdr:twoCellAnchor>
    <xdr:from>
      <xdr:col>5</xdr:col>
      <xdr:colOff>76200</xdr:colOff>
      <xdr:row>1</xdr:row>
      <xdr:rowOff>137160</xdr:rowOff>
    </xdr:from>
    <xdr:to>
      <xdr:col>5</xdr:col>
      <xdr:colOff>2362200</xdr:colOff>
      <xdr:row>3</xdr:row>
      <xdr:rowOff>175260</xdr:rowOff>
    </xdr:to>
    <xdr:sp macro="" textlink="">
      <xdr:nvSpPr>
        <xdr:cNvPr id="17" name="角丸四角形吹き出し 9">
          <a:extLst>
            <a:ext uri="{FF2B5EF4-FFF2-40B4-BE49-F238E27FC236}">
              <a16:creationId xmlns:a16="http://schemas.microsoft.com/office/drawing/2014/main" id="{00000000-0008-0000-2600-000011000000}"/>
            </a:ext>
          </a:extLst>
        </xdr:cNvPr>
        <xdr:cNvSpPr/>
      </xdr:nvSpPr>
      <xdr:spPr>
        <a:xfrm>
          <a:off x="6292850" y="537210"/>
          <a:ext cx="2286000" cy="393700"/>
        </a:xfrm>
        <a:prstGeom prst="wedgeRoundRectCallout">
          <a:avLst>
            <a:gd name="adj1" fmla="val -19884"/>
            <a:gd name="adj2" fmla="val 46509"/>
            <a:gd name="adj3" fmla="val 16667"/>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indent="0" algn="l">
            <a:buFont typeface="Arial" pitchFamily="34" charset="0"/>
            <a:buNone/>
          </a:pPr>
          <a:r>
            <a:rPr kumimoji="1" lang="ja-JP" altLang="en-US" sz="1100"/>
            <a:t>本シートは採択後に記載します。</a:t>
          </a:r>
          <a:endParaRPr kumimoji="1" lang="en-US" altLang="ja-JP" sz="1100"/>
        </a:p>
        <a:p>
          <a:pPr marL="0" indent="0" algn="l">
            <a:buFont typeface="Arial" pitchFamily="34" charset="0"/>
            <a:buNone/>
          </a:pPr>
          <a:endParaRPr kumimoji="1" lang="ja-JP" altLang="en-US" sz="1100"/>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テキスト ボックス 1">
          <a:extLst>
            <a:ext uri="{FF2B5EF4-FFF2-40B4-BE49-F238E27FC236}">
              <a16:creationId xmlns:a16="http://schemas.microsoft.com/office/drawing/2014/main" id="{00000000-0008-0000-2700-000002000000}"/>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kumimoji="1" lang="en-US" altLang="ja-JP" sz="100">
              <a:latin typeface="ZWAdobeF" pitchFamily="2" charset="0"/>
            </a:rPr>
            <a:t>X24A0T</a:t>
          </a:r>
          <a:endParaRPr kumimoji="1" lang="ja-JP" altLang="en-US" sz="100">
            <a:latin typeface="ZWAdobeF" pitchFamily="2" charset="0"/>
          </a:endParaRP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テキスト ボックス 1">
          <a:extLst>
            <a:ext uri="{FF2B5EF4-FFF2-40B4-BE49-F238E27FC236}">
              <a16:creationId xmlns:a16="http://schemas.microsoft.com/office/drawing/2014/main" id="{00000000-0008-0000-2800-000002000000}"/>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kumimoji="1" lang="en-US" altLang="ja-JP" sz="100">
              <a:latin typeface="ZWAdobeF" pitchFamily="2" charset="0"/>
            </a:rPr>
            <a:t>X25A0T</a:t>
          </a:r>
          <a:endParaRPr kumimoji="1" lang="ja-JP" altLang="en-US" sz="100">
            <a:latin typeface="ZWAdobeF" pitchFamily="2" charset="0"/>
          </a:endParaRPr>
        </a:p>
      </xdr:txBody>
    </xdr:sp>
    <xdr:clientData/>
  </xdr:twoCellAnchor>
</xdr:wsDr>
</file>

<file path=xl/drawings/drawing34.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テキスト ボックス 1">
          <a:extLst>
            <a:ext uri="{FF2B5EF4-FFF2-40B4-BE49-F238E27FC236}">
              <a16:creationId xmlns:a16="http://schemas.microsoft.com/office/drawing/2014/main" id="{00000000-0008-0000-2900-000002000000}"/>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kumimoji="1" lang="en-US" altLang="ja-JP" sz="100">
              <a:latin typeface="ZWAdobeF" pitchFamily="2" charset="0"/>
            </a:rPr>
            <a:t>X26A0T</a:t>
          </a:r>
          <a:endParaRPr kumimoji="1" lang="ja-JP" altLang="en-US" sz="100">
            <a:latin typeface="ZWAdobeF" pitchFamily="2" charset="0"/>
          </a:endParaRPr>
        </a:p>
      </xdr:txBody>
    </xdr:sp>
    <xdr:clientData/>
  </xdr:twoCellAnchor>
</xdr:wsDr>
</file>

<file path=xl/drawings/drawing35.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テキスト ボックス 1">
          <a:extLst>
            <a:ext uri="{FF2B5EF4-FFF2-40B4-BE49-F238E27FC236}">
              <a16:creationId xmlns:a16="http://schemas.microsoft.com/office/drawing/2014/main" id="{00000000-0008-0000-2A00-000002000000}"/>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kumimoji="1" lang="en-US" altLang="ja-JP" sz="100">
              <a:latin typeface="ZWAdobeF" pitchFamily="2" charset="0"/>
            </a:rPr>
            <a:t>X27A0T</a:t>
          </a:r>
          <a:endParaRPr kumimoji="1" lang="ja-JP" altLang="en-US" sz="100">
            <a:latin typeface="ZWAdobeF" pitchFamily="2"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3175</xdr:colOff>
      <xdr:row>1</xdr:row>
      <xdr:rowOff>3175</xdr:rowOff>
    </xdr:from>
    <xdr:to>
      <xdr:col>0</xdr:col>
      <xdr:colOff>66675</xdr:colOff>
      <xdr:row>1</xdr:row>
      <xdr:rowOff>105767</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6350" y="187325"/>
          <a:ext cx="57150" cy="9624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kumimoji="1" lang="en-US" altLang="ja-JP" sz="100">
              <a:latin typeface="ZWAdobeF" pitchFamily="2" charset="0"/>
            </a:rPr>
            <a:t>X2A0T</a:t>
          </a:r>
          <a:endParaRPr kumimoji="1" lang="ja-JP" altLang="en-US" sz="100">
            <a:latin typeface="ZWAdobeF" pitchFamily="2"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3175</xdr:colOff>
      <xdr:row>1</xdr:row>
      <xdr:rowOff>3175</xdr:rowOff>
    </xdr:from>
    <xdr:to>
      <xdr:col>0</xdr:col>
      <xdr:colOff>66675</xdr:colOff>
      <xdr:row>1</xdr:row>
      <xdr:rowOff>105767</xdr:rowOff>
    </xdr:to>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6350" y="187325"/>
          <a:ext cx="57150" cy="9624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kumimoji="1" lang="en-US" altLang="ja-JP" sz="100">
              <a:latin typeface="ZWAdobeF" pitchFamily="2" charset="0"/>
            </a:rPr>
            <a:t>X2A0T</a:t>
          </a:r>
          <a:endParaRPr kumimoji="1" lang="ja-JP" altLang="en-US" sz="100">
            <a:latin typeface="ZWAdobeF" pitchFamily="2"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3175</xdr:colOff>
      <xdr:row>1</xdr:row>
      <xdr:rowOff>3175</xdr:rowOff>
    </xdr:from>
    <xdr:to>
      <xdr:col>0</xdr:col>
      <xdr:colOff>66675</xdr:colOff>
      <xdr:row>1</xdr:row>
      <xdr:rowOff>105767</xdr:rowOff>
    </xdr:to>
    <xdr:sp macro="" textlink="">
      <xdr:nvSpPr>
        <xdr:cNvPr id="2" name="テキスト ボックス 1">
          <a:extLst>
            <a:ext uri="{FF2B5EF4-FFF2-40B4-BE49-F238E27FC236}">
              <a16:creationId xmlns:a16="http://schemas.microsoft.com/office/drawing/2014/main" id="{00000000-0008-0000-0700-000002000000}"/>
            </a:ext>
          </a:extLst>
        </xdr:cNvPr>
        <xdr:cNvSpPr txBox="1"/>
      </xdr:nvSpPr>
      <xdr:spPr>
        <a:xfrm>
          <a:off x="6350" y="311150"/>
          <a:ext cx="57150" cy="9624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kumimoji="1" lang="en-US" altLang="ja-JP" sz="100">
              <a:latin typeface="ZWAdobeF" pitchFamily="2" charset="0"/>
            </a:rPr>
            <a:t>X1A0T</a:t>
          </a:r>
          <a:endParaRPr kumimoji="1" lang="ja-JP" altLang="en-US" sz="100">
            <a:latin typeface="ZWAdobeF" pitchFamily="2" charset="0"/>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161925</xdr:colOff>
      <xdr:row>12</xdr:row>
      <xdr:rowOff>180975</xdr:rowOff>
    </xdr:from>
    <xdr:to>
      <xdr:col>2</xdr:col>
      <xdr:colOff>2209800</xdr:colOff>
      <xdr:row>15</xdr:row>
      <xdr:rowOff>158750</xdr:rowOff>
    </xdr:to>
    <xdr:sp macro="" textlink="">
      <xdr:nvSpPr>
        <xdr:cNvPr id="3" name="正方形/長方形 2">
          <a:extLst>
            <a:ext uri="{FF2B5EF4-FFF2-40B4-BE49-F238E27FC236}">
              <a16:creationId xmlns:a16="http://schemas.microsoft.com/office/drawing/2014/main" id="{00000000-0008-0000-0800-000003000000}"/>
            </a:ext>
          </a:extLst>
        </xdr:cNvPr>
        <xdr:cNvSpPr/>
      </xdr:nvSpPr>
      <xdr:spPr>
        <a:xfrm>
          <a:off x="161925" y="4676775"/>
          <a:ext cx="4600575" cy="542925"/>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r>
            <a:rPr kumimoji="1" lang="en-US" altLang="ja-JP" sz="1100" b="0">
              <a:solidFill>
                <a:schemeClr val="dk1"/>
              </a:solidFill>
              <a:effectLst/>
              <a:latin typeface="HG丸ｺﾞｼｯｸM-PRO" panose="020F0600000000000000" pitchFamily="50" charset="-128"/>
              <a:ea typeface="HG丸ｺﾞｼｯｸM-PRO" panose="020F0600000000000000" pitchFamily="50" charset="-128"/>
              <a:cs typeface="+mn-cs"/>
            </a:rPr>
            <a:t>【</a:t>
          </a:r>
          <a:r>
            <a:rPr kumimoji="1" lang="ja-JP" altLang="ja-JP" sz="1100" b="0">
              <a:solidFill>
                <a:schemeClr val="dk1"/>
              </a:solidFill>
              <a:effectLst/>
              <a:latin typeface="HG丸ｺﾞｼｯｸM-PRO" panose="020F0600000000000000" pitchFamily="50" charset="-128"/>
              <a:ea typeface="HG丸ｺﾞｼｯｸM-PRO" panose="020F0600000000000000" pitchFamily="50" charset="-128"/>
              <a:cs typeface="+mn-cs"/>
            </a:rPr>
            <a:t>解説</a:t>
          </a:r>
          <a:r>
            <a:rPr kumimoji="1" lang="en-US" altLang="ja-JP" sz="1100" b="0">
              <a:solidFill>
                <a:schemeClr val="dk1"/>
              </a:solidFill>
              <a:effectLst/>
              <a:latin typeface="HG丸ｺﾞｼｯｸM-PRO" panose="020F0600000000000000" pitchFamily="50" charset="-128"/>
              <a:ea typeface="HG丸ｺﾞｼｯｸM-PRO" panose="020F0600000000000000" pitchFamily="50" charset="-128"/>
              <a:cs typeface="+mn-cs"/>
            </a:rPr>
            <a:t>】</a:t>
          </a:r>
          <a:endParaRPr lang="ja-JP" altLang="ja-JP">
            <a:effectLst/>
            <a:latin typeface="HG丸ｺﾞｼｯｸM-PRO" panose="020F0600000000000000" pitchFamily="50" charset="-128"/>
            <a:ea typeface="HG丸ｺﾞｼｯｸM-PRO" panose="020F0600000000000000" pitchFamily="50" charset="-128"/>
          </a:endParaRPr>
        </a:p>
        <a:p>
          <a:pPr eaLnBrk="1" fontAlgn="auto" latinLnBrk="0" hangingPunct="1"/>
          <a:r>
            <a:rPr kumimoji="1" lang="ja-JP" altLang="en-US" sz="1100" b="0">
              <a:solidFill>
                <a:schemeClr val="dk1"/>
              </a:solidFill>
              <a:effectLst/>
              <a:latin typeface="HG丸ｺﾞｼｯｸM-PRO" panose="020F0600000000000000" pitchFamily="50" charset="-128"/>
              <a:ea typeface="HG丸ｺﾞｼｯｸM-PRO" panose="020F0600000000000000" pitchFamily="50" charset="-128"/>
              <a:cs typeface="+mn-cs"/>
            </a:rPr>
            <a:t>１．</a:t>
          </a:r>
          <a:r>
            <a:rPr kumimoji="1" lang="ja-JP" altLang="ja-JP" sz="1100" b="0">
              <a:solidFill>
                <a:schemeClr val="dk1"/>
              </a:solidFill>
              <a:effectLst/>
              <a:latin typeface="HG丸ｺﾞｼｯｸM-PRO" panose="020F0600000000000000" pitchFamily="50" charset="-128"/>
              <a:ea typeface="HG丸ｺﾞｼｯｸM-PRO" panose="020F0600000000000000" pitchFamily="50" charset="-128"/>
              <a:cs typeface="+mn-cs"/>
            </a:rPr>
            <a:t>契約</a:t>
          </a:r>
          <a:r>
            <a:rPr kumimoji="1" lang="ja-JP" altLang="en-US" sz="1100" b="0">
              <a:solidFill>
                <a:schemeClr val="dk1"/>
              </a:solidFill>
              <a:effectLst/>
              <a:latin typeface="HG丸ｺﾞｼｯｸM-PRO" panose="020F0600000000000000" pitchFamily="50" charset="-128"/>
              <a:ea typeface="HG丸ｺﾞｼｯｸM-PRO" panose="020F0600000000000000" pitchFamily="50" charset="-128"/>
              <a:cs typeface="+mn-cs"/>
            </a:rPr>
            <a:t>管理</a:t>
          </a:r>
          <a:r>
            <a:rPr kumimoji="1" lang="ja-JP" altLang="ja-JP" sz="1100" b="0">
              <a:solidFill>
                <a:schemeClr val="dk1"/>
              </a:solidFill>
              <a:effectLst/>
              <a:latin typeface="HG丸ｺﾞｼｯｸM-PRO" panose="020F0600000000000000" pitchFamily="50" charset="-128"/>
              <a:ea typeface="HG丸ｺﾞｼｯｸM-PRO" panose="020F0600000000000000" pitchFamily="50" charset="-128"/>
              <a:cs typeface="+mn-cs"/>
            </a:rPr>
            <a:t>ガイドラインの「</a:t>
          </a:r>
          <a:r>
            <a:rPr lang="ja-JP" altLang="ja-JP" sz="1100">
              <a:solidFill>
                <a:schemeClr val="dk1"/>
              </a:solidFill>
              <a:effectLst/>
              <a:latin typeface="HG丸ｺﾞｼｯｸM-PRO" panose="020F0600000000000000" pitchFamily="50" charset="-128"/>
              <a:ea typeface="HG丸ｺﾞｼｯｸM-PRO" panose="020F0600000000000000" pitchFamily="50" charset="-128"/>
              <a:cs typeface="+mn-cs"/>
            </a:rPr>
            <a:t>不可抗力</a:t>
          </a:r>
          <a:r>
            <a:rPr lang="ja-JP" altLang="ja-JP" sz="1100" b="0">
              <a:solidFill>
                <a:schemeClr val="dk1"/>
              </a:solidFill>
              <a:effectLst/>
              <a:latin typeface="HG丸ｺﾞｼｯｸM-PRO" panose="020F0600000000000000" pitchFamily="50" charset="-128"/>
              <a:ea typeface="HG丸ｺﾞｼｯｸM-PRO" panose="020F0600000000000000" pitchFamily="50" charset="-128"/>
              <a:cs typeface="+mn-cs"/>
            </a:rPr>
            <a:t>」の項目を参照してください。</a:t>
          </a:r>
          <a:endParaRPr lang="ja-JP" altLang="ja-JP">
            <a:effectLst/>
            <a:latin typeface="HG丸ｺﾞｼｯｸM-PRO" panose="020F0600000000000000" pitchFamily="50" charset="-128"/>
            <a:ea typeface="HG丸ｺﾞｼｯｸM-PRO" panose="020F0600000000000000"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ja-JP" altLang="ja-JP">
            <a:effectLst/>
            <a:latin typeface="HG丸ｺﾞｼｯｸM-PRO" panose="020F0600000000000000" pitchFamily="50" charset="-128"/>
            <a:ea typeface="HG丸ｺﾞｼｯｸM-PRO" panose="020F0600000000000000"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100" b="0">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100" b="0">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100" b="0">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100" b="0">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100" b="0">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100" b="0">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100" b="0">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100" b="0">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100" b="0">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ja-JP" altLang="ja-JP" sz="1100" b="0">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ja-JP" altLang="ja-JP" sz="1100" b="0">
            <a:solidFill>
              <a:schemeClr val="dk1"/>
            </a:solidFill>
            <a:effectLst/>
            <a:latin typeface="HG丸ｺﾞｼｯｸM-PRO" panose="020F0600000000000000" pitchFamily="50" charset="-128"/>
            <a:ea typeface="HG丸ｺﾞｼｯｸM-PRO" panose="020F0600000000000000" pitchFamily="50" charset="-128"/>
            <a:cs typeface="+mn-cs"/>
          </a:endParaRPr>
        </a:p>
        <a:p>
          <a:pPr algn="l"/>
          <a:endParaRPr kumimoji="1" lang="ja-JP" altLang="en-US" sz="1100">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180974</xdr:colOff>
      <xdr:row>13</xdr:row>
      <xdr:rowOff>28575</xdr:rowOff>
    </xdr:from>
    <xdr:to>
      <xdr:col>2</xdr:col>
      <xdr:colOff>2254249</xdr:colOff>
      <xdr:row>16</xdr:row>
      <xdr:rowOff>82550</xdr:rowOff>
    </xdr:to>
    <xdr:sp macro="" textlink="">
      <xdr:nvSpPr>
        <xdr:cNvPr id="4" name="正方形/長方形 3">
          <a:extLst>
            <a:ext uri="{FF2B5EF4-FFF2-40B4-BE49-F238E27FC236}">
              <a16:creationId xmlns:a16="http://schemas.microsoft.com/office/drawing/2014/main" id="{00000000-0008-0000-0900-000004000000}"/>
            </a:ext>
          </a:extLst>
        </xdr:cNvPr>
        <xdr:cNvSpPr/>
      </xdr:nvSpPr>
      <xdr:spPr>
        <a:xfrm>
          <a:off x="180974" y="2568575"/>
          <a:ext cx="4625975" cy="612775"/>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r>
            <a:rPr kumimoji="1" lang="en-US" altLang="ja-JP" sz="1100" b="0">
              <a:solidFill>
                <a:schemeClr val="dk1"/>
              </a:solidFill>
              <a:effectLst/>
              <a:latin typeface="HG丸ｺﾞｼｯｸM-PRO" panose="020F0600000000000000" pitchFamily="50" charset="-128"/>
              <a:ea typeface="HG丸ｺﾞｼｯｸM-PRO" panose="020F0600000000000000" pitchFamily="50" charset="-128"/>
              <a:cs typeface="+mn-cs"/>
            </a:rPr>
            <a:t>【</a:t>
          </a:r>
          <a:r>
            <a:rPr kumimoji="1" lang="ja-JP" altLang="ja-JP" sz="1100" b="0">
              <a:solidFill>
                <a:schemeClr val="dk1"/>
              </a:solidFill>
              <a:effectLst/>
              <a:latin typeface="HG丸ｺﾞｼｯｸM-PRO" panose="020F0600000000000000" pitchFamily="50" charset="-128"/>
              <a:ea typeface="HG丸ｺﾞｼｯｸM-PRO" panose="020F0600000000000000" pitchFamily="50" charset="-128"/>
              <a:cs typeface="+mn-cs"/>
            </a:rPr>
            <a:t>解説</a:t>
          </a:r>
          <a:r>
            <a:rPr kumimoji="1" lang="en-US" altLang="ja-JP" sz="1100" b="0">
              <a:solidFill>
                <a:schemeClr val="dk1"/>
              </a:solidFill>
              <a:effectLst/>
              <a:latin typeface="HG丸ｺﾞｼｯｸM-PRO" panose="020F0600000000000000" pitchFamily="50" charset="-128"/>
              <a:ea typeface="HG丸ｺﾞｼｯｸM-PRO" panose="020F0600000000000000" pitchFamily="50" charset="-128"/>
              <a:cs typeface="+mn-cs"/>
            </a:rPr>
            <a:t>】</a:t>
          </a:r>
          <a:endParaRPr lang="ja-JP" altLang="ja-JP">
            <a:effectLst/>
            <a:latin typeface="HG丸ｺﾞｼｯｸM-PRO" panose="020F0600000000000000" pitchFamily="50" charset="-128"/>
            <a:ea typeface="HG丸ｺﾞｼｯｸM-PRO" panose="020F0600000000000000" pitchFamily="50" charset="-128"/>
          </a:endParaRPr>
        </a:p>
        <a:p>
          <a:pPr eaLnBrk="1" fontAlgn="auto" latinLnBrk="0" hangingPunct="1"/>
          <a:r>
            <a:rPr kumimoji="1" lang="ja-JP" altLang="en-US" sz="1100" b="0">
              <a:solidFill>
                <a:schemeClr val="dk1"/>
              </a:solidFill>
              <a:effectLst/>
              <a:latin typeface="HG丸ｺﾞｼｯｸM-PRO" panose="020F0600000000000000" pitchFamily="50" charset="-128"/>
              <a:ea typeface="HG丸ｺﾞｼｯｸM-PRO" panose="020F0600000000000000" pitchFamily="50" charset="-128"/>
              <a:cs typeface="+mn-cs"/>
            </a:rPr>
            <a:t>１．</a:t>
          </a:r>
          <a:r>
            <a:rPr kumimoji="1" lang="ja-JP" altLang="ja-JP" sz="1100" b="0">
              <a:solidFill>
                <a:schemeClr val="dk1"/>
              </a:solidFill>
              <a:effectLst/>
              <a:latin typeface="HG丸ｺﾞｼｯｸM-PRO" panose="020F0600000000000000" pitchFamily="50" charset="-128"/>
              <a:ea typeface="HG丸ｺﾞｼｯｸM-PRO" panose="020F0600000000000000" pitchFamily="50" charset="-128"/>
              <a:cs typeface="+mn-cs"/>
            </a:rPr>
            <a:t>契約</a:t>
          </a:r>
          <a:r>
            <a:rPr kumimoji="1" lang="ja-JP" altLang="en-US" sz="1100" b="0">
              <a:solidFill>
                <a:schemeClr val="dk1"/>
              </a:solidFill>
              <a:effectLst/>
              <a:latin typeface="HG丸ｺﾞｼｯｸM-PRO" panose="020F0600000000000000" pitchFamily="50" charset="-128"/>
              <a:ea typeface="HG丸ｺﾞｼｯｸM-PRO" panose="020F0600000000000000" pitchFamily="50" charset="-128"/>
              <a:cs typeface="+mn-cs"/>
            </a:rPr>
            <a:t>管理</a:t>
          </a:r>
          <a:r>
            <a:rPr kumimoji="1" lang="ja-JP" altLang="ja-JP" sz="1100" b="0">
              <a:solidFill>
                <a:schemeClr val="dk1"/>
              </a:solidFill>
              <a:effectLst/>
              <a:latin typeface="HG丸ｺﾞｼｯｸM-PRO" panose="020F0600000000000000" pitchFamily="50" charset="-128"/>
              <a:ea typeface="HG丸ｺﾞｼｯｸM-PRO" panose="020F0600000000000000" pitchFamily="50" charset="-128"/>
              <a:cs typeface="+mn-cs"/>
            </a:rPr>
            <a:t>ガイドラインの「</a:t>
          </a:r>
          <a:r>
            <a:rPr lang="ja-JP" altLang="ja-JP" sz="1100">
              <a:solidFill>
                <a:schemeClr val="dk1"/>
              </a:solidFill>
              <a:effectLst/>
              <a:latin typeface="HG丸ｺﾞｼｯｸM-PRO" panose="020F0600000000000000" pitchFamily="50" charset="-128"/>
              <a:ea typeface="HG丸ｺﾞｼｯｸM-PRO" panose="020F0600000000000000" pitchFamily="50" charset="-128"/>
              <a:cs typeface="+mn-cs"/>
            </a:rPr>
            <a:t>不可抗力</a:t>
          </a:r>
          <a:r>
            <a:rPr lang="ja-JP" altLang="ja-JP" sz="1100" b="0">
              <a:solidFill>
                <a:schemeClr val="dk1"/>
              </a:solidFill>
              <a:effectLst/>
              <a:latin typeface="HG丸ｺﾞｼｯｸM-PRO" panose="020F0600000000000000" pitchFamily="50" charset="-128"/>
              <a:ea typeface="HG丸ｺﾞｼｯｸM-PRO" panose="020F0600000000000000" pitchFamily="50" charset="-128"/>
              <a:cs typeface="+mn-cs"/>
            </a:rPr>
            <a:t>」の項目を参照してください。</a:t>
          </a:r>
          <a:endParaRPr lang="ja-JP" altLang="ja-JP">
            <a:effectLst/>
            <a:latin typeface="HG丸ｺﾞｼｯｸM-PRO" panose="020F0600000000000000" pitchFamily="50" charset="-128"/>
            <a:ea typeface="HG丸ｺﾞｼｯｸM-PRO" panose="020F0600000000000000"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ja-JP" altLang="ja-JP">
            <a:effectLst/>
            <a:latin typeface="HG丸ｺﾞｼｯｸM-PRO" panose="020F0600000000000000" pitchFamily="50" charset="-128"/>
            <a:ea typeface="HG丸ｺﾞｼｯｸM-PRO" panose="020F0600000000000000"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100" b="0">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100" b="0">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100" b="0">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100" b="0">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100" b="0">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100" b="0">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100" b="0">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100" b="0">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100" b="0">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ja-JP" altLang="ja-JP" sz="1100" b="0">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ja-JP" altLang="ja-JP" sz="1100" b="0">
            <a:solidFill>
              <a:schemeClr val="dk1"/>
            </a:solidFill>
            <a:effectLst/>
            <a:latin typeface="HG丸ｺﾞｼｯｸM-PRO" panose="020F0600000000000000" pitchFamily="50" charset="-128"/>
            <a:ea typeface="HG丸ｺﾞｼｯｸM-PRO" panose="020F0600000000000000" pitchFamily="50" charset="-128"/>
            <a:cs typeface="+mn-cs"/>
          </a:endParaRPr>
        </a:p>
        <a:p>
          <a:pPr algn="l"/>
          <a:endParaRPr kumimoji="1" lang="ja-JP" altLang="en-US" sz="1100">
            <a:latin typeface="HG丸ｺﾞｼｯｸM-PRO" panose="020F0600000000000000" pitchFamily="50" charset="-128"/>
            <a:ea typeface="HG丸ｺﾞｼｯｸM-PRO" panose="020F0600000000000000" pitchFamily="50" charset="-128"/>
          </a:endParaRPr>
        </a:p>
      </xdr:txBody>
    </xdr:sp>
    <xdr:clientData/>
  </xdr:twoCellAnchor>
  <xdr:twoCellAnchor>
    <xdr:from>
      <xdr:col>2</xdr:col>
      <xdr:colOff>2952750</xdr:colOff>
      <xdr:row>13</xdr:row>
      <xdr:rowOff>114300</xdr:rowOff>
    </xdr:from>
    <xdr:to>
      <xdr:col>6</xdr:col>
      <xdr:colOff>1492250</xdr:colOff>
      <xdr:row>36</xdr:row>
      <xdr:rowOff>133350</xdr:rowOff>
    </xdr:to>
    <xdr:sp macro="" textlink="">
      <xdr:nvSpPr>
        <xdr:cNvPr id="5" name="正方形/長方形 3">
          <a:extLst>
            <a:ext uri="{FF2B5EF4-FFF2-40B4-BE49-F238E27FC236}">
              <a16:creationId xmlns:a16="http://schemas.microsoft.com/office/drawing/2014/main" id="{00000000-0008-0000-0900-000005000000}"/>
            </a:ext>
          </a:extLst>
        </xdr:cNvPr>
        <xdr:cNvSpPr/>
      </xdr:nvSpPr>
      <xdr:spPr>
        <a:xfrm>
          <a:off x="5505450" y="3867150"/>
          <a:ext cx="5143500" cy="413385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kumimoji="1" lang="ja-JP" altLang="en-US" sz="1100" b="0">
              <a:solidFill>
                <a:schemeClr val="dk1"/>
              </a:solidFill>
              <a:effectLst/>
              <a:latin typeface="HG丸ｺﾞｼｯｸM-PRO" panose="020F0600000000000000" pitchFamily="50" charset="-128"/>
              <a:ea typeface="HG丸ｺﾞｼｯｸM-PRO" panose="020F0600000000000000" pitchFamily="50" charset="-128"/>
              <a:cs typeface="+mn-cs"/>
            </a:rPr>
            <a:t>業務復帰計画</a:t>
          </a:r>
          <a:endParaRPr kumimoji="1" lang="en-US" altLang="ja-JP" sz="1100" b="0">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100" b="0" i="0">
              <a:solidFill>
                <a:schemeClr val="dk1"/>
              </a:solidFill>
              <a:effectLst/>
              <a:latin typeface="HG丸ｺﾞｼｯｸM-PRO" panose="020F0600000000000000" pitchFamily="50" charset="-128"/>
              <a:ea typeface="HG丸ｺﾞｼｯｸM-PRO" panose="020F0600000000000000" pitchFamily="50" charset="-128"/>
              <a:cs typeface="+mn-cs"/>
            </a:rPr>
            <a:t> １．現地調査報告概要</a:t>
          </a:r>
          <a:endParaRPr lang="en-US" altLang="ja-JP" sz="1100" b="0" i="0">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100" b="0" i="0">
              <a:solidFill>
                <a:schemeClr val="dk1"/>
              </a:solidFill>
              <a:effectLst/>
              <a:latin typeface="HG丸ｺﾞｼｯｸM-PRO" panose="020F0600000000000000" pitchFamily="50" charset="-128"/>
              <a:ea typeface="HG丸ｺﾞｼｯｸM-PRO" panose="020F0600000000000000" pitchFamily="50" charset="-128"/>
              <a:cs typeface="+mn-cs"/>
            </a:rPr>
            <a:t>　 </a:t>
          </a:r>
          <a:r>
            <a:rPr lang="en-US" altLang="ja-JP" sz="1100" b="0" i="0">
              <a:solidFill>
                <a:schemeClr val="dk1"/>
              </a:solidFill>
              <a:effectLst/>
              <a:latin typeface="HG丸ｺﾞｼｯｸM-PRO" panose="020F0600000000000000" pitchFamily="50" charset="-128"/>
              <a:ea typeface="HG丸ｺﾞｼｯｸM-PRO" panose="020F0600000000000000" pitchFamily="50" charset="-128"/>
              <a:cs typeface="+mn-cs"/>
            </a:rPr>
            <a:t>9</a:t>
          </a:r>
          <a:r>
            <a:rPr lang="ja-JP" altLang="en-US" sz="1100" b="0" i="0">
              <a:solidFill>
                <a:schemeClr val="dk1"/>
              </a:solidFill>
              <a:effectLst/>
              <a:latin typeface="HG丸ｺﾞｼｯｸM-PRO" panose="020F0600000000000000" pitchFamily="50" charset="-128"/>
              <a:ea typeface="HG丸ｺﾞｼｯｸM-PRO" panose="020F0600000000000000" pitchFamily="50" charset="-128"/>
              <a:cs typeface="+mn-cs"/>
            </a:rPr>
            <a:t>月</a:t>
          </a:r>
          <a:r>
            <a:rPr lang="en-US" altLang="ja-JP" sz="1100" b="0" i="0">
              <a:solidFill>
                <a:schemeClr val="dk1"/>
              </a:solidFill>
              <a:effectLst/>
              <a:latin typeface="HG丸ｺﾞｼｯｸM-PRO" panose="020F0600000000000000" pitchFamily="50" charset="-128"/>
              <a:ea typeface="HG丸ｺﾞｼｯｸM-PRO" panose="020F0600000000000000" pitchFamily="50" charset="-128"/>
              <a:cs typeface="+mn-cs"/>
            </a:rPr>
            <a:t>24</a:t>
          </a:r>
          <a:r>
            <a:rPr lang="ja-JP" altLang="en-US" sz="1100" b="0" i="0">
              <a:solidFill>
                <a:schemeClr val="dk1"/>
              </a:solidFill>
              <a:effectLst/>
              <a:latin typeface="HG丸ｺﾞｼｯｸM-PRO" panose="020F0600000000000000" pitchFamily="50" charset="-128"/>
              <a:ea typeface="HG丸ｺﾞｼｯｸM-PRO" panose="020F0600000000000000" pitchFamily="50" charset="-128"/>
              <a:cs typeface="+mn-cs"/>
            </a:rPr>
            <a:t>日に▼▼▼▼▼▼州△△△△△市への陸路が復旧し、物流が機能し始めており、現地滞在に特に問題はないと判断される。 調査対象としている農村部においては、洪水被害の影響に濃淡があることから、プロジェクト候補地の選定をやり直しする必要があると判断される。州政府も同様の判断であった。 現地は今後厳冬期に入ることから、農村部での調査は困難であり、調査の再開は来年</a:t>
          </a:r>
          <a:r>
            <a:rPr lang="en-US" altLang="ja-JP" sz="1100" b="0" i="0">
              <a:solidFill>
                <a:schemeClr val="dk1"/>
              </a:solidFill>
              <a:effectLst/>
              <a:latin typeface="HG丸ｺﾞｼｯｸM-PRO" panose="020F0600000000000000" pitchFamily="50" charset="-128"/>
              <a:ea typeface="HG丸ｺﾞｼｯｸM-PRO" panose="020F0600000000000000" pitchFamily="50" charset="-128"/>
              <a:cs typeface="+mn-cs"/>
            </a:rPr>
            <a:t>4</a:t>
          </a:r>
          <a:r>
            <a:rPr lang="ja-JP" altLang="en-US" sz="1100" b="0" i="0">
              <a:solidFill>
                <a:schemeClr val="dk1"/>
              </a:solidFill>
              <a:effectLst/>
              <a:latin typeface="HG丸ｺﾞｼｯｸM-PRO" panose="020F0600000000000000" pitchFamily="50" charset="-128"/>
              <a:ea typeface="HG丸ｺﾞｼｯｸM-PRO" panose="020F0600000000000000" pitchFamily="50" charset="-128"/>
              <a:cs typeface="+mn-cs"/>
            </a:rPr>
            <a:t>月以降とすることが適当である。 </a:t>
          </a:r>
          <a:endParaRPr lang="en-US" altLang="ja-JP" sz="1100" b="0" i="0">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100" b="0" i="0">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100" b="0" i="0">
              <a:solidFill>
                <a:schemeClr val="dk1"/>
              </a:solidFill>
              <a:effectLst/>
              <a:latin typeface="HG丸ｺﾞｼｯｸM-PRO" panose="020F0600000000000000" pitchFamily="50" charset="-128"/>
              <a:ea typeface="HG丸ｺﾞｼｯｸM-PRO" panose="020F0600000000000000" pitchFamily="50" charset="-128"/>
              <a:cs typeface="+mn-cs"/>
            </a:rPr>
            <a:t>２．調査再開の方向性 </a:t>
          </a:r>
          <a:endParaRPr lang="en-US" altLang="ja-JP" sz="1100" b="0" i="0">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100" b="0" i="0">
              <a:solidFill>
                <a:schemeClr val="dk1"/>
              </a:solidFill>
              <a:effectLst/>
              <a:latin typeface="HG丸ｺﾞｼｯｸM-PRO" panose="020F0600000000000000" pitchFamily="50" charset="-128"/>
              <a:ea typeface="HG丸ｺﾞｼｯｸM-PRO" panose="020F0600000000000000" pitchFamily="50" charset="-128"/>
              <a:cs typeface="+mn-cs"/>
            </a:rPr>
            <a:t>（１）調査再開時期 厳冬期の調査を避けるため、調査の再開を来年</a:t>
          </a:r>
          <a:r>
            <a:rPr lang="en-US" altLang="ja-JP" sz="1100" b="0" i="0">
              <a:solidFill>
                <a:schemeClr val="dk1"/>
              </a:solidFill>
              <a:effectLst/>
              <a:latin typeface="HG丸ｺﾞｼｯｸM-PRO" panose="020F0600000000000000" pitchFamily="50" charset="-128"/>
              <a:ea typeface="HG丸ｺﾞｼｯｸM-PRO" panose="020F0600000000000000" pitchFamily="50" charset="-128"/>
              <a:cs typeface="+mn-cs"/>
            </a:rPr>
            <a:t>4</a:t>
          </a:r>
          <a:r>
            <a:rPr lang="ja-JP" altLang="en-US" sz="1100" b="0" i="0">
              <a:solidFill>
                <a:schemeClr val="dk1"/>
              </a:solidFill>
              <a:effectLst/>
              <a:latin typeface="HG丸ｺﾞｼｯｸM-PRO" panose="020F0600000000000000" pitchFamily="50" charset="-128"/>
              <a:ea typeface="HG丸ｺﾞｼｯｸM-PRO" panose="020F0600000000000000" pitchFamily="50" charset="-128"/>
              <a:cs typeface="+mn-cs"/>
            </a:rPr>
            <a:t>月以降とする。 </a:t>
          </a:r>
          <a:endParaRPr lang="en-US" altLang="ja-JP" sz="1100" b="0" i="0">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100" b="0" i="0">
              <a:solidFill>
                <a:schemeClr val="dk1"/>
              </a:solidFill>
              <a:effectLst/>
              <a:latin typeface="HG丸ｺﾞｼｯｸM-PRO" panose="020F0600000000000000" pitchFamily="50" charset="-128"/>
              <a:ea typeface="HG丸ｺﾞｼｯｸM-PRO" panose="020F0600000000000000" pitchFamily="50" charset="-128"/>
              <a:cs typeface="+mn-cs"/>
            </a:rPr>
            <a:t>（２）調査再開に当たって、以下を追加業務として認める。 </a:t>
          </a:r>
          <a:endParaRPr lang="en-US" altLang="ja-JP" sz="1100" b="0" i="0">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100" b="0" i="0">
              <a:solidFill>
                <a:schemeClr val="dk1"/>
              </a:solidFill>
              <a:effectLst/>
              <a:latin typeface="HG丸ｺﾞｼｯｸM-PRO" panose="020F0600000000000000" pitchFamily="50" charset="-128"/>
              <a:ea typeface="HG丸ｺﾞｼｯｸM-PRO" panose="020F0600000000000000" pitchFamily="50" charset="-128"/>
              <a:cs typeface="+mn-cs"/>
            </a:rPr>
            <a:t>・調査再開に当たっての事務所の再開や人員の再雇用等に係る業務 </a:t>
          </a:r>
          <a:endParaRPr lang="en-US" altLang="ja-JP" sz="1100" b="0" i="0">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100" b="0" i="0">
              <a:solidFill>
                <a:schemeClr val="dk1"/>
              </a:solidFill>
              <a:effectLst/>
              <a:latin typeface="HG丸ｺﾞｼｯｸM-PRO" panose="020F0600000000000000" pitchFamily="50" charset="-128"/>
              <a:ea typeface="HG丸ｺﾞｼｯｸM-PRO" panose="020F0600000000000000" pitchFamily="50" charset="-128"/>
              <a:cs typeface="+mn-cs"/>
            </a:rPr>
            <a:t>・プロジェクト候補地選定のやり直しに必要な業務（ベースライン調査の追加等）</a:t>
          </a:r>
          <a:endParaRPr lang="en-US" altLang="ja-JP" sz="1100" b="0" i="0">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100" b="0" i="0">
              <a:solidFill>
                <a:schemeClr val="dk1"/>
              </a:solidFill>
              <a:effectLst/>
              <a:latin typeface="HG丸ｺﾞｼｯｸM-PRO" panose="020F0600000000000000" pitchFamily="50" charset="-128"/>
              <a:ea typeface="HG丸ｺﾞｼｯｸM-PRO" panose="020F0600000000000000" pitchFamily="50" charset="-128"/>
              <a:cs typeface="+mn-cs"/>
            </a:rPr>
            <a:t> ・インフラ（交通、電力、社会サービス（学校等）、灌漑等）に対する洪水被害のベースライン調査に必要な業務</a:t>
          </a:r>
          <a:endParaRPr lang="en-US" altLang="ja-JP" sz="1100" b="0" i="0">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100" b="0" i="0">
              <a:solidFill>
                <a:schemeClr val="dk1"/>
              </a:solidFill>
              <a:effectLst/>
              <a:latin typeface="HG丸ｺﾞｼｯｸM-PRO" panose="020F0600000000000000" pitchFamily="50" charset="-128"/>
              <a:ea typeface="HG丸ｺﾞｼｯｸM-PRO" panose="020F0600000000000000" pitchFamily="50" charset="-128"/>
              <a:cs typeface="+mn-cs"/>
            </a:rPr>
            <a:t>　　　　　　　　　　　　　　　　　　　　　　　　　　　　以上</a:t>
          </a:r>
          <a:endParaRPr lang="en-US" altLang="ja-JP" sz="1100" b="0">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100" b="0">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100" b="0">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100" b="0">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100" b="0">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100" b="0">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100" b="0">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100" b="0">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ja-JP" altLang="ja-JP" sz="1100" b="0">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ja-JP" altLang="ja-JP" sz="1100" b="0">
            <a:solidFill>
              <a:schemeClr val="dk1"/>
            </a:solidFill>
            <a:effectLst/>
            <a:latin typeface="HG丸ｺﾞｼｯｸM-PRO" panose="020F0600000000000000" pitchFamily="50" charset="-128"/>
            <a:ea typeface="HG丸ｺﾞｼｯｸM-PRO" panose="020F0600000000000000" pitchFamily="50" charset="-128"/>
            <a:cs typeface="+mn-cs"/>
          </a:endParaRPr>
        </a:p>
        <a:p>
          <a:pPr algn="l"/>
          <a:endParaRPr kumimoji="1" lang="ja-JP" altLang="en-US" sz="1100">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234950</xdr:colOff>
      <xdr:row>35</xdr:row>
      <xdr:rowOff>101600</xdr:rowOff>
    </xdr:from>
    <xdr:to>
      <xdr:col>3</xdr:col>
      <xdr:colOff>3187700</xdr:colOff>
      <xdr:row>39</xdr:row>
      <xdr:rowOff>57150</xdr:rowOff>
    </xdr:to>
    <xdr:sp macro="" textlink="">
      <xdr:nvSpPr>
        <xdr:cNvPr id="2" name="正方形/長方形 1">
          <a:extLst>
            <a:ext uri="{FF2B5EF4-FFF2-40B4-BE49-F238E27FC236}">
              <a16:creationId xmlns:a16="http://schemas.microsoft.com/office/drawing/2014/main" id="{00000000-0008-0000-0A00-000002000000}"/>
            </a:ext>
          </a:extLst>
        </xdr:cNvPr>
        <xdr:cNvSpPr/>
      </xdr:nvSpPr>
      <xdr:spPr>
        <a:xfrm>
          <a:off x="234950" y="7874000"/>
          <a:ext cx="4533900" cy="56515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r>
            <a:rPr kumimoji="1" lang="en-US" altLang="ja-JP" sz="1100" b="0">
              <a:solidFill>
                <a:schemeClr val="dk1"/>
              </a:solidFill>
              <a:effectLst/>
              <a:latin typeface="HG丸ｺﾞｼｯｸM-PRO" panose="020F0600000000000000" pitchFamily="50" charset="-128"/>
              <a:ea typeface="HG丸ｺﾞｼｯｸM-PRO" panose="020F0600000000000000" pitchFamily="50" charset="-128"/>
              <a:cs typeface="+mn-cs"/>
            </a:rPr>
            <a:t>【</a:t>
          </a:r>
          <a:r>
            <a:rPr kumimoji="1" lang="ja-JP" altLang="ja-JP" sz="1100" b="0">
              <a:solidFill>
                <a:schemeClr val="dk1"/>
              </a:solidFill>
              <a:effectLst/>
              <a:latin typeface="HG丸ｺﾞｼｯｸM-PRO" panose="020F0600000000000000" pitchFamily="50" charset="-128"/>
              <a:ea typeface="HG丸ｺﾞｼｯｸM-PRO" panose="020F0600000000000000" pitchFamily="50" charset="-128"/>
              <a:cs typeface="+mn-cs"/>
            </a:rPr>
            <a:t>解説</a:t>
          </a:r>
          <a:r>
            <a:rPr kumimoji="1" lang="en-US" altLang="ja-JP" sz="1100" b="0">
              <a:solidFill>
                <a:schemeClr val="dk1"/>
              </a:solidFill>
              <a:effectLst/>
              <a:latin typeface="HG丸ｺﾞｼｯｸM-PRO" panose="020F0600000000000000" pitchFamily="50" charset="-128"/>
              <a:ea typeface="HG丸ｺﾞｼｯｸM-PRO" panose="020F0600000000000000" pitchFamily="50" charset="-128"/>
              <a:cs typeface="+mn-cs"/>
            </a:rPr>
            <a:t>】</a:t>
          </a:r>
          <a:endParaRPr lang="ja-JP" altLang="ja-JP">
            <a:effectLst/>
            <a:latin typeface="HG丸ｺﾞｼｯｸM-PRO" panose="020F0600000000000000" pitchFamily="50" charset="-128"/>
            <a:ea typeface="HG丸ｺﾞｼｯｸM-PRO" panose="020F0600000000000000" pitchFamily="50" charset="-128"/>
          </a:endParaRPr>
        </a:p>
        <a:p>
          <a:pPr eaLnBrk="1" fontAlgn="auto" latinLnBrk="0" hangingPunct="1"/>
          <a:r>
            <a:rPr kumimoji="1" lang="ja-JP" altLang="ja-JP" sz="1100" b="0">
              <a:solidFill>
                <a:schemeClr val="dk1"/>
              </a:solidFill>
              <a:effectLst/>
              <a:latin typeface="HG丸ｺﾞｼｯｸM-PRO" panose="020F0600000000000000" pitchFamily="50" charset="-128"/>
              <a:ea typeface="HG丸ｺﾞｼｯｸM-PRO" panose="020F0600000000000000" pitchFamily="50" charset="-128"/>
              <a:cs typeface="+mn-cs"/>
            </a:rPr>
            <a:t>契約</a:t>
          </a:r>
          <a:r>
            <a:rPr kumimoji="1" lang="ja-JP" altLang="en-US" sz="1100" b="0">
              <a:solidFill>
                <a:schemeClr val="dk1"/>
              </a:solidFill>
              <a:effectLst/>
              <a:latin typeface="HG丸ｺﾞｼｯｸM-PRO" panose="020F0600000000000000" pitchFamily="50" charset="-128"/>
              <a:ea typeface="HG丸ｺﾞｼｯｸM-PRO" panose="020F0600000000000000" pitchFamily="50" charset="-128"/>
              <a:cs typeface="+mn-cs"/>
            </a:rPr>
            <a:t>管理</a:t>
          </a:r>
          <a:r>
            <a:rPr kumimoji="1" lang="ja-JP" altLang="ja-JP" sz="1100" b="0">
              <a:solidFill>
                <a:schemeClr val="dk1"/>
              </a:solidFill>
              <a:effectLst/>
              <a:latin typeface="HG丸ｺﾞｼｯｸM-PRO" panose="020F0600000000000000" pitchFamily="50" charset="-128"/>
              <a:ea typeface="HG丸ｺﾞｼｯｸM-PRO" panose="020F0600000000000000" pitchFamily="50" charset="-128"/>
              <a:cs typeface="+mn-cs"/>
            </a:rPr>
            <a:t>ガイドラインの「</a:t>
          </a:r>
          <a:r>
            <a:rPr lang="ja-JP" altLang="ja-JP" sz="1100">
              <a:solidFill>
                <a:schemeClr val="dk1"/>
              </a:solidFill>
              <a:effectLst/>
              <a:latin typeface="HG丸ｺﾞｼｯｸM-PRO" panose="020F0600000000000000" pitchFamily="50" charset="-128"/>
              <a:ea typeface="HG丸ｺﾞｼｯｸM-PRO" panose="020F0600000000000000" pitchFamily="50" charset="-128"/>
              <a:cs typeface="+mn-cs"/>
            </a:rPr>
            <a:t>不可抗力</a:t>
          </a:r>
          <a:r>
            <a:rPr lang="ja-JP" altLang="ja-JP" sz="1100" b="0">
              <a:solidFill>
                <a:schemeClr val="dk1"/>
              </a:solidFill>
              <a:effectLst/>
              <a:latin typeface="HG丸ｺﾞｼｯｸM-PRO" panose="020F0600000000000000" pitchFamily="50" charset="-128"/>
              <a:ea typeface="HG丸ｺﾞｼｯｸM-PRO" panose="020F0600000000000000" pitchFamily="50" charset="-128"/>
              <a:cs typeface="+mn-cs"/>
            </a:rPr>
            <a:t>」の項目を参照してください。</a:t>
          </a:r>
          <a:endParaRPr lang="ja-JP" altLang="ja-JP">
            <a:effectLst/>
            <a:latin typeface="HG丸ｺﾞｼｯｸM-PRO" panose="020F0600000000000000" pitchFamily="50" charset="-128"/>
            <a:ea typeface="HG丸ｺﾞｼｯｸM-PRO" panose="020F0600000000000000"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ja-JP" altLang="ja-JP">
            <a:effectLst/>
            <a:latin typeface="HG丸ｺﾞｼｯｸM-PRO" panose="020F0600000000000000" pitchFamily="50" charset="-128"/>
            <a:ea typeface="HG丸ｺﾞｼｯｸM-PRO" panose="020F0600000000000000"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100" b="0">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100" b="0">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100" b="0">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100" b="0">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100" b="0">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100" b="0">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100" b="0">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100" b="0">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100" b="0">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ja-JP" altLang="ja-JP" sz="1100" b="0">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ja-JP" altLang="ja-JP" sz="1100" b="0">
            <a:solidFill>
              <a:schemeClr val="dk1"/>
            </a:solidFill>
            <a:effectLst/>
            <a:latin typeface="HG丸ｺﾞｼｯｸM-PRO" panose="020F0600000000000000" pitchFamily="50" charset="-128"/>
            <a:ea typeface="HG丸ｺﾞｼｯｸM-PRO" panose="020F0600000000000000" pitchFamily="50" charset="-128"/>
            <a:cs typeface="+mn-cs"/>
          </a:endParaRPr>
        </a:p>
        <a:p>
          <a:pPr algn="l"/>
          <a:endParaRPr kumimoji="1" lang="ja-JP" altLang="en-US" sz="1100">
            <a:latin typeface="HG丸ｺﾞｼｯｸM-PRO" panose="020F0600000000000000" pitchFamily="50" charset="-128"/>
            <a:ea typeface="HG丸ｺﾞｼｯｸM-PRO" panose="020F0600000000000000" pitchFamily="50"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taffd\shared\270_&#35519;&#36948;&#37096;\2_&#37096;&#20869;&#20840;&#21729;\310_&#22865;&#32004;&#31532;&#20108;&#35506;\3_&#27665;&#38291;&#36899;&#25658;&#29677;\02_&#12460;&#12452;&#12489;&#12521;&#12452;&#12531;\02_03_01_&#31934;&#31639;&#12460;&#12452;&#12489;&#12521;&#12452;&#12531;\&#12304;201909&#29256;&#12305;&#31934;&#31639;&#12460;&#12452;&#12489;&#12521;&#12452;&#12531;\&#27096;&#24335;201909\&#31934;&#31639;&#12460;&#12452;&#12489;&#12521;&#12452;&#12531;&#65288;2019&#24180;9&#26376;&#25913;&#35330;&#65289;_&#21029;&#32025;&#27096;&#24335;&#12469;&#12531;&#12503;&#12523;.xlsx" TargetMode="External"/></Relationships>
</file>

<file path=xl/externalLinks/_rels/externalLink10.xml.rels><?xml version="1.0" encoding="UTF-8" standalone="yes"?>
<Relationships xmlns="http://schemas.openxmlformats.org/package/2006/relationships"><Relationship Id="rId2" Type="http://schemas.openxmlformats.org/officeDocument/2006/relationships/externalLinkPath" Target="https://jica365-my.sharepoint.com/personal/aikawa_masamichi2_jica_go_jp/Documents/&#12487;&#12473;&#12463;&#12488;&#12483;&#12503;/&#12460;&#12452;&#12489;&#12521;&#12452;&#12531;/&#25171;&#21512;&#31807;&#26032;&#27096;&#24335;&#65288;JICA&#27665;&#36899;&#20107;&#26989;_230215_v1&#65289;.xlsx" TargetMode="External"/><Relationship Id="rId1" Type="http://schemas.openxmlformats.org/officeDocument/2006/relationships/externalLinkPath" Target="https://jica365-my.sharepoint.com/personal/aikawa_masamichi2_jica_go_jp/Documents/&#12487;&#12473;&#12463;&#12488;&#12483;&#12503;/&#12460;&#12452;&#12489;&#12521;&#12452;&#12531;/&#25171;&#21512;&#31807;&#26032;&#27096;&#24335;&#65288;JICA&#27665;&#36899;&#20107;&#26989;_230215_v1&#65289;.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s://jica365.sharepoint.com/Users/26264/Desktop/&#19968;&#26178;&#20445;&#31649;&#12501;&#12457;&#12523;&#12480;/&#12304;0204&#12475;&#12483;&#12488;&#29256;&#12305;&#25171;&#21512;&#31807;&#26032;&#27096;&#24335;&#65288;JICA&#27665;&#36899;&#20107;&#26989;&#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jica365.sharepoint.com/Users/32451/Documents/&#12510;&#12491;&#12517;&#12450;&#12523;&#29677;&#38306;&#36899;/&#25171;&#21512;&#31807;&#23450;&#22411;&#21270;rev/seisan_guideline_02.xlsx" TargetMode="External"/></Relationships>
</file>

<file path=xl/externalLinks/_rels/externalLink3.xml.rels><?xml version="1.0" encoding="UTF-8" standalone="yes"?>
<Relationships xmlns="http://schemas.openxmlformats.org/package/2006/relationships"><Relationship Id="rId2" Type="http://schemas.microsoft.com/office/2019/04/relationships/externalLinkLongPath" Target="https://jica365-my.sharepoint.com/personal/onedrive-opesupportdept_jica_go_jp/Documents/330_&#35519;&#36948;&#12539;&#27966;&#36963;&#26989;&#21209;&#37096;/2_&#37096;&#20869;&#20840;&#21729;/310_&#22865;&#32004;&#31532;&#20108;&#35506;/04_&#12510;&#12491;&#12517;&#12450;&#12523;&#12539;&#22519;&#21209;&#21442;&#32771;&#36039;&#26009;&#12539;&#12475;&#12511;&#12490;&#12540;&#38306;&#36899;/01_&#27665;&#36899;/02_&#12460;&#12452;&#12489;&#12521;&#12452;&#12531;&#12539;&#27096;&#24335;/03_&#27096;&#24335;&#38598;/202406_&#12460;&#12452;&#12489;&#12521;&#12452;&#12531;&#12398;&#25913;&#23450;&#12395;&#20276;&#12358;&#27096;&#24335;&#22793;&#26356;&#20316;&#26989;/&#25171;&#21512;&#31807;&#27096;&#24335;&#65286;&#35352;&#20837;&#20363;/20141113_&#20013;&#23567;&#26989;&#21209;&#23455;&#26045;&#12456;&#12463;&#12475;&#12523;&#27096;&#24335;&#12469;&#12531;&#12503;&#12523;&#21069;&#25173;&#26377;.xlsx?A961442A" TargetMode="External"/><Relationship Id="rId1" Type="http://schemas.openxmlformats.org/officeDocument/2006/relationships/externalLinkPath" Target="file:///\\A961442A\20141113_&#20013;&#23567;&#26989;&#21209;&#23455;&#26045;&#12456;&#12463;&#12475;&#12523;&#27096;&#24335;&#12469;&#12531;&#12503;&#12523;&#21069;&#25173;&#26377;.xlsx" TargetMode="External"/></Relationships>
</file>

<file path=xl/externalLinks/_rels/externalLink4.xml.rels><?xml version="1.0" encoding="UTF-8" standalone="yes"?>
<Relationships xmlns="http://schemas.openxmlformats.org/package/2006/relationships"><Relationship Id="rId2" Type="http://schemas.microsoft.com/office/2019/04/relationships/externalLinkLongPath" Target="https://jica365-my.sharepoint.com/personal/onedrive-opesupportdept_jica_go_jp/Documents/330_&#35519;&#36948;&#12539;&#27966;&#36963;&#26989;&#21209;&#37096;/2_&#37096;&#20869;&#20840;&#21729;/310_&#22865;&#32004;&#31532;&#20108;&#35506;/04_&#12510;&#12491;&#12517;&#12450;&#12523;&#12539;&#22519;&#21209;&#21442;&#32771;&#36039;&#26009;&#12539;&#12475;&#12511;&#12490;&#12540;&#38306;&#36899;/01_&#27665;&#36899;/02_&#12460;&#12452;&#12489;&#12521;&#12452;&#12531;&#12539;&#27096;&#24335;/03_&#27096;&#24335;&#38598;/202406_&#12460;&#12452;&#12489;&#12521;&#12452;&#12531;&#12398;&#25913;&#23450;&#12395;&#20276;&#12358;&#27096;&#24335;&#22793;&#26356;&#20316;&#26989;/&#25171;&#21512;&#31807;&#27096;&#24335;&#65286;&#35352;&#20837;&#20363;/&#20419;&#36914;&#35352;&#36617;&#20363;_&#9679;&#27096;&#24335;1.2._&#35211;&#31309;&#37329;&#38989;&#20869;&#35379;&#26360;&#12539;&#20869;&#35379;&#26126;&#32048;&#26360;1107.xlsx?A961442A" TargetMode="External"/><Relationship Id="rId1" Type="http://schemas.openxmlformats.org/officeDocument/2006/relationships/externalLinkPath" Target="file:///\\A961442A\&#20419;&#36914;&#35352;&#36617;&#20363;_&#9679;&#27096;&#24335;1.2._&#35211;&#31309;&#37329;&#38989;&#20869;&#35379;&#26360;&#12539;&#20869;&#35379;&#26126;&#32048;&#26360;1107.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taffd\shared\Users\Takeshi\Documents\D&#12489;&#12521;&#12452;&#12502;&#12398;&#12487;&#12540;&#12479;\TAKESHI\&#27494;&#24535;Excel\&#20250;&#31038;\JICA\8_&#35211;&#31309;&#37329;&#38989;&#20869;&#35379;&#26360;&#65288;&#20849;&#36890;&#65289;\&#25913;&#35330;&#20013;201609&#20844;&#31034;&#26696;&#20214;&#21270;&#35519;&#26619;&#35211;&#31309;&#37329;&#38989;&#20869;&#35379;&#26360;&#12289;&#35352;&#20837;&#12469;&#12531;&#12503;&#12523;&#9312;%20.xlsx" TargetMode="External"/></Relationships>
</file>

<file path=xl/externalLinks/_rels/externalLink6.xml.rels><?xml version="1.0" encoding="UTF-8" standalone="yes"?>
<Relationships xmlns="http://schemas.openxmlformats.org/package/2006/relationships"><Relationship Id="rId2" Type="http://schemas.microsoft.com/office/2019/04/relationships/externalLinkLongPath" Target="https://jica365-my.sharepoint.com/personal/onedrive-opesupportdept_jica_go_jp/Documents/330_&#35519;&#36948;&#12539;&#27966;&#36963;&#26989;&#21209;&#37096;/2_&#37096;&#20869;&#20840;&#21729;/310_&#22865;&#32004;&#31532;&#20108;&#35506;/9_&#35506;&#20869;&#12479;&#12473;&#12463;/2023&#24180;&#24230;_&#22865;&#32004;&#20108;&#35506;3.0/TF3_&#26989;&#21209;&#12398;&#21512;&#29702;&#21270;/&#25171;&#21512;&#31807;/2024&#24180;&#65300;&#26376;&#25913;&#23450;&#12300;&#25171;&#21512;&#31807;&#12301;/0824&#27665;&#36899;&#21152;&#24037;&#29992;04_&#27096;&#24335;4&#65374;25&#26989;&#21209;&#23455;&#26045;&#22865;&#32004;&#31934;&#31639;&#27096;&#24335;v3(2016.8.3&#27770;&#35009;&#29256;)&#20462;&#27491;.xlsx?DBCDA2FC" TargetMode="External"/><Relationship Id="rId1" Type="http://schemas.openxmlformats.org/officeDocument/2006/relationships/externalLinkPath" Target="file:///\\DBCDA2FC\0824&#27665;&#36899;&#21152;&#24037;&#29992;04_&#27096;&#24335;4&#65374;25&#26989;&#21209;&#23455;&#26045;&#22865;&#32004;&#31934;&#31639;&#27096;&#24335;v3(2016.8.3&#27770;&#35009;&#29256;)&#20462;&#27491;.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G:\Users\28996\Documents\&#35519;&#36948;&#37096;&#36039;&#26009;\8_&#31934;&#31639;&#38306;&#20418;&#12501;&#12449;&#12452;&#12523;\&#31934;&#31639;&#31119;&#23665;&#21830;&#20107;\&#31119;&#23665;&#21830;&#20107;&#31934;&#31639;&#12501;&#12449;&#12452;&#12523;20140325&#24335;&#12459;&#12483;&#12488;&#2925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staffd\shared\Users\Takeshi\Desktop\1_&#20419;&#36914;\2_&#26989;&#21209;&#23455;&#26045;\2014&#31532;&#65297;&#22238;&#29256;\&#36865;&#20184;&#29992;\20150209_&#20419;&#36914;&#26989;&#21209;&#23455;&#26045;&#12456;&#12463;&#12475;&#12523;&#27096;&#24335;&#12469;&#12531;&#12503;&#12523;&#21069;&#25173;&#28961;.xlsx" TargetMode="External"/></Relationships>
</file>

<file path=xl/externalLinks/_rels/externalLink9.xml.rels><?xml version="1.0" encoding="UTF-8" standalone="yes"?>
<Relationships xmlns="http://schemas.openxmlformats.org/package/2006/relationships"><Relationship Id="rId2" Type="http://schemas.openxmlformats.org/officeDocument/2006/relationships/externalLinkPath" Target="file:///C:\Users\19768\Downloads\0801&#20462;&#27491;&#12304;&#20316;&#26989;&#20013;&#12305;&#25171;&#21512;&#31807;&#27096;&#24335;_.xlsx" TargetMode="External"/><Relationship Id="rId1" Type="http://schemas.openxmlformats.org/officeDocument/2006/relationships/externalLinkPath" Target="https://jica365-my.sharepoint.com/personal/onedrive-opesupportdept_jica_go_jp/Documents/330_&#22269;&#38555;&#21332;&#21147;&#35519;&#36948;&#37096;/1_&#20844;&#38283;/410_&#22865;&#32004;&#25512;&#36914;&#31532;&#20108;&#35506;/&#27665;&#38291;&#36899;&#25658;&#20107;&#26989;/20240913_&#20225;&#26989;&#21521;&#12369;&#35500;&#26126;&#20250;&#36039;&#26009;/00_&#37197;&#20184;&#29992;/&#27096;&#24335;&#26696;&#65288;&#35211;&#31309;&#12539;&#31934;&#31639;&#12539;&#25171;&#21512;&#31807;&#65289;/0801&#20462;&#27491;&#12304;&#20316;&#26989;&#20013;&#12305;&#25171;&#21512;&#31807;&#27096;&#24335;_.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修正履歴"/>
      <sheetName val="入力方法(1)"/>
      <sheetName val="修正"/>
      <sheetName val="入力方法"/>
      <sheetName val="①入力シート"/>
      <sheetName val="②従事者明細"/>
      <sheetName val="③契約金額"/>
      <sheetName val="様式1（契約金額精算報告書の提出）"/>
      <sheetName val="様式2（契約金額精算報告書）"/>
      <sheetName val="様式3（チェックリスト）"/>
      <sheetName val="様式4（内訳書）"/>
      <sheetName val="様式5（流用計算書 ）"/>
      <sheetName val="様式5-1（打合簿あり流用明細）"/>
      <sheetName val="様式5-2（打合簿なし流用明細）"/>
      <sheetName val="様式6（業務従事者）"/>
      <sheetName val="様式7　従事計画・実績表 (解説入り)"/>
      <sheetName val="様式7従事計画・実績表 (解説入り)o"/>
      <sheetName val="様式7（従事計画・実績表 (解説無し)入力用）"/>
      <sheetName val="従事計画・実績表の記入方法"/>
      <sheetName val="様式8（直接人件費）様式9（その他原価・一般管理費等）"/>
      <sheetName val="様式10（機材購入・輸送費）"/>
      <sheetName val="様式10別紙（機材等製造労務費明細）"/>
      <sheetName val="様式11（航空賃）"/>
      <sheetName val="様式12（航空賃　証拠書類附属書)"/>
      <sheetName val="様式13（日当・宿泊・内国旅費）"/>
      <sheetName val="様式13（日当宿泊料）"/>
      <sheetName val="様式14（現地活動費明細） (2)"/>
      <sheetName val="様式14（現地活動費）"/>
      <sheetName val="様式15（現地活動費　支出実績総括表）"/>
      <sheetName val="様式16（出納簿）（車）"/>
      <sheetName val="様式16（出納簿）(車) (2)"/>
      <sheetName val="様式16（出納簿）(車) (3)"/>
      <sheetName val="様式16（出納簿）(車) (4)"/>
      <sheetName val="様式16（出納簿）(傭人)"/>
      <sheetName val="様式16（出納簿）(傭人) (2)"/>
      <sheetName val="様式16（出納簿）(傭人) (3)"/>
      <sheetName val="様式16（出納簿）(傭人) (4)"/>
      <sheetName val="様式16（出納簿）(交通)"/>
      <sheetName val="様式16（出納簿）(交通) (2)"/>
      <sheetName val="様式16（出納簿）(交通) (3)"/>
      <sheetName val="様式16（出納簿）(再委託)"/>
      <sheetName val="様式16（出納簿）(再委託) (2)"/>
      <sheetName val="様式16（出納簿）(セミナー)"/>
      <sheetName val="様式17(本邦受入活動費)"/>
      <sheetName val="様式18（管理費）"/>
      <sheetName val="様式19（証書貼付台紙)"/>
      <sheetName val="様式く外部人材関連 "/>
      <sheetName val="様式20業務完了届"/>
      <sheetName val="様式21請求書"/>
      <sheetName val="様式く外部人材履行結果検査調書 "/>
      <sheetName val="様式さ機材等納入結果検査調書"/>
      <sheetName val="仕切紙"/>
      <sheetName val="総括表"/>
      <sheetName val="実施明細"/>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driveId="b!0t1ADS7nt0iMZS544s6HwMt8MaAS5rhIuds3_RbOCgXMvKIPvusiQL8RvhnEkmqb" itemId="01Q2FEVCYJX4GERST64NEKOKSMXDYVDHA3">
      <xxl21:absoluteUrl r:id="rId2"/>
    </xxl21:alternateUrls>
    <sheetNames>
      <sheetName val="チェックボックス"/>
      <sheetName val="目次"/>
      <sheetName val="3者_期限延長、部分払"/>
      <sheetName val="3者_業務従事者の交代"/>
      <sheetName val="3者_重大な変更、機材計画変更"/>
      <sheetName val="3者_大項目間流用"/>
      <sheetName val="2者_訪問地・対象地域（調査実施先）変更"/>
      <sheetName val="2者_旅費の分担、渡航経路変更"/>
      <sheetName val="2者_軽微な変更、費目間流用、セミナー報告"/>
      <sheetName val="2者_成果品・各種報告書の提出・確認"/>
      <sheetName val="2者_機材等納入結果の検査報告"/>
      <sheetName val="添付様式_費目間流用内訳書 "/>
      <sheetName val="添付様式_人月変更表"/>
      <sheetName val="添付様式_特命随契理由書"/>
      <sheetName val="添付様式_稼働確認書（英語）"/>
      <sheetName val="添付様式_内容_理由説明書"/>
      <sheetName val="添付様式_再委託・工事請負契約選定経緯報告書"/>
      <sheetName val="添付様式_機材購入選定選定経緯報告書"/>
      <sheetName val="添付様式_工事完成検査報告書"/>
      <sheetName val="添付様式_委託業務の完了報告書"/>
      <sheetName val="添付様式_本邦受入活動完了報告書"/>
      <sheetName val="添付様式_変更業務従事者名簿"/>
      <sheetName val="様式-さ_機材等納入結果検査調書"/>
      <sheetName val="暫定措置_2者_コロナ関連経費"/>
      <sheetName val="暫定措置_3者_円安・物価上昇精算前の金額確認"/>
      <sheetName val="暫定措置_2者_物価上昇・円安影響による増額"/>
      <sheetName val="暫定措置_経費見直しにかかる理由説明書"/>
    </sheetNames>
    <sheetDataSet>
      <sheetData sheetId="0"/>
      <sheetData sheetId="1">
        <row r="8">
          <cell r="E8" t="str">
            <v>山田　太郎</v>
          </cell>
        </row>
        <row r="9">
          <cell r="E9" t="str">
            <v>国際　花子</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目次"/>
      <sheetName val="3者_①期限延長、部分払"/>
      <sheetName val="3者_②業務従事者の交代"/>
      <sheetName val="3者_③重大な変更、機材計画変更"/>
      <sheetName val="2者_④コロナ関連経費"/>
      <sheetName val="2者_⑤旅費の分担、渡航経路変更"/>
      <sheetName val="2者_⑥軽微な変更、費目間流用、セミナー報告"/>
      <sheetName val="2者_⑦成果品・各種報告書の提出・確認"/>
      <sheetName val="2者_⑧機材等納入結果の検査報告"/>
      <sheetName val="添付様式_⑨費目間流用内訳書"/>
      <sheetName val="添付様式_⑩人月変更表"/>
      <sheetName val="添付様式_⑪特命随契理由書"/>
      <sheetName val="添付様式_⑫稼働確認書"/>
      <sheetName val="添付様式_⑬内容、変更理由説明書"/>
      <sheetName val="添付様式_⑭旅費の分担（JICA業務）"/>
    </sheetNames>
    <sheetDataSet>
      <sheetData sheetId="0">
        <row r="13">
          <cell r="E13" t="str">
            <v>調達管理番号：xxxx</v>
          </cell>
        </row>
        <row r="18">
          <cell r="E18" t="str">
            <v>山田　太郎</v>
          </cell>
        </row>
        <row r="19">
          <cell r="E19" t="str">
            <v>国際　花子</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修正履歴"/>
      <sheetName val="入力方法(1)"/>
      <sheetName val="修正"/>
      <sheetName val="入力方法"/>
      <sheetName val="①入力シート"/>
      <sheetName val="②従事者明細"/>
      <sheetName val="③契約金額"/>
      <sheetName val="様式1（契約金額精算報告書の提出）"/>
      <sheetName val="様式2（契約金額精算報告書）"/>
      <sheetName val="様式3（チェックリスト）"/>
      <sheetName val="様式4（内訳書）"/>
      <sheetName val="様式5（流用計算書 ）"/>
      <sheetName val="様式5-1（打合簿あり流用明細）"/>
      <sheetName val="様式5-2（打合簿なし流用明細）"/>
      <sheetName val="様式6（業務従事者）"/>
      <sheetName val="様式7　従事計画・実績表 (解説入り)"/>
      <sheetName val="様式7従事計画・実績表 (解説入り)o"/>
      <sheetName val="様式7（従事計画・実績表 (解説無し)入力用）"/>
      <sheetName val="従事計画・実績表の記入方法"/>
      <sheetName val="様式8（直接人件費）様式9（その他原価・一般管理費等）"/>
      <sheetName val="様式10（機材購入・輸送費）"/>
      <sheetName val="様式10別紙（機材等製造労務費明細）"/>
      <sheetName val="様式11（航空賃）"/>
      <sheetName val="様式12（航空賃　証拠書類附属書)"/>
      <sheetName val="様式13（日当・宿泊・内国旅費）"/>
      <sheetName val="様式13（日当宿泊料）"/>
      <sheetName val="様式14（現地活動費明細） (2)"/>
      <sheetName val="様式14（現地活動費）"/>
      <sheetName val="様式15（現地活動費　支出実績総括表）"/>
      <sheetName val="様式16（出納簿）（車）"/>
      <sheetName val="様式16（出納簿）(車) (2)"/>
      <sheetName val="様式16（出納簿）(車) (3)"/>
      <sheetName val="様式16（出納簿）(車) (4)"/>
      <sheetName val="様式16（出納簿）(交通)"/>
      <sheetName val="様式16（出納簿）(傭人)"/>
      <sheetName val="様式16（出納簿）(傭人) (2)"/>
      <sheetName val="様式16（出納簿）(傭人) (3)"/>
      <sheetName val="様式16（出納簿）(傭人) (4)"/>
      <sheetName val="様式16（出納簿）(交通) (2)"/>
      <sheetName val="様式16（出納簿）(交通) (3)"/>
      <sheetName val="様式16（出納簿）(再委託)"/>
      <sheetName val="様式16（出納簿）(再委託) (2)"/>
      <sheetName val="様式16（出納簿）(セミナー)"/>
      <sheetName val="様式17(本邦受入活動費)"/>
      <sheetName val="様式18（管理費）"/>
      <sheetName val="様式19（証書貼付台紙)"/>
      <sheetName val="様式く外部人材関連 "/>
      <sheetName val="様式20業務完了届"/>
      <sheetName val="様式21請求書"/>
      <sheetName val="様式く外部人材履行結果検査調書 "/>
      <sheetName val="様式さ機材等納入結果検査調書"/>
      <sheetName val="様式-お　受領書"/>
      <sheetName val="仕切紙"/>
      <sheetName val="総括表"/>
      <sheetName val="実施明細"/>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方法"/>
      <sheetName val="実証‐④別添"/>
      <sheetName val="実証‐⑨別添１"/>
      <sheetName val="別添２"/>
      <sheetName val="入力シート"/>
      <sheetName val="データ履歴"/>
      <sheetName val="単価・従事者明細"/>
      <sheetName val="コメント"/>
      <sheetName val="月報1"/>
      <sheetName val="月報2"/>
      <sheetName val="月報3"/>
      <sheetName val="様式7（従事計画表）"/>
      <sheetName val="様式う前払請求書"/>
      <sheetName val="別紙前払請求内訳 "/>
      <sheetName val="様式え保証書"/>
      <sheetName val="様式お受領書"/>
      <sheetName val="様式か部分払請求書"/>
      <sheetName val="様式-か 部分払請求内訳"/>
      <sheetName val="様式き部分完了届"/>
      <sheetName val="添付書類１ （外部人材）"/>
      <sheetName val="添付書類１（その他原価、一般管理費等）"/>
      <sheetName val="添付書類１(機材費）"/>
      <sheetName val="添付書類１ （旅費）"/>
      <sheetName val=" 添付書類１（再委託・本邦受入）"/>
      <sheetName val="様式く外部人材関連"/>
      <sheetName val="様式概算払請求書"/>
      <sheetName val="様式-け 概算払請求内訳"/>
      <sheetName val="様式こ精算払請求書"/>
      <sheetName val="様式さ機材等納入結果"/>
      <sheetName val="総括表"/>
      <sheetName val="Sheet1"/>
      <sheetName val="国別研修費（様式21）"/>
      <sheetName val="入力方法 "/>
      <sheetName val="①入力シート"/>
      <sheetName val="②従事者明細"/>
      <sheetName val="③契約金額"/>
      <sheetName val="⑤前払請求書（様式う）"/>
      <sheetName val="⑥保証書（様式え）"/>
      <sheetName val="⑦各種書類受領書（様式お）"/>
      <sheetName val="⑯部分完了届（様式き）"/>
      <sheetName val="⑧契約金相当額計算書（外部人材）"/>
      <sheetName val="⑩契約金相当額計算書（その他原価、一般管理費等）"/>
      <sheetName val="⑪契約金相当額計算書(機材費）"/>
      <sheetName val="⑫機材等納入結果検査調書（様式さ）"/>
      <sheetName val="⑬契約金相当額計算書（旅費）"/>
      <sheetName val="⑭契約金相当額計算書（再委託・本邦受入・管理費）"/>
      <sheetName val="⒁-部分払金額計算書"/>
      <sheetName val="⑱部分払請求書（様式か）"/>
      <sheetName val="⑳概算払請求書（様式け）"/>
      <sheetName val="⑰従事計画・実績表 (解説無し)入力用"/>
      <sheetName val="第1回部分払い"/>
      <sheetName val="第2回部分払い"/>
      <sheetName val="第3回部分払い"/>
      <sheetName val="⑰従事計画・実績表 (解説入り) "/>
      <sheetName val="従事計画・実績表の記入方法"/>
      <sheetName val="別紙前払請求内訳_"/>
    </sheetNames>
    <sheetDataSet>
      <sheetData sheetId="0" refreshError="1"/>
      <sheetData sheetId="1" refreshError="1"/>
      <sheetData sheetId="2" refreshError="1"/>
      <sheetData sheetId="3" refreshError="1"/>
      <sheetData sheetId="4"/>
      <sheetData sheetId="5" refreshError="1"/>
      <sheetData sheetId="6"/>
      <sheetData sheetId="7" refreshError="1"/>
      <sheetData sheetId="8" refreshError="1"/>
      <sheetData sheetId="9"/>
      <sheetData sheetId="10" refreshError="1"/>
      <sheetData sheetId="11" refreshError="1"/>
      <sheetData sheetId="12" refreshError="1"/>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方法"/>
      <sheetName val="従事者明細"/>
      <sheetName val=" 表紙"/>
      <sheetName val="様式1"/>
      <sheetName val="様式2_1人件費"/>
      <sheetName val="様式2_2その他原価・一般管理費"/>
      <sheetName val="様式2_3機材"/>
      <sheetName val="様式2_4旅費"/>
      <sheetName val="様式2_5現地活動費"/>
      <sheetName val="様式2_6本邦受入活動費"/>
      <sheetName val="機材様式（別紙明細）"/>
      <sheetName val="業務従事者名簿"/>
      <sheetName val="年度毎内訳"/>
      <sheetName val="Sheet2"/>
      <sheetName val="入力方法 "/>
      <sheetName val="①入力シート"/>
      <sheetName val="②従事者明細"/>
      <sheetName val="③契約金額"/>
      <sheetName val="⑤前払請求書（様式う）"/>
      <sheetName val="⑥保証書（様式え）"/>
      <sheetName val="⑦各種書類受領書（様式お）"/>
      <sheetName val="⑯部分完了届（様式き）"/>
      <sheetName val="⑧契約金相当額計算書（外部人材）"/>
      <sheetName val="⑩契約金相当額計算書（その他原価、一般管理費等）"/>
      <sheetName val="⑪契約金相当額計算書(機材費）"/>
      <sheetName val="⑫機材等納入結果検査調書（様式さ）"/>
      <sheetName val="⑬契約金相当額計算書（旅費）"/>
      <sheetName val="⑭契約金相当額計算書（再委託・本邦受入・管理費）"/>
      <sheetName val="⒁-部分払金額計算書"/>
      <sheetName val="⑱部分払請求書（様式か）"/>
      <sheetName val="⑳概算払請求書（様式け）"/>
      <sheetName val="⑰従事計画・実績表 (解説無し)入力用"/>
      <sheetName val="第1回部分払い"/>
      <sheetName val="第2回部分払い"/>
      <sheetName val="第3回部分払い"/>
      <sheetName val="⑰従事計画・実績表 (解説入り) "/>
      <sheetName val="従事計画・実績表の記入方法"/>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方法"/>
      <sheetName val="従事者明細"/>
      <sheetName val=" 表紙"/>
      <sheetName val="様式1"/>
      <sheetName val="様式2_1人件費"/>
      <sheetName val="様式2_2その他原価・一般管理費等"/>
      <sheetName val="様式2_3機材"/>
      <sheetName val="様式2_4旅費"/>
      <sheetName val="様式2_5現地活動費"/>
      <sheetName val="様式2_6本邦受入活動費OR国内研修費&amp;管理費"/>
      <sheetName val="機材様式（別紙明細）"/>
      <sheetName val="業務従事者名簿"/>
      <sheetName val="年度毎内訳"/>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従事者基礎情報"/>
      <sheetName val="様式4（内訳書）"/>
      <sheetName val="様式5流用明細"/>
      <sheetName val="様式6直接人件費明細書"/>
      <sheetName val="様式7業務従事者名簿"/>
      <sheetName val="様式８従事計画・実績表"/>
      <sheetName val="様式9その他原価及び管理費等"/>
      <sheetName val="様式10航空賃"/>
      <sheetName val="様式11証拠書類附属書（航空）"/>
      <sheetName val="様式12旅費(その他）(日当等）"/>
      <sheetName val="様式12a旅費(その他）(日当等）7か国用"/>
      <sheetName val="様式12b旅費(その他）(日当等）アフガニスタン用"/>
      <sheetName val="様式13戦争特約保険料"/>
      <sheetName val="様式14一般業務費"/>
      <sheetName val="様式15（現地活動費）"/>
      <sheetName val="様式16一般業務費出納簿"/>
      <sheetName val="様式17定率化"/>
      <sheetName val="様式18成果品作成費"/>
      <sheetName val="様式19機材費"/>
      <sheetName val="様式20再委託費"/>
      <sheetName val="様式21国別研修費"/>
      <sheetName val="様式21-1研修詳細計画表"/>
      <sheetName val="様式22研修詳細計画表"/>
      <sheetName val="様式23国別研修費"/>
      <sheetName val="様式24証拠書類附属書"/>
      <sheetName val="様式25定率化報告"/>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マニュアル"/>
      <sheetName val="総括表"/>
      <sheetName val="25年度実績"/>
      <sheetName val="26年度上"/>
      <sheetName val="支出明細1"/>
      <sheetName val="支出明細2"/>
      <sheetName val="支出明細3"/>
      <sheetName val="支出明細4"/>
      <sheetName val="支出明細5"/>
      <sheetName val="支出明細6"/>
      <sheetName val="4半期分総表"/>
      <sheetName val="半期毎内訳"/>
      <sheetName val="6旅費"/>
      <sheetName val="旅費精算データ"/>
      <sheetName val="参照"/>
      <sheetName val="様式2_2"/>
      <sheetName val="実施明細"/>
      <sheetName val="単価"/>
      <sheetName val="人件費データ"/>
      <sheetName val="7直接人件費明細"/>
      <sheetName val="8間接原価、一般管理費等"/>
      <sheetName val="様式2_4"/>
      <sheetName val="様式2_5"/>
      <sheetName val="従事者名簿"/>
      <sheetName val="月報データ"/>
      <sheetName val="月報2"/>
      <sheetName val="月報1"/>
      <sheetName val="参考"/>
      <sheetName val="単価・従事者明細"/>
      <sheetName val="入力方法 "/>
      <sheetName val="①入力シート"/>
      <sheetName val="②従事者明細"/>
      <sheetName val="③契約金額"/>
      <sheetName val="⑤前払請求書（様式う）"/>
      <sheetName val="⑥保証書（様式え）"/>
      <sheetName val="⑦各種書類受領書（様式お）"/>
      <sheetName val="⑯部分完了届（様式き）"/>
      <sheetName val="⑧契約金相当額計算書（外部人材）"/>
      <sheetName val="⑩契約金相当額計算書（その他原価、一般管理費等）"/>
      <sheetName val="⑪契約金相当額計算書(機材費）"/>
      <sheetName val="⑫機材等納入結果検査調書（様式さ）"/>
      <sheetName val="⑬契約金相当額計算書（旅費）"/>
      <sheetName val="⑭契約金相当額計算書（再委託・本邦受入・管理費）"/>
      <sheetName val="⒁-部分払金額計算書"/>
      <sheetName val="⑱部分払請求書（様式か）"/>
      <sheetName val="⑳概算払請求書（様式け）"/>
      <sheetName val="⑰従事計画・実績表 (解説無し)入力用"/>
      <sheetName val="第1回部分払い"/>
      <sheetName val="第2回部分払い"/>
      <sheetName val="第3回部分払い"/>
      <sheetName val="⑰従事計画・実績表 (解説入り) "/>
      <sheetName val="従事計画・実績表の記入方法"/>
      <sheetName val="入力方法_"/>
      <sheetName val="⑰従事計画・実績表_(解説無し)入力用"/>
      <sheetName val="⑰従事計画・実績表_(解説入り)_"/>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方法"/>
      <sheetName val="促進‐④別添"/>
      <sheetName val="促進‐⑨別添１"/>
      <sheetName val="別添２"/>
      <sheetName val="入力シート"/>
      <sheetName val="データ履歴"/>
      <sheetName val="単価・従事者明細"/>
      <sheetName val="コメント"/>
      <sheetName val="様式あ月報1"/>
      <sheetName val="月報2"/>
      <sheetName val="月報3"/>
      <sheetName val="様式7（従事計画表）"/>
      <sheetName val="様式い現地活動費"/>
      <sheetName val="様式う前払請求書"/>
      <sheetName val="別紙前払請求内訳 "/>
      <sheetName val="様式え保証書"/>
      <sheetName val="様式お受領書"/>
      <sheetName val="様式お返却依頼書"/>
      <sheetName val="様式か部分払請求書"/>
      <sheetName val="様式-か 部分払請求内訳"/>
      <sheetName val="様式き部分完了届"/>
      <sheetName val="添付書類１ （外部人材）"/>
      <sheetName val="添付書類１（その他原価、一般管理費等）"/>
      <sheetName val="添付書類１(機材費）"/>
      <sheetName val="添付書類１ （旅費）"/>
      <sheetName val=" 添付書類１（再委託・本邦受入）"/>
      <sheetName val="様式く外部人材関連"/>
      <sheetName val="様式概算払請求書"/>
      <sheetName val="様式-け 概算払請求内訳"/>
      <sheetName val="様式こ精算払請求書"/>
      <sheetName val="様式さ機材等納入結果"/>
      <sheetName val="総括表"/>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チェックボックス"/>
      <sheetName val="目次"/>
      <sheetName val="3者(契約変更）_業務内容の大幅な変更"/>
      <sheetName val="3者（契約変更）_履行期限延長"/>
      <sheetName val="3者_契約開始時の合意事項（ゼロ号）"/>
      <sheetName val="3者_新規配属の業務予定者（業務主任者含む）の報告 確認"/>
      <sheetName val="3者_外部人材の業務従事者の変更"/>
      <sheetName val="3者_支払計画の変更"/>
      <sheetName val="3者_不可効力①"/>
      <sheetName val="3者_不可効力②"/>
      <sheetName val="3者_不可効力③"/>
      <sheetName val="3者_契約金額内での再委託の追加"/>
      <sheetName val="２者_業務主任者　副業務主任者の変更（新規配属者除く）"/>
      <sheetName val="2者_成果品提出期限の変更（延期）"/>
      <sheetName val="2者＿契約金額内の再委託業務内の追加（大幅な業務の変更なし）"/>
      <sheetName val="2者_大項目間流用"/>
      <sheetName val="２者_暫定額で計上した経費の確定"/>
      <sheetName val="２者_関税の免税による余剰経費、機材製造、購入・輸送費等の流用"/>
      <sheetName val="2者_外部人材契約書の確認"/>
      <sheetName val="2者_成果品・各種報告書の提出・確認"/>
      <sheetName val="2者_機材等納入結果の検査報告"/>
      <sheetName val="2者_機材調達計画の変更（自社製品を含む）（仕様・数量変更）"/>
      <sheetName val="２者_合意単価の変更"/>
      <sheetName val="添付様式_費目間流用内訳書 "/>
      <sheetName val="添付様式_人月変更表"/>
      <sheetName val="添付様式_特命随契理由書"/>
      <sheetName val="（削除予定）添付様式_稼働確認書（英語）"/>
      <sheetName val="添付様式_内容_理由説明書"/>
      <sheetName val="添付様式_再委託・工事請負契約選定経緯報告書"/>
      <sheetName val="添付様式_機材購入選定経緯報告書"/>
      <sheetName val="添付様式_工事完成検査報告書"/>
      <sheetName val="添付様式_委託業務の完了報告書"/>
      <sheetName val="添付様式_本邦受入活動完了報告書"/>
      <sheetName val="添付様式_変更業務従事者名簿"/>
      <sheetName val="添付様式_別業務に従事する際の旅費の負担にかかる報告①"/>
      <sheetName val="添付様式_別業務に従事する際の旅費の負担にかかる報告②"/>
      <sheetName val="様式_機材等納入結果検査調書"/>
      <sheetName val="様式_業務従事者の格付認定依頼書"/>
      <sheetName val="様式_専任の技術者要件確認書"/>
      <sheetName val="様式_支払計画書"/>
      <sheetName val="暫定措置_2者_コロナ関連経費"/>
      <sheetName val="暫定措置_3者_円安・物価上昇精算前の金額確認"/>
      <sheetName val="暫定措置_2者_物価上昇・円安影響による増額"/>
      <sheetName val="暫定措置_経費見直しにかかる理由説明書"/>
      <sheetName val="（削除予定）２者_務計画の軽微な変更、費目間流用、セミナー報告"/>
      <sheetName val="（削除予定）2者_旅費の分担、渡航経路変更"/>
      <sheetName val="（削除予定）2者_訪問地の変更"/>
    </sheetNames>
    <sheetDataSet>
      <sheetData sheetId="0"/>
      <sheetData sheetId="1">
        <row r="3">
          <cell r="D3" t="str">
            <v>調達管理番号:</v>
          </cell>
          <cell r="E3" t="str">
            <v>xxxx</v>
          </cell>
        </row>
        <row r="4">
          <cell r="D4" t="str">
            <v>案件名：</v>
          </cell>
          <cell r="E4" t="str">
            <v>●●国●●調査/事業（●●型）</v>
          </cell>
        </row>
        <row r="5">
          <cell r="D5" t="str">
            <v>受注者名：</v>
          </cell>
          <cell r="E5" t="str">
            <v>JICA開発（株）</v>
          </cell>
        </row>
        <row r="8">
          <cell r="E8" t="str">
            <v>山田　太郎</v>
          </cell>
        </row>
        <row r="9">
          <cell r="E9" t="str">
            <v>国際　花子</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6288158D-372F-49CE-BA24-7A4804DF6A6E}" name="テーブル33456723334353637" displayName="テーブル33456723334353637" ref="A11:F12" totalsRowShown="0" headerRowDxfId="21" dataDxfId="19" headerRowBorderDxfId="20" tableBorderDxfId="18" totalsRowBorderDxfId="17">
  <tableColumns count="6">
    <tableColumn id="1" xr3:uid="{E8707A80-9ABF-4495-85F0-E433A1E257AC}" name="番号" dataDxfId="16"/>
    <tableColumn id="2" xr3:uid="{71AAB605-03CC-4305-8AB5-401D15EC9FD3}" name="内容区分" dataDxfId="15"/>
    <tableColumn id="3" xr3:uid="{2A770E59-6D3B-45AD-944F-E3FFE833E37D}" name="合意内容" dataDxfId="14"/>
    <tableColumn id="4" xr3:uid="{9478E123-AD57-47E0-B39A-877E917FEABC}" name="金額の増減" dataDxfId="13" dataCellStyle="桁区切り"/>
    <tableColumn id="7" xr3:uid="{43E3BBB9-7987-48F8-86E1-315C3F487759}" name="単位" dataDxfId="12" dataCellStyle="標準 2"/>
    <tableColumn id="6" xr3:uid="{9F49D8CB-1862-481F-978C-00AE9FF0CA5D}" name="備　考" dataDxfId="11"/>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A0EC910F-4DA7-426C-92C6-6A39160580E6}" name="テーブル3345672891011121617181920" displayName="テーブル3345672891011121617181920" ref="A11:F12" totalsRowShown="0" headerRowDxfId="10" dataDxfId="8" headerRowBorderDxfId="9" tableBorderDxfId="7" totalsRowBorderDxfId="6">
  <tableColumns count="6">
    <tableColumn id="1" xr3:uid="{F8745180-8B4F-47E4-A1C3-42B3B984B38C}" name="番号" dataDxfId="5"/>
    <tableColumn id="2" xr3:uid="{9DF2B66B-DC5B-43F8-ADB0-C6AC78550809}" name="内容区分" dataDxfId="4"/>
    <tableColumn id="3" xr3:uid="{C33BB6A5-D055-4C36-954F-92B1FE2898E4}" name="合意内容" dataDxfId="3"/>
    <tableColumn id="4" xr3:uid="{CA06BBB0-9E49-4F4C-81B1-3D209CA6EA34}" name="金額の増減" dataDxfId="2" dataCellStyle="桁区切り"/>
    <tableColumn id="7" xr3:uid="{EB8AC677-3E84-4D5E-9068-F7CB3DF95489}" name="単位" dataDxfId="1" dataCellStyle="標準 2"/>
    <tableColumn id="6" xr3:uid="{590B2FD2-9F68-49A4-9FAB-01C0080BEAE0}" name="備　考" dataDxfId="0"/>
  </tableColumns>
  <tableStyleInfo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3" Type="http://schemas.openxmlformats.org/officeDocument/2006/relationships/drawing" Target="../drawings/drawing21.xml"/><Relationship Id="rId2" Type="http://schemas.openxmlformats.org/officeDocument/2006/relationships/printerSettings" Target="../printerSettings/printerSettings27.bin"/><Relationship Id="rId1" Type="http://schemas.openxmlformats.org/officeDocument/2006/relationships/hyperlink" Target="http://[s15l0];/" TargetMode="External"/></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4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C8143F-C506-4089-931B-1493BFB0EC48}">
  <dimension ref="A1:A2"/>
  <sheetViews>
    <sheetView workbookViewId="0">
      <selection sqref="A1:A2"/>
    </sheetView>
  </sheetViews>
  <sheetFormatPr defaultRowHeight="14"/>
  <sheetData>
    <row r="1" spans="1:1">
      <c r="A1" s="882" t="s">
        <v>0</v>
      </c>
    </row>
    <row r="2" spans="1:1">
      <c r="A2" s="882" t="s">
        <v>1</v>
      </c>
    </row>
  </sheetData>
  <phoneticPr fontId="1"/>
  <pageMargins left="0.7" right="0.7" top="0.75" bottom="0.75" header="0.3" footer="0.3"/>
  <pageSetup paperSize="9" orientation="portrait"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970223-C96D-406B-ABE6-4F693FC39146}">
  <sheetPr>
    <tabColor rgb="FFFF99FF"/>
    <pageSetUpPr fitToPage="1"/>
  </sheetPr>
  <dimension ref="A1:P14"/>
  <sheetViews>
    <sheetView topLeftCell="A6" workbookViewId="0">
      <selection sqref="A1:H38"/>
    </sheetView>
  </sheetViews>
  <sheetFormatPr defaultColWidth="9" defaultRowHeight="14"/>
  <cols>
    <col min="1" max="1" width="6.25" style="506" customWidth="1"/>
    <col min="2" max="2" width="27.25" style="506" customWidth="1"/>
    <col min="3" max="3" width="49.58203125" style="507" customWidth="1"/>
    <col min="4" max="4" width="17.25" style="508" customWidth="1"/>
    <col min="5" max="5" width="5.75" style="508" bestFit="1" customWidth="1"/>
    <col min="6" max="6" width="20.83203125" style="509" customWidth="1"/>
    <col min="7" max="7" width="18.75" style="509" customWidth="1"/>
    <col min="8" max="8" width="4.25" style="506" bestFit="1" customWidth="1"/>
    <col min="9" max="9" width="9" style="506"/>
    <col min="10" max="11" width="0" style="506" hidden="1" customWidth="1"/>
    <col min="12" max="16384" width="9" style="506"/>
  </cols>
  <sheetData>
    <row r="1" spans="1:16">
      <c r="A1" s="482" t="s">
        <v>260</v>
      </c>
      <c r="J1" s="510">
        <f>COUNTIF(テーブル3345672891011121617181920[内容区分],"*★*")</f>
        <v>0</v>
      </c>
      <c r="K1" s="511" t="s">
        <v>173</v>
      </c>
    </row>
    <row r="2" spans="1:16">
      <c r="A2" s="512" t="s">
        <v>252</v>
      </c>
      <c r="B2" s="512"/>
      <c r="C2" s="512"/>
      <c r="D2" s="512"/>
      <c r="E2" s="512"/>
      <c r="F2" s="512"/>
      <c r="G2" s="512"/>
      <c r="H2" s="512"/>
    </row>
    <row r="3" spans="1:16" s="515" customFormat="1" ht="16">
      <c r="A3" s="513"/>
      <c r="B3" s="514"/>
      <c r="C3" s="514"/>
      <c r="D3" s="514"/>
      <c r="E3" s="514"/>
      <c r="F3" s="534"/>
      <c r="G3" s="1269"/>
      <c r="H3" s="1269"/>
    </row>
    <row r="4" spans="1:16" s="615" customFormat="1">
      <c r="C4" s="624"/>
      <c r="D4" s="624"/>
      <c r="E4" s="624"/>
      <c r="F4" s="97" t="s">
        <v>81</v>
      </c>
      <c r="G4" s="616"/>
    </row>
    <row r="5" spans="1:16" s="615" customFormat="1">
      <c r="B5" s="97" t="s">
        <v>175</v>
      </c>
      <c r="C5" s="1059" t="str">
        <f>目次!E3</f>
        <v>xxxx</v>
      </c>
      <c r="D5" s="1059"/>
      <c r="E5" s="613"/>
      <c r="F5" s="97" t="s">
        <v>176</v>
      </c>
      <c r="G5" s="882" t="str">
        <f>目次!E8</f>
        <v>山田　太郎</v>
      </c>
      <c r="H5" s="624" t="s">
        <v>84</v>
      </c>
    </row>
    <row r="6" spans="1:16" s="615" customFormat="1">
      <c r="B6" s="97" t="s">
        <v>177</v>
      </c>
      <c r="C6" s="242" t="str">
        <f>目次!E4</f>
        <v>●●国●●調査/事業（●●型）</v>
      </c>
      <c r="D6" s="338"/>
      <c r="E6" s="613"/>
      <c r="F6" s="97" t="s">
        <v>178</v>
      </c>
      <c r="G6" s="882" t="str">
        <f>目次!E9</f>
        <v>国際　花子</v>
      </c>
      <c r="H6" s="624" t="s">
        <v>84</v>
      </c>
    </row>
    <row r="7" spans="1:16" s="615" customFormat="1">
      <c r="B7" s="97" t="s">
        <v>179</v>
      </c>
      <c r="C7" s="884" t="str">
        <f>目次!E5</f>
        <v>JICA開発（株）</v>
      </c>
      <c r="D7" s="338"/>
      <c r="E7" s="613"/>
      <c r="F7" s="97" t="s">
        <v>180</v>
      </c>
      <c r="G7" s="882" t="str">
        <f>目次!E10</f>
        <v>協力　一郎</v>
      </c>
      <c r="H7" s="624" t="s">
        <v>84</v>
      </c>
    </row>
    <row r="8" spans="1:16" s="615" customFormat="1">
      <c r="C8" s="617"/>
      <c r="D8" s="613"/>
      <c r="E8" s="613"/>
      <c r="F8" s="97"/>
      <c r="G8" s="97"/>
    </row>
    <row r="9" spans="1:16" s="615" customFormat="1">
      <c r="B9" s="1146" t="s">
        <v>181</v>
      </c>
      <c r="C9" s="1146"/>
      <c r="D9" s="1146"/>
      <c r="E9" s="1146"/>
      <c r="F9" s="1146"/>
      <c r="G9" s="1146"/>
    </row>
    <row r="10" spans="1:16" s="615" customFormat="1">
      <c r="C10" s="898"/>
      <c r="D10" s="613"/>
      <c r="E10" s="613"/>
      <c r="F10" s="97"/>
      <c r="G10" s="97"/>
    </row>
    <row r="11" spans="1:16" s="615" customFormat="1">
      <c r="A11" s="625" t="s">
        <v>182</v>
      </c>
      <c r="B11" s="626" t="s">
        <v>183</v>
      </c>
      <c r="C11" s="625" t="s">
        <v>184</v>
      </c>
      <c r="D11" s="620" t="s">
        <v>253</v>
      </c>
      <c r="E11" s="621" t="s">
        <v>254</v>
      </c>
      <c r="F11" s="627" t="s">
        <v>255</v>
      </c>
    </row>
    <row r="12" spans="1:16" s="615" customFormat="1" ht="28">
      <c r="A12" s="628">
        <v>1</v>
      </c>
      <c r="B12" s="609" t="s">
        <v>256</v>
      </c>
      <c r="C12" s="629" t="s">
        <v>261</v>
      </c>
      <c r="D12" s="611"/>
      <c r="E12" s="612" t="s">
        <v>258</v>
      </c>
      <c r="F12" s="610" t="s">
        <v>262</v>
      </c>
    </row>
    <row r="13" spans="1:16" s="515" customFormat="1" ht="16">
      <c r="A13" s="516"/>
      <c r="B13" s="517"/>
      <c r="C13" s="516"/>
      <c r="D13" s="518"/>
      <c r="E13" s="518"/>
      <c r="F13" s="518"/>
      <c r="G13" s="519"/>
      <c r="P13" s="515" t="s">
        <v>190</v>
      </c>
    </row>
    <row r="14" spans="1:16" ht="16">
      <c r="A14" s="515"/>
      <c r="B14" s="515"/>
      <c r="C14" s="520"/>
      <c r="D14" s="521"/>
      <c r="E14" s="521"/>
      <c r="F14" s="522"/>
      <c r="G14" s="522"/>
    </row>
  </sheetData>
  <mergeCells count="3">
    <mergeCell ref="G3:H3"/>
    <mergeCell ref="B9:G9"/>
    <mergeCell ref="C5:D5"/>
  </mergeCells>
  <phoneticPr fontId="1"/>
  <pageMargins left="0.7" right="0.7" top="0.75" bottom="0.75" header="0.3" footer="0.3"/>
  <pageSetup paperSize="9" scale="82" orientation="landscape" r:id="rId1"/>
  <drawing r:id="rId2"/>
  <tableParts count="1">
    <tablePart r:id="rId3"/>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DCE398-BF9E-4A89-AD66-C850BFA2F3A0}">
  <sheetPr>
    <tabColor rgb="FFFF99FF"/>
    <pageSetUpPr fitToPage="1"/>
  </sheetPr>
  <dimension ref="A1:H40"/>
  <sheetViews>
    <sheetView topLeftCell="A10" workbookViewId="0">
      <selection activeCell="E34" sqref="E34"/>
    </sheetView>
  </sheetViews>
  <sheetFormatPr defaultColWidth="9" defaultRowHeight="12"/>
  <cols>
    <col min="1" max="1" width="5.75" style="482" customWidth="1"/>
    <col min="2" max="2" width="6.5" style="482" customWidth="1"/>
    <col min="3" max="3" width="8.5" style="482" customWidth="1"/>
    <col min="4" max="4" width="47.58203125" style="482" customWidth="1"/>
    <col min="5" max="5" width="33.75" style="489" customWidth="1"/>
    <col min="6" max="6" width="21.83203125" style="488" customWidth="1"/>
    <col min="7" max="7" width="4.25" style="488" bestFit="1" customWidth="1"/>
    <col min="8" max="8" width="2.58203125" style="482" bestFit="1" customWidth="1"/>
    <col min="9" max="9" width="2.58203125" style="482" customWidth="1"/>
    <col min="10" max="16384" width="9" style="482"/>
  </cols>
  <sheetData>
    <row r="1" spans="1:8">
      <c r="A1" s="482" t="s">
        <v>263</v>
      </c>
      <c r="E1" s="918"/>
    </row>
    <row r="2" spans="1:8" ht="33.75" customHeight="1">
      <c r="A2" s="523" t="s">
        <v>264</v>
      </c>
      <c r="B2" s="524"/>
      <c r="C2" s="524"/>
      <c r="D2" s="524"/>
      <c r="E2" s="524"/>
      <c r="F2" s="524"/>
      <c r="G2" s="524"/>
      <c r="H2" s="525"/>
    </row>
    <row r="3" spans="1:8">
      <c r="E3" s="533"/>
      <c r="F3" s="491"/>
      <c r="G3" s="526"/>
      <c r="H3" s="526"/>
    </row>
    <row r="4" spans="1:8" s="615" customFormat="1" ht="14">
      <c r="E4" s="97" t="s">
        <v>81</v>
      </c>
      <c r="F4" s="630"/>
      <c r="G4" s="613"/>
      <c r="H4" s="613"/>
    </row>
    <row r="5" spans="1:8" s="615" customFormat="1" ht="14">
      <c r="C5" s="97" t="s">
        <v>175</v>
      </c>
      <c r="D5" s="805" t="str">
        <f>目次!E3</f>
        <v>xxxx</v>
      </c>
      <c r="E5" s="806" t="s">
        <v>176</v>
      </c>
      <c r="F5" s="882" t="str">
        <f>目次!E8</f>
        <v>山田　太郎</v>
      </c>
      <c r="G5" s="631" t="s">
        <v>84</v>
      </c>
      <c r="H5" s="631"/>
    </row>
    <row r="6" spans="1:8" s="615" customFormat="1" ht="14">
      <c r="C6" s="97" t="s">
        <v>177</v>
      </c>
      <c r="D6" s="805" t="str">
        <f>目次!E4</f>
        <v>●●国●●調査/事業（●●型）</v>
      </c>
      <c r="E6" s="97" t="s">
        <v>178</v>
      </c>
      <c r="F6" s="882" t="str">
        <f>目次!E9</f>
        <v>国際　花子</v>
      </c>
      <c r="G6" s="631" t="s">
        <v>84</v>
      </c>
      <c r="H6" s="631"/>
    </row>
    <row r="7" spans="1:8" s="615" customFormat="1" ht="14">
      <c r="C7" s="97" t="s">
        <v>179</v>
      </c>
      <c r="D7" s="805" t="str">
        <f>目次!E5</f>
        <v>JICA開発（株）</v>
      </c>
      <c r="E7" s="97" t="s">
        <v>265</v>
      </c>
      <c r="F7" s="882" t="str">
        <f>目次!E10</f>
        <v>協力　一郎</v>
      </c>
      <c r="G7" s="631" t="s">
        <v>84</v>
      </c>
      <c r="H7" s="631"/>
    </row>
    <row r="8" spans="1:8" s="615" customFormat="1" ht="14">
      <c r="C8" s="97"/>
      <c r="D8" s="804"/>
    </row>
    <row r="9" spans="1:8" s="615" customFormat="1" ht="14">
      <c r="D9" s="617"/>
      <c r="E9" s="97"/>
      <c r="F9" s="97"/>
    </row>
    <row r="10" spans="1:8" s="615" customFormat="1" ht="14">
      <c r="C10" s="1270" t="s">
        <v>266</v>
      </c>
      <c r="D10" s="1270"/>
      <c r="E10" s="1270"/>
      <c r="F10" s="632"/>
    </row>
    <row r="11" spans="1:8" s="615" customFormat="1" ht="14">
      <c r="C11" s="1271"/>
      <c r="D11" s="1271"/>
      <c r="E11" s="1271"/>
      <c r="F11" s="1271"/>
    </row>
    <row r="12" spans="1:8" s="615" customFormat="1" ht="14">
      <c r="B12" s="613" t="s">
        <v>97</v>
      </c>
      <c r="C12" s="615" t="s">
        <v>267</v>
      </c>
      <c r="D12" s="898"/>
      <c r="E12" s="97"/>
      <c r="F12" s="97"/>
    </row>
    <row r="13" spans="1:8" s="615" customFormat="1" ht="14.5" thickBot="1">
      <c r="A13" s="633"/>
      <c r="C13" s="633" t="s">
        <v>268</v>
      </c>
      <c r="D13" s="898"/>
      <c r="E13" s="97"/>
      <c r="F13" s="97"/>
    </row>
    <row r="14" spans="1:8" s="615" customFormat="1" ht="14.5" thickBot="1">
      <c r="B14" s="634"/>
      <c r="C14" s="635" t="s">
        <v>269</v>
      </c>
      <c r="D14" s="636" t="s">
        <v>270</v>
      </c>
      <c r="E14" s="637" t="s">
        <v>271</v>
      </c>
      <c r="F14" s="637" t="s">
        <v>272</v>
      </c>
    </row>
    <row r="15" spans="1:8" s="638" customFormat="1" ht="42.5" thickBot="1">
      <c r="B15" s="639"/>
      <c r="C15" s="640">
        <v>1</v>
      </c>
      <c r="D15" s="641" t="s">
        <v>273</v>
      </c>
      <c r="E15" s="642">
        <v>1053100</v>
      </c>
      <c r="F15" s="643"/>
    </row>
    <row r="16" spans="1:8" s="638" customFormat="1" ht="28.5" thickBot="1">
      <c r="B16" s="639"/>
      <c r="C16" s="644">
        <v>2</v>
      </c>
      <c r="D16" s="645" t="s">
        <v>274</v>
      </c>
      <c r="E16" s="646">
        <v>500000</v>
      </c>
      <c r="F16" s="647"/>
    </row>
    <row r="17" spans="1:8" s="638" customFormat="1" ht="28.5" thickBot="1">
      <c r="B17" s="639"/>
      <c r="C17" s="648">
        <v>3</v>
      </c>
      <c r="D17" s="649" t="s">
        <v>275</v>
      </c>
      <c r="E17" s="650">
        <v>300000</v>
      </c>
      <c r="F17" s="651"/>
      <c r="G17" s="652"/>
    </row>
    <row r="18" spans="1:8" s="615" customFormat="1" ht="42.5" thickBot="1">
      <c r="B18" s="634"/>
      <c r="C18" s="653">
        <v>4</v>
      </c>
      <c r="D18" s="654" t="s">
        <v>276</v>
      </c>
      <c r="E18" s="655">
        <v>300000</v>
      </c>
      <c r="F18" s="656"/>
      <c r="G18" s="97"/>
    </row>
    <row r="19" spans="1:8" s="615" customFormat="1" ht="14.5" thickBot="1">
      <c r="C19" s="657"/>
      <c r="D19" s="658" t="s">
        <v>277</v>
      </c>
      <c r="E19" s="659">
        <f>SUM(E15:E18)</f>
        <v>2153100</v>
      </c>
      <c r="F19" s="660"/>
      <c r="G19" s="97"/>
      <c r="H19" s="97"/>
    </row>
    <row r="20" spans="1:8" s="615" customFormat="1" ht="14">
      <c r="E20" s="898"/>
      <c r="F20" s="97"/>
      <c r="G20" s="97"/>
    </row>
    <row r="21" spans="1:8" s="615" customFormat="1" ht="14">
      <c r="E21" s="898"/>
      <c r="F21" s="97"/>
      <c r="G21" s="97"/>
    </row>
    <row r="22" spans="1:8" s="615" customFormat="1" ht="14">
      <c r="B22" s="661" t="s">
        <v>97</v>
      </c>
      <c r="C22" s="615" t="s">
        <v>278</v>
      </c>
      <c r="D22" s="898"/>
      <c r="E22" s="97"/>
      <c r="F22" s="97"/>
    </row>
    <row r="23" spans="1:8" s="615" customFormat="1" ht="14.5" thickBot="1">
      <c r="A23" s="633"/>
      <c r="C23" s="615" t="s">
        <v>279</v>
      </c>
      <c r="D23" s="898"/>
      <c r="E23" s="97"/>
      <c r="F23" s="97"/>
    </row>
    <row r="24" spans="1:8" s="615" customFormat="1" ht="14.5" thickBot="1">
      <c r="C24" s="662"/>
      <c r="D24" s="663" t="s">
        <v>280</v>
      </c>
      <c r="E24" s="664"/>
      <c r="F24" s="97"/>
      <c r="G24" s="97"/>
    </row>
    <row r="25" spans="1:8" s="615" customFormat="1" ht="14.5" thickBot="1">
      <c r="C25" s="665" t="s">
        <v>281</v>
      </c>
      <c r="D25" s="666" t="s">
        <v>282</v>
      </c>
      <c r="E25" s="664"/>
      <c r="F25" s="97"/>
      <c r="G25" s="97"/>
    </row>
    <row r="26" spans="1:8" s="615" customFormat="1" ht="14.5" thickBot="1">
      <c r="C26" s="665" t="s">
        <v>283</v>
      </c>
      <c r="D26" s="666" t="s">
        <v>282</v>
      </c>
      <c r="E26" s="664"/>
      <c r="F26" s="97"/>
      <c r="G26" s="97"/>
    </row>
    <row r="27" spans="1:8" s="615" customFormat="1" ht="28.5" thickBot="1">
      <c r="C27" s="667" t="s">
        <v>284</v>
      </c>
      <c r="D27" s="668" t="s">
        <v>285</v>
      </c>
      <c r="E27" s="898"/>
      <c r="F27" s="97"/>
      <c r="G27" s="97"/>
    </row>
    <row r="28" spans="1:8" s="615" customFormat="1" ht="14">
      <c r="D28" s="634"/>
      <c r="E28" s="898"/>
      <c r="F28" s="97" t="s">
        <v>286</v>
      </c>
      <c r="G28" s="97"/>
    </row>
    <row r="29" spans="1:8">
      <c r="B29" s="529" t="s">
        <v>287</v>
      </c>
      <c r="C29" s="529"/>
      <c r="E29" s="488"/>
    </row>
    <row r="30" spans="1:8">
      <c r="A30" s="531"/>
      <c r="B30" s="530" t="s">
        <v>97</v>
      </c>
      <c r="C30" s="482" t="s">
        <v>288</v>
      </c>
      <c r="D30" s="918"/>
      <c r="E30" s="488"/>
      <c r="G30" s="482"/>
    </row>
    <row r="31" spans="1:8" s="489" customFormat="1">
      <c r="A31" s="532"/>
      <c r="B31" s="530" t="s">
        <v>97</v>
      </c>
      <c r="C31" s="527" t="s">
        <v>289</v>
      </c>
      <c r="D31" s="918"/>
      <c r="E31" s="488"/>
      <c r="F31" s="488"/>
      <c r="G31" s="482"/>
      <c r="H31" s="918"/>
    </row>
    <row r="32" spans="1:8" s="489" customFormat="1">
      <c r="A32" s="532"/>
      <c r="B32" s="530" t="s">
        <v>97</v>
      </c>
      <c r="C32" s="482" t="s">
        <v>290</v>
      </c>
      <c r="D32" s="918"/>
      <c r="E32" s="488"/>
      <c r="F32" s="488"/>
      <c r="G32" s="482"/>
      <c r="H32" s="918"/>
    </row>
    <row r="33" spans="1:8" s="489" customFormat="1">
      <c r="A33" s="482"/>
      <c r="B33" s="530" t="s">
        <v>97</v>
      </c>
      <c r="C33" s="527" t="s">
        <v>291</v>
      </c>
      <c r="D33" s="918"/>
      <c r="E33" s="488"/>
      <c r="F33" s="488"/>
      <c r="G33" s="482"/>
      <c r="H33" s="918"/>
    </row>
    <row r="34" spans="1:8">
      <c r="B34" s="530" t="s">
        <v>1</v>
      </c>
      <c r="C34" s="527" t="s">
        <v>292</v>
      </c>
      <c r="D34" s="528"/>
      <c r="E34" s="918"/>
    </row>
    <row r="37" spans="1:8" s="489" customFormat="1">
      <c r="A37" s="482"/>
      <c r="B37" s="482"/>
      <c r="C37" s="482"/>
      <c r="D37" s="482"/>
      <c r="E37" s="918"/>
      <c r="F37" s="488"/>
      <c r="G37" s="488"/>
      <c r="H37" s="482"/>
    </row>
    <row r="38" spans="1:8" s="489" customFormat="1">
      <c r="A38" s="482"/>
      <c r="B38" s="528"/>
      <c r="C38" s="528"/>
      <c r="D38" s="482"/>
      <c r="E38" s="918"/>
      <c r="F38" s="488"/>
      <c r="G38" s="488"/>
      <c r="H38" s="482"/>
    </row>
    <row r="39" spans="1:8" s="489" customFormat="1">
      <c r="A39" s="482"/>
      <c r="B39" s="528"/>
      <c r="C39" s="528"/>
      <c r="D39" s="482"/>
      <c r="E39" s="918"/>
      <c r="F39" s="488"/>
      <c r="G39" s="488"/>
      <c r="H39" s="482"/>
    </row>
    <row r="40" spans="1:8" s="489" customFormat="1">
      <c r="A40" s="482"/>
      <c r="B40" s="482"/>
      <c r="C40" s="482"/>
      <c r="D40" s="482"/>
      <c r="E40" s="918"/>
      <c r="F40" s="488"/>
      <c r="G40" s="488"/>
      <c r="H40" s="482"/>
    </row>
  </sheetData>
  <mergeCells count="2">
    <mergeCell ref="C10:E10"/>
    <mergeCell ref="C11:F11"/>
  </mergeCells>
  <phoneticPr fontId="1"/>
  <dataValidations count="1">
    <dataValidation type="list" allowBlank="1" showInputMessage="1" showErrorMessage="1" sqref="C10:E10" xr:uid="{F0AB046C-C2AB-49DE-B960-FC7BA7B73E5F}">
      <formula1>"監督職員と業務主任者は次の内容につき合意し、契約担当課長は速やかに契約変更手続きを行う。, 監督職員と業務主任者は次の内容につき合意した。契約変更手続きは、別途他の変更が生じたときにあわせて行う。"</formula1>
    </dataValidation>
  </dataValidations>
  <pageMargins left="0.7" right="0.7" top="0.75" bottom="0.75" header="0.3" footer="0.3"/>
  <pageSetup paperSize="9" scale="78"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1D3683-0745-4C40-A199-01C59E5CC315}">
  <sheetPr>
    <tabColor rgb="FFFF99FF"/>
    <pageSetUpPr fitToPage="1"/>
  </sheetPr>
  <dimension ref="A1:H29"/>
  <sheetViews>
    <sheetView topLeftCell="A12" workbookViewId="0">
      <selection activeCell="E25" sqref="E25"/>
    </sheetView>
  </sheetViews>
  <sheetFormatPr defaultColWidth="9" defaultRowHeight="12"/>
  <cols>
    <col min="1" max="1" width="5.75" style="482" customWidth="1"/>
    <col min="2" max="2" width="6.5" style="482" customWidth="1"/>
    <col min="3" max="3" width="8.5" style="482" customWidth="1"/>
    <col min="4" max="4" width="38.5" style="482" customWidth="1"/>
    <col min="5" max="5" width="38.5" style="489" customWidth="1"/>
    <col min="6" max="6" width="21.83203125" style="488" customWidth="1"/>
    <col min="7" max="7" width="4.25" style="488" bestFit="1" customWidth="1"/>
    <col min="8" max="8" width="2.58203125" style="482" bestFit="1" customWidth="1"/>
    <col min="9" max="9" width="2.58203125" style="482" customWidth="1"/>
    <col min="10" max="16384" width="9" style="482"/>
  </cols>
  <sheetData>
    <row r="1" spans="1:8">
      <c r="A1" s="525" t="s">
        <v>293</v>
      </c>
      <c r="E1" s="918"/>
    </row>
    <row r="2" spans="1:8" ht="33.75" customHeight="1">
      <c r="A2" s="1276" t="s">
        <v>294</v>
      </c>
      <c r="B2" s="1276"/>
      <c r="C2" s="1276"/>
      <c r="D2" s="1276"/>
      <c r="E2" s="1276"/>
      <c r="F2" s="1276"/>
      <c r="G2" s="797"/>
      <c r="H2" s="525"/>
    </row>
    <row r="3" spans="1:8">
      <c r="E3" s="533"/>
      <c r="F3" s="491"/>
      <c r="G3" s="526"/>
      <c r="H3" s="526"/>
    </row>
    <row r="4" spans="1:8" s="615" customFormat="1" ht="14">
      <c r="E4" s="97" t="s">
        <v>81</v>
      </c>
      <c r="F4" s="630"/>
      <c r="G4" s="613"/>
      <c r="H4" s="613"/>
    </row>
    <row r="5" spans="1:8" s="615" customFormat="1" ht="14">
      <c r="C5" s="97" t="s">
        <v>175</v>
      </c>
      <c r="D5" s="805" t="str">
        <f>目次!E3</f>
        <v>xxxx</v>
      </c>
      <c r="E5" s="97" t="s">
        <v>176</v>
      </c>
      <c r="F5" s="882" t="str">
        <f>目次!E8</f>
        <v>山田　太郎</v>
      </c>
      <c r="G5" s="631" t="s">
        <v>84</v>
      </c>
      <c r="H5" s="631"/>
    </row>
    <row r="6" spans="1:8" s="615" customFormat="1" ht="14">
      <c r="C6" s="97" t="s">
        <v>177</v>
      </c>
      <c r="D6" s="805" t="str">
        <f>目次!E4</f>
        <v>●●国●●調査/事業（●●型）</v>
      </c>
      <c r="E6" s="97" t="s">
        <v>178</v>
      </c>
      <c r="F6" s="882" t="str">
        <f>目次!E9</f>
        <v>国際　花子</v>
      </c>
      <c r="G6" s="631" t="s">
        <v>84</v>
      </c>
      <c r="H6" s="631"/>
    </row>
    <row r="7" spans="1:8" s="615" customFormat="1" ht="14">
      <c r="C7" s="97" t="s">
        <v>295</v>
      </c>
      <c r="D7" s="805" t="str">
        <f>目次!E5</f>
        <v>JICA開発（株）</v>
      </c>
      <c r="E7" s="97" t="s">
        <v>265</v>
      </c>
      <c r="F7" s="882" t="str">
        <f>目次!E10</f>
        <v>協力　一郎</v>
      </c>
      <c r="G7" s="631" t="s">
        <v>84</v>
      </c>
      <c r="H7" s="631"/>
    </row>
    <row r="8" spans="1:8" s="615" customFormat="1" ht="14">
      <c r="C8" s="97"/>
      <c r="D8" s="807"/>
      <c r="E8" s="808"/>
    </row>
    <row r="9" spans="1:8" s="615" customFormat="1" ht="14">
      <c r="D9" s="617"/>
      <c r="E9" s="97"/>
      <c r="F9" s="97"/>
    </row>
    <row r="10" spans="1:8" s="615" customFormat="1" ht="14">
      <c r="C10" s="793" t="s">
        <v>296</v>
      </c>
      <c r="D10" s="793"/>
      <c r="E10" s="793"/>
      <c r="F10" s="793"/>
    </row>
    <row r="11" spans="1:8" s="615" customFormat="1" ht="14">
      <c r="B11" s="613"/>
      <c r="D11" s="898"/>
      <c r="E11" s="97"/>
      <c r="F11" s="97"/>
    </row>
    <row r="12" spans="1:8" s="615" customFormat="1" ht="14.5" thickBot="1">
      <c r="A12" s="633"/>
      <c r="C12" s="633"/>
      <c r="D12" s="898"/>
      <c r="E12" s="97"/>
      <c r="F12" s="97"/>
    </row>
    <row r="13" spans="1:8" s="615" customFormat="1" ht="18.75" customHeight="1">
      <c r="B13" s="634"/>
      <c r="C13" s="785" t="s">
        <v>269</v>
      </c>
      <c r="D13" s="798" t="s">
        <v>297</v>
      </c>
      <c r="E13" s="799"/>
      <c r="F13" s="784" t="s">
        <v>298</v>
      </c>
    </row>
    <row r="14" spans="1:8" s="638" customFormat="1" ht="78.650000000000006" customHeight="1">
      <c r="B14" s="639"/>
      <c r="C14" s="794">
        <v>1</v>
      </c>
      <c r="D14" s="1274" t="s">
        <v>299</v>
      </c>
      <c r="E14" s="1275"/>
      <c r="F14" s="795"/>
    </row>
    <row r="15" spans="1:8" s="615" customFormat="1" ht="66.75" customHeight="1" thickBot="1">
      <c r="B15" s="634"/>
      <c r="C15" s="834">
        <v>2</v>
      </c>
      <c r="D15" s="1272" t="s">
        <v>114</v>
      </c>
      <c r="E15" s="1273"/>
      <c r="F15" s="835"/>
      <c r="G15" s="97"/>
    </row>
    <row r="16" spans="1:8" s="615" customFormat="1" ht="14">
      <c r="E16" s="898"/>
      <c r="F16" s="97"/>
      <c r="G16" s="97"/>
    </row>
    <row r="17" spans="1:8" s="615" customFormat="1" ht="14">
      <c r="D17" s="634"/>
      <c r="E17" s="898"/>
      <c r="F17" s="97" t="s">
        <v>286</v>
      </c>
      <c r="G17" s="97"/>
    </row>
    <row r="18" spans="1:8" hidden="1">
      <c r="B18" s="529" t="s">
        <v>287</v>
      </c>
      <c r="C18" s="529"/>
      <c r="E18" s="488"/>
    </row>
    <row r="19" spans="1:8" hidden="1">
      <c r="A19" s="531"/>
      <c r="B19" s="530" t="s">
        <v>97</v>
      </c>
      <c r="C19" s="482" t="s">
        <v>288</v>
      </c>
      <c r="D19" s="918"/>
      <c r="E19" s="488"/>
      <c r="G19" s="482"/>
    </row>
    <row r="20" spans="1:8" s="489" customFormat="1" hidden="1">
      <c r="A20" s="532"/>
      <c r="B20" s="530" t="s">
        <v>97</v>
      </c>
      <c r="C20" s="527" t="s">
        <v>289</v>
      </c>
      <c r="D20" s="918"/>
      <c r="E20" s="488"/>
      <c r="F20" s="488"/>
      <c r="G20" s="482"/>
      <c r="H20" s="918"/>
    </row>
    <row r="21" spans="1:8" s="489" customFormat="1" hidden="1">
      <c r="A21" s="532"/>
      <c r="B21" s="530" t="s">
        <v>97</v>
      </c>
      <c r="C21" s="482" t="s">
        <v>290</v>
      </c>
      <c r="D21" s="918"/>
      <c r="E21" s="488"/>
      <c r="F21" s="488"/>
      <c r="G21" s="482"/>
      <c r="H21" s="918"/>
    </row>
    <row r="22" spans="1:8" s="489" customFormat="1" hidden="1">
      <c r="A22" s="482"/>
      <c r="B22" s="530" t="s">
        <v>97</v>
      </c>
      <c r="C22" s="527" t="s">
        <v>291</v>
      </c>
      <c r="D22" s="918"/>
      <c r="E22" s="488"/>
      <c r="F22" s="488"/>
      <c r="G22" s="482"/>
      <c r="H22" s="918"/>
    </row>
    <row r="23" spans="1:8" hidden="1">
      <c r="B23" s="530" t="s">
        <v>1</v>
      </c>
      <c r="C23" s="527" t="s">
        <v>292</v>
      </c>
      <c r="D23" s="528"/>
      <c r="E23" s="918"/>
    </row>
    <row r="26" spans="1:8" s="489" customFormat="1">
      <c r="A26" s="482"/>
      <c r="B26" s="482"/>
      <c r="C26" s="482"/>
      <c r="D26" s="482"/>
      <c r="E26" s="918"/>
      <c r="F26" s="488"/>
      <c r="G26" s="488"/>
      <c r="H26" s="482"/>
    </row>
    <row r="27" spans="1:8" s="489" customFormat="1">
      <c r="A27" s="482"/>
      <c r="B27" s="528"/>
      <c r="C27" s="528"/>
      <c r="D27" s="482"/>
      <c r="E27" s="918"/>
      <c r="F27" s="488"/>
      <c r="G27" s="488"/>
      <c r="H27" s="482"/>
    </row>
    <row r="28" spans="1:8" s="489" customFormat="1">
      <c r="A28" s="482"/>
      <c r="B28" s="528"/>
      <c r="C28" s="528"/>
      <c r="D28" s="482"/>
      <c r="E28" s="918"/>
      <c r="F28" s="488"/>
      <c r="G28" s="488"/>
      <c r="H28" s="482"/>
    </row>
    <row r="29" spans="1:8" s="489" customFormat="1">
      <c r="A29" s="482"/>
      <c r="B29" s="482"/>
      <c r="C29" s="482"/>
      <c r="D29" s="482"/>
      <c r="E29" s="918"/>
      <c r="F29" s="488"/>
      <c r="G29" s="488"/>
      <c r="H29" s="482"/>
    </row>
  </sheetData>
  <mergeCells count="3">
    <mergeCell ref="D15:E15"/>
    <mergeCell ref="D14:E14"/>
    <mergeCell ref="A2:F2"/>
  </mergeCells>
  <phoneticPr fontId="1"/>
  <pageMargins left="0.7" right="0.7" top="0.75" bottom="0.75" header="0.3" footer="0.3"/>
  <pageSetup paperSize="9" scale="99" orientation="landscape"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theme="8" tint="0.39997558519241921"/>
    <pageSetUpPr fitToPage="1"/>
  </sheetPr>
  <dimension ref="A2:Q41"/>
  <sheetViews>
    <sheetView topLeftCell="G7" zoomScaleNormal="100" zoomScaleSheetLayoutView="50" workbookViewId="0">
      <selection activeCell="C20" sqref="C20"/>
    </sheetView>
  </sheetViews>
  <sheetFormatPr defaultColWidth="8.58203125" defaultRowHeight="14"/>
  <cols>
    <col min="1" max="1" width="3.58203125" style="1" customWidth="1"/>
    <col min="2" max="2" width="22.5" style="19" customWidth="1"/>
    <col min="3" max="3" width="17.58203125" style="20" customWidth="1"/>
    <col min="4" max="4" width="15.58203125" style="21" customWidth="1"/>
    <col min="5" max="5" width="24.08203125" style="1" customWidth="1"/>
    <col min="6" max="6" width="15.58203125" style="21" customWidth="1"/>
    <col min="7" max="7" width="24.08203125" style="1" customWidth="1"/>
    <col min="8" max="8" width="4" style="1" customWidth="1"/>
    <col min="9" max="9" width="36.08203125" style="1" customWidth="1"/>
    <col min="10" max="13" width="4" style="1" customWidth="1"/>
    <col min="14" max="14" width="14.08203125" style="1" customWidth="1"/>
    <col min="15" max="15" width="14.58203125" style="1" customWidth="1"/>
    <col min="16" max="16" width="25" style="19" customWidth="1"/>
    <col min="17" max="17" width="13.08203125" style="1" customWidth="1"/>
    <col min="18" max="16384" width="8.58203125" style="1"/>
  </cols>
  <sheetData>
    <row r="2" spans="1:17" ht="24" customHeight="1">
      <c r="B2" s="1037" t="s">
        <v>80</v>
      </c>
      <c r="C2" s="1037"/>
      <c r="D2" s="1037"/>
      <c r="E2" s="1037"/>
      <c r="F2" s="1037"/>
      <c r="G2" s="1037"/>
      <c r="H2" s="1037"/>
      <c r="I2" s="1037"/>
      <c r="J2" s="1037"/>
      <c r="K2" s="1037"/>
      <c r="L2" s="1037"/>
      <c r="M2" s="1037"/>
      <c r="N2" s="1037"/>
      <c r="O2" s="1037"/>
      <c r="P2" s="1037"/>
    </row>
    <row r="3" spans="1:17" ht="36" customHeight="1">
      <c r="B3" s="243" t="str">
        <f>目次!D3</f>
        <v>調達管理番号:</v>
      </c>
      <c r="C3" s="1059" t="str">
        <f>目次!E3</f>
        <v>xxxx</v>
      </c>
      <c r="D3" s="1059"/>
      <c r="F3" s="908"/>
      <c r="N3" s="908"/>
      <c r="O3" s="908" t="s">
        <v>81</v>
      </c>
      <c r="P3" s="1042" t="s">
        <v>82</v>
      </c>
      <c r="Q3" s="1042"/>
    </row>
    <row r="4" spans="1:17" ht="36" customHeight="1">
      <c r="B4" s="243" t="str">
        <f>目次!D4</f>
        <v>案件名：</v>
      </c>
      <c r="C4" s="242" t="str">
        <f>目次!E4</f>
        <v>●●国●●調査/事業（●●型）</v>
      </c>
      <c r="D4" s="243"/>
      <c r="E4" s="76"/>
      <c r="F4" s="243"/>
      <c r="G4" s="76"/>
      <c r="I4" s="935"/>
      <c r="J4" s="935"/>
      <c r="K4" s="935"/>
      <c r="L4" s="935"/>
      <c r="M4" s="908"/>
      <c r="N4" s="908"/>
      <c r="O4" s="882" t="s">
        <v>131</v>
      </c>
      <c r="P4" s="882" t="str">
        <f>目次!E8</f>
        <v>山田　太郎</v>
      </c>
      <c r="Q4" s="882" t="s">
        <v>84</v>
      </c>
    </row>
    <row r="5" spans="1:17" ht="36" customHeight="1">
      <c r="B5" s="243" t="str">
        <f>目次!D5</f>
        <v>受注者名：</v>
      </c>
      <c r="C5" s="884" t="str">
        <f>目次!E5</f>
        <v>JICA開発（株）</v>
      </c>
      <c r="D5" s="338"/>
      <c r="E5" s="226"/>
      <c r="F5" s="338"/>
      <c r="G5" s="226"/>
      <c r="I5" s="935"/>
      <c r="J5" s="935"/>
      <c r="K5" s="935"/>
      <c r="L5" s="935"/>
      <c r="M5" s="908"/>
      <c r="N5" s="908"/>
      <c r="O5" s="882" t="s">
        <v>85</v>
      </c>
      <c r="P5" s="882" t="str">
        <f>目次!E9</f>
        <v>国際　花子</v>
      </c>
      <c r="Q5" s="882" t="s">
        <v>84</v>
      </c>
    </row>
    <row r="6" spans="1:17" ht="36" customHeight="1">
      <c r="B6" s="925"/>
      <c r="C6" s="882"/>
      <c r="D6" s="908"/>
      <c r="F6" s="908"/>
      <c r="I6" s="935"/>
      <c r="J6" s="935"/>
      <c r="K6" s="935"/>
      <c r="L6" s="935"/>
      <c r="M6" s="1194"/>
      <c r="N6" s="1194"/>
      <c r="O6" s="1194"/>
      <c r="P6" s="882"/>
      <c r="Q6" s="882"/>
    </row>
    <row r="7" spans="1:17" ht="24" customHeight="1" thickBot="1">
      <c r="B7" s="925" t="s">
        <v>191</v>
      </c>
      <c r="C7" s="882"/>
      <c r="D7" s="908"/>
      <c r="F7" s="908"/>
      <c r="P7" s="925"/>
    </row>
    <row r="8" spans="1:17" ht="24" customHeight="1">
      <c r="A8" s="1120" t="s">
        <v>88</v>
      </c>
      <c r="B8" s="1121"/>
      <c r="C8" s="1122"/>
      <c r="D8" s="1120" t="s">
        <v>89</v>
      </c>
      <c r="E8" s="1121"/>
      <c r="F8" s="1121"/>
      <c r="G8" s="1122"/>
      <c r="H8" s="1120" t="s">
        <v>90</v>
      </c>
      <c r="I8" s="1122"/>
      <c r="J8" s="1195" t="s">
        <v>91</v>
      </c>
      <c r="K8" s="1196"/>
      <c r="L8" s="1196"/>
      <c r="M8" s="1196"/>
      <c r="N8" s="1196"/>
      <c r="O8" s="1197"/>
      <c r="P8" s="1195" t="s">
        <v>92</v>
      </c>
      <c r="Q8" s="1197"/>
    </row>
    <row r="9" spans="1:17" ht="24" customHeight="1" thickBot="1">
      <c r="A9" s="1041"/>
      <c r="B9" s="1051"/>
      <c r="C9" s="1052"/>
      <c r="D9" s="1200" t="s">
        <v>94</v>
      </c>
      <c r="E9" s="1201"/>
      <c r="F9" s="1202" t="s">
        <v>95</v>
      </c>
      <c r="G9" s="1203"/>
      <c r="H9" s="1041"/>
      <c r="I9" s="1052"/>
      <c r="J9" s="1055"/>
      <c r="K9" s="1198"/>
      <c r="L9" s="1198"/>
      <c r="M9" s="1198"/>
      <c r="N9" s="1198"/>
      <c r="O9" s="1057"/>
      <c r="P9" s="1045"/>
      <c r="Q9" s="1199"/>
    </row>
    <row r="10" spans="1:17" ht="24" customHeight="1">
      <c r="A10" s="1182" t="s">
        <v>97</v>
      </c>
      <c r="B10" s="1183" t="s">
        <v>300</v>
      </c>
      <c r="C10" s="894" t="s">
        <v>193</v>
      </c>
      <c r="D10" s="38" t="s">
        <v>194</v>
      </c>
      <c r="E10" s="590" t="s">
        <v>195</v>
      </c>
      <c r="F10" s="110" t="s">
        <v>194</v>
      </c>
      <c r="G10" s="590" t="s">
        <v>196</v>
      </c>
      <c r="H10" s="131"/>
      <c r="I10" s="893" t="s">
        <v>197</v>
      </c>
      <c r="J10" s="1184" t="s">
        <v>109</v>
      </c>
      <c r="K10" s="1185"/>
      <c r="L10" s="1185"/>
      <c r="M10" s="1185"/>
      <c r="N10" s="1185"/>
      <c r="O10" s="1186"/>
      <c r="P10" s="1093" t="s">
        <v>198</v>
      </c>
      <c r="Q10" s="1094"/>
    </row>
    <row r="11" spans="1:17" ht="24" customHeight="1">
      <c r="A11" s="1182"/>
      <c r="B11" s="1173"/>
      <c r="C11" s="99"/>
      <c r="D11" s="36" t="s">
        <v>199</v>
      </c>
      <c r="E11" s="591" t="s">
        <v>301</v>
      </c>
      <c r="F11" s="85" t="s">
        <v>199</v>
      </c>
      <c r="G11" s="591" t="s">
        <v>301</v>
      </c>
      <c r="H11" s="905" t="s">
        <v>97</v>
      </c>
      <c r="I11" s="887" t="s">
        <v>201</v>
      </c>
      <c r="J11" s="601" t="s">
        <v>97</v>
      </c>
      <c r="K11" s="1170" t="s">
        <v>110</v>
      </c>
      <c r="L11" s="1170"/>
      <c r="M11" s="1170"/>
      <c r="N11" s="1170"/>
      <c r="O11" s="1171"/>
      <c r="P11" s="1075"/>
      <c r="Q11" s="1168"/>
    </row>
    <row r="12" spans="1:17" ht="24" customHeight="1">
      <c r="A12" s="1172"/>
      <c r="B12" s="1173"/>
      <c r="C12" s="39"/>
      <c r="D12" s="36" t="s">
        <v>203</v>
      </c>
      <c r="E12" s="591" t="s">
        <v>204</v>
      </c>
      <c r="F12" s="85" t="s">
        <v>203</v>
      </c>
      <c r="G12" s="591" t="s">
        <v>204</v>
      </c>
      <c r="H12" s="903" t="s">
        <v>1</v>
      </c>
      <c r="I12" s="45" t="s">
        <v>205</v>
      </c>
      <c r="J12" s="903" t="s">
        <v>1</v>
      </c>
      <c r="K12" s="1174" t="s">
        <v>111</v>
      </c>
      <c r="L12" s="1174"/>
      <c r="M12" s="1174"/>
      <c r="N12" s="1174"/>
      <c r="O12" s="1175"/>
      <c r="P12" s="1075"/>
      <c r="Q12" s="1168"/>
    </row>
    <row r="13" spans="1:17" ht="24" customHeight="1">
      <c r="A13" s="1172"/>
      <c r="B13" s="1173"/>
      <c r="C13" s="39"/>
      <c r="D13" s="34" t="s">
        <v>206</v>
      </c>
      <c r="E13" s="592" t="s">
        <v>207</v>
      </c>
      <c r="F13" s="85" t="s">
        <v>206</v>
      </c>
      <c r="G13" s="592" t="s">
        <v>207</v>
      </c>
      <c r="H13" s="903" t="s">
        <v>1</v>
      </c>
      <c r="I13" s="45" t="s">
        <v>208</v>
      </c>
      <c r="J13" s="903" t="s">
        <v>1</v>
      </c>
      <c r="K13" s="1174" t="s">
        <v>112</v>
      </c>
      <c r="L13" s="1174"/>
      <c r="M13" s="1174"/>
      <c r="N13" s="1174"/>
      <c r="O13" s="1175"/>
      <c r="P13" s="1075"/>
      <c r="Q13" s="1168"/>
    </row>
    <row r="14" spans="1:17" ht="30" customHeight="1">
      <c r="A14" s="909"/>
      <c r="B14" s="1279" t="s">
        <v>302</v>
      </c>
      <c r="C14" s="1154"/>
      <c r="D14" s="36" t="s">
        <v>210</v>
      </c>
      <c r="E14" s="589" t="s">
        <v>211</v>
      </c>
      <c r="F14" s="85" t="s">
        <v>210</v>
      </c>
      <c r="G14" s="589" t="s">
        <v>211</v>
      </c>
      <c r="H14" s="1178" t="s">
        <v>212</v>
      </c>
      <c r="I14" s="1179"/>
      <c r="J14" s="593" t="s">
        <v>1</v>
      </c>
      <c r="K14" s="1161" t="s">
        <v>113</v>
      </c>
      <c r="L14" s="1161"/>
      <c r="M14" s="1161"/>
      <c r="N14" s="1161"/>
      <c r="O14" s="1162"/>
      <c r="P14" s="1075"/>
      <c r="Q14" s="1168"/>
    </row>
    <row r="15" spans="1:17" ht="24" customHeight="1">
      <c r="A15" s="909"/>
      <c r="B15" s="1279"/>
      <c r="C15" s="1154"/>
      <c r="D15" s="36" t="s">
        <v>213</v>
      </c>
      <c r="E15" s="591" t="s">
        <v>232</v>
      </c>
      <c r="F15" s="85" t="s">
        <v>213</v>
      </c>
      <c r="G15" s="591" t="s">
        <v>232</v>
      </c>
      <c r="H15" s="1178"/>
      <c r="I15" s="1179"/>
      <c r="J15" s="164"/>
      <c r="K15" s="165"/>
      <c r="L15" s="165"/>
      <c r="M15" s="165"/>
      <c r="N15" s="165"/>
      <c r="O15" s="166"/>
      <c r="P15" s="1075"/>
      <c r="Q15" s="1168"/>
    </row>
    <row r="16" spans="1:17" ht="24" customHeight="1">
      <c r="A16" s="909"/>
      <c r="B16" s="1279"/>
      <c r="C16" s="1154"/>
      <c r="D16" s="836" t="s">
        <v>215</v>
      </c>
      <c r="E16" s="837"/>
      <c r="F16" s="85" t="s">
        <v>215</v>
      </c>
      <c r="G16" s="35"/>
      <c r="H16" s="1178"/>
      <c r="I16" s="1179"/>
      <c r="J16" s="164" t="s">
        <v>216</v>
      </c>
      <c r="K16" s="165"/>
      <c r="L16" s="165"/>
      <c r="M16" s="165"/>
      <c r="N16" s="165"/>
      <c r="O16" s="166"/>
      <c r="P16" s="1075"/>
      <c r="Q16" s="1168"/>
    </row>
    <row r="17" spans="1:17" ht="83.9" customHeight="1">
      <c r="A17" s="909"/>
      <c r="B17" s="1176"/>
      <c r="C17" s="1177"/>
      <c r="D17" s="28" t="s">
        <v>143</v>
      </c>
      <c r="E17" s="1" t="s">
        <v>217</v>
      </c>
      <c r="F17" s="1277"/>
      <c r="G17" s="1278"/>
      <c r="H17" s="1178"/>
      <c r="I17" s="1179"/>
      <c r="J17" s="917" t="s">
        <v>97</v>
      </c>
      <c r="K17" s="1187" t="s">
        <v>218</v>
      </c>
      <c r="L17" s="1187"/>
      <c r="M17" s="1187"/>
      <c r="N17" s="1187"/>
      <c r="O17" s="1188"/>
      <c r="P17" s="1075"/>
      <c r="Q17" s="1168"/>
    </row>
    <row r="18" spans="1:17" ht="24" customHeight="1">
      <c r="A18" s="1208" t="s">
        <v>1</v>
      </c>
      <c r="B18" s="1173" t="s">
        <v>303</v>
      </c>
      <c r="C18" s="99" t="s">
        <v>219</v>
      </c>
      <c r="D18" s="40" t="s">
        <v>194</v>
      </c>
      <c r="E18" s="53"/>
      <c r="F18" s="111" t="s">
        <v>194</v>
      </c>
      <c r="G18" s="41"/>
      <c r="H18" s="343"/>
      <c r="I18" s="885" t="s">
        <v>234</v>
      </c>
      <c r="J18" s="1191" t="s">
        <v>109</v>
      </c>
      <c r="K18" s="1192"/>
      <c r="L18" s="1192"/>
      <c r="M18" s="1192"/>
      <c r="N18" s="1192"/>
      <c r="O18" s="1193"/>
      <c r="P18" s="1082" t="s">
        <v>198</v>
      </c>
      <c r="Q18" s="1167"/>
    </row>
    <row r="19" spans="1:17" ht="24" customHeight="1">
      <c r="A19" s="1172"/>
      <c r="B19" s="1173"/>
      <c r="C19" s="39"/>
      <c r="D19" s="96" t="s">
        <v>199</v>
      </c>
      <c r="E19" s="108"/>
      <c r="F19" s="85" t="s">
        <v>199</v>
      </c>
      <c r="G19" s="37"/>
      <c r="H19" s="903" t="s">
        <v>1</v>
      </c>
      <c r="I19" s="803" t="s">
        <v>201</v>
      </c>
      <c r="J19" s="422" t="s">
        <v>1</v>
      </c>
      <c r="K19" s="1170" t="s">
        <v>110</v>
      </c>
      <c r="L19" s="1170"/>
      <c r="M19" s="1170"/>
      <c r="N19" s="1170"/>
      <c r="O19" s="1171"/>
      <c r="P19" s="1075"/>
      <c r="Q19" s="1168"/>
    </row>
    <row r="20" spans="1:17" ht="24" customHeight="1">
      <c r="A20" s="1172"/>
      <c r="B20" s="1173"/>
      <c r="C20" s="39"/>
      <c r="D20" s="28" t="s">
        <v>203</v>
      </c>
      <c r="E20" s="108"/>
      <c r="F20" s="85" t="s">
        <v>203</v>
      </c>
      <c r="G20" s="37"/>
      <c r="H20" s="903" t="s">
        <v>1</v>
      </c>
      <c r="I20" s="1" t="s">
        <v>205</v>
      </c>
      <c r="J20" s="903" t="s">
        <v>1</v>
      </c>
      <c r="K20" s="1174" t="s">
        <v>111</v>
      </c>
      <c r="L20" s="1174"/>
      <c r="M20" s="1174"/>
      <c r="N20" s="1174"/>
      <c r="O20" s="1175"/>
      <c r="P20" s="1075"/>
      <c r="Q20" s="1168"/>
    </row>
    <row r="21" spans="1:17" ht="24" customHeight="1">
      <c r="A21" s="1172"/>
      <c r="B21" s="1173"/>
      <c r="C21" s="39"/>
      <c r="D21" s="34" t="s">
        <v>206</v>
      </c>
      <c r="E21" s="108"/>
      <c r="F21" s="109" t="s">
        <v>206</v>
      </c>
      <c r="G21" s="35"/>
      <c r="H21" s="903" t="s">
        <v>1</v>
      </c>
      <c r="I21" s="1" t="s">
        <v>223</v>
      </c>
      <c r="J21" s="903" t="s">
        <v>1</v>
      </c>
      <c r="K21" s="1174" t="s">
        <v>112</v>
      </c>
      <c r="L21" s="1174"/>
      <c r="M21" s="1174"/>
      <c r="N21" s="1174"/>
      <c r="O21" s="1175"/>
      <c r="P21" s="1075"/>
      <c r="Q21" s="1168"/>
    </row>
    <row r="22" spans="1:17" ht="24" customHeight="1">
      <c r="A22" s="909"/>
      <c r="B22" s="1153" t="s">
        <v>304</v>
      </c>
      <c r="C22" s="1154"/>
      <c r="D22" s="28" t="s">
        <v>210</v>
      </c>
      <c r="E22" s="108"/>
      <c r="F22" s="85" t="s">
        <v>225</v>
      </c>
      <c r="G22" s="37"/>
      <c r="H22" s="1204" t="s">
        <v>212</v>
      </c>
      <c r="I22" s="1205"/>
      <c r="J22" s="945" t="s">
        <v>1</v>
      </c>
      <c r="K22" s="1161" t="s">
        <v>113</v>
      </c>
      <c r="L22" s="1161"/>
      <c r="M22" s="1161"/>
      <c r="N22" s="1161"/>
      <c r="O22" s="1162"/>
      <c r="P22" s="1075"/>
      <c r="Q22" s="1168"/>
    </row>
    <row r="23" spans="1:17" ht="24" customHeight="1">
      <c r="A23" s="909"/>
      <c r="B23" s="1153"/>
      <c r="C23" s="1154"/>
      <c r="D23" s="36" t="s">
        <v>213</v>
      </c>
      <c r="E23" s="108"/>
      <c r="F23" s="85" t="s">
        <v>213</v>
      </c>
      <c r="G23" s="37"/>
      <c r="H23" s="1204"/>
      <c r="I23" s="1205"/>
      <c r="J23" s="164"/>
      <c r="K23" s="165"/>
      <c r="L23" s="165"/>
      <c r="M23" s="165"/>
      <c r="N23" s="165"/>
      <c r="O23" s="166"/>
      <c r="P23" s="1075"/>
      <c r="Q23" s="1168"/>
    </row>
    <row r="24" spans="1:17" ht="24" customHeight="1">
      <c r="A24" s="909"/>
      <c r="B24" s="1153"/>
      <c r="C24" s="1154"/>
      <c r="D24" s="341" t="s">
        <v>215</v>
      </c>
      <c r="E24" s="342"/>
      <c r="F24" s="85" t="s">
        <v>215</v>
      </c>
      <c r="G24" s="35"/>
      <c r="H24" s="1204"/>
      <c r="I24" s="1205"/>
      <c r="J24" s="164" t="s">
        <v>216</v>
      </c>
      <c r="K24" s="165"/>
      <c r="L24" s="165"/>
      <c r="M24" s="165"/>
      <c r="N24" s="165"/>
      <c r="O24" s="166"/>
      <c r="P24" s="1075"/>
      <c r="Q24" s="1168"/>
    </row>
    <row r="25" spans="1:17" ht="84" customHeight="1" thickBot="1">
      <c r="A25" s="910"/>
      <c r="B25" s="1155"/>
      <c r="C25" s="1156"/>
      <c r="D25" s="732" t="s">
        <v>143</v>
      </c>
      <c r="E25" s="407" t="s">
        <v>217</v>
      </c>
      <c r="F25" s="1163"/>
      <c r="G25" s="1164"/>
      <c r="H25" s="1206"/>
      <c r="I25" s="1207"/>
      <c r="J25" s="260" t="s">
        <v>1</v>
      </c>
      <c r="K25" s="1165" t="s">
        <v>218</v>
      </c>
      <c r="L25" s="1165"/>
      <c r="M25" s="1165"/>
      <c r="N25" s="1165"/>
      <c r="O25" s="1166"/>
      <c r="P25" s="1076"/>
      <c r="Q25" s="1169"/>
    </row>
    <row r="26" spans="1:17" ht="69.650000000000006" customHeight="1">
      <c r="B26" s="925"/>
      <c r="C26" s="882"/>
      <c r="D26" s="908"/>
      <c r="F26" s="908"/>
      <c r="I26" s="882"/>
      <c r="J26" s="882"/>
      <c r="K26" s="882"/>
      <c r="L26" s="882"/>
      <c r="M26" s="882"/>
      <c r="P26" s="925"/>
    </row>
    <row r="27" spans="1:17" ht="24" customHeight="1">
      <c r="B27" s="925"/>
      <c r="C27" s="882"/>
      <c r="D27" s="908"/>
      <c r="F27" s="908"/>
      <c r="P27" s="925"/>
    </row>
    <row r="28" spans="1:17" ht="24" customHeight="1">
      <c r="B28" s="925"/>
      <c r="C28" s="882"/>
      <c r="D28" s="908"/>
      <c r="F28" s="908"/>
      <c r="P28" s="925"/>
    </row>
    <row r="29" spans="1:17" ht="24" customHeight="1">
      <c r="B29" s="925"/>
      <c r="C29" s="882"/>
      <c r="D29" s="908"/>
      <c r="F29" s="908"/>
      <c r="P29" s="925"/>
    </row>
    <row r="30" spans="1:17" ht="24" customHeight="1">
      <c r="B30" s="925"/>
      <c r="C30" s="882"/>
      <c r="D30" s="908"/>
      <c r="F30" s="908"/>
      <c r="P30" s="925"/>
    </row>
    <row r="31" spans="1:17" ht="24" customHeight="1">
      <c r="B31" s="925"/>
      <c r="C31" s="882"/>
      <c r="D31" s="908"/>
      <c r="F31" s="908"/>
      <c r="P31" s="925"/>
    </row>
    <row r="32" spans="1:17" ht="24" customHeight="1">
      <c r="B32" s="925"/>
      <c r="C32" s="882"/>
      <c r="D32" s="908"/>
      <c r="F32" s="908"/>
      <c r="P32" s="925"/>
    </row>
    <row r="33" ht="24" customHeight="1"/>
    <row r="34" ht="24" customHeight="1"/>
    <row r="35" ht="24" customHeight="1"/>
    <row r="36" ht="24" customHeight="1"/>
    <row r="37" ht="24" customHeight="1"/>
    <row r="38" ht="24" customHeight="1"/>
    <row r="39" ht="24" customHeight="1"/>
    <row r="40" ht="24" customHeight="1"/>
    <row r="41" ht="24" customHeight="1"/>
  </sheetData>
  <mergeCells count="39">
    <mergeCell ref="J8:O9"/>
    <mergeCell ref="B22:C25"/>
    <mergeCell ref="B14:C17"/>
    <mergeCell ref="B20:B21"/>
    <mergeCell ref="A18:A19"/>
    <mergeCell ref="A20:A21"/>
    <mergeCell ref="B18:B19"/>
    <mergeCell ref="B10:B11"/>
    <mergeCell ref="B12:B13"/>
    <mergeCell ref="A10:A11"/>
    <mergeCell ref="A12:A13"/>
    <mergeCell ref="J10:O10"/>
    <mergeCell ref="K17:O17"/>
    <mergeCell ref="J18:O18"/>
    <mergeCell ref="K19:O19"/>
    <mergeCell ref="K20:O20"/>
    <mergeCell ref="K21:O21"/>
    <mergeCell ref="K22:O22"/>
    <mergeCell ref="P10:Q17"/>
    <mergeCell ref="F17:G17"/>
    <mergeCell ref="K11:O11"/>
    <mergeCell ref="K12:O12"/>
    <mergeCell ref="H14:I17"/>
    <mergeCell ref="C3:D3"/>
    <mergeCell ref="H22:I25"/>
    <mergeCell ref="B2:P2"/>
    <mergeCell ref="P3:Q3"/>
    <mergeCell ref="D8:G8"/>
    <mergeCell ref="P8:Q9"/>
    <mergeCell ref="D9:E9"/>
    <mergeCell ref="F9:G9"/>
    <mergeCell ref="A8:C9"/>
    <mergeCell ref="H8:I9"/>
    <mergeCell ref="M6:O6"/>
    <mergeCell ref="P18:Q25"/>
    <mergeCell ref="F25:G25"/>
    <mergeCell ref="K13:O13"/>
    <mergeCell ref="K14:O14"/>
    <mergeCell ref="K25:O25"/>
  </mergeCells>
  <phoneticPr fontId="1"/>
  <printOptions horizontalCentered="1"/>
  <pageMargins left="0.31496062992125984" right="0.31496062992125984" top="0.35433070866141736" bottom="0.35433070866141736" header="0.31496062992125984" footer="0.31496062992125984"/>
  <pageSetup paperSize="9" scale="53"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A12D400A-0CC0-4459-A582-A0079B290F34}">
          <x14:formula1>
            <xm:f>チェックボックス!$A$1:$A$2</xm:f>
          </x14:formula1>
          <xm:sqref>J25 J17 A10:A13 H11:H13 J11:J14 A18:A21 H19:H21 J19:J22</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D97B26-8FCE-466F-A867-5CEEF36C0C9B}">
  <sheetPr>
    <tabColor theme="8" tint="0.39997558519241921"/>
    <pageSetUpPr fitToPage="1"/>
  </sheetPr>
  <dimension ref="A2:Q16"/>
  <sheetViews>
    <sheetView topLeftCell="A10" zoomScale="90" zoomScaleNormal="90" workbookViewId="0">
      <selection activeCell="E13" sqref="E13"/>
    </sheetView>
  </sheetViews>
  <sheetFormatPr defaultColWidth="8.58203125" defaultRowHeight="24" customHeight="1"/>
  <cols>
    <col min="1" max="1" width="3.58203125" style="1" customWidth="1"/>
    <col min="2" max="2" width="21.58203125" style="19" customWidth="1"/>
    <col min="3" max="3" width="15.08203125" style="20" customWidth="1"/>
    <col min="4" max="4" width="15" style="21" customWidth="1"/>
    <col min="5" max="5" width="26" style="1" customWidth="1"/>
    <col min="6" max="6" width="14.58203125" style="21" customWidth="1"/>
    <col min="7" max="7" width="23.08203125" style="1" customWidth="1"/>
    <col min="8" max="8" width="4" style="1" customWidth="1"/>
    <col min="9" max="9" width="38.08203125" style="22" customWidth="1"/>
    <col min="10" max="11" width="4" style="22" customWidth="1"/>
    <col min="12" max="12" width="6.08203125" style="44" customWidth="1"/>
    <col min="13" max="13" width="7.08203125" style="19" customWidth="1"/>
    <col min="14" max="14" width="9.58203125" style="21" customWidth="1"/>
    <col min="15" max="15" width="8.58203125" style="1"/>
    <col min="16" max="16" width="19.08203125" style="19" customWidth="1"/>
    <col min="17" max="17" width="14.5" style="1" customWidth="1"/>
    <col min="18" max="16384" width="8.58203125" style="1"/>
  </cols>
  <sheetData>
    <row r="2" spans="1:17" ht="24" customHeight="1">
      <c r="B2" s="1037" t="s">
        <v>80</v>
      </c>
      <c r="C2" s="1037"/>
      <c r="D2" s="1037"/>
      <c r="E2" s="1037"/>
      <c r="F2" s="1037"/>
      <c r="G2" s="1037"/>
      <c r="H2" s="1037"/>
      <c r="I2" s="1037"/>
      <c r="J2" s="1037"/>
      <c r="K2" s="1037"/>
      <c r="L2" s="1037"/>
      <c r="M2" s="1037"/>
      <c r="N2" s="1037"/>
      <c r="O2" s="1037"/>
      <c r="P2" s="1037"/>
    </row>
    <row r="3" spans="1:17" ht="36" customHeight="1">
      <c r="B3" s="243" t="str">
        <f>目次!D3</f>
        <v>調達管理番号:</v>
      </c>
      <c r="C3" s="1059" t="str">
        <f>目次!E3</f>
        <v>xxxx</v>
      </c>
      <c r="D3" s="1059"/>
      <c r="F3" s="908"/>
      <c r="I3" s="935"/>
      <c r="J3" s="935"/>
      <c r="K3" s="935"/>
      <c r="L3" s="883"/>
      <c r="M3" s="925"/>
      <c r="N3" s="908"/>
      <c r="O3" s="908" t="s">
        <v>81</v>
      </c>
      <c r="P3" s="1042" t="s">
        <v>82</v>
      </c>
      <c r="Q3" s="1042"/>
    </row>
    <row r="4" spans="1:17" ht="36" customHeight="1">
      <c r="B4" s="243" t="str">
        <f>目次!D4</f>
        <v>案件名：</v>
      </c>
      <c r="C4" s="242" t="str">
        <f>目次!E4</f>
        <v>●●国●●調査/事業（●●型）</v>
      </c>
      <c r="D4" s="338"/>
      <c r="E4" s="76"/>
      <c r="F4" s="243"/>
      <c r="G4" s="76"/>
      <c r="I4" s="935"/>
      <c r="J4" s="935"/>
      <c r="K4" s="935"/>
      <c r="L4" s="883"/>
      <c r="M4" s="925"/>
      <c r="N4" s="908"/>
      <c r="O4" s="882" t="s">
        <v>131</v>
      </c>
      <c r="P4" s="882" t="str">
        <f>目次!E8</f>
        <v>山田　太郎</v>
      </c>
      <c r="Q4" s="882" t="s">
        <v>84</v>
      </c>
    </row>
    <row r="5" spans="1:17" ht="36" customHeight="1">
      <c r="B5" s="243" t="str">
        <f>目次!D5</f>
        <v>受注者名：</v>
      </c>
      <c r="C5" s="884" t="str">
        <f>目次!E5</f>
        <v>JICA開発（株）</v>
      </c>
      <c r="D5" s="338"/>
      <c r="E5" s="76"/>
      <c r="F5" s="243"/>
      <c r="G5" s="226"/>
      <c r="I5" s="935"/>
      <c r="J5" s="935"/>
      <c r="K5" s="935"/>
      <c r="L5" s="883"/>
      <c r="M5" s="925"/>
      <c r="N5" s="908"/>
      <c r="O5" s="908" t="s">
        <v>85</v>
      </c>
      <c r="P5" s="882" t="str">
        <f>目次!E9</f>
        <v>国際　花子</v>
      </c>
      <c r="Q5" s="882" t="s">
        <v>84</v>
      </c>
    </row>
    <row r="6" spans="1:17" ht="36" customHeight="1">
      <c r="B6" s="925"/>
      <c r="C6" s="882"/>
      <c r="D6" s="908"/>
      <c r="F6" s="908"/>
      <c r="H6" s="74"/>
      <c r="I6" s="906"/>
      <c r="J6" s="906"/>
      <c r="K6" s="906"/>
      <c r="L6" s="1107"/>
      <c r="M6" s="1107"/>
      <c r="N6" s="1107"/>
      <c r="O6" s="1107"/>
      <c r="P6" s="954"/>
      <c r="Q6" s="954"/>
    </row>
    <row r="7" spans="1:17" ht="24" customHeight="1" thickBot="1">
      <c r="B7" s="925" t="s">
        <v>191</v>
      </c>
      <c r="C7" s="882"/>
      <c r="D7" s="908"/>
      <c r="F7" s="908"/>
      <c r="H7" s="74"/>
      <c r="I7" s="906"/>
      <c r="J7" s="906"/>
      <c r="K7" s="906"/>
      <c r="L7" s="1108" t="s">
        <v>132</v>
      </c>
      <c r="M7" s="1108"/>
      <c r="N7" s="1108"/>
      <c r="O7" s="1108"/>
      <c r="P7" s="273" t="s">
        <v>133</v>
      </c>
      <c r="Q7" s="235" t="s">
        <v>134</v>
      </c>
    </row>
    <row r="8" spans="1:17" ht="24" customHeight="1">
      <c r="A8" s="1120" t="s">
        <v>88</v>
      </c>
      <c r="B8" s="1121"/>
      <c r="C8" s="1122"/>
      <c r="D8" s="1120" t="s">
        <v>89</v>
      </c>
      <c r="E8" s="1121"/>
      <c r="F8" s="1121"/>
      <c r="G8" s="1122"/>
      <c r="H8" s="1127" t="s">
        <v>90</v>
      </c>
      <c r="I8" s="1128"/>
      <c r="J8" s="1127" t="s">
        <v>91</v>
      </c>
      <c r="K8" s="1131"/>
      <c r="L8" s="1131"/>
      <c r="M8" s="1131"/>
      <c r="N8" s="1131"/>
      <c r="O8" s="1128"/>
      <c r="P8" s="1127" t="s">
        <v>92</v>
      </c>
      <c r="Q8" s="1128"/>
    </row>
    <row r="9" spans="1:17" ht="24" customHeight="1" thickBot="1">
      <c r="A9" s="1041"/>
      <c r="B9" s="1051"/>
      <c r="C9" s="1052"/>
      <c r="D9" s="1123" t="s">
        <v>94</v>
      </c>
      <c r="E9" s="1124"/>
      <c r="F9" s="1125" t="s">
        <v>95</v>
      </c>
      <c r="G9" s="1126"/>
      <c r="H9" s="1129"/>
      <c r="I9" s="1130"/>
      <c r="J9" s="1129"/>
      <c r="K9" s="1132"/>
      <c r="L9" s="1132"/>
      <c r="M9" s="1132"/>
      <c r="N9" s="1132"/>
      <c r="O9" s="1130"/>
      <c r="P9" s="1129"/>
      <c r="Q9" s="1130"/>
    </row>
    <row r="10" spans="1:17" ht="82.5" customHeight="1">
      <c r="A10" s="1280" t="s">
        <v>97</v>
      </c>
      <c r="B10" s="1281" t="s">
        <v>305</v>
      </c>
      <c r="C10" s="889" t="s">
        <v>306</v>
      </c>
      <c r="D10" s="29" t="s">
        <v>136</v>
      </c>
      <c r="E10" s="730" t="s">
        <v>307</v>
      </c>
      <c r="F10" s="30" t="s">
        <v>136</v>
      </c>
      <c r="G10" s="731" t="s">
        <v>308</v>
      </c>
      <c r="H10" s="916" t="s">
        <v>133</v>
      </c>
      <c r="I10" s="877" t="s">
        <v>139</v>
      </c>
      <c r="J10" s="1085"/>
      <c r="K10" s="1086"/>
      <c r="L10" s="1086"/>
      <c r="M10" s="1086"/>
      <c r="N10" s="231"/>
      <c r="O10" s="224"/>
      <c r="P10" s="1093"/>
      <c r="Q10" s="1094"/>
    </row>
    <row r="11" spans="1:17" ht="29.9" customHeight="1">
      <c r="A11" s="1182"/>
      <c r="B11" s="1282"/>
      <c r="C11" s="432"/>
      <c r="D11" s="908" t="s">
        <v>143</v>
      </c>
      <c r="E11" s="602" t="s">
        <v>309</v>
      </c>
      <c r="F11" s="1283"/>
      <c r="G11" s="1284"/>
      <c r="H11" s="917" t="s">
        <v>97</v>
      </c>
      <c r="I11" s="95" t="s">
        <v>145</v>
      </c>
      <c r="J11" s="430"/>
      <c r="K11" s="906"/>
      <c r="L11" s="883"/>
      <c r="M11" s="803"/>
      <c r="N11" s="883"/>
      <c r="O11" s="103"/>
      <c r="P11" s="1075"/>
      <c r="Q11" s="1168"/>
    </row>
    <row r="12" spans="1:17" ht="53.9" customHeight="1" thickBot="1">
      <c r="A12" s="129"/>
      <c r="B12" s="764" t="s">
        <v>310</v>
      </c>
      <c r="C12" s="432"/>
      <c r="D12" s="908"/>
      <c r="E12" s="27"/>
      <c r="F12" s="1285"/>
      <c r="G12" s="1286"/>
      <c r="H12" s="1070" t="s">
        <v>311</v>
      </c>
      <c r="I12" s="1212"/>
      <c r="J12" s="1287"/>
      <c r="K12" s="1288"/>
      <c r="L12" s="1288"/>
      <c r="M12" s="1288"/>
      <c r="N12" s="1288"/>
      <c r="O12" s="1289"/>
      <c r="P12" s="1075"/>
      <c r="Q12" s="1168"/>
    </row>
    <row r="13" spans="1:17" ht="84.65" customHeight="1">
      <c r="A13" s="129"/>
      <c r="B13" s="1290"/>
      <c r="C13" s="431" t="s">
        <v>312</v>
      </c>
      <c r="D13" s="23" t="s">
        <v>136</v>
      </c>
      <c r="E13" s="24" t="s">
        <v>82</v>
      </c>
      <c r="F13" s="25" t="s">
        <v>136</v>
      </c>
      <c r="G13" s="26" t="s">
        <v>82</v>
      </c>
      <c r="H13" s="257" t="s">
        <v>133</v>
      </c>
      <c r="I13" s="877" t="s">
        <v>139</v>
      </c>
      <c r="J13" s="1085"/>
      <c r="K13" s="1086"/>
      <c r="L13" s="1086"/>
      <c r="M13" s="1086"/>
      <c r="N13" s="231"/>
      <c r="O13" s="224"/>
      <c r="P13" s="1075"/>
      <c r="Q13" s="1168"/>
    </row>
    <row r="14" spans="1:17" ht="29.9" customHeight="1">
      <c r="A14" s="129"/>
      <c r="B14" s="1290"/>
      <c r="C14" s="432"/>
      <c r="D14" s="908" t="s">
        <v>143</v>
      </c>
      <c r="E14" s="27" t="s">
        <v>217</v>
      </c>
      <c r="F14" s="1291"/>
      <c r="G14" s="1292"/>
      <c r="H14" s="917" t="s">
        <v>133</v>
      </c>
      <c r="I14" s="95" t="s">
        <v>145</v>
      </c>
      <c r="J14" s="430"/>
      <c r="K14" s="906"/>
      <c r="L14" s="883"/>
      <c r="M14" s="803"/>
      <c r="N14" s="883"/>
      <c r="O14" s="103"/>
      <c r="P14" s="1075"/>
      <c r="Q14" s="1168"/>
    </row>
    <row r="15" spans="1:17" ht="56.15" customHeight="1" thickBot="1">
      <c r="A15" s="130"/>
      <c r="B15" s="227"/>
      <c r="C15" s="892"/>
      <c r="D15" s="32"/>
      <c r="E15" s="33"/>
      <c r="F15" s="1293"/>
      <c r="G15" s="1294"/>
      <c r="H15" s="1295"/>
      <c r="I15" s="1296"/>
      <c r="J15" s="1287"/>
      <c r="K15" s="1288"/>
      <c r="L15" s="1288"/>
      <c r="M15" s="1288"/>
      <c r="N15" s="1288"/>
      <c r="O15" s="1289"/>
      <c r="P15" s="1076"/>
      <c r="Q15" s="1169"/>
    </row>
    <row r="16" spans="1:17" ht="24" customHeight="1">
      <c r="B16" s="925"/>
      <c r="C16" s="882"/>
      <c r="D16" s="908"/>
      <c r="F16" s="908"/>
      <c r="I16" s="930"/>
      <c r="J16" s="930"/>
      <c r="K16" s="930"/>
      <c r="L16" s="883"/>
      <c r="M16" s="925"/>
      <c r="N16" s="908"/>
      <c r="P16" s="925"/>
    </row>
  </sheetData>
  <mergeCells count="24">
    <mergeCell ref="D9:E9"/>
    <mergeCell ref="F9:G9"/>
    <mergeCell ref="B2:P2"/>
    <mergeCell ref="C3:D3"/>
    <mergeCell ref="P3:Q3"/>
    <mergeCell ref="L6:O6"/>
    <mergeCell ref="L7:O7"/>
    <mergeCell ref="A8:C9"/>
    <mergeCell ref="D8:G8"/>
    <mergeCell ref="H8:I9"/>
    <mergeCell ref="J8:O9"/>
    <mergeCell ref="P8:Q9"/>
    <mergeCell ref="A10:A11"/>
    <mergeCell ref="B10:B11"/>
    <mergeCell ref="J10:M10"/>
    <mergeCell ref="P10:Q15"/>
    <mergeCell ref="F11:G12"/>
    <mergeCell ref="H12:I12"/>
    <mergeCell ref="J12:O12"/>
    <mergeCell ref="B13:B14"/>
    <mergeCell ref="J13:M13"/>
    <mergeCell ref="F14:G15"/>
    <mergeCell ref="H15:I15"/>
    <mergeCell ref="J15:O15"/>
  </mergeCells>
  <phoneticPr fontId="1"/>
  <pageMargins left="0.7" right="0.7" top="0.75" bottom="0.75" header="0.3" footer="0.3"/>
  <pageSetup paperSize="9" scale="52"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45477814-BAF0-48B9-84DC-C7A6ABA730E5}">
          <x14:formula1>
            <xm:f>チェックボックス!$A$1:$A$2</xm:f>
          </x14:formula1>
          <xm:sqref>P7 H13:H14 H10:H11 A10:A11</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3F3D62-9A98-4FE4-B160-CCD362D780B5}">
  <sheetPr>
    <tabColor theme="8" tint="0.39997558519241921"/>
    <pageSetUpPr fitToPage="1"/>
  </sheetPr>
  <dimension ref="A2:Q33"/>
  <sheetViews>
    <sheetView topLeftCell="G7" workbookViewId="0">
      <selection activeCell="N18" sqref="N18:O25"/>
    </sheetView>
  </sheetViews>
  <sheetFormatPr defaultColWidth="8.58203125" defaultRowHeight="14"/>
  <cols>
    <col min="1" max="1" width="3.58203125" style="1" customWidth="1"/>
    <col min="2" max="2" width="33.75" style="19" customWidth="1"/>
    <col min="3" max="3" width="4" style="19" customWidth="1"/>
    <col min="4" max="4" width="27.08203125" style="20" customWidth="1"/>
    <col min="5" max="6" width="20" style="21" customWidth="1"/>
    <col min="7" max="7" width="42.58203125" style="1" customWidth="1"/>
    <col min="8" max="10" width="3.58203125" style="1" customWidth="1"/>
    <col min="11" max="11" width="4.08203125" style="1" customWidth="1"/>
    <col min="12" max="12" width="15.08203125" style="1" customWidth="1"/>
    <col min="13" max="13" width="14.08203125" style="1" customWidth="1"/>
    <col min="14" max="14" width="30.58203125" style="19" customWidth="1"/>
    <col min="15" max="15" width="11.25" style="1" customWidth="1"/>
    <col min="16" max="16384" width="8.58203125" style="1"/>
  </cols>
  <sheetData>
    <row r="2" spans="1:17" ht="19">
      <c r="B2" s="1037" t="s">
        <v>80</v>
      </c>
      <c r="C2" s="1037"/>
      <c r="D2" s="1037"/>
      <c r="E2" s="1037"/>
      <c r="F2" s="1037"/>
      <c r="G2" s="1037"/>
      <c r="H2" s="1037"/>
      <c r="I2" s="1037"/>
      <c r="J2" s="1037"/>
      <c r="K2" s="1037"/>
      <c r="L2" s="1037"/>
      <c r="M2" s="1037"/>
      <c r="N2" s="1037"/>
    </row>
    <row r="3" spans="1:17" ht="36" customHeight="1">
      <c r="B3" s="243" t="str">
        <f>目次!D3</f>
        <v>調達管理番号:</v>
      </c>
      <c r="C3" s="1059" t="str">
        <f>目次!E3</f>
        <v>xxxx</v>
      </c>
      <c r="D3" s="1059"/>
      <c r="E3" s="908"/>
      <c r="F3" s="908"/>
      <c r="M3" s="908" t="s">
        <v>81</v>
      </c>
      <c r="N3" s="1042" t="s">
        <v>82</v>
      </c>
      <c r="O3" s="1042"/>
    </row>
    <row r="4" spans="1:17" ht="36" customHeight="1">
      <c r="B4" s="243" t="str">
        <f>目次!D4</f>
        <v>案件名：</v>
      </c>
      <c r="C4" s="242" t="str">
        <f>目次!E4</f>
        <v>●●国●●調査/事業（●●型）</v>
      </c>
      <c r="D4" s="243"/>
      <c r="E4" s="76"/>
      <c r="F4" s="243"/>
      <c r="G4" s="76"/>
      <c r="I4" s="935"/>
      <c r="J4" s="935"/>
      <c r="K4" s="1058" t="s">
        <v>83</v>
      </c>
      <c r="L4" s="1058"/>
      <c r="M4" s="1058"/>
      <c r="N4" s="908" t="str">
        <f>目次!E8</f>
        <v>山田　太郎</v>
      </c>
      <c r="O4" s="882" t="s">
        <v>84</v>
      </c>
      <c r="P4" s="882"/>
      <c r="Q4" s="908"/>
    </row>
    <row r="5" spans="1:17" ht="36" customHeight="1">
      <c r="B5" s="243" t="str">
        <f>目次!D5</f>
        <v>受注者名：</v>
      </c>
      <c r="C5" s="884" t="str">
        <f>目次!E5</f>
        <v>JICA開発（株）</v>
      </c>
      <c r="D5" s="338"/>
      <c r="E5" s="226"/>
      <c r="F5" s="338"/>
      <c r="G5" s="226"/>
      <c r="I5" s="935"/>
      <c r="J5" s="935"/>
      <c r="K5" s="1058" t="s">
        <v>85</v>
      </c>
      <c r="L5" s="1058"/>
      <c r="M5" s="1058"/>
      <c r="N5" s="908" t="str">
        <f>目次!E9</f>
        <v>国際　花子</v>
      </c>
      <c r="O5" s="882" t="s">
        <v>84</v>
      </c>
      <c r="P5" s="882"/>
      <c r="Q5" s="908"/>
    </row>
    <row r="6" spans="1:17" ht="36" customHeight="1">
      <c r="B6" s="925"/>
      <c r="C6" s="882"/>
      <c r="D6" s="908"/>
      <c r="E6" s="1"/>
      <c r="F6" s="908"/>
      <c r="I6" s="935"/>
      <c r="J6" s="935"/>
      <c r="K6" s="935"/>
      <c r="L6" s="935"/>
      <c r="M6" s="908"/>
      <c r="N6" s="908"/>
      <c r="O6" s="882"/>
      <c r="P6" s="882"/>
      <c r="Q6" s="908"/>
    </row>
    <row r="7" spans="1:17" ht="26.15" customHeight="1" thickBot="1">
      <c r="B7" s="925" t="s">
        <v>191</v>
      </c>
      <c r="C7" s="925"/>
      <c r="D7" s="882"/>
      <c r="E7" s="908"/>
      <c r="F7" s="908"/>
      <c r="M7" s="882"/>
      <c r="N7" s="882"/>
    </row>
    <row r="8" spans="1:17" ht="32.15" customHeight="1" thickBot="1">
      <c r="A8" s="1120" t="s">
        <v>88</v>
      </c>
      <c r="B8" s="1121"/>
      <c r="C8" s="1121"/>
      <c r="D8" s="1122"/>
      <c r="E8" s="1297" t="s">
        <v>89</v>
      </c>
      <c r="F8" s="1298"/>
      <c r="G8" s="1120" t="s">
        <v>90</v>
      </c>
      <c r="H8" s="1195" t="s">
        <v>91</v>
      </c>
      <c r="I8" s="1196"/>
      <c r="J8" s="1196"/>
      <c r="K8" s="1196"/>
      <c r="L8" s="1196"/>
      <c r="M8" s="1197"/>
      <c r="N8" s="1195" t="s">
        <v>92</v>
      </c>
      <c r="O8" s="1197"/>
    </row>
    <row r="9" spans="1:17" ht="22.5" customHeight="1" thickBot="1">
      <c r="A9" s="1041"/>
      <c r="B9" s="1051"/>
      <c r="C9" s="1051"/>
      <c r="D9" s="1052"/>
      <c r="E9" s="938" t="s">
        <v>94</v>
      </c>
      <c r="F9" s="137" t="s">
        <v>95</v>
      </c>
      <c r="G9" s="1041"/>
      <c r="H9" s="1055"/>
      <c r="I9" s="1198"/>
      <c r="J9" s="1198"/>
      <c r="K9" s="1198"/>
      <c r="L9" s="1198"/>
      <c r="M9" s="1057"/>
      <c r="N9" s="1045"/>
      <c r="O9" s="1199"/>
    </row>
    <row r="10" spans="1:17" ht="25" customHeight="1">
      <c r="A10" s="1280" t="s">
        <v>97</v>
      </c>
      <c r="B10" s="876" t="s">
        <v>313</v>
      </c>
      <c r="C10" s="1299" t="s">
        <v>1</v>
      </c>
      <c r="D10" s="1035" t="s">
        <v>314</v>
      </c>
      <c r="E10" s="1209" t="s">
        <v>315</v>
      </c>
      <c r="F10" s="1301" t="s">
        <v>316</v>
      </c>
      <c r="G10" s="1304" t="s">
        <v>317</v>
      </c>
      <c r="H10" s="995" t="s">
        <v>100</v>
      </c>
      <c r="I10" s="996"/>
      <c r="J10" s="996"/>
      <c r="K10" s="997"/>
      <c r="L10" s="401" t="s">
        <v>101</v>
      </c>
      <c r="M10" s="402" t="s">
        <v>95</v>
      </c>
      <c r="N10" s="1093" t="s">
        <v>318</v>
      </c>
      <c r="O10" s="1094"/>
    </row>
    <row r="11" spans="1:17" ht="25" customHeight="1">
      <c r="A11" s="1182"/>
      <c r="B11" s="935"/>
      <c r="C11" s="1300"/>
      <c r="D11" s="1033"/>
      <c r="E11" s="1069"/>
      <c r="F11" s="1066"/>
      <c r="G11" s="1305"/>
      <c r="H11" s="905" t="s">
        <v>97</v>
      </c>
      <c r="I11" s="930" t="s">
        <v>103</v>
      </c>
      <c r="J11" s="964" t="s">
        <v>1</v>
      </c>
      <c r="K11" s="930" t="s">
        <v>104</v>
      </c>
      <c r="L11" s="395" t="s">
        <v>105</v>
      </c>
      <c r="M11" s="396" t="s">
        <v>105</v>
      </c>
      <c r="N11" s="1075"/>
      <c r="O11" s="1168"/>
    </row>
    <row r="12" spans="1:17" ht="25" customHeight="1">
      <c r="A12" s="129"/>
      <c r="B12" s="1117" t="s">
        <v>319</v>
      </c>
      <c r="C12" s="1300"/>
      <c r="D12" s="1033"/>
      <c r="E12" s="1069"/>
      <c r="F12" s="1066"/>
      <c r="G12" s="1305"/>
      <c r="H12" s="1012" t="s">
        <v>320</v>
      </c>
      <c r="I12" s="1303"/>
      <c r="J12" s="1303"/>
      <c r="K12" s="1303"/>
      <c r="L12" s="1303"/>
      <c r="M12" s="1014"/>
      <c r="N12" s="1075"/>
      <c r="O12" s="1168"/>
    </row>
    <row r="13" spans="1:17" ht="25" customHeight="1">
      <c r="A13" s="129"/>
      <c r="B13" s="1117"/>
      <c r="C13" s="1300"/>
      <c r="D13" s="1033"/>
      <c r="E13" s="1069"/>
      <c r="F13" s="1066"/>
      <c r="G13" s="1305"/>
      <c r="H13" s="1015" t="s">
        <v>321</v>
      </c>
      <c r="I13" s="1016"/>
      <c r="J13" s="1016"/>
      <c r="K13" s="1016"/>
      <c r="L13" s="874"/>
      <c r="M13" s="943"/>
      <c r="N13" s="1075"/>
      <c r="O13" s="1168"/>
    </row>
    <row r="14" spans="1:17" ht="25" customHeight="1">
      <c r="A14" s="129"/>
      <c r="B14" s="1302"/>
      <c r="C14" s="1300"/>
      <c r="D14" s="1033"/>
      <c r="E14" s="1069"/>
      <c r="F14" s="1066"/>
      <c r="G14" s="1305"/>
      <c r="H14" s="903" t="s">
        <v>1</v>
      </c>
      <c r="I14" s="803" t="s">
        <v>110</v>
      </c>
      <c r="J14" s="925"/>
      <c r="K14" s="925"/>
      <c r="L14" s="925"/>
      <c r="M14" s="873"/>
      <c r="N14" s="1075"/>
      <c r="O14" s="1168"/>
    </row>
    <row r="15" spans="1:17" ht="25" customHeight="1">
      <c r="A15" s="129"/>
      <c r="B15" s="875"/>
      <c r="C15" s="1300"/>
      <c r="D15" s="1033"/>
      <c r="E15" s="1069"/>
      <c r="F15" s="1066"/>
      <c r="G15" s="1305"/>
      <c r="H15" s="903" t="s">
        <v>1</v>
      </c>
      <c r="I15" s="925" t="s">
        <v>111</v>
      </c>
      <c r="J15" s="925"/>
      <c r="K15" s="925"/>
      <c r="L15" s="925"/>
      <c r="M15" s="873"/>
      <c r="N15" s="1075"/>
      <c r="O15" s="1168"/>
    </row>
    <row r="16" spans="1:17" ht="25" customHeight="1">
      <c r="A16" s="129"/>
      <c r="B16" s="875"/>
      <c r="C16" s="1300"/>
      <c r="D16" s="1033"/>
      <c r="E16" s="1069"/>
      <c r="F16" s="1066"/>
      <c r="G16" s="1305"/>
      <c r="H16" s="903" t="s">
        <v>1</v>
      </c>
      <c r="I16" s="925" t="s">
        <v>112</v>
      </c>
      <c r="J16" s="925"/>
      <c r="K16" s="925"/>
      <c r="L16" s="925"/>
      <c r="M16" s="873"/>
      <c r="N16" s="1075"/>
      <c r="O16" s="1168"/>
    </row>
    <row r="17" spans="1:15" ht="25" customHeight="1">
      <c r="A17" s="130"/>
      <c r="B17" s="90"/>
      <c r="C17" s="277"/>
      <c r="D17" s="888"/>
      <c r="E17" s="1070"/>
      <c r="F17" s="1067"/>
      <c r="G17" s="1306"/>
      <c r="H17" s="897" t="s">
        <v>1</v>
      </c>
      <c r="I17" s="399" t="s">
        <v>113</v>
      </c>
      <c r="J17" s="399"/>
      <c r="K17" s="399"/>
      <c r="L17" s="399"/>
      <c r="M17" s="400"/>
      <c r="N17" s="1076"/>
      <c r="O17" s="1169"/>
    </row>
    <row r="18" spans="1:15" ht="25" customHeight="1">
      <c r="A18" s="903" t="s">
        <v>1</v>
      </c>
      <c r="B18" s="876" t="s">
        <v>322</v>
      </c>
      <c r="C18" s="1299"/>
      <c r="D18" s="1035"/>
      <c r="E18" s="1319" t="s">
        <v>323</v>
      </c>
      <c r="F18" s="1329" t="s">
        <v>324</v>
      </c>
      <c r="G18" s="1322" t="s">
        <v>325</v>
      </c>
      <c r="H18" s="1313" t="s">
        <v>97</v>
      </c>
      <c r="I18" s="1315" t="s">
        <v>326</v>
      </c>
      <c r="J18" s="1315"/>
      <c r="K18" s="1315"/>
      <c r="L18" s="1315"/>
      <c r="M18" s="1316"/>
      <c r="N18" s="1325"/>
      <c r="O18" s="1326"/>
    </row>
    <row r="19" spans="1:15" ht="25" customHeight="1">
      <c r="A19" s="903" t="s">
        <v>97</v>
      </c>
      <c r="B19" s="98" t="s">
        <v>327</v>
      </c>
      <c r="C19" s="1300"/>
      <c r="D19" s="1033"/>
      <c r="E19" s="1320"/>
      <c r="F19" s="1330"/>
      <c r="G19" s="1323"/>
      <c r="H19" s="1314"/>
      <c r="I19" s="1317"/>
      <c r="J19" s="1317"/>
      <c r="K19" s="1317"/>
      <c r="L19" s="1317"/>
      <c r="M19" s="1318"/>
      <c r="N19" s="1327"/>
      <c r="O19" s="1328"/>
    </row>
    <row r="20" spans="1:15" ht="25" customHeight="1">
      <c r="A20" s="129"/>
      <c r="B20" s="1312" t="s">
        <v>328</v>
      </c>
      <c r="C20" s="1300"/>
      <c r="D20" s="1033"/>
      <c r="E20" s="1320"/>
      <c r="F20" s="1330"/>
      <c r="G20" s="1323"/>
      <c r="H20" s="927" t="s">
        <v>159</v>
      </c>
      <c r="I20" s="906"/>
      <c r="J20" s="906"/>
      <c r="K20" s="906"/>
      <c r="L20" s="906"/>
      <c r="M20" s="907" t="s">
        <v>159</v>
      </c>
      <c r="N20" s="1327"/>
      <c r="O20" s="1328"/>
    </row>
    <row r="21" spans="1:15" ht="25" customHeight="1">
      <c r="A21" s="129"/>
      <c r="B21" s="1312"/>
      <c r="C21" s="1300"/>
      <c r="D21" s="1033"/>
      <c r="E21" s="1320"/>
      <c r="F21" s="1330"/>
      <c r="G21" s="1323"/>
      <c r="H21" s="1015" t="s">
        <v>321</v>
      </c>
      <c r="I21" s="1016"/>
      <c r="J21" s="1016"/>
      <c r="K21" s="1016"/>
      <c r="L21" s="874"/>
      <c r="M21" s="943"/>
      <c r="N21" s="1327"/>
      <c r="O21" s="1328"/>
    </row>
    <row r="22" spans="1:15" ht="25" customHeight="1">
      <c r="A22" s="129"/>
      <c r="B22" s="924"/>
      <c r="C22" s="1300"/>
      <c r="D22" s="1033"/>
      <c r="E22" s="1320"/>
      <c r="F22" s="1330"/>
      <c r="G22" s="1323"/>
      <c r="H22" s="903" t="s">
        <v>97</v>
      </c>
      <c r="I22" s="803" t="s">
        <v>110</v>
      </c>
      <c r="J22" s="925"/>
      <c r="K22" s="925"/>
      <c r="L22" s="925"/>
      <c r="M22" s="873"/>
      <c r="N22" s="1327"/>
      <c r="O22" s="1328"/>
    </row>
    <row r="23" spans="1:15" ht="25" customHeight="1">
      <c r="A23" s="129"/>
      <c r="B23" s="875"/>
      <c r="C23" s="1300"/>
      <c r="D23" s="1033"/>
      <c r="E23" s="1320"/>
      <c r="F23" s="1330"/>
      <c r="G23" s="1323"/>
      <c r="H23" s="903" t="s">
        <v>1</v>
      </c>
      <c r="I23" s="925" t="s">
        <v>112</v>
      </c>
      <c r="J23" s="925"/>
      <c r="K23" s="925"/>
      <c r="L23" s="925"/>
      <c r="M23" s="873"/>
      <c r="N23" s="1327"/>
      <c r="O23" s="1328"/>
    </row>
    <row r="24" spans="1:15" ht="25" customHeight="1">
      <c r="A24" s="129"/>
      <c r="B24" s="875"/>
      <c r="C24" s="1300"/>
      <c r="D24" s="1033"/>
      <c r="E24" s="1320"/>
      <c r="F24" s="1330"/>
      <c r="G24" s="1323"/>
      <c r="H24" s="903" t="s">
        <v>1</v>
      </c>
      <c r="I24" s="803" t="s">
        <v>113</v>
      </c>
      <c r="J24" s="803"/>
      <c r="K24" s="803"/>
      <c r="L24" s="803"/>
      <c r="M24" s="873"/>
      <c r="N24" s="1327"/>
      <c r="O24" s="1328"/>
    </row>
    <row r="25" spans="1:15" ht="25" customHeight="1">
      <c r="A25" s="130"/>
      <c r="B25" s="90"/>
      <c r="C25" s="277"/>
      <c r="D25" s="888"/>
      <c r="E25" s="1321"/>
      <c r="F25" s="1331"/>
      <c r="G25" s="1324"/>
      <c r="H25" s="897"/>
      <c r="I25" s="399"/>
      <c r="J25" s="399"/>
      <c r="K25" s="399"/>
      <c r="L25" s="399"/>
      <c r="M25" s="400"/>
      <c r="N25" s="1327"/>
      <c r="O25" s="1328"/>
    </row>
    <row r="26" spans="1:15" ht="25" customHeight="1">
      <c r="A26" s="1118" t="s">
        <v>1</v>
      </c>
      <c r="B26" s="1019" t="s">
        <v>329</v>
      </c>
      <c r="C26" s="1027" t="s">
        <v>330</v>
      </c>
      <c r="D26" s="1028"/>
      <c r="E26" s="339" t="s">
        <v>331</v>
      </c>
      <c r="F26" s="433" t="s">
        <v>332</v>
      </c>
      <c r="G26" s="340" t="s">
        <v>333</v>
      </c>
      <c r="H26" s="995" t="s">
        <v>100</v>
      </c>
      <c r="I26" s="996"/>
      <c r="J26" s="996"/>
      <c r="K26" s="997"/>
      <c r="L26" s="401" t="s">
        <v>101</v>
      </c>
      <c r="M26" s="402" t="s">
        <v>95</v>
      </c>
      <c r="N26" s="995" t="s">
        <v>334</v>
      </c>
      <c r="O26" s="1035"/>
    </row>
    <row r="27" spans="1:15" ht="25" customHeight="1">
      <c r="A27" s="1172"/>
      <c r="B27" s="1020"/>
      <c r="C27" s="1029"/>
      <c r="D27" s="1030"/>
      <c r="E27" s="1003"/>
      <c r="F27" s="1006"/>
      <c r="G27" s="1009"/>
      <c r="H27" s="903" t="s">
        <v>1</v>
      </c>
      <c r="I27" s="930" t="s">
        <v>103</v>
      </c>
      <c r="J27" s="964" t="s">
        <v>1</v>
      </c>
      <c r="K27" s="930" t="s">
        <v>104</v>
      </c>
      <c r="L27" s="395" t="s">
        <v>105</v>
      </c>
      <c r="M27" s="396" t="s">
        <v>105</v>
      </c>
      <c r="N27" s="999"/>
      <c r="O27" s="1033"/>
    </row>
    <row r="28" spans="1:15" ht="25" customHeight="1">
      <c r="A28" s="1172"/>
      <c r="B28" s="1020"/>
      <c r="C28" s="1029"/>
      <c r="D28" s="1030"/>
      <c r="E28" s="1004"/>
      <c r="F28" s="1007"/>
      <c r="G28" s="1010"/>
      <c r="H28" s="1012" t="s">
        <v>320</v>
      </c>
      <c r="I28" s="1303"/>
      <c r="J28" s="1303"/>
      <c r="K28" s="1303"/>
      <c r="L28" s="1303"/>
      <c r="M28" s="1014"/>
      <c r="N28" s="999"/>
      <c r="O28" s="1033"/>
    </row>
    <row r="29" spans="1:15" ht="25" customHeight="1">
      <c r="A29" s="1172"/>
      <c r="B29" s="1020"/>
      <c r="C29" s="1029"/>
      <c r="D29" s="1030"/>
      <c r="E29" s="1004"/>
      <c r="F29" s="1007"/>
      <c r="G29" s="1010"/>
      <c r="H29" s="1015" t="s">
        <v>109</v>
      </c>
      <c r="I29" s="1016"/>
      <c r="J29" s="1016"/>
      <c r="K29" s="1016"/>
      <c r="L29" s="874"/>
      <c r="M29" s="943"/>
      <c r="N29" s="999"/>
      <c r="O29" s="1033"/>
    </row>
    <row r="30" spans="1:15" ht="25" customHeight="1">
      <c r="A30" s="129"/>
      <c r="B30" s="403"/>
      <c r="C30" s="1029"/>
      <c r="D30" s="1030"/>
      <c r="E30" s="1004"/>
      <c r="F30" s="1007"/>
      <c r="G30" s="1010"/>
      <c r="H30" s="903" t="s">
        <v>1</v>
      </c>
      <c r="I30" s="803" t="s">
        <v>110</v>
      </c>
      <c r="J30" s="925"/>
      <c r="K30" s="925"/>
      <c r="L30" s="925"/>
      <c r="M30" s="873"/>
      <c r="N30" s="999"/>
      <c r="O30" s="1033"/>
    </row>
    <row r="31" spans="1:15" ht="25" customHeight="1">
      <c r="A31" s="129"/>
      <c r="B31" s="403"/>
      <c r="C31" s="1029"/>
      <c r="D31" s="1030"/>
      <c r="E31" s="1004"/>
      <c r="F31" s="1007"/>
      <c r="G31" s="1010"/>
      <c r="H31" s="903" t="s">
        <v>1</v>
      </c>
      <c r="I31" s="925" t="s">
        <v>111</v>
      </c>
      <c r="J31" s="925"/>
      <c r="K31" s="925"/>
      <c r="L31" s="925"/>
      <c r="M31" s="873"/>
      <c r="N31" s="999"/>
      <c r="O31" s="1033"/>
    </row>
    <row r="32" spans="1:15" ht="25" customHeight="1">
      <c r="A32" s="129"/>
      <c r="B32" s="403"/>
      <c r="C32" s="1029"/>
      <c r="D32" s="1030"/>
      <c r="E32" s="1004"/>
      <c r="F32" s="1007"/>
      <c r="G32" s="1010"/>
      <c r="H32" s="903" t="s">
        <v>1</v>
      </c>
      <c r="I32" s="925" t="s">
        <v>112</v>
      </c>
      <c r="J32" s="925"/>
      <c r="K32" s="925"/>
      <c r="L32" s="925"/>
      <c r="M32" s="873"/>
      <c r="N32" s="999"/>
      <c r="O32" s="1033"/>
    </row>
    <row r="33" spans="1:15" ht="25" customHeight="1" thickBot="1">
      <c r="A33" s="130"/>
      <c r="B33" s="404"/>
      <c r="C33" s="1307"/>
      <c r="D33" s="1308"/>
      <c r="E33" s="1309"/>
      <c r="F33" s="1310"/>
      <c r="G33" s="1311"/>
      <c r="H33" s="897" t="s">
        <v>1</v>
      </c>
      <c r="I33" s="399" t="s">
        <v>113</v>
      </c>
      <c r="J33" s="399"/>
      <c r="K33" s="399"/>
      <c r="L33" s="399"/>
      <c r="M33" s="400"/>
      <c r="N33" s="1083"/>
      <c r="O33" s="1084"/>
    </row>
  </sheetData>
  <mergeCells count="45">
    <mergeCell ref="N18:O25"/>
    <mergeCell ref="F18:F25"/>
    <mergeCell ref="D22:D24"/>
    <mergeCell ref="H21:K21"/>
    <mergeCell ref="C22:C24"/>
    <mergeCell ref="B20:B21"/>
    <mergeCell ref="H18:H19"/>
    <mergeCell ref="I18:M19"/>
    <mergeCell ref="C18:C21"/>
    <mergeCell ref="D18:D21"/>
    <mergeCell ref="E18:E25"/>
    <mergeCell ref="G18:G25"/>
    <mergeCell ref="A26:A29"/>
    <mergeCell ref="B26:B29"/>
    <mergeCell ref="C26:D33"/>
    <mergeCell ref="H26:K26"/>
    <mergeCell ref="N26:O33"/>
    <mergeCell ref="E27:E33"/>
    <mergeCell ref="F27:F33"/>
    <mergeCell ref="G27:G33"/>
    <mergeCell ref="H28:M28"/>
    <mergeCell ref="H29:K29"/>
    <mergeCell ref="H10:K10"/>
    <mergeCell ref="N10:O17"/>
    <mergeCell ref="B12:B14"/>
    <mergeCell ref="H12:M12"/>
    <mergeCell ref="H13:K13"/>
    <mergeCell ref="C14:C16"/>
    <mergeCell ref="D14:D16"/>
    <mergeCell ref="G10:G17"/>
    <mergeCell ref="A10:A11"/>
    <mergeCell ref="C10:C13"/>
    <mergeCell ref="D10:D13"/>
    <mergeCell ref="E10:E17"/>
    <mergeCell ref="F10:F17"/>
    <mergeCell ref="B2:N2"/>
    <mergeCell ref="C3:D3"/>
    <mergeCell ref="N3:O3"/>
    <mergeCell ref="K4:M4"/>
    <mergeCell ref="K5:M5"/>
    <mergeCell ref="A8:D9"/>
    <mergeCell ref="E8:F8"/>
    <mergeCell ref="G8:G9"/>
    <mergeCell ref="H8:M9"/>
    <mergeCell ref="N8:O9"/>
  </mergeCells>
  <phoneticPr fontId="1"/>
  <pageMargins left="0.7" right="0.7" top="0.75" bottom="0.75" header="0.3" footer="0.3"/>
  <pageSetup paperSize="9" scale="52" orientation="landscape" horizontalDpi="300" verticalDpi="300" r:id="rId1"/>
  <extLst>
    <ext xmlns:x14="http://schemas.microsoft.com/office/spreadsheetml/2009/9/main" uri="{CCE6A557-97BC-4b89-ADB6-D9C93CAAB3DF}">
      <x14:dataValidations xmlns:xm="http://schemas.microsoft.com/office/excel/2006/main" count="1">
        <x14:dataValidation type="list" allowBlank="1" showInputMessage="1" showErrorMessage="1" xr:uid="{33F86059-245B-4C6B-A412-D2F94B9025FF}">
          <x14:formula1>
            <xm:f>チェックボックス!$A$1:$A$2</xm:f>
          </x14:formula1>
          <xm:sqref>A10:A11 A26:A27 C14:C15 C10:C11 J11 H11 H30:H33 J27 H27 H22:H25 H14:H17 C18:C19 C22:C23 A18:A19</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C2A085-F5F5-47D2-B4A8-D100B172A882}">
  <sheetPr>
    <tabColor theme="8" tint="0.39997558519241921"/>
    <pageSetUpPr fitToPage="1"/>
  </sheetPr>
  <dimension ref="A1:P18"/>
  <sheetViews>
    <sheetView topLeftCell="F7" zoomScaleNormal="100" zoomScaleSheetLayoutView="100" workbookViewId="0">
      <selection activeCell="K24" sqref="K24"/>
    </sheetView>
  </sheetViews>
  <sheetFormatPr defaultColWidth="8.58203125" defaultRowHeight="14"/>
  <cols>
    <col min="1" max="1" width="3.58203125" style="1" customWidth="1"/>
    <col min="2" max="2" width="27.08203125" style="19" customWidth="1"/>
    <col min="3" max="3" width="4" style="19" customWidth="1"/>
    <col min="4" max="4" width="27.08203125" style="20" customWidth="1"/>
    <col min="5" max="6" width="20" style="21" customWidth="1"/>
    <col min="7" max="7" width="42.58203125" style="1" customWidth="1"/>
    <col min="8" max="10" width="3.58203125" style="1" customWidth="1"/>
    <col min="11" max="11" width="4.08203125" style="1" customWidth="1"/>
    <col min="12" max="12" width="15.08203125" style="1" customWidth="1"/>
    <col min="13" max="13" width="14.08203125" style="1" customWidth="1"/>
    <col min="14" max="14" width="25.83203125" style="19" customWidth="1"/>
    <col min="15" max="15" width="12.08203125" style="1" customWidth="1"/>
    <col min="16" max="16384" width="8.58203125" style="1"/>
  </cols>
  <sheetData>
    <row r="1" spans="1:16">
      <c r="A1"/>
      <c r="B1" s="925"/>
      <c r="C1" s="925"/>
      <c r="D1" s="882"/>
      <c r="E1" s="908"/>
      <c r="F1" s="908"/>
      <c r="N1" s="925"/>
    </row>
    <row r="2" spans="1:16" ht="19">
      <c r="B2" s="1037" t="s">
        <v>80</v>
      </c>
      <c r="C2" s="1037"/>
      <c r="D2" s="1037"/>
      <c r="E2" s="1037"/>
      <c r="F2" s="1037"/>
      <c r="G2" s="1037"/>
      <c r="H2" s="1037"/>
      <c r="I2" s="1037"/>
      <c r="J2" s="1037"/>
      <c r="K2" s="1037"/>
      <c r="L2" s="1037"/>
      <c r="M2" s="1037"/>
      <c r="N2" s="1037"/>
    </row>
    <row r="3" spans="1:16" ht="36" customHeight="1">
      <c r="B3" s="243" t="str">
        <f>目次!D3</f>
        <v>調達管理番号:</v>
      </c>
      <c r="C3" s="884" t="str">
        <f>目次!E3</f>
        <v>xxxx</v>
      </c>
      <c r="D3" s="959"/>
      <c r="E3" s="908"/>
      <c r="F3" s="908"/>
      <c r="M3" s="908" t="s">
        <v>81</v>
      </c>
      <c r="N3" s="1042" t="s">
        <v>82</v>
      </c>
      <c r="O3" s="1042"/>
    </row>
    <row r="4" spans="1:16" ht="36" customHeight="1">
      <c r="B4" s="243" t="str">
        <f>目次!D4</f>
        <v>案件名：</v>
      </c>
      <c r="C4" s="242" t="str">
        <f>目次!E4</f>
        <v>●●国●●調査/事業（●●型）</v>
      </c>
      <c r="D4" s="243"/>
      <c r="E4" s="76"/>
      <c r="F4" s="243"/>
      <c r="G4" s="76"/>
      <c r="I4" s="935"/>
      <c r="J4" s="935"/>
      <c r="K4" s="1341" t="s">
        <v>83</v>
      </c>
      <c r="L4" s="1341"/>
      <c r="M4" s="1341"/>
      <c r="N4" s="882" t="str">
        <f>目次!E8</f>
        <v>山田　太郎</v>
      </c>
      <c r="O4" s="882" t="s">
        <v>84</v>
      </c>
      <c r="P4" s="882"/>
    </row>
    <row r="5" spans="1:16" ht="36" customHeight="1">
      <c r="B5" s="243" t="str">
        <f>目次!D5</f>
        <v>受注者名：</v>
      </c>
      <c r="C5" s="884" t="str">
        <f>目次!E5</f>
        <v>JICA開発（株）</v>
      </c>
      <c r="D5" s="338"/>
      <c r="E5" s="226"/>
      <c r="F5" s="338"/>
      <c r="G5" s="226"/>
      <c r="I5" s="935"/>
      <c r="J5" s="935"/>
      <c r="K5" s="1341" t="s">
        <v>85</v>
      </c>
      <c r="L5" s="1341"/>
      <c r="M5" s="1341"/>
      <c r="N5" s="882" t="str">
        <f>目次!E9</f>
        <v>国際　花子</v>
      </c>
      <c r="O5" s="882" t="s">
        <v>84</v>
      </c>
      <c r="P5" s="882"/>
    </row>
    <row r="6" spans="1:16" ht="36" customHeight="1">
      <c r="B6" s="925"/>
      <c r="C6" s="882"/>
      <c r="D6" s="908"/>
      <c r="E6" s="1"/>
      <c r="F6" s="908"/>
      <c r="I6" s="935"/>
      <c r="J6" s="935"/>
      <c r="K6" s="935"/>
      <c r="L6" s="935"/>
      <c r="M6" s="908"/>
      <c r="N6" s="882"/>
      <c r="O6" s="882"/>
      <c r="P6" s="882"/>
    </row>
    <row r="7" spans="1:16" ht="26.15" customHeight="1" thickBot="1">
      <c r="B7" s="925" t="s">
        <v>191</v>
      </c>
      <c r="C7" s="925"/>
      <c r="D7" s="882"/>
      <c r="E7" s="908"/>
      <c r="F7" s="908"/>
      <c r="M7" s="882"/>
      <c r="N7" s="882"/>
    </row>
    <row r="8" spans="1:16" ht="32.15" customHeight="1" thickBot="1">
      <c r="A8" s="1120" t="s">
        <v>88</v>
      </c>
      <c r="B8" s="1121"/>
      <c r="C8" s="1121"/>
      <c r="D8" s="1122"/>
      <c r="E8" s="1297" t="s">
        <v>89</v>
      </c>
      <c r="F8" s="1298"/>
      <c r="G8" s="1120" t="s">
        <v>90</v>
      </c>
      <c r="H8" s="1195" t="s">
        <v>91</v>
      </c>
      <c r="I8" s="1196"/>
      <c r="J8" s="1196"/>
      <c r="K8" s="1196"/>
      <c r="L8" s="1196"/>
      <c r="M8" s="1197"/>
      <c r="N8" s="1195" t="s">
        <v>92</v>
      </c>
      <c r="O8" s="1197"/>
    </row>
    <row r="9" spans="1:16" ht="22.5" customHeight="1" thickBot="1">
      <c r="A9" s="1041"/>
      <c r="B9" s="1051"/>
      <c r="C9" s="1051"/>
      <c r="D9" s="1052"/>
      <c r="E9" s="278" t="s">
        <v>94</v>
      </c>
      <c r="F9" s="279" t="s">
        <v>95</v>
      </c>
      <c r="G9" s="1041"/>
      <c r="H9" s="1055"/>
      <c r="I9" s="1198"/>
      <c r="J9" s="1198"/>
      <c r="K9" s="1198"/>
      <c r="L9" s="1198"/>
      <c r="M9" s="1057"/>
      <c r="N9" s="1045"/>
      <c r="O9" s="1199"/>
    </row>
    <row r="10" spans="1:16" s="22" customFormat="1" ht="22.4" customHeight="1">
      <c r="A10" s="1280" t="s">
        <v>97</v>
      </c>
      <c r="B10" s="1022" t="s">
        <v>335</v>
      </c>
      <c r="C10" s="1299"/>
      <c r="D10" s="879"/>
      <c r="E10" s="1335" t="s">
        <v>336</v>
      </c>
      <c r="F10" s="1336"/>
      <c r="G10" s="1332" t="s">
        <v>337</v>
      </c>
      <c r="H10" s="919" t="s">
        <v>97</v>
      </c>
      <c r="I10" s="1338" t="s">
        <v>338</v>
      </c>
      <c r="J10" s="1338"/>
      <c r="K10" s="1338"/>
      <c r="L10" s="1338"/>
      <c r="M10" s="1094"/>
      <c r="N10" s="1093" t="s">
        <v>339</v>
      </c>
      <c r="O10" s="1094"/>
      <c r="P10" s="935"/>
    </row>
    <row r="11" spans="1:16" s="22" customFormat="1" ht="22.4" customHeight="1">
      <c r="A11" s="1182"/>
      <c r="B11" s="1139"/>
      <c r="C11" s="1300"/>
      <c r="D11" s="878"/>
      <c r="E11" s="1235"/>
      <c r="F11" s="1237"/>
      <c r="G11" s="1333"/>
      <c r="H11" s="903"/>
      <c r="I11" s="1339"/>
      <c r="J11" s="1339"/>
      <c r="K11" s="1339"/>
      <c r="L11" s="1339"/>
      <c r="M11" s="1168"/>
      <c r="N11" s="1075"/>
      <c r="O11" s="1168"/>
      <c r="P11" s="935"/>
    </row>
    <row r="12" spans="1:16" s="22" customFormat="1" ht="22.4" customHeight="1">
      <c r="A12" s="430"/>
      <c r="B12" s="1302" t="s">
        <v>340</v>
      </c>
      <c r="C12" s="930"/>
      <c r="D12" s="878"/>
      <c r="E12" s="1235"/>
      <c r="F12" s="1237"/>
      <c r="G12" s="1333"/>
      <c r="H12" s="903"/>
      <c r="I12" s="929"/>
      <c r="J12" s="929"/>
      <c r="K12" s="929"/>
      <c r="L12" s="929"/>
      <c r="M12" s="902"/>
      <c r="N12" s="1075"/>
      <c r="O12" s="1168"/>
      <c r="P12" s="935"/>
    </row>
    <row r="13" spans="1:16" s="22" customFormat="1" ht="22.4" customHeight="1">
      <c r="A13" s="430"/>
      <c r="B13" s="1302"/>
      <c r="C13" s="930"/>
      <c r="D13" s="878"/>
      <c r="E13" s="1235"/>
      <c r="F13" s="1237"/>
      <c r="G13" s="1333"/>
      <c r="H13" s="999" t="s">
        <v>341</v>
      </c>
      <c r="I13" s="1337"/>
      <c r="J13" s="1337"/>
      <c r="K13" s="1337"/>
      <c r="L13" s="1337"/>
      <c r="M13" s="1033"/>
      <c r="N13" s="1075"/>
      <c r="O13" s="1168"/>
      <c r="P13" s="935"/>
    </row>
    <row r="14" spans="1:16" s="22" customFormat="1" ht="22.4" customHeight="1">
      <c r="A14" s="430"/>
      <c r="B14" s="91"/>
      <c r="C14" s="930"/>
      <c r="D14" s="878"/>
      <c r="E14" s="1235"/>
      <c r="F14" s="1237"/>
      <c r="G14" s="1333"/>
      <c r="H14" s="903" t="s">
        <v>1</v>
      </c>
      <c r="I14" s="886" t="s">
        <v>110</v>
      </c>
      <c r="J14" s="886"/>
      <c r="K14" s="886"/>
      <c r="L14" s="886"/>
      <c r="M14" s="887"/>
      <c r="N14" s="1075"/>
      <c r="O14" s="1168"/>
      <c r="P14" s="935"/>
    </row>
    <row r="15" spans="1:16" s="22" customFormat="1" ht="22.4" customHeight="1">
      <c r="A15" s="430"/>
      <c r="B15" s="91"/>
      <c r="C15" s="930"/>
      <c r="D15" s="878"/>
      <c r="E15" s="1235"/>
      <c r="F15" s="1237"/>
      <c r="G15" s="1333"/>
      <c r="H15" s="375"/>
      <c r="I15" s="376"/>
      <c r="J15" s="803"/>
      <c r="K15" s="803"/>
      <c r="L15" s="803"/>
      <c r="M15" s="887"/>
      <c r="N15" s="1075"/>
      <c r="O15" s="1168"/>
      <c r="P15" s="935"/>
    </row>
    <row r="16" spans="1:16" s="22" customFormat="1" ht="21.65" customHeight="1" thickBot="1">
      <c r="A16" s="276"/>
      <c r="B16" s="90"/>
      <c r="C16" s="277"/>
      <c r="D16" s="888"/>
      <c r="E16" s="1238"/>
      <c r="F16" s="1240"/>
      <c r="G16" s="1334"/>
      <c r="H16" s="890"/>
      <c r="I16" s="1340"/>
      <c r="J16" s="1340"/>
      <c r="K16" s="1340"/>
      <c r="L16" s="1340"/>
      <c r="M16" s="1160"/>
      <c r="N16" s="1076"/>
      <c r="O16" s="1169"/>
      <c r="P16" s="935"/>
    </row>
    <row r="17" spans="7:7">
      <c r="G17" s="42"/>
    </row>
    <row r="18" spans="7:7" ht="14.9" customHeight="1"/>
  </sheetData>
  <mergeCells count="19">
    <mergeCell ref="B2:N2"/>
    <mergeCell ref="N3:O3"/>
    <mergeCell ref="K4:M4"/>
    <mergeCell ref="K5:M5"/>
    <mergeCell ref="A8:D9"/>
    <mergeCell ref="E8:F8"/>
    <mergeCell ref="G8:G9"/>
    <mergeCell ref="H8:M9"/>
    <mergeCell ref="N8:O9"/>
    <mergeCell ref="N10:O16"/>
    <mergeCell ref="G10:G16"/>
    <mergeCell ref="A10:A11"/>
    <mergeCell ref="B10:B11"/>
    <mergeCell ref="C10:C11"/>
    <mergeCell ref="E10:F16"/>
    <mergeCell ref="H13:M13"/>
    <mergeCell ref="I10:M11"/>
    <mergeCell ref="B12:B13"/>
    <mergeCell ref="I16:M16"/>
  </mergeCells>
  <phoneticPr fontId="1"/>
  <printOptions horizontalCentered="1"/>
  <pageMargins left="0.23622047244094491" right="0.23622047244094491" top="0.74803149606299213" bottom="0.74803149606299213" header="0.31496062992125984" footer="0.31496062992125984"/>
  <pageSetup paperSize="9" scale="59"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B23A0D7-8077-4119-9561-287F65087FF0}">
          <x14:formula1>
            <xm:f>チェックボックス!$A$1:$A$2</xm:f>
          </x14:formula1>
          <xm:sqref>H10 A10:A11 H11:H12 H14 H15</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3A6C64-7F9B-439D-B45B-82CCC88947BE}">
  <sheetPr>
    <tabColor theme="8" tint="0.39997558519241921"/>
    <pageSetUpPr fitToPage="1"/>
  </sheetPr>
  <dimension ref="A1:P20"/>
  <sheetViews>
    <sheetView topLeftCell="E5" zoomScale="80" zoomScaleNormal="80" workbookViewId="0">
      <selection activeCell="M25" sqref="M25"/>
    </sheetView>
  </sheetViews>
  <sheetFormatPr defaultColWidth="8.58203125" defaultRowHeight="14"/>
  <cols>
    <col min="1" max="1" width="3.58203125" style="1" customWidth="1"/>
    <col min="2" max="2" width="27.08203125" style="19" customWidth="1"/>
    <col min="3" max="3" width="4" style="19" customWidth="1"/>
    <col min="4" max="4" width="36.25" style="20" customWidth="1"/>
    <col min="5" max="5" width="24.08203125" style="21" customWidth="1"/>
    <col min="6" max="6" width="26.58203125" style="21" customWidth="1"/>
    <col min="7" max="7" width="38.83203125" style="1" customWidth="1"/>
    <col min="8" max="10" width="3.58203125" style="1" customWidth="1"/>
    <col min="11" max="11" width="4.08203125" style="1" customWidth="1"/>
    <col min="12" max="12" width="15.08203125" style="1" customWidth="1"/>
    <col min="13" max="13" width="14.08203125" style="1" customWidth="1"/>
    <col min="14" max="14" width="25.83203125" style="19" customWidth="1"/>
    <col min="15" max="15" width="12.08203125" style="1" customWidth="1"/>
    <col min="16" max="16384" width="8.58203125" style="1"/>
  </cols>
  <sheetData>
    <row r="1" spans="1:16">
      <c r="A1"/>
      <c r="B1" s="925"/>
      <c r="C1" s="925"/>
      <c r="D1" s="882"/>
      <c r="E1" s="908"/>
      <c r="F1" s="908"/>
      <c r="N1" s="925"/>
    </row>
    <row r="2" spans="1:16" ht="19">
      <c r="B2" s="1037" t="s">
        <v>80</v>
      </c>
      <c r="C2" s="1037"/>
      <c r="D2" s="1037"/>
      <c r="E2" s="1037"/>
      <c r="F2" s="1037"/>
      <c r="G2" s="1037"/>
      <c r="H2" s="1037"/>
      <c r="I2" s="1037"/>
      <c r="J2" s="1037"/>
      <c r="K2" s="1037"/>
      <c r="L2" s="1037"/>
      <c r="M2" s="1037"/>
      <c r="N2" s="1037"/>
    </row>
    <row r="3" spans="1:16" ht="36" customHeight="1">
      <c r="B3" s="243" t="str">
        <f>[9]目次!D3</f>
        <v>調達管理番号:</v>
      </c>
      <c r="C3" s="884" t="str">
        <f>[9]目次!E3</f>
        <v>xxxx</v>
      </c>
      <c r="D3" s="959"/>
      <c r="E3" s="908"/>
      <c r="F3" s="908"/>
      <c r="M3" s="908" t="s">
        <v>81</v>
      </c>
      <c r="N3" s="1042" t="s">
        <v>82</v>
      </c>
      <c r="O3" s="1042"/>
    </row>
    <row r="4" spans="1:16" ht="36" customHeight="1">
      <c r="B4" s="243" t="str">
        <f>[9]目次!D4</f>
        <v>案件名：</v>
      </c>
      <c r="C4" s="242" t="str">
        <f>[9]目次!E4</f>
        <v>●●国●●調査/事業（●●型）</v>
      </c>
      <c r="D4" s="243"/>
      <c r="E4" s="76"/>
      <c r="F4" s="243"/>
      <c r="G4" s="76"/>
      <c r="I4" s="935"/>
      <c r="J4" s="935"/>
      <c r="K4" s="1341" t="s">
        <v>83</v>
      </c>
      <c r="L4" s="1341"/>
      <c r="M4" s="1341"/>
      <c r="N4" s="882" t="str">
        <f>[9]目次!E8</f>
        <v>山田　太郎</v>
      </c>
      <c r="O4" s="882" t="s">
        <v>84</v>
      </c>
      <c r="P4" s="882"/>
    </row>
    <row r="5" spans="1:16" ht="36" customHeight="1">
      <c r="B5" s="243" t="str">
        <f>[9]目次!D5</f>
        <v>受注者名：</v>
      </c>
      <c r="C5" s="884" t="str">
        <f>[9]目次!E5</f>
        <v>JICA開発（株）</v>
      </c>
      <c r="D5" s="338"/>
      <c r="E5" s="226"/>
      <c r="F5" s="338"/>
      <c r="G5" s="226"/>
      <c r="I5" s="935"/>
      <c r="J5" s="935"/>
      <c r="K5" s="1341" t="s">
        <v>85</v>
      </c>
      <c r="L5" s="1341"/>
      <c r="M5" s="1341"/>
      <c r="N5" s="882" t="str">
        <f>[9]目次!E9</f>
        <v>国際　花子</v>
      </c>
      <c r="O5" s="882" t="s">
        <v>84</v>
      </c>
      <c r="P5" s="882"/>
    </row>
    <row r="6" spans="1:16" ht="36" customHeight="1">
      <c r="B6" s="925"/>
      <c r="C6" s="882"/>
      <c r="D6" s="908"/>
      <c r="E6" s="1"/>
      <c r="F6" s="908"/>
      <c r="I6" s="935"/>
      <c r="J6" s="935"/>
      <c r="K6" s="935"/>
      <c r="L6" s="935"/>
      <c r="M6" s="908"/>
      <c r="N6" s="882"/>
      <c r="O6" s="882"/>
      <c r="P6" s="882"/>
    </row>
    <row r="7" spans="1:16" ht="26.15" customHeight="1" thickBot="1">
      <c r="B7" s="925" t="s">
        <v>191</v>
      </c>
      <c r="C7" s="925"/>
      <c r="D7" s="882"/>
      <c r="E7" s="908"/>
      <c r="F7" s="908"/>
      <c r="M7" s="882"/>
      <c r="N7" s="882"/>
    </row>
    <row r="8" spans="1:16" ht="32.15" customHeight="1" thickBot="1">
      <c r="A8" s="1120" t="s">
        <v>88</v>
      </c>
      <c r="B8" s="1121"/>
      <c r="C8" s="1121"/>
      <c r="D8" s="1122"/>
      <c r="E8" s="1297" t="s">
        <v>89</v>
      </c>
      <c r="F8" s="1298"/>
      <c r="G8" s="1120" t="s">
        <v>342</v>
      </c>
      <c r="H8" s="1195" t="s">
        <v>91</v>
      </c>
      <c r="I8" s="1196"/>
      <c r="J8" s="1196"/>
      <c r="K8" s="1196"/>
      <c r="L8" s="1196"/>
      <c r="M8" s="1197"/>
      <c r="N8" s="1195" t="s">
        <v>92</v>
      </c>
      <c r="O8" s="1197"/>
    </row>
    <row r="9" spans="1:16" ht="22.5" customHeight="1" thickBot="1">
      <c r="A9" s="1352"/>
      <c r="B9" s="1353"/>
      <c r="C9" s="1353"/>
      <c r="D9" s="1354"/>
      <c r="E9" s="581" t="s">
        <v>94</v>
      </c>
      <c r="F9" s="582" t="s">
        <v>95</v>
      </c>
      <c r="G9" s="1352"/>
      <c r="H9" s="1055"/>
      <c r="I9" s="1198"/>
      <c r="J9" s="1198"/>
      <c r="K9" s="1198"/>
      <c r="L9" s="1198"/>
      <c r="M9" s="1057"/>
      <c r="N9" s="1045"/>
      <c r="O9" s="1199"/>
    </row>
    <row r="10" spans="1:16" s="22" customFormat="1" ht="22.4" customHeight="1">
      <c r="A10" s="1351" t="s">
        <v>97</v>
      </c>
      <c r="B10" s="1022" t="s">
        <v>343</v>
      </c>
      <c r="C10" s="583" t="s">
        <v>97</v>
      </c>
      <c r="D10" s="870" t="s">
        <v>344</v>
      </c>
      <c r="E10" s="1342" t="s">
        <v>345</v>
      </c>
      <c r="F10" s="1345" t="s">
        <v>346</v>
      </c>
      <c r="G10" s="1348" t="s">
        <v>347</v>
      </c>
      <c r="H10" s="995" t="s">
        <v>109</v>
      </c>
      <c r="I10" s="996"/>
      <c r="J10" s="996"/>
      <c r="K10" s="996"/>
      <c r="L10" s="996"/>
      <c r="M10" s="1035"/>
      <c r="N10" s="1093" t="s">
        <v>348</v>
      </c>
      <c r="O10" s="1094"/>
      <c r="P10" s="935"/>
    </row>
    <row r="11" spans="1:16" s="22" customFormat="1" ht="22.4" customHeight="1">
      <c r="A11" s="1172"/>
      <c r="B11" s="1139"/>
      <c r="C11" s="265" t="s">
        <v>1</v>
      </c>
      <c r="D11" s="579" t="s">
        <v>349</v>
      </c>
      <c r="E11" s="1343"/>
      <c r="F11" s="1346"/>
      <c r="G11" s="1349"/>
      <c r="H11" s="422" t="s">
        <v>1</v>
      </c>
      <c r="I11" s="1080" t="s">
        <v>110</v>
      </c>
      <c r="J11" s="1080"/>
      <c r="K11" s="1080"/>
      <c r="L11" s="1080"/>
      <c r="M11" s="1081"/>
      <c r="N11" s="1075"/>
      <c r="O11" s="1168"/>
      <c r="P11" s="935"/>
    </row>
    <row r="12" spans="1:16" s="22" customFormat="1" ht="22.4" customHeight="1">
      <c r="A12" s="430"/>
      <c r="B12" s="1117"/>
      <c r="C12" s="265" t="s">
        <v>1</v>
      </c>
      <c r="D12" s="579" t="s">
        <v>350</v>
      </c>
      <c r="E12" s="1343"/>
      <c r="F12" s="1346"/>
      <c r="G12" s="1349"/>
      <c r="H12" s="903" t="s">
        <v>97</v>
      </c>
      <c r="I12" s="1355" t="s">
        <v>351</v>
      </c>
      <c r="J12" s="1355"/>
      <c r="K12" s="1355"/>
      <c r="L12" s="1355"/>
      <c r="M12" s="1356"/>
      <c r="N12" s="1075"/>
      <c r="O12" s="1168"/>
      <c r="P12" s="935"/>
    </row>
    <row r="13" spans="1:16" s="22" customFormat="1" ht="22.4" customHeight="1">
      <c r="A13" s="430"/>
      <c r="B13" s="1117"/>
      <c r="C13" s="265" t="s">
        <v>1</v>
      </c>
      <c r="D13" s="579" t="s">
        <v>352</v>
      </c>
      <c r="E13" s="1343"/>
      <c r="F13" s="1346"/>
      <c r="G13" s="1349"/>
      <c r="H13" s="903" t="s">
        <v>1</v>
      </c>
      <c r="I13" s="1355" t="s">
        <v>112</v>
      </c>
      <c r="J13" s="1355"/>
      <c r="K13" s="1355"/>
      <c r="L13" s="1355"/>
      <c r="M13" s="1356"/>
      <c r="N13" s="1075"/>
      <c r="O13" s="1168"/>
      <c r="P13" s="935"/>
    </row>
    <row r="14" spans="1:16" s="22" customFormat="1" ht="22.4" customHeight="1">
      <c r="A14" s="430"/>
      <c r="B14" s="935"/>
      <c r="C14" s="265" t="s">
        <v>1</v>
      </c>
      <c r="D14" s="920" t="s">
        <v>353</v>
      </c>
      <c r="E14" s="1343"/>
      <c r="F14" s="1346"/>
      <c r="G14" s="1349"/>
      <c r="H14" s="903" t="s">
        <v>1</v>
      </c>
      <c r="I14" s="1080" t="s">
        <v>113</v>
      </c>
      <c r="J14" s="1080"/>
      <c r="K14" s="1080"/>
      <c r="L14" s="1080"/>
      <c r="M14" s="1081"/>
      <c r="N14" s="1075"/>
      <c r="O14" s="1168"/>
      <c r="P14" s="935"/>
    </row>
    <row r="15" spans="1:16" s="22" customFormat="1" ht="22.4" customHeight="1">
      <c r="A15" s="430"/>
      <c r="B15" s="935"/>
      <c r="C15" s="265" t="s">
        <v>1</v>
      </c>
      <c r="D15" s="579" t="s">
        <v>354</v>
      </c>
      <c r="E15" s="1343"/>
      <c r="F15" s="1346"/>
      <c r="G15" s="1349"/>
      <c r="H15" s="375"/>
      <c r="I15" s="376"/>
      <c r="J15" s="803"/>
      <c r="K15" s="803"/>
      <c r="L15" s="803"/>
      <c r="M15" s="887"/>
      <c r="N15" s="1075"/>
      <c r="O15" s="1168"/>
      <c r="P15" s="935"/>
    </row>
    <row r="16" spans="1:16" s="22" customFormat="1" ht="22.4" customHeight="1">
      <c r="A16" s="430"/>
      <c r="B16" s="935"/>
      <c r="C16" s="265" t="s">
        <v>1</v>
      </c>
      <c r="D16" s="579" t="s">
        <v>355</v>
      </c>
      <c r="E16" s="1343"/>
      <c r="F16" s="1346"/>
      <c r="G16" s="1349"/>
      <c r="H16" s="375"/>
      <c r="I16" s="376"/>
      <c r="J16" s="803"/>
      <c r="K16" s="803"/>
      <c r="L16" s="803"/>
      <c r="M16" s="887"/>
      <c r="N16" s="1075"/>
      <c r="O16" s="1168"/>
      <c r="P16" s="935"/>
    </row>
    <row r="17" spans="1:15" s="22" customFormat="1" ht="22.4" customHeight="1" thickBot="1">
      <c r="A17" s="276"/>
      <c r="B17" s="561"/>
      <c r="C17" s="584"/>
      <c r="D17" s="580"/>
      <c r="E17" s="1344"/>
      <c r="F17" s="1347"/>
      <c r="G17" s="1350"/>
      <c r="H17" s="890"/>
      <c r="I17" s="1340"/>
      <c r="J17" s="1340"/>
      <c r="K17" s="1340"/>
      <c r="L17" s="1340"/>
      <c r="M17" s="1160"/>
      <c r="N17" s="1076"/>
      <c r="O17" s="1169"/>
    </row>
    <row r="18" spans="1:15" ht="21.65" customHeight="1">
      <c r="B18" s="925"/>
      <c r="C18" s="925"/>
      <c r="D18" s="882"/>
      <c r="E18" s="908"/>
      <c r="F18" s="908" t="s">
        <v>356</v>
      </c>
      <c r="G18" s="42"/>
      <c r="N18" s="925"/>
    </row>
    <row r="20" spans="1:15" ht="14.9" customHeight="1">
      <c r="B20" s="925"/>
      <c r="C20" s="925"/>
      <c r="D20" s="882"/>
      <c r="E20" s="908"/>
      <c r="F20" s="908"/>
      <c r="N20" s="925"/>
    </row>
  </sheetData>
  <mergeCells count="22">
    <mergeCell ref="A10:A11"/>
    <mergeCell ref="B10:B11"/>
    <mergeCell ref="B2:N2"/>
    <mergeCell ref="N3:O3"/>
    <mergeCell ref="K4:M4"/>
    <mergeCell ref="K5:M5"/>
    <mergeCell ref="A8:D9"/>
    <mergeCell ref="E8:F8"/>
    <mergeCell ref="G8:G9"/>
    <mergeCell ref="H8:M9"/>
    <mergeCell ref="N8:O9"/>
    <mergeCell ref="N10:O17"/>
    <mergeCell ref="I11:M11"/>
    <mergeCell ref="I12:M12"/>
    <mergeCell ref="I13:M13"/>
    <mergeCell ref="I14:M14"/>
    <mergeCell ref="I17:M17"/>
    <mergeCell ref="B12:B13"/>
    <mergeCell ref="E10:E17"/>
    <mergeCell ref="F10:F17"/>
    <mergeCell ref="G10:G17"/>
    <mergeCell ref="H10:M10"/>
  </mergeCells>
  <phoneticPr fontId="1"/>
  <pageMargins left="0.7" right="0.7" top="0.75" bottom="0.75" header="0.3" footer="0.3"/>
  <pageSetup paperSize="9" scale="50"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A8AE2F-E571-4282-A57F-E83B2558CD92}">
  <sheetPr>
    <tabColor theme="8" tint="0.39997558519241921"/>
    <pageSetUpPr fitToPage="1"/>
  </sheetPr>
  <dimension ref="A2:W21"/>
  <sheetViews>
    <sheetView topLeftCell="A9" workbookViewId="0">
      <selection activeCell="L12" sqref="L12:M13"/>
    </sheetView>
  </sheetViews>
  <sheetFormatPr defaultColWidth="8.58203125" defaultRowHeight="14"/>
  <cols>
    <col min="1" max="1" width="3.58203125" style="14" customWidth="1"/>
    <col min="2" max="2" width="28.58203125" style="14" customWidth="1"/>
    <col min="3" max="3" width="3.58203125" style="14" customWidth="1"/>
    <col min="4" max="4" width="29.58203125" style="14" customWidth="1"/>
    <col min="5" max="5" width="15.58203125" style="14" customWidth="1"/>
    <col min="6" max="6" width="21.08203125" style="14" customWidth="1"/>
    <col min="7" max="7" width="9.58203125" style="14" customWidth="1"/>
    <col min="8" max="9" width="11.58203125" style="14" customWidth="1"/>
    <col min="10" max="10" width="10.08203125" style="14" customWidth="1"/>
    <col min="11" max="11" width="33.58203125" style="14" customWidth="1"/>
    <col min="12" max="13" width="7" style="14" customWidth="1"/>
    <col min="14" max="14" width="14.58203125" style="14" customWidth="1"/>
    <col min="15" max="15" width="16.08203125" style="14" customWidth="1"/>
    <col min="16" max="16" width="18.5" style="14" customWidth="1"/>
    <col min="17" max="17" width="13" style="14" customWidth="1"/>
    <col min="18" max="16384" width="8.58203125" style="14"/>
  </cols>
  <sheetData>
    <row r="2" spans="1:23" ht="19">
      <c r="B2" s="1037" t="s">
        <v>357</v>
      </c>
      <c r="C2" s="1037"/>
      <c r="D2" s="1037"/>
      <c r="E2" s="1037"/>
      <c r="F2" s="1037"/>
      <c r="G2" s="1037"/>
      <c r="H2" s="1037"/>
      <c r="I2" s="1037"/>
      <c r="J2" s="1037"/>
      <c r="K2" s="1037"/>
      <c r="L2" s="1037"/>
      <c r="M2" s="1037"/>
      <c r="N2" s="1037"/>
      <c r="O2" s="1037"/>
      <c r="P2" s="1037"/>
      <c r="Q2" s="1037"/>
    </row>
    <row r="3" spans="1:23">
      <c r="D3" s="17"/>
      <c r="E3" s="17"/>
      <c r="F3" s="17"/>
      <c r="G3" s="17"/>
      <c r="H3" s="17"/>
      <c r="I3" s="17"/>
      <c r="J3" s="17"/>
      <c r="K3" s="17"/>
      <c r="L3" s="17"/>
    </row>
    <row r="4" spans="1:23">
      <c r="D4" s="17"/>
      <c r="E4" s="17"/>
      <c r="F4" s="17"/>
      <c r="G4" s="17"/>
      <c r="H4" s="17"/>
      <c r="I4" s="17"/>
      <c r="J4" s="17"/>
      <c r="K4" s="17"/>
      <c r="L4" s="17"/>
    </row>
    <row r="5" spans="1:23" ht="36" customHeight="1">
      <c r="B5" s="243" t="str">
        <f>目次!D3</f>
        <v>調達管理番号:</v>
      </c>
      <c r="C5" s="884" t="str">
        <f>目次!E3</f>
        <v>xxxx</v>
      </c>
      <c r="D5" s="81"/>
      <c r="E5" s="17"/>
      <c r="F5" s="17"/>
      <c r="G5" s="17"/>
      <c r="H5" s="17"/>
      <c r="I5" s="17"/>
      <c r="J5" s="17"/>
      <c r="K5" s="17"/>
      <c r="L5" s="17"/>
      <c r="N5" s="908" t="s">
        <v>81</v>
      </c>
      <c r="O5" s="882" t="s">
        <v>82</v>
      </c>
      <c r="Q5" s="882"/>
    </row>
    <row r="6" spans="1:23" ht="36" customHeight="1">
      <c r="B6" s="243" t="str">
        <f>目次!D4</f>
        <v>案件名：</v>
      </c>
      <c r="C6" s="242" t="str">
        <f>目次!E4</f>
        <v>●●国●●調査/事業（●●型）</v>
      </c>
      <c r="D6" s="81"/>
      <c r="E6" s="81"/>
      <c r="F6" s="81"/>
      <c r="G6" s="81"/>
      <c r="H6" s="81"/>
      <c r="I6" s="81"/>
      <c r="J6" s="17"/>
      <c r="K6" s="17"/>
      <c r="L6" s="17"/>
      <c r="N6" s="908" t="s">
        <v>358</v>
      </c>
      <c r="O6" s="882" t="str">
        <f>目次!E8</f>
        <v>山田　太郎</v>
      </c>
      <c r="Q6" s="1" t="s">
        <v>84</v>
      </c>
    </row>
    <row r="7" spans="1:23" ht="36" customHeight="1">
      <c r="B7" s="338" t="str">
        <f>目次!D5</f>
        <v>受注者名：</v>
      </c>
      <c r="C7" s="242" t="str">
        <f>目次!E5</f>
        <v>JICA開発（株）</v>
      </c>
      <c r="D7" s="82"/>
      <c r="E7" s="82"/>
      <c r="F7" s="82"/>
      <c r="G7" s="82"/>
      <c r="H7" s="82"/>
      <c r="I7" s="82"/>
      <c r="J7" s="17"/>
      <c r="K7" s="17"/>
      <c r="L7" s="17"/>
      <c r="N7" s="908" t="s">
        <v>85</v>
      </c>
      <c r="O7" s="882" t="str">
        <f>目次!E9</f>
        <v>国際　花子</v>
      </c>
      <c r="Q7" s="1" t="s">
        <v>84</v>
      </c>
    </row>
    <row r="8" spans="1:23">
      <c r="B8" s="898"/>
      <c r="C8" s="898"/>
      <c r="D8" s="17"/>
      <c r="E8" s="17"/>
      <c r="F8" s="17"/>
      <c r="G8" s="17"/>
      <c r="H8" s="17"/>
      <c r="I8" s="17"/>
      <c r="J8" s="17"/>
      <c r="K8" s="17"/>
      <c r="L8" s="17"/>
      <c r="N8" s="908"/>
      <c r="O8" s="908"/>
      <c r="P8" s="882"/>
      <c r="Q8" s="1"/>
    </row>
    <row r="9" spans="1:23" ht="30.65" customHeight="1" thickBot="1">
      <c r="B9" s="925" t="s">
        <v>191</v>
      </c>
      <c r="C9" s="925"/>
      <c r="D9" s="17"/>
      <c r="E9" s="17"/>
      <c r="F9" s="17" t="s">
        <v>359</v>
      </c>
      <c r="G9" s="17"/>
      <c r="H9" s="17"/>
      <c r="I9" s="17"/>
      <c r="J9" s="17"/>
      <c r="K9" s="17"/>
      <c r="L9" s="17"/>
      <c r="N9" s="908"/>
      <c r="O9" s="908"/>
      <c r="P9" s="882"/>
      <c r="Q9" s="1"/>
    </row>
    <row r="10" spans="1:23" ht="28.4" customHeight="1">
      <c r="A10" s="1120" t="s">
        <v>88</v>
      </c>
      <c r="B10" s="1121"/>
      <c r="C10" s="1121"/>
      <c r="D10" s="1121"/>
      <c r="E10" s="1120" t="s">
        <v>89</v>
      </c>
      <c r="F10" s="1121"/>
      <c r="G10" s="1121"/>
      <c r="H10" s="1121"/>
      <c r="I10" s="1121"/>
      <c r="J10" s="1122"/>
      <c r="K10" s="1120" t="s">
        <v>360</v>
      </c>
      <c r="L10" s="1195" t="s">
        <v>361</v>
      </c>
      <c r="M10" s="1196"/>
      <c r="N10" s="1196"/>
      <c r="O10" s="1197"/>
      <c r="P10" s="1195" t="s">
        <v>92</v>
      </c>
      <c r="Q10" s="1197"/>
    </row>
    <row r="11" spans="1:23" ht="30" customHeight="1" thickBot="1">
      <c r="A11" s="1041"/>
      <c r="B11" s="1051"/>
      <c r="C11" s="1051"/>
      <c r="D11" s="1051"/>
      <c r="E11" s="1390"/>
      <c r="F11" s="1391"/>
      <c r="G11" s="1391"/>
      <c r="H11" s="1391"/>
      <c r="I11" s="1391"/>
      <c r="J11" s="1392"/>
      <c r="K11" s="1041"/>
      <c r="L11" s="1055"/>
      <c r="M11" s="1198"/>
      <c r="N11" s="1198"/>
      <c r="O11" s="1057"/>
      <c r="P11" s="1045"/>
      <c r="Q11" s="1199"/>
      <c r="S11"/>
      <c r="T11"/>
      <c r="U11"/>
      <c r="V11"/>
      <c r="W11"/>
    </row>
    <row r="12" spans="1:23" ht="19.399999999999999" customHeight="1">
      <c r="A12" s="1280" t="s">
        <v>97</v>
      </c>
      <c r="B12" s="1019" t="s">
        <v>362</v>
      </c>
      <c r="C12" s="1384"/>
      <c r="D12" s="1035"/>
      <c r="E12" s="1386" t="s">
        <v>363</v>
      </c>
      <c r="F12" s="1387"/>
      <c r="G12" s="1357" t="s">
        <v>364</v>
      </c>
      <c r="H12" s="1357"/>
      <c r="I12" s="1357"/>
      <c r="J12" s="1357"/>
      <c r="K12" s="1332" t="s">
        <v>365</v>
      </c>
      <c r="L12" s="1085" t="s">
        <v>109</v>
      </c>
      <c r="M12" s="1358"/>
      <c r="N12" s="270" t="s">
        <v>94</v>
      </c>
      <c r="O12" s="271" t="s">
        <v>95</v>
      </c>
      <c r="P12" s="1093" t="s">
        <v>366</v>
      </c>
      <c r="Q12" s="1094"/>
      <c r="S12"/>
      <c r="T12"/>
      <c r="U12"/>
      <c r="V12"/>
      <c r="W12"/>
    </row>
    <row r="13" spans="1:23" ht="38.15" customHeight="1">
      <c r="A13" s="1182"/>
      <c r="B13" s="1020"/>
      <c r="C13" s="1385"/>
      <c r="D13" s="1033"/>
      <c r="E13" s="1361" t="s">
        <v>367</v>
      </c>
      <c r="F13" s="1362"/>
      <c r="G13" s="1062" t="s">
        <v>368</v>
      </c>
      <c r="H13" s="1365"/>
      <c r="I13" s="1365"/>
      <c r="J13" s="1366"/>
      <c r="K13" s="1333"/>
      <c r="L13" s="1359"/>
      <c r="M13" s="1360"/>
      <c r="N13" s="268" t="s">
        <v>105</v>
      </c>
      <c r="O13" s="269" t="s">
        <v>105</v>
      </c>
      <c r="P13" s="1075"/>
      <c r="Q13" s="1168"/>
      <c r="S13"/>
      <c r="T13"/>
      <c r="U13"/>
      <c r="V13"/>
      <c r="W13"/>
    </row>
    <row r="14" spans="1:23" ht="21" customHeight="1">
      <c r="A14" s="1182"/>
      <c r="B14" s="1020"/>
      <c r="C14" s="1385"/>
      <c r="D14" s="1033"/>
      <c r="E14" s="1363"/>
      <c r="F14" s="1364"/>
      <c r="G14" s="1063"/>
      <c r="H14" s="1367"/>
      <c r="I14" s="1367"/>
      <c r="J14" s="1368"/>
      <c r="K14" s="1333"/>
      <c r="L14" s="261" t="s">
        <v>1</v>
      </c>
      <c r="M14" s="1373" t="s">
        <v>103</v>
      </c>
      <c r="N14" s="1374"/>
      <c r="O14" s="1375"/>
      <c r="P14" s="1075"/>
      <c r="Q14" s="1168"/>
      <c r="T14"/>
      <c r="U14"/>
      <c r="V14"/>
    </row>
    <row r="15" spans="1:23" ht="21.65" customHeight="1">
      <c r="A15" s="136"/>
      <c r="B15" s="1388"/>
      <c r="C15" s="1385"/>
      <c r="D15" s="1033"/>
      <c r="E15" s="1363"/>
      <c r="F15" s="1364"/>
      <c r="G15" s="1063"/>
      <c r="H15" s="1367"/>
      <c r="I15" s="1367"/>
      <c r="J15" s="1368"/>
      <c r="K15" s="1333"/>
      <c r="L15" s="388" t="s">
        <v>1</v>
      </c>
      <c r="M15" s="1376" t="s">
        <v>369</v>
      </c>
      <c r="N15" s="1376"/>
      <c r="O15" s="1377"/>
      <c r="P15" s="1075"/>
      <c r="Q15" s="1168"/>
    </row>
    <row r="16" spans="1:23" ht="21.65" customHeight="1">
      <c r="A16" s="136"/>
      <c r="B16" s="1389"/>
      <c r="C16" s="937"/>
      <c r="D16" s="878"/>
      <c r="E16" s="1200" t="s">
        <v>370</v>
      </c>
      <c r="F16" s="1201"/>
      <c r="G16" s="1201"/>
      <c r="H16" s="1201"/>
      <c r="I16" s="1201"/>
      <c r="J16" s="1203"/>
      <c r="K16" s="1333"/>
      <c r="L16" s="388" t="s">
        <v>1</v>
      </c>
      <c r="M16" s="1376" t="s">
        <v>371</v>
      </c>
      <c r="N16" s="1376"/>
      <c r="O16" s="1377"/>
      <c r="P16" s="1075"/>
      <c r="Q16" s="1168"/>
    </row>
    <row r="17" spans="1:17" ht="21.65" customHeight="1">
      <c r="A17" s="136"/>
      <c r="B17" s="1389"/>
      <c r="C17" s="937"/>
      <c r="D17" s="902"/>
      <c r="E17" s="1068" t="s">
        <v>372</v>
      </c>
      <c r="F17" s="1378"/>
      <c r="G17" s="1378"/>
      <c r="H17" s="1378"/>
      <c r="I17" s="1378"/>
      <c r="J17" s="1379"/>
      <c r="K17" s="1333"/>
      <c r="L17" s="388" t="s">
        <v>1</v>
      </c>
      <c r="M17" s="1376" t="s">
        <v>373</v>
      </c>
      <c r="N17" s="1376"/>
      <c r="O17" s="1377"/>
      <c r="P17" s="1075"/>
      <c r="Q17" s="1168"/>
    </row>
    <row r="18" spans="1:17" ht="33" customHeight="1">
      <c r="A18" s="136"/>
      <c r="B18" s="1389"/>
      <c r="C18" s="105"/>
      <c r="D18" s="103"/>
      <c r="E18" s="1069"/>
      <c r="F18" s="1380"/>
      <c r="G18" s="1380"/>
      <c r="H18" s="1380"/>
      <c r="I18" s="1380"/>
      <c r="J18" s="1211"/>
      <c r="K18" s="1333"/>
      <c r="L18" s="424"/>
      <c r="M18" s="963" t="s">
        <v>1</v>
      </c>
      <c r="N18" s="1382" t="s">
        <v>374</v>
      </c>
      <c r="O18" s="1383"/>
      <c r="P18" s="1075"/>
      <c r="Q18" s="1168"/>
    </row>
    <row r="19" spans="1:17" ht="21.65" customHeight="1">
      <c r="A19" s="136"/>
      <c r="B19" s="931"/>
      <c r="C19" s="105"/>
      <c r="D19" s="103"/>
      <c r="E19" s="1069"/>
      <c r="F19" s="1380"/>
      <c r="G19" s="1380"/>
      <c r="H19" s="1380"/>
      <c r="I19" s="1380"/>
      <c r="J19" s="1211"/>
      <c r="K19" s="1333"/>
      <c r="L19" s="424"/>
      <c r="M19" s="964" t="s">
        <v>1</v>
      </c>
      <c r="N19" s="1369" t="s">
        <v>375</v>
      </c>
      <c r="O19" s="1356"/>
      <c r="P19" s="1075"/>
      <c r="Q19" s="1168"/>
    </row>
    <row r="20" spans="1:17" ht="41.9" customHeight="1" thickBot="1">
      <c r="A20" s="135"/>
      <c r="B20" s="932"/>
      <c r="C20" s="106"/>
      <c r="D20" s="104"/>
      <c r="E20" s="1070"/>
      <c r="F20" s="1381"/>
      <c r="G20" s="1381"/>
      <c r="H20" s="1381"/>
      <c r="I20" s="1381"/>
      <c r="J20" s="1212"/>
      <c r="K20" s="1334"/>
      <c r="L20" s="1370" t="s">
        <v>376</v>
      </c>
      <c r="M20" s="1371"/>
      <c r="N20" s="1371"/>
      <c r="O20" s="1372"/>
      <c r="P20" s="1076"/>
      <c r="Q20" s="1169"/>
    </row>
    <row r="21" spans="1:17">
      <c r="A21" s="236"/>
    </row>
  </sheetData>
  <mergeCells count="29">
    <mergeCell ref="B2:Q2"/>
    <mergeCell ref="A10:D11"/>
    <mergeCell ref="E10:J11"/>
    <mergeCell ref="K10:K11"/>
    <mergeCell ref="L10:O11"/>
    <mergeCell ref="P10:Q11"/>
    <mergeCell ref="A12:A14"/>
    <mergeCell ref="B12:B14"/>
    <mergeCell ref="C12:C13"/>
    <mergeCell ref="D12:D13"/>
    <mergeCell ref="E12:F12"/>
    <mergeCell ref="C14:C15"/>
    <mergeCell ref="D14:D15"/>
    <mergeCell ref="B15:B18"/>
    <mergeCell ref="G12:J12"/>
    <mergeCell ref="K12:K20"/>
    <mergeCell ref="L12:M13"/>
    <mergeCell ref="P12:Q20"/>
    <mergeCell ref="E13:F15"/>
    <mergeCell ref="G13:J15"/>
    <mergeCell ref="N19:O19"/>
    <mergeCell ref="L20:O20"/>
    <mergeCell ref="M14:O14"/>
    <mergeCell ref="M15:O15"/>
    <mergeCell ref="E16:J16"/>
    <mergeCell ref="M16:O16"/>
    <mergeCell ref="E17:J20"/>
    <mergeCell ref="M17:O17"/>
    <mergeCell ref="N18:O18"/>
  </mergeCells>
  <phoneticPr fontId="1"/>
  <pageMargins left="0.7" right="0.7" top="0.75" bottom="0.75" header="0.3" footer="0.3"/>
  <pageSetup paperSize="9" scale="48"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2DB0C09A-721A-4B4D-8DCE-126AB5CDB2A4}">
          <x14:formula1>
            <xm:f>チェックボックス!$A$1:$A$2</xm:f>
          </x14:formula1>
          <xm:sqref>A12:A14 M18:M19 L14:L17</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88B4D0-11F4-4B99-BF42-7FF2728A095A}">
  <sheetPr>
    <tabColor theme="8" tint="0.39997558519241921"/>
    <pageSetUpPr fitToPage="1"/>
  </sheetPr>
  <dimension ref="B1:T34"/>
  <sheetViews>
    <sheetView zoomScale="90" zoomScaleNormal="90" workbookViewId="0">
      <selection activeCell="J4" sqref="J4"/>
    </sheetView>
  </sheetViews>
  <sheetFormatPr defaultRowHeight="14"/>
  <cols>
    <col min="1" max="1" width="3.08203125" customWidth="1"/>
    <col min="2" max="2" width="11.5" customWidth="1"/>
    <col min="3" max="3" width="35.58203125" customWidth="1"/>
    <col min="4" max="4" width="25.75" customWidth="1"/>
    <col min="5" max="5" width="8.5" customWidth="1"/>
    <col min="6" max="6" width="4.83203125" customWidth="1"/>
    <col min="7" max="7" width="8" customWidth="1"/>
    <col min="8" max="8" width="3.5" customWidth="1"/>
    <col min="9" max="9" width="8.33203125" customWidth="1"/>
    <col min="10" max="10" width="17.58203125" customWidth="1"/>
    <col min="11" max="11" width="30.25" customWidth="1"/>
    <col min="12" max="12" width="7.33203125" customWidth="1"/>
    <col min="13" max="13" width="4.08203125" customWidth="1"/>
    <col min="14" max="14" width="3.25" customWidth="1"/>
    <col min="15" max="15" width="4.08203125" customWidth="1"/>
    <col min="16" max="16" width="3.25" customWidth="1"/>
    <col min="17" max="17" width="4.33203125" customWidth="1"/>
    <col min="18" max="18" width="27.33203125" customWidth="1"/>
  </cols>
  <sheetData>
    <row r="1" spans="2:20">
      <c r="B1" s="14"/>
      <c r="C1" s="14"/>
      <c r="D1" s="14"/>
      <c r="E1" s="14"/>
      <c r="F1" s="14"/>
      <c r="G1" s="14"/>
      <c r="H1" s="14"/>
      <c r="I1" s="14"/>
      <c r="J1" s="14"/>
      <c r="K1" s="14"/>
      <c r="L1" s="14"/>
      <c r="M1" s="14"/>
      <c r="N1" s="14"/>
      <c r="O1" s="14"/>
      <c r="P1" s="14"/>
      <c r="Q1" s="14"/>
      <c r="R1" s="14"/>
      <c r="S1" s="14"/>
    </row>
    <row r="2" spans="2:20" ht="19">
      <c r="B2" s="1037" t="s">
        <v>357</v>
      </c>
      <c r="C2" s="1399"/>
      <c r="D2" s="1399"/>
      <c r="E2" s="1399"/>
      <c r="F2" s="1399"/>
      <c r="G2" s="1399"/>
      <c r="H2" s="1399"/>
      <c r="I2" s="1399"/>
      <c r="J2" s="1399"/>
      <c r="K2" s="1399"/>
      <c r="L2" s="881"/>
      <c r="M2" s="881"/>
      <c r="N2" s="881"/>
      <c r="O2" s="881"/>
      <c r="P2" s="881"/>
      <c r="Q2" s="881"/>
      <c r="R2" s="881"/>
      <c r="S2" s="14"/>
    </row>
    <row r="3" spans="2:20">
      <c r="B3" s="17"/>
      <c r="C3" s="17"/>
      <c r="D3" s="17"/>
      <c r="E3" s="17"/>
      <c r="F3" s="17"/>
      <c r="G3" s="17"/>
      <c r="H3" s="17"/>
      <c r="I3" s="17"/>
      <c r="J3" s="17"/>
      <c r="K3" s="17"/>
      <c r="L3" s="17"/>
      <c r="M3" s="17"/>
      <c r="N3" s="17"/>
      <c r="O3" s="17"/>
      <c r="P3" s="17"/>
      <c r="Q3" s="17"/>
      <c r="R3" s="17"/>
      <c r="S3" s="14"/>
      <c r="T3" s="14"/>
    </row>
    <row r="4" spans="2:20">
      <c r="B4" s="15"/>
      <c r="C4" s="15"/>
      <c r="D4" s="14"/>
      <c r="E4" s="14"/>
      <c r="F4" s="48"/>
      <c r="G4" s="48"/>
      <c r="H4" s="793" t="s">
        <v>377</v>
      </c>
      <c r="I4" s="5"/>
      <c r="J4" s="5" t="s">
        <v>378</v>
      </c>
      <c r="K4" s="5"/>
      <c r="L4" s="949"/>
      <c r="M4" s="949"/>
      <c r="N4" s="949"/>
      <c r="O4" s="949"/>
      <c r="P4" s="949"/>
      <c r="Q4" s="949"/>
      <c r="R4" s="949"/>
      <c r="S4" s="949"/>
      <c r="T4" s="14"/>
    </row>
    <row r="5" spans="2:20">
      <c r="B5" s="839" t="s">
        <v>379</v>
      </c>
      <c r="C5" s="884" t="str">
        <f>目次!E3</f>
        <v>xxxx</v>
      </c>
      <c r="D5" s="14"/>
      <c r="E5" s="14"/>
      <c r="F5" s="48"/>
      <c r="G5" s="48"/>
      <c r="H5" s="793" t="s">
        <v>380</v>
      </c>
      <c r="I5" s="5"/>
      <c r="J5" s="793" t="str">
        <f>[10]目次!E8</f>
        <v>山田　太郎</v>
      </c>
      <c r="K5" s="793" t="s">
        <v>84</v>
      </c>
      <c r="L5" s="793"/>
      <c r="M5" s="949"/>
      <c r="N5" s="793"/>
      <c r="O5" s="793"/>
      <c r="P5" s="793"/>
      <c r="Q5" s="793"/>
      <c r="R5" s="6"/>
      <c r="S5" s="6"/>
      <c r="T5" s="14"/>
    </row>
    <row r="6" spans="2:20">
      <c r="B6" s="840" t="s">
        <v>9</v>
      </c>
      <c r="C6" s="884" t="str">
        <f>目次!E4</f>
        <v>●●国●●調査/事業（●●型）</v>
      </c>
      <c r="D6" s="1"/>
      <c r="E6" s="1"/>
      <c r="F6" s="74"/>
      <c r="G6" s="74"/>
      <c r="H6" s="793" t="s">
        <v>381</v>
      </c>
      <c r="I6" s="5"/>
      <c r="J6" s="80" t="str">
        <f>[10]目次!E9</f>
        <v>国際　花子</v>
      </c>
      <c r="K6" s="793" t="s">
        <v>84</v>
      </c>
      <c r="L6" s="80"/>
      <c r="M6" s="949"/>
      <c r="N6" s="80"/>
      <c r="O6" s="80"/>
      <c r="P6" s="80"/>
      <c r="Q6" s="80"/>
      <c r="R6" s="6"/>
      <c r="S6" s="6"/>
      <c r="T6" s="1"/>
    </row>
    <row r="7" spans="2:20">
      <c r="B7" s="243" t="s">
        <v>13</v>
      </c>
      <c r="C7" s="884" t="str">
        <f>目次!E5</f>
        <v>JICA開発（株）</v>
      </c>
      <c r="D7" s="1"/>
      <c r="E7" s="1"/>
      <c r="F7" s="74"/>
      <c r="G7" s="74"/>
      <c r="H7" s="74"/>
      <c r="I7" s="74"/>
      <c r="J7" s="5"/>
      <c r="K7" s="5"/>
      <c r="L7" s="80"/>
      <c r="M7" s="949"/>
      <c r="N7" s="80"/>
      <c r="O7" s="80"/>
      <c r="P7" s="80"/>
      <c r="Q7" s="80"/>
      <c r="R7" s="6"/>
      <c r="S7" s="6"/>
      <c r="T7" s="1"/>
    </row>
    <row r="8" spans="2:20">
      <c r="B8" s="838"/>
      <c r="C8" s="944"/>
      <c r="D8" s="14"/>
      <c r="E8" s="14"/>
      <c r="F8" s="14"/>
      <c r="G8" s="14"/>
      <c r="H8" s="14"/>
      <c r="I8" s="14"/>
      <c r="J8" s="14"/>
      <c r="K8" s="14"/>
      <c r="L8" s="14"/>
      <c r="M8" s="14"/>
      <c r="N8" s="14"/>
      <c r="O8" s="14"/>
      <c r="P8" s="14"/>
      <c r="Q8" s="14"/>
      <c r="R8" s="14"/>
      <c r="S8" s="14"/>
      <c r="T8" s="14"/>
    </row>
    <row r="9" spans="2:20">
      <c r="B9" s="14"/>
      <c r="C9" s="925"/>
      <c r="D9" s="14"/>
      <c r="E9" s="14"/>
      <c r="F9" s="14"/>
      <c r="G9" s="14"/>
      <c r="H9" s="14"/>
      <c r="I9" s="14"/>
      <c r="J9" s="14"/>
      <c r="K9" s="14"/>
      <c r="L9" s="14"/>
      <c r="M9" s="14"/>
      <c r="N9" s="14"/>
      <c r="O9" s="14"/>
      <c r="P9" s="14"/>
      <c r="Q9" s="14"/>
      <c r="R9" s="14"/>
      <c r="S9" s="14"/>
      <c r="T9" s="14"/>
    </row>
    <row r="10" spans="2:20" ht="14.5" thickBot="1">
      <c r="B10" s="925" t="s">
        <v>296</v>
      </c>
      <c r="C10" s="925"/>
      <c r="D10" s="925"/>
      <c r="E10" s="925"/>
      <c r="F10" s="925"/>
      <c r="G10" s="925"/>
      <c r="H10" s="925"/>
      <c r="I10" s="925"/>
      <c r="J10" s="925"/>
      <c r="K10" s="925"/>
      <c r="L10" s="925"/>
      <c r="M10" s="925"/>
      <c r="N10" s="925"/>
      <c r="O10" s="925"/>
      <c r="P10" s="925"/>
      <c r="Q10" s="925"/>
      <c r="R10" s="925"/>
      <c r="S10" s="925"/>
      <c r="T10" s="925"/>
    </row>
    <row r="11" spans="2:20" ht="14.5" thickBot="1">
      <c r="B11" s="1405" t="s">
        <v>382</v>
      </c>
      <c r="C11" s="1406"/>
      <c r="D11" s="1400" t="s">
        <v>89</v>
      </c>
      <c r="E11" s="1401"/>
      <c r="F11" s="1401"/>
      <c r="G11" s="1401"/>
      <c r="H11" s="1401"/>
      <c r="I11" s="1401"/>
      <c r="J11" s="1401"/>
      <c r="K11" s="780" t="s">
        <v>383</v>
      </c>
      <c r="L11" s="14"/>
    </row>
    <row r="12" spans="2:20" ht="20.5" customHeight="1">
      <c r="B12" s="416" t="s">
        <v>384</v>
      </c>
      <c r="C12" s="904"/>
      <c r="D12" s="1410" t="s">
        <v>385</v>
      </c>
      <c r="E12" s="1411"/>
      <c r="F12" s="1411"/>
      <c r="G12" s="1411"/>
      <c r="H12" s="1411"/>
      <c r="I12" s="1411"/>
      <c r="J12" s="1411"/>
      <c r="K12" s="1407"/>
      <c r="L12" s="14"/>
    </row>
    <row r="13" spans="2:20" ht="23.5" customHeight="1">
      <c r="B13" s="417" t="s">
        <v>386</v>
      </c>
      <c r="C13" s="887" t="s">
        <v>387</v>
      </c>
      <c r="D13" s="1412"/>
      <c r="E13" s="1413"/>
      <c r="F13" s="1413"/>
      <c r="G13" s="1413"/>
      <c r="H13" s="1413"/>
      <c r="I13" s="1413"/>
      <c r="J13" s="1413"/>
      <c r="K13" s="1408"/>
      <c r="L13" s="14"/>
    </row>
    <row r="14" spans="2:20" ht="24.65" customHeight="1" thickBot="1">
      <c r="B14" s="418" t="s">
        <v>388</v>
      </c>
      <c r="C14" s="400" t="s">
        <v>389</v>
      </c>
      <c r="D14" s="1414"/>
      <c r="E14" s="1415"/>
      <c r="F14" s="1415"/>
      <c r="G14" s="1415"/>
      <c r="H14" s="1415"/>
      <c r="I14" s="1415"/>
      <c r="J14" s="1415"/>
      <c r="K14" s="1409"/>
      <c r="L14" s="14"/>
      <c r="O14" s="940"/>
    </row>
    <row r="15" spans="2:20" ht="16.5">
      <c r="B15" s="903" t="s">
        <v>390</v>
      </c>
      <c r="C15" s="895" t="s">
        <v>391</v>
      </c>
      <c r="D15" s="411" t="s">
        <v>392</v>
      </c>
      <c r="E15" s="1417"/>
      <c r="F15" s="1418"/>
      <c r="G15" s="1418"/>
      <c r="H15" s="1418"/>
      <c r="I15" s="1418"/>
      <c r="J15" s="1419"/>
      <c r="K15" s="774" t="s">
        <v>393</v>
      </c>
      <c r="L15" s="14"/>
    </row>
    <row r="16" spans="2:20" ht="16.5">
      <c r="B16" s="903"/>
      <c r="C16" s="1416" t="s">
        <v>394</v>
      </c>
      <c r="D16" s="409" t="s">
        <v>395</v>
      </c>
      <c r="E16" s="772"/>
      <c r="F16" s="773" t="s">
        <v>396</v>
      </c>
      <c r="G16" s="773"/>
      <c r="H16" s="773" t="s">
        <v>397</v>
      </c>
      <c r="I16" s="773"/>
      <c r="J16" s="775" t="s">
        <v>398</v>
      </c>
      <c r="K16" s="871"/>
      <c r="L16" s="14"/>
    </row>
    <row r="17" spans="2:12" ht="16.5">
      <c r="B17" s="903"/>
      <c r="C17" s="1416"/>
      <c r="D17" s="409" t="s">
        <v>399</v>
      </c>
      <c r="E17" s="772"/>
      <c r="F17" s="773" t="s">
        <v>396</v>
      </c>
      <c r="G17" s="773"/>
      <c r="H17" s="773" t="s">
        <v>397</v>
      </c>
      <c r="I17" s="773"/>
      <c r="J17" s="775" t="s">
        <v>398</v>
      </c>
      <c r="K17" s="871"/>
      <c r="L17" s="14"/>
    </row>
    <row r="18" spans="2:12" ht="16.149999999999999" customHeight="1">
      <c r="B18" s="903"/>
      <c r="C18" s="1416"/>
      <c r="D18" s="409" t="s">
        <v>400</v>
      </c>
      <c r="E18" s="772"/>
      <c r="F18" s="773" t="s">
        <v>396</v>
      </c>
      <c r="G18" s="773"/>
      <c r="H18" s="773" t="s">
        <v>397</v>
      </c>
      <c r="I18" s="773"/>
      <c r="J18" s="775" t="s">
        <v>398</v>
      </c>
      <c r="K18" s="871"/>
      <c r="L18" s="14"/>
    </row>
    <row r="19" spans="2:12" ht="16.149999999999999" customHeight="1">
      <c r="B19" s="903"/>
      <c r="C19" s="1416"/>
      <c r="D19" s="409" t="s">
        <v>401</v>
      </c>
      <c r="E19" s="1402"/>
      <c r="F19" s="1403"/>
      <c r="G19" s="1403"/>
      <c r="H19" s="1403"/>
      <c r="I19" s="1403"/>
      <c r="J19" s="1404"/>
      <c r="K19" s="947"/>
      <c r="L19" s="14"/>
    </row>
    <row r="20" spans="2:12" ht="16.5">
      <c r="B20" s="410"/>
      <c r="C20" s="1420" t="s">
        <v>402</v>
      </c>
      <c r="D20" s="776" t="s">
        <v>403</v>
      </c>
      <c r="E20" s="1396"/>
      <c r="F20" s="1397"/>
      <c r="G20" s="1397"/>
      <c r="H20" s="1397"/>
      <c r="I20" s="1397"/>
      <c r="J20" s="1398"/>
      <c r="K20" s="871" t="s">
        <v>393</v>
      </c>
      <c r="L20" s="14"/>
    </row>
    <row r="21" spans="2:12" ht="16.5">
      <c r="B21" s="410"/>
      <c r="C21" s="1420"/>
      <c r="D21" s="409" t="s">
        <v>404</v>
      </c>
      <c r="E21" s="772"/>
      <c r="F21" s="773" t="s">
        <v>396</v>
      </c>
      <c r="G21" s="773"/>
      <c r="H21" s="773" t="s">
        <v>397</v>
      </c>
      <c r="I21" s="773"/>
      <c r="J21" s="775" t="s">
        <v>398</v>
      </c>
      <c r="K21" s="948"/>
      <c r="L21" s="14"/>
    </row>
    <row r="22" spans="2:12" ht="16.5">
      <c r="B22" s="389"/>
      <c r="C22" s="895"/>
      <c r="D22" s="409" t="s">
        <v>399</v>
      </c>
      <c r="E22" s="772"/>
      <c r="F22" s="773" t="s">
        <v>396</v>
      </c>
      <c r="G22" s="773"/>
      <c r="H22" s="773" t="s">
        <v>397</v>
      </c>
      <c r="I22" s="773"/>
      <c r="J22" s="775" t="s">
        <v>398</v>
      </c>
      <c r="K22" s="948"/>
      <c r="L22" s="14"/>
    </row>
    <row r="23" spans="2:12" ht="16.149999999999999" customHeight="1">
      <c r="B23" s="389"/>
      <c r="C23" s="895"/>
      <c r="D23" s="409" t="s">
        <v>400</v>
      </c>
      <c r="E23" s="772"/>
      <c r="F23" s="773" t="s">
        <v>396</v>
      </c>
      <c r="G23" s="773"/>
      <c r="H23" s="773" t="s">
        <v>397</v>
      </c>
      <c r="I23" s="773"/>
      <c r="J23" s="775" t="s">
        <v>398</v>
      </c>
      <c r="K23" s="948"/>
      <c r="L23" s="14"/>
    </row>
    <row r="24" spans="2:12" ht="16.899999999999999" customHeight="1" thickBot="1">
      <c r="B24" s="412"/>
      <c r="C24" s="950"/>
      <c r="D24" s="413" t="s">
        <v>401</v>
      </c>
      <c r="E24" s="1393"/>
      <c r="F24" s="1394"/>
      <c r="G24" s="1394"/>
      <c r="H24" s="1394"/>
      <c r="I24" s="1394"/>
      <c r="J24" s="1395"/>
      <c r="K24" s="948"/>
      <c r="L24" s="14"/>
    </row>
    <row r="25" spans="2:12" ht="18" customHeight="1">
      <c r="B25" s="903" t="s">
        <v>1</v>
      </c>
      <c r="C25" s="895" t="s">
        <v>405</v>
      </c>
      <c r="D25" s="408" t="s">
        <v>392</v>
      </c>
      <c r="E25" s="1417"/>
      <c r="F25" s="1418"/>
      <c r="G25" s="1418"/>
      <c r="H25" s="1418"/>
      <c r="I25" s="1418"/>
      <c r="J25" s="1419"/>
      <c r="K25" s="774" t="s">
        <v>406</v>
      </c>
      <c r="L25" s="14"/>
    </row>
    <row r="26" spans="2:12" ht="15.65" customHeight="1">
      <c r="B26" s="903"/>
      <c r="C26" s="895"/>
      <c r="D26" s="409" t="s">
        <v>404</v>
      </c>
      <c r="E26" s="772"/>
      <c r="F26" s="773" t="s">
        <v>396</v>
      </c>
      <c r="G26" s="773"/>
      <c r="H26" s="773" t="s">
        <v>397</v>
      </c>
      <c r="I26" s="773"/>
      <c r="J26" s="775" t="s">
        <v>398</v>
      </c>
      <c r="K26" s="871"/>
      <c r="L26" s="14"/>
    </row>
    <row r="27" spans="2:12" ht="16.149999999999999" customHeight="1">
      <c r="B27" s="903"/>
      <c r="C27" s="1420" t="s">
        <v>402</v>
      </c>
      <c r="D27" s="409" t="s">
        <v>399</v>
      </c>
      <c r="E27" s="772"/>
      <c r="F27" s="773" t="s">
        <v>396</v>
      </c>
      <c r="G27" s="773"/>
      <c r="H27" s="773" t="s">
        <v>397</v>
      </c>
      <c r="I27" s="773"/>
      <c r="J27" s="775" t="s">
        <v>398</v>
      </c>
      <c r="K27" s="871"/>
      <c r="L27" s="14"/>
    </row>
    <row r="28" spans="2:12" ht="16.5">
      <c r="B28" s="903"/>
      <c r="C28" s="1420"/>
      <c r="D28" s="409" t="s">
        <v>400</v>
      </c>
      <c r="E28" s="772"/>
      <c r="F28" s="773" t="s">
        <v>396</v>
      </c>
      <c r="G28" s="773"/>
      <c r="H28" s="773" t="s">
        <v>397</v>
      </c>
      <c r="I28" s="773"/>
      <c r="J28" s="775" t="s">
        <v>398</v>
      </c>
      <c r="K28" s="777"/>
      <c r="L28" s="14"/>
    </row>
    <row r="29" spans="2:12" ht="16.5">
      <c r="B29" s="410"/>
      <c r="C29" s="925"/>
      <c r="D29" s="409" t="s">
        <v>199</v>
      </c>
      <c r="E29" s="1402"/>
      <c r="F29" s="1403"/>
      <c r="G29" s="1403"/>
      <c r="H29" s="1403"/>
      <c r="I29" s="1403"/>
      <c r="J29" s="1404"/>
      <c r="K29" s="948"/>
      <c r="L29" s="14"/>
    </row>
    <row r="30" spans="2:12" ht="16.5">
      <c r="B30" s="903"/>
      <c r="C30" s="895"/>
      <c r="D30" s="411" t="s">
        <v>403</v>
      </c>
      <c r="E30" s="1396"/>
      <c r="F30" s="1397"/>
      <c r="G30" s="1397"/>
      <c r="H30" s="1397"/>
      <c r="I30" s="1397"/>
      <c r="J30" s="1398"/>
      <c r="K30" s="778" t="s">
        <v>406</v>
      </c>
      <c r="L30" s="14"/>
    </row>
    <row r="31" spans="2:12" ht="16.5">
      <c r="B31" s="903"/>
      <c r="C31" s="895"/>
      <c r="D31" s="409" t="s">
        <v>404</v>
      </c>
      <c r="E31" s="772"/>
      <c r="F31" s="773" t="s">
        <v>396</v>
      </c>
      <c r="G31" s="773"/>
      <c r="H31" s="773" t="s">
        <v>397</v>
      </c>
      <c r="I31" s="773"/>
      <c r="J31" s="775" t="s">
        <v>398</v>
      </c>
      <c r="K31" s="871"/>
    </row>
    <row r="32" spans="2:12" ht="16.5">
      <c r="B32" s="903"/>
      <c r="C32" s="895"/>
      <c r="D32" s="409" t="s">
        <v>399</v>
      </c>
      <c r="E32" s="772"/>
      <c r="F32" s="773" t="s">
        <v>396</v>
      </c>
      <c r="G32" s="773"/>
      <c r="H32" s="773" t="s">
        <v>397</v>
      </c>
      <c r="I32" s="773"/>
      <c r="J32" s="775" t="s">
        <v>398</v>
      </c>
      <c r="K32" s="871"/>
    </row>
    <row r="33" spans="2:11" ht="16.5">
      <c r="B33" s="903"/>
      <c r="C33" s="895"/>
      <c r="D33" s="409" t="s">
        <v>400</v>
      </c>
      <c r="E33" s="772"/>
      <c r="F33" s="773" t="s">
        <v>396</v>
      </c>
      <c r="G33" s="773"/>
      <c r="H33" s="773" t="s">
        <v>397</v>
      </c>
      <c r="I33" s="773"/>
      <c r="J33" s="775" t="s">
        <v>398</v>
      </c>
      <c r="K33" s="777"/>
    </row>
    <row r="34" spans="2:11" ht="17" thickBot="1">
      <c r="B34" s="414"/>
      <c r="C34" s="766"/>
      <c r="D34" s="415" t="s">
        <v>401</v>
      </c>
      <c r="E34" s="1393"/>
      <c r="F34" s="1394"/>
      <c r="G34" s="1394"/>
      <c r="H34" s="1394"/>
      <c r="I34" s="1394"/>
      <c r="J34" s="1395"/>
      <c r="K34" s="779"/>
    </row>
  </sheetData>
  <mergeCells count="16">
    <mergeCell ref="E34:J34"/>
    <mergeCell ref="E30:J30"/>
    <mergeCell ref="B2:K2"/>
    <mergeCell ref="D11:J11"/>
    <mergeCell ref="E19:J19"/>
    <mergeCell ref="E24:J24"/>
    <mergeCell ref="E29:J29"/>
    <mergeCell ref="B11:C11"/>
    <mergeCell ref="K12:K14"/>
    <mergeCell ref="D12:J14"/>
    <mergeCell ref="C16:C19"/>
    <mergeCell ref="E15:J15"/>
    <mergeCell ref="E20:J20"/>
    <mergeCell ref="E25:J25"/>
    <mergeCell ref="C20:C21"/>
    <mergeCell ref="C27:C28"/>
  </mergeCells>
  <phoneticPr fontId="1"/>
  <pageMargins left="0.7" right="0.7" top="0.75" bottom="0.75" header="0.3" footer="0.3"/>
  <pageSetup paperSize="9" scale="78"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1">
    <pageSetUpPr fitToPage="1"/>
  </sheetPr>
  <dimension ref="A1:H43"/>
  <sheetViews>
    <sheetView tabSelected="1" topLeftCell="A15" zoomScaleNormal="100" zoomScaleSheetLayoutView="100" workbookViewId="0">
      <selection activeCell="B1" sqref="B1:B2"/>
    </sheetView>
  </sheetViews>
  <sheetFormatPr defaultRowHeight="14"/>
  <cols>
    <col min="1" max="1" width="5" customWidth="1"/>
    <col min="2" max="2" width="62" customWidth="1"/>
    <col min="3" max="3" width="2.58203125" customWidth="1"/>
    <col min="4" max="4" width="20.75" customWidth="1"/>
    <col min="5" max="5" width="105.25" customWidth="1"/>
    <col min="7" max="7" width="51.33203125" customWidth="1"/>
  </cols>
  <sheetData>
    <row r="1" spans="1:5" ht="27.65" customHeight="1">
      <c r="A1" s="809"/>
      <c r="B1" s="985" t="s">
        <v>834</v>
      </c>
      <c r="D1" s="958" t="s">
        <v>2</v>
      </c>
      <c r="E1" s="368" t="s">
        <v>3</v>
      </c>
    </row>
    <row r="2" spans="1:5" ht="17.899999999999999" customHeight="1">
      <c r="A2" s="809"/>
      <c r="B2" s="985"/>
    </row>
    <row r="3" spans="1:5" s="1" customFormat="1" ht="23.5" customHeight="1">
      <c r="A3" s="986" t="s">
        <v>4</v>
      </c>
      <c r="B3" s="537" t="s">
        <v>5</v>
      </c>
      <c r="D3" s="958" t="s">
        <v>6</v>
      </c>
      <c r="E3" s="367" t="s">
        <v>7</v>
      </c>
    </row>
    <row r="4" spans="1:5" s="1" customFormat="1" ht="22" customHeight="1">
      <c r="A4" s="987"/>
      <c r="B4" s="538" t="s">
        <v>8</v>
      </c>
      <c r="D4" s="958" t="s">
        <v>9</v>
      </c>
      <c r="E4" s="132" t="s">
        <v>10</v>
      </c>
    </row>
    <row r="5" spans="1:5" s="1" customFormat="1" ht="19.5" customHeight="1">
      <c r="A5" s="992" t="s">
        <v>11</v>
      </c>
      <c r="B5" s="560" t="s">
        <v>12</v>
      </c>
      <c r="D5" s="958" t="s">
        <v>13</v>
      </c>
      <c r="E5" s="133" t="s">
        <v>14</v>
      </c>
    </row>
    <row r="6" spans="1:5" s="1" customFormat="1" ht="19.5" customHeight="1">
      <c r="A6" s="993"/>
      <c r="B6" s="560" t="s">
        <v>15</v>
      </c>
      <c r="D6"/>
      <c r="E6"/>
    </row>
    <row r="7" spans="1:5" s="1" customFormat="1" ht="19.5" customHeight="1">
      <c r="A7" s="993"/>
      <c r="B7" s="560" t="s">
        <v>16</v>
      </c>
      <c r="D7"/>
      <c r="E7"/>
    </row>
    <row r="8" spans="1:5" s="1" customFormat="1" ht="19.5" customHeight="1">
      <c r="A8" s="993"/>
      <c r="B8" s="765" t="s">
        <v>17</v>
      </c>
      <c r="D8" s="958" t="s">
        <v>18</v>
      </c>
      <c r="E8" s="366" t="s">
        <v>19</v>
      </c>
    </row>
    <row r="9" spans="1:5" s="1" customFormat="1" ht="19.5" customHeight="1">
      <c r="A9" s="993"/>
      <c r="B9" s="89" t="s">
        <v>20</v>
      </c>
      <c r="D9" s="958" t="s">
        <v>21</v>
      </c>
      <c r="E9" s="366" t="s">
        <v>22</v>
      </c>
    </row>
    <row r="10" spans="1:5" s="1" customFormat="1" ht="19.5" customHeight="1">
      <c r="A10" s="993"/>
      <c r="B10" s="89" t="s">
        <v>23</v>
      </c>
      <c r="D10" s="281" t="s">
        <v>24</v>
      </c>
      <c r="E10" s="366" t="s">
        <v>25</v>
      </c>
    </row>
    <row r="11" spans="1:5" s="1" customFormat="1" ht="19.5" customHeight="1">
      <c r="A11" s="993"/>
      <c r="B11" s="102" t="s">
        <v>26</v>
      </c>
      <c r="D11" s="336"/>
      <c r="E11" s="337"/>
    </row>
    <row r="12" spans="1:5" s="1" customFormat="1" ht="19.5" customHeight="1">
      <c r="A12" s="994"/>
      <c r="B12" s="102" t="s">
        <v>27</v>
      </c>
      <c r="D12" s="336"/>
      <c r="E12" s="337"/>
    </row>
    <row r="13" spans="1:5" s="1" customFormat="1" ht="19.5" customHeight="1">
      <c r="A13" s="991" t="s">
        <v>28</v>
      </c>
      <c r="B13" s="86" t="s">
        <v>29</v>
      </c>
      <c r="C13" s="336"/>
      <c r="E13" s="337"/>
    </row>
    <row r="14" spans="1:5" s="1" customFormat="1" ht="19.5" customHeight="1">
      <c r="A14" s="989"/>
      <c r="B14" s="86" t="s">
        <v>30</v>
      </c>
      <c r="D14" s="981" t="s">
        <v>31</v>
      </c>
      <c r="E14" s="981"/>
    </row>
    <row r="15" spans="1:5" s="1" customFormat="1" ht="33" customHeight="1">
      <c r="A15" s="989"/>
      <c r="B15" s="578" t="s">
        <v>32</v>
      </c>
      <c r="D15" s="43" t="s">
        <v>33</v>
      </c>
      <c r="E15" s="369" t="s">
        <v>34</v>
      </c>
    </row>
    <row r="16" spans="1:5" s="1" customFormat="1" ht="19.5" customHeight="1">
      <c r="A16" s="989"/>
      <c r="B16" s="86" t="s">
        <v>35</v>
      </c>
      <c r="D16" s="43" t="s">
        <v>36</v>
      </c>
      <c r="E16" s="608" t="s">
        <v>37</v>
      </c>
    </row>
    <row r="17" spans="1:8" s="1" customFormat="1" ht="19.5" customHeight="1">
      <c r="A17" s="989"/>
      <c r="B17" s="86" t="s">
        <v>38</v>
      </c>
      <c r="D17" s="43" t="s">
        <v>39</v>
      </c>
      <c r="E17" s="369" t="s">
        <v>40</v>
      </c>
    </row>
    <row r="18" spans="1:8" ht="19.5" customHeight="1">
      <c r="A18" s="989"/>
      <c r="B18" s="87" t="s">
        <v>41</v>
      </c>
      <c r="D18" s="43" t="s">
        <v>42</v>
      </c>
      <c r="E18" s="369" t="s">
        <v>43</v>
      </c>
    </row>
    <row r="19" spans="1:8" ht="32.5" customHeight="1">
      <c r="A19" s="989"/>
      <c r="B19" s="87" t="s">
        <v>44</v>
      </c>
      <c r="C19" s="1"/>
      <c r="D19" s="43" t="s">
        <v>45</v>
      </c>
      <c r="E19" s="369" t="s">
        <v>46</v>
      </c>
      <c r="F19" s="373"/>
      <c r="G19" s="370"/>
    </row>
    <row r="20" spans="1:8" ht="32.15" customHeight="1">
      <c r="A20" s="989"/>
      <c r="B20" s="87" t="s">
        <v>47</v>
      </c>
      <c r="C20" s="1"/>
      <c r="D20" s="43" t="s">
        <v>48</v>
      </c>
      <c r="E20" s="369" t="s">
        <v>49</v>
      </c>
      <c r="F20" s="372"/>
      <c r="G20" s="369"/>
    </row>
    <row r="21" spans="1:8" ht="29.5" customHeight="1">
      <c r="A21" s="989"/>
      <c r="B21" s="539" t="s">
        <v>50</v>
      </c>
      <c r="D21" s="43" t="s">
        <v>51</v>
      </c>
      <c r="E21" s="369" t="s">
        <v>52</v>
      </c>
    </row>
    <row r="22" spans="1:8" ht="19.5" customHeight="1">
      <c r="A22" s="989"/>
      <c r="B22" s="539" t="s">
        <v>53</v>
      </c>
      <c r="D22" s="43" t="s">
        <v>54</v>
      </c>
      <c r="E22" s="369" t="s">
        <v>55</v>
      </c>
    </row>
    <row r="23" spans="1:8" ht="19.5" customHeight="1">
      <c r="A23" s="990"/>
      <c r="B23" s="539" t="s">
        <v>56</v>
      </c>
      <c r="D23" s="43" t="s">
        <v>57</v>
      </c>
      <c r="E23" s="369" t="s">
        <v>58</v>
      </c>
      <c r="F23" s="374"/>
      <c r="G23" s="371"/>
      <c r="H23" s="882"/>
    </row>
    <row r="24" spans="1:8" ht="19.5" customHeight="1">
      <c r="A24" s="988" t="s">
        <v>59</v>
      </c>
      <c r="B24" s="394" t="s">
        <v>60</v>
      </c>
      <c r="C24" s="965"/>
      <c r="D24" s="43"/>
      <c r="E24" s="369"/>
    </row>
    <row r="25" spans="1:8" ht="19.5" customHeight="1">
      <c r="A25" s="989"/>
      <c r="B25" s="88" t="s">
        <v>61</v>
      </c>
      <c r="C25" s="280"/>
    </row>
    <row r="26" spans="1:8" ht="19.5" customHeight="1">
      <c r="A26" s="989"/>
      <c r="B26" s="88" t="s">
        <v>62</v>
      </c>
    </row>
    <row r="27" spans="1:8" ht="19.5" customHeight="1">
      <c r="A27" s="989"/>
      <c r="B27" s="88" t="s">
        <v>63</v>
      </c>
      <c r="E27" s="369"/>
    </row>
    <row r="28" spans="1:8" ht="19.5" customHeight="1">
      <c r="A28" s="989"/>
      <c r="B28" s="88" t="s">
        <v>64</v>
      </c>
    </row>
    <row r="29" spans="1:8" ht="19.5" customHeight="1">
      <c r="A29" s="989"/>
      <c r="B29" s="88" t="s">
        <v>65</v>
      </c>
    </row>
    <row r="30" spans="1:8" ht="19.5" customHeight="1">
      <c r="A30" s="989"/>
      <c r="B30" s="88" t="s">
        <v>66</v>
      </c>
    </row>
    <row r="31" spans="1:8" ht="19.5" customHeight="1">
      <c r="A31" s="989"/>
      <c r="B31" s="88" t="s">
        <v>67</v>
      </c>
    </row>
    <row r="32" spans="1:8" ht="19.5" customHeight="1">
      <c r="A32" s="989"/>
      <c r="B32" s="88" t="s">
        <v>68</v>
      </c>
    </row>
    <row r="33" spans="1:2" ht="19.5" customHeight="1">
      <c r="A33" s="989"/>
      <c r="B33" s="88" t="s">
        <v>69</v>
      </c>
    </row>
    <row r="34" spans="1:2" ht="19.5" customHeight="1">
      <c r="A34" s="989"/>
      <c r="B34" s="88" t="s">
        <v>70</v>
      </c>
    </row>
    <row r="35" spans="1:2" ht="19.5" customHeight="1">
      <c r="A35" s="989"/>
      <c r="B35" s="88" t="s">
        <v>71</v>
      </c>
    </row>
    <row r="36" spans="1:2" ht="19.5" customHeight="1">
      <c r="A36" s="989"/>
      <c r="B36" s="88" t="s">
        <v>833</v>
      </c>
    </row>
    <row r="37" spans="1:2" ht="19.5" customHeight="1">
      <c r="A37" s="989"/>
      <c r="B37" s="88" t="s">
        <v>72</v>
      </c>
    </row>
    <row r="38" spans="1:2" ht="19.5" customHeight="1">
      <c r="A38" s="989"/>
      <c r="B38" s="88" t="s">
        <v>73</v>
      </c>
    </row>
    <row r="39" spans="1:2" ht="19.5" customHeight="1">
      <c r="A39" s="990"/>
      <c r="B39" s="88" t="s">
        <v>74</v>
      </c>
    </row>
    <row r="40" spans="1:2" ht="19.5" customHeight="1">
      <c r="A40" s="982" t="s">
        <v>75</v>
      </c>
      <c r="B40" s="393" t="s">
        <v>76</v>
      </c>
    </row>
    <row r="41" spans="1:2" ht="19.5" customHeight="1">
      <c r="A41" s="983"/>
      <c r="B41" s="228" t="s">
        <v>77</v>
      </c>
    </row>
    <row r="42" spans="1:2" ht="19.5" customHeight="1">
      <c r="A42" s="983"/>
      <c r="B42" s="228" t="s">
        <v>78</v>
      </c>
    </row>
    <row r="43" spans="1:2" ht="19.5" customHeight="1">
      <c r="A43" s="984"/>
      <c r="B43" s="392" t="s">
        <v>79</v>
      </c>
    </row>
  </sheetData>
  <mergeCells count="7">
    <mergeCell ref="D14:E14"/>
    <mergeCell ref="A40:A43"/>
    <mergeCell ref="B1:B2"/>
    <mergeCell ref="A3:A4"/>
    <mergeCell ref="A24:A39"/>
    <mergeCell ref="A13:A23"/>
    <mergeCell ref="A5:A12"/>
  </mergeCells>
  <phoneticPr fontId="1"/>
  <hyperlinks>
    <hyperlink ref="B9" location="'3者_不可効力①'!A1" display="不可抗力①（応急的な対応に必要な当面の追加経費）" xr:uid="{00000000-0004-0000-0000-000000000000}"/>
    <hyperlink ref="B10" location="'3者_不可効力②'!A1" display="不可抗力②（将来の業務復帰計画について契約変更）" xr:uid="{00000000-0004-0000-0000-000001000000}"/>
    <hyperlink ref="B11" location="'3者_不可効力③'!A1" display="不可抗力③（業務復帰に際し不可効力への対応に関し契約変更）" xr:uid="{00000000-0004-0000-0000-000002000000}"/>
    <hyperlink ref="B14" location="'2者_成果品提出期限の変更（延期）'!A1" display="成果品提出期限の変更（延期）" xr:uid="{00000000-0004-0000-0000-000004000000}"/>
    <hyperlink ref="B15" location="'2者＿契約金額内の再委託業務内の追加及び調査地の変更'!A1" display="契約金額内の再委託業務内の追加及び調査地の変更（大幅な業務の変更なし）" xr:uid="{00000000-0004-0000-0000-000005000000}"/>
    <hyperlink ref="B16" location="'2者_大項目間流用'!A1" display="大項目間流用" xr:uid="{00000000-0004-0000-0000-000006000000}"/>
    <hyperlink ref="B20" location="'2者_成果品・各種報告書の提出・確認'!A1" display="成果品・各種報告書の提出・確認" xr:uid="{00000000-0004-0000-0000-000007000000}"/>
    <hyperlink ref="B24" location="'添付様式_費目間流用内訳書 '!A1" display="費目間流用内訳書" xr:uid="{00000000-0004-0000-0000-000008000000}"/>
    <hyperlink ref="B25" location="添付様式_人月変更表!A1" display="人月変更表" xr:uid="{00000000-0004-0000-0000-000009000000}"/>
    <hyperlink ref="B26" location="添付様式_特命随契理由書!A1" display="特命随契理由書" xr:uid="{00000000-0004-0000-0000-00000A000000}"/>
    <hyperlink ref="B27" location="'添付様式_稼働確認書（英語）'!A1" display="稼働確認書" xr:uid="{00000000-0004-0000-0000-00000B000000}"/>
    <hyperlink ref="B28" location="添付様式_内容_理由説明書!A1" display="内容_理由説明書" xr:uid="{00000000-0004-0000-0000-00000C000000}"/>
    <hyperlink ref="B29" location="添付様式_再委託・工事請負契約選定経緯報告書!A1" display="再委託・工事請負契約選定経緯報告書" xr:uid="{00000000-0004-0000-0000-00000D000000}"/>
    <hyperlink ref="B30" location="添付様式_機材購入選定経緯報告書!A1" display="機材購入選定経緯報告書" xr:uid="{00000000-0004-0000-0000-00000E000000}"/>
    <hyperlink ref="B31" location="添付様式_工事完成検査報告書!A1" display="工事完成検査報告書" xr:uid="{00000000-0004-0000-0000-00000F000000}"/>
    <hyperlink ref="B32" location="添付様式_委託業務の完了報告書!A1" display="委託業務の完了報告書" xr:uid="{00000000-0004-0000-0000-000010000000}"/>
    <hyperlink ref="B33" location="添付様式_本邦受入活動完了報告書!A1" display="本邦受入活動完了報告書" xr:uid="{00000000-0004-0000-0000-000011000000}"/>
    <hyperlink ref="B34" location="添付様式_変更業務従事者名簿!A1" display="変更業務従事者名簿" xr:uid="{00000000-0004-0000-0000-000012000000}"/>
    <hyperlink ref="B41" location="暫定措置_3者_円安・物価上昇精算前の金額確認!A1" display="3者_円安・物価上昇精算前の金額確認" xr:uid="{641D4391-E1A4-4DB6-BDD5-CABB40A0041D}"/>
    <hyperlink ref="B42" location="暫定措置_2者_物価上昇・円安影響による増額!A1" display="2者_円安・物価上昇増額" xr:uid="{09886323-AA3F-402E-88A7-AC53B14FD1F9}"/>
    <hyperlink ref="B43" location="暫定措置_経費見直しにかかる理由説明書!A1" display="経費見直しに係る理由説明書" xr:uid="{BFBFEC96-E335-44C0-B54C-82D95445D5E8}"/>
    <hyperlink ref="B13" location="'２者_業務主任者　副業務主任者の変更（新規配属者除く）'!A1" display="業務主任者　副業務主任者の変更（新規配属者除く）" xr:uid="{6AD1D212-BCBB-4E42-AD0C-497E2C744EC0}"/>
    <hyperlink ref="B40" location="暫定措置_2者_コロナ関連経費!A1" display="コロナ関連経費" xr:uid="{94E83322-C9A9-451E-9DA8-82197F177B48}"/>
    <hyperlink ref="B18" location="'２者_関税の免税による余剰経費、機材製造、購入・輸送費等の流用'!A1" display="関税の免税による余剰経費、機材製造、購入・輸送費等の流用" xr:uid="{8C55AC7D-16F3-450F-A44D-C6C60DE0719A}"/>
    <hyperlink ref="B19" location="'2者_外部人材契約書の確認'!A1" display="外部人材契約書の確認" xr:uid="{A2EE51FE-1EA3-48FE-8FD8-74B897F400D4}"/>
    <hyperlink ref="B3" location="'3者(契約変更）_業務内容の大幅な変更'!A1" display="業務内容の大幅な変更" xr:uid="{E41AC4F8-BDEF-455E-B5BA-297AC0F09B2A}"/>
    <hyperlink ref="B4" location="'3者（契約変更）_履行期限延長'!A1" display="履行期限延長" xr:uid="{046CEB14-F6B8-4F8B-BF3E-81609BEEC556}"/>
    <hyperlink ref="B5" location="'3者_契約開始時の合意事項（ゼロ号）'!A1" display="契約開始時の合意事項（ゼロ号）" xr:uid="{E7FFF818-DE32-490F-B352-BBDC8AA9A13C}"/>
    <hyperlink ref="B6" location="'3者_新規配属の業務予定者（業務主任者含む）の報告 確認'!A1" display="新規配属の業務予定者（業務主任者含む）の報告確認" xr:uid="{5FBBEFCC-FA91-487C-8C03-7D76BECE28AB}"/>
    <hyperlink ref="B7" location="'3者_外部人材の業務従事者の変更'!A1" display="外部人材の業務従事者の変更" xr:uid="{CD70E875-72C9-4CA1-AB66-BA05DB253A4A}"/>
    <hyperlink ref="B17" location="'２者_暫定額で計上した経費の確定'!A1" display="暫定額で計上した経費の確定" xr:uid="{D2B8E7B9-1ECB-454F-93DE-25939B43C542}"/>
    <hyperlink ref="B21" location="'2者_機材等納入結果の検査報告'!A1" display="機材等納入結果の検査報告" xr:uid="{F72921ED-F78C-401B-BA90-50247D6210BB}"/>
    <hyperlink ref="B22" location="'2者_機材調達計画の変更（自社製品を含む）（仕様・数量変更）'!A1" display="機材調達計画の変更（自社製品を含む）（仕様・数量変更）" xr:uid="{8C0A61E5-F9D9-4438-8A91-4D76CA878C9F}"/>
    <hyperlink ref="B35" location="様式_機材等納入結果検査調書!A1" display="様式_機材等納入結果検査調書" xr:uid="{A7D81D40-6390-43DC-956D-E81F25A58EC3}"/>
    <hyperlink ref="B36" location="様式_業務従事者の格付認定依頼書!A1" display="業務従事者の格付け認定依頼書" xr:uid="{84AC03DC-888A-4248-8F08-EE1CE9DFCE6E}"/>
    <hyperlink ref="B37" location="様式_専任の技術者要件確認書!A1" display="専任の技術者要件確認書" xr:uid="{F0B18BC4-4C9E-403F-9BB6-F7A774EE0016}"/>
    <hyperlink ref="B39" location="様式_支払計画書!A1" display="支払計画書" xr:uid="{8A73106B-BEC2-4D47-A425-E4764E3B79B9}"/>
    <hyperlink ref="B23" location="'２者_合意単価の変更・特別宿泊料単価適用'!A1" display="合意単価の変更・特別宿泊料単価適用" xr:uid="{AF2CC70B-92D9-49A0-8991-919B80C37D53}"/>
    <hyperlink ref="B38" location="様式_契約開始時の合意事項!A1" display="契約開始時の合意事項" xr:uid="{44F3D48A-6061-498D-A7EF-48B3D75354FC}"/>
    <hyperlink ref="B8" location="'3者_支払計画の変更'!A1" display="支払計画の変更" xr:uid="{C1B15BE3-B5C2-4C3D-91AA-0BF1C914C38B}"/>
    <hyperlink ref="B12" location="'3者_適用ガイドインの変更'!A1" display="適用ガイドラインの変更" xr:uid="{43C4AFB9-F20C-4044-8828-F18A9CE12D47}"/>
  </hyperlinks>
  <pageMargins left="0.23622047244094491" right="0.23622047244094491" top="0.74803149606299213" bottom="0.74803149606299213" header="0.31496062992125984" footer="0.31496062992125984"/>
  <pageSetup paperSize="9" scale="57"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theme="8" tint="0.39997558519241921"/>
    <pageSetUpPr fitToPage="1"/>
  </sheetPr>
  <dimension ref="B2:O22"/>
  <sheetViews>
    <sheetView topLeftCell="A6" zoomScaleNormal="100" zoomScaleSheetLayoutView="100" workbookViewId="0">
      <selection activeCell="I16" sqref="I16:M16"/>
    </sheetView>
  </sheetViews>
  <sheetFormatPr defaultColWidth="9" defaultRowHeight="14"/>
  <cols>
    <col min="1" max="1" width="9" style="14"/>
    <col min="2" max="2" width="11.08203125" style="14" customWidth="1"/>
    <col min="3" max="3" width="35.58203125" style="14" customWidth="1"/>
    <col min="4" max="4" width="4" style="47" customWidth="1"/>
    <col min="5" max="5" width="30.08203125" style="14" customWidth="1"/>
    <col min="6" max="9" width="3.5" style="14" customWidth="1"/>
    <col min="10" max="10" width="15.08203125" style="14" customWidth="1"/>
    <col min="11" max="11" width="4" style="14" customWidth="1"/>
    <col min="12" max="12" width="8" style="14" customWidth="1"/>
    <col min="13" max="13" width="3.58203125" style="14" customWidth="1"/>
    <col min="14" max="14" width="29.58203125" style="14" customWidth="1"/>
    <col min="15" max="16384" width="9" style="14"/>
  </cols>
  <sheetData>
    <row r="2" spans="2:14" ht="19.5" customHeight="1">
      <c r="B2" s="1037" t="s">
        <v>357</v>
      </c>
      <c r="C2" s="1037"/>
      <c r="D2" s="1037"/>
      <c r="E2" s="1037"/>
      <c r="F2" s="1037"/>
      <c r="G2" s="1037"/>
      <c r="H2" s="1037"/>
      <c r="I2" s="1037"/>
      <c r="J2" s="1037"/>
      <c r="K2" s="1037"/>
      <c r="L2" s="1037"/>
      <c r="M2" s="1037"/>
      <c r="N2" s="1037"/>
    </row>
    <row r="3" spans="2:14" ht="19.5" customHeight="1">
      <c r="B3" s="17"/>
      <c r="C3" s="17"/>
      <c r="D3" s="46"/>
      <c r="E3" s="17"/>
      <c r="F3" s="17"/>
      <c r="G3" s="17"/>
      <c r="H3" s="17"/>
      <c r="I3" s="17"/>
      <c r="J3" s="17"/>
      <c r="K3" s="17"/>
      <c r="L3" s="17"/>
      <c r="M3" s="17"/>
    </row>
    <row r="4" spans="2:14" ht="19.5" customHeight="1">
      <c r="B4" s="15"/>
      <c r="C4" s="15"/>
      <c r="G4" s="48"/>
      <c r="H4" s="48"/>
      <c r="I4" s="48"/>
      <c r="J4" s="48"/>
      <c r="K4" s="5" t="s">
        <v>377</v>
      </c>
      <c r="L4" s="1439" t="s">
        <v>407</v>
      </c>
      <c r="M4" s="1439"/>
      <c r="N4" s="1439"/>
    </row>
    <row r="5" spans="2:14" ht="28.4" customHeight="1">
      <c r="B5" s="243" t="str">
        <f>目次!D3</f>
        <v>調達管理番号:</v>
      </c>
      <c r="C5" s="884" t="str">
        <f>目次!E3</f>
        <v>xxxx</v>
      </c>
      <c r="G5" s="48"/>
      <c r="H5" s="48"/>
      <c r="I5" s="48"/>
      <c r="J5" s="48"/>
      <c r="K5" s="5" t="s">
        <v>380</v>
      </c>
      <c r="L5" s="793" t="str">
        <f>目次!E8</f>
        <v>山田　太郎</v>
      </c>
      <c r="M5" s="6"/>
      <c r="N5" s="6" t="s">
        <v>408</v>
      </c>
    </row>
    <row r="6" spans="2:14" s="1" customFormat="1" ht="28.4" customHeight="1">
      <c r="B6" s="243" t="str">
        <f>目次!D4</f>
        <v>案件名：</v>
      </c>
      <c r="C6" s="242" t="str">
        <f>目次!E4</f>
        <v>●●国●●調査/事業（●●型）</v>
      </c>
      <c r="D6" s="243"/>
      <c r="E6" s="76"/>
      <c r="F6" s="76"/>
      <c r="G6" s="347"/>
      <c r="H6" s="347"/>
      <c r="I6" s="74"/>
      <c r="J6" s="74"/>
      <c r="K6" s="5" t="s">
        <v>381</v>
      </c>
      <c r="L6" s="80" t="str">
        <f>目次!E9</f>
        <v>国際　花子</v>
      </c>
      <c r="M6" s="6"/>
      <c r="N6" s="6" t="s">
        <v>408</v>
      </c>
    </row>
    <row r="7" spans="2:14" ht="28.4" customHeight="1">
      <c r="B7" s="338" t="str">
        <f>目次!D5</f>
        <v>受注者名：</v>
      </c>
      <c r="C7" s="242" t="str">
        <f>目次!E5</f>
        <v>JICA開発（株）</v>
      </c>
      <c r="D7" s="348"/>
      <c r="E7" s="349"/>
      <c r="F7" s="349"/>
      <c r="G7" s="349"/>
      <c r="H7" s="349"/>
    </row>
    <row r="8" spans="2:14" ht="19.5" customHeight="1"/>
    <row r="9" spans="2:14" s="19" customFormat="1" ht="29.15" customHeight="1" thickBot="1">
      <c r="B9" s="925" t="s">
        <v>296</v>
      </c>
      <c r="C9" s="925"/>
      <c r="D9" s="925"/>
      <c r="E9" s="925"/>
      <c r="F9" s="925"/>
      <c r="G9" s="925"/>
      <c r="H9" s="925"/>
      <c r="I9" s="925"/>
      <c r="J9" s="925"/>
      <c r="K9" s="925"/>
      <c r="L9" s="925"/>
      <c r="M9" s="925"/>
      <c r="N9" s="925"/>
    </row>
    <row r="10" spans="2:14" ht="19.5" customHeight="1" thickBot="1">
      <c r="B10" s="1405" t="s">
        <v>382</v>
      </c>
      <c r="C10" s="1406"/>
      <c r="D10" s="1430" t="s">
        <v>89</v>
      </c>
      <c r="E10" s="1430"/>
      <c r="F10" s="1430"/>
      <c r="G10" s="1430"/>
      <c r="H10" s="1431"/>
      <c r="I10" s="1430"/>
      <c r="J10" s="1430"/>
      <c r="K10" s="1430"/>
      <c r="L10" s="1430"/>
      <c r="M10" s="1432"/>
      <c r="N10" s="946" t="s">
        <v>383</v>
      </c>
    </row>
    <row r="11" spans="2:14" ht="14.9" customHeight="1">
      <c r="B11" s="1208" t="s">
        <v>1</v>
      </c>
      <c r="C11" s="1423" t="s">
        <v>409</v>
      </c>
      <c r="D11" s="1428" t="s">
        <v>410</v>
      </c>
      <c r="E11" s="1201"/>
      <c r="F11" s="1201"/>
      <c r="G11" s="1201"/>
      <c r="H11" s="1202" t="s">
        <v>411</v>
      </c>
      <c r="I11" s="1201"/>
      <c r="J11" s="1201"/>
      <c r="K11" s="1201"/>
      <c r="L11" s="1201"/>
      <c r="M11" s="1203"/>
      <c r="N11" s="1014"/>
    </row>
    <row r="12" spans="2:14" ht="56.9" customHeight="1">
      <c r="B12" s="1172"/>
      <c r="C12" s="1117"/>
      <c r="D12" s="911" t="s">
        <v>1</v>
      </c>
      <c r="E12" s="935" t="s">
        <v>412</v>
      </c>
      <c r="F12" s="1"/>
      <c r="G12" s="50" t="s">
        <v>413</v>
      </c>
      <c r="H12" s="964" t="s">
        <v>1</v>
      </c>
      <c r="I12" s="1382" t="s">
        <v>414</v>
      </c>
      <c r="J12" s="1382"/>
      <c r="K12" s="1382"/>
      <c r="L12" s="1"/>
      <c r="M12" s="45" t="s">
        <v>413</v>
      </c>
      <c r="N12" s="1010"/>
    </row>
    <row r="13" spans="2:14" ht="27.65" customHeight="1">
      <c r="B13" s="1172"/>
      <c r="C13" s="1117"/>
      <c r="D13" s="903" t="s">
        <v>1</v>
      </c>
      <c r="E13" s="1" t="s">
        <v>415</v>
      </c>
      <c r="F13" s="1"/>
      <c r="G13" s="1" t="s">
        <v>416</v>
      </c>
      <c r="H13" s="265" t="s">
        <v>1</v>
      </c>
      <c r="I13" s="1355" t="s">
        <v>415</v>
      </c>
      <c r="J13" s="1355"/>
      <c r="K13" s="1355"/>
      <c r="L13" s="841"/>
      <c r="M13" s="45" t="s">
        <v>416</v>
      </c>
      <c r="N13" s="1010"/>
    </row>
    <row r="14" spans="2:14" ht="51.65" customHeight="1">
      <c r="B14" s="1427"/>
      <c r="C14" s="1424"/>
      <c r="D14" s="51"/>
      <c r="E14" s="931"/>
      <c r="F14" s="931"/>
      <c r="G14" s="52"/>
      <c r="H14" s="1429" t="s">
        <v>417</v>
      </c>
      <c r="I14" s="1117"/>
      <c r="J14" s="1117"/>
      <c r="K14" s="1117"/>
      <c r="L14" s="1117"/>
      <c r="M14" s="1033"/>
      <c r="N14" s="1433"/>
    </row>
    <row r="15" spans="2:14" ht="19.5" customHeight="1">
      <c r="B15" s="1208" t="s">
        <v>1</v>
      </c>
      <c r="C15" s="1423" t="s">
        <v>418</v>
      </c>
      <c r="D15" s="1426" t="s">
        <v>419</v>
      </c>
      <c r="E15" s="1426"/>
      <c r="F15" s="1426"/>
      <c r="G15" s="1426"/>
      <c r="H15" s="53"/>
      <c r="I15" s="53"/>
      <c r="J15" s="53"/>
      <c r="K15" s="53"/>
      <c r="L15" s="53"/>
      <c r="M15" s="41"/>
      <c r="N15" s="1434"/>
    </row>
    <row r="16" spans="2:14" ht="61.5" customHeight="1">
      <c r="B16" s="1427"/>
      <c r="C16" s="1424"/>
      <c r="D16" s="903" t="s">
        <v>1</v>
      </c>
      <c r="E16" s="1303" t="s">
        <v>420</v>
      </c>
      <c r="F16" s="1303"/>
      <c r="G16" s="1303"/>
      <c r="H16" s="264" t="s">
        <v>1</v>
      </c>
      <c r="I16" s="1421" t="s">
        <v>421</v>
      </c>
      <c r="J16" s="1421"/>
      <c r="K16" s="1421"/>
      <c r="L16" s="1421"/>
      <c r="M16" s="1422"/>
      <c r="N16" s="1435"/>
    </row>
    <row r="17" spans="2:15" ht="19.5" customHeight="1">
      <c r="B17" s="1172" t="s">
        <v>1</v>
      </c>
      <c r="C17" s="1423" t="s">
        <v>422</v>
      </c>
      <c r="D17" s="1426" t="s">
        <v>419</v>
      </c>
      <c r="E17" s="1426"/>
      <c r="F17" s="1426"/>
      <c r="G17" s="1426"/>
      <c r="H17" s="263"/>
      <c r="I17" s="1"/>
      <c r="J17" s="1"/>
      <c r="K17" s="1"/>
      <c r="L17" s="1"/>
      <c r="M17" s="45"/>
      <c r="N17" s="1434"/>
    </row>
    <row r="18" spans="2:15" ht="19.5" customHeight="1">
      <c r="B18" s="1172"/>
      <c r="C18" s="1425"/>
      <c r="D18" s="262" t="s">
        <v>1</v>
      </c>
      <c r="E18" s="1303" t="s">
        <v>423</v>
      </c>
      <c r="F18" s="1303"/>
      <c r="G18" s="1303"/>
      <c r="H18" s="264" t="s">
        <v>1</v>
      </c>
      <c r="I18" s="1425" t="s">
        <v>424</v>
      </c>
      <c r="J18" s="1425"/>
      <c r="K18" s="1425"/>
      <c r="L18" s="1425"/>
      <c r="M18" s="1424"/>
      <c r="N18" s="1436"/>
    </row>
    <row r="19" spans="2:15" ht="39" customHeight="1">
      <c r="B19" s="911" t="s">
        <v>1</v>
      </c>
      <c r="C19" s="951" t="s">
        <v>425</v>
      </c>
      <c r="D19" s="945" t="s">
        <v>1</v>
      </c>
      <c r="E19" s="226" t="s">
        <v>426</v>
      </c>
      <c r="F19" s="226"/>
      <c r="G19" s="226"/>
      <c r="H19" s="264" t="s">
        <v>1</v>
      </c>
      <c r="I19" s="1437" t="s">
        <v>427</v>
      </c>
      <c r="J19" s="1437"/>
      <c r="K19" s="1437"/>
      <c r="L19" s="1437"/>
      <c r="M19" s="1438"/>
      <c r="N19" s="79"/>
    </row>
    <row r="20" spans="2:15" ht="27.65" customHeight="1">
      <c r="B20" s="911" t="s">
        <v>1</v>
      </c>
      <c r="C20" s="107" t="s">
        <v>428</v>
      </c>
      <c r="D20" s="903" t="s">
        <v>1</v>
      </c>
      <c r="E20" s="1443" t="s">
        <v>429</v>
      </c>
      <c r="F20" s="1443"/>
      <c r="G20" s="1443"/>
      <c r="H20" s="264" t="s">
        <v>1</v>
      </c>
      <c r="I20" s="1443" t="s">
        <v>430</v>
      </c>
      <c r="J20" s="1443"/>
      <c r="K20" s="1443"/>
      <c r="L20" s="1443"/>
      <c r="M20" s="1444"/>
      <c r="N20" s="79"/>
    </row>
    <row r="21" spans="2:15" ht="27.65" customHeight="1">
      <c r="B21" s="1118" t="s">
        <v>1</v>
      </c>
      <c r="C21" s="1022" t="s">
        <v>329</v>
      </c>
      <c r="D21" s="995" t="s">
        <v>431</v>
      </c>
      <c r="E21" s="996"/>
      <c r="F21" s="996"/>
      <c r="G21" s="996"/>
      <c r="H21" s="996"/>
      <c r="I21" s="996"/>
      <c r="J21" s="996"/>
      <c r="K21" s="996"/>
      <c r="L21" s="996"/>
      <c r="M21" s="1035"/>
      <c r="N21" s="1440" t="s">
        <v>432</v>
      </c>
      <c r="O21" s="882"/>
    </row>
    <row r="22" spans="2:15" ht="54.65" customHeight="1" thickBot="1">
      <c r="B22" s="1119"/>
      <c r="C22" s="1445"/>
      <c r="D22" s="1083"/>
      <c r="E22" s="1442"/>
      <c r="F22" s="1442"/>
      <c r="G22" s="1442"/>
      <c r="H22" s="1442"/>
      <c r="I22" s="1442"/>
      <c r="J22" s="1442"/>
      <c r="K22" s="1442"/>
      <c r="L22" s="1442"/>
      <c r="M22" s="1084"/>
      <c r="N22" s="1441"/>
      <c r="O22" s="882"/>
    </row>
  </sheetData>
  <mergeCells count="31">
    <mergeCell ref="N21:N22"/>
    <mergeCell ref="D21:M22"/>
    <mergeCell ref="E20:G20"/>
    <mergeCell ref="I20:M20"/>
    <mergeCell ref="C21:C22"/>
    <mergeCell ref="B21:B22"/>
    <mergeCell ref="B2:N2"/>
    <mergeCell ref="B11:B14"/>
    <mergeCell ref="C11:C14"/>
    <mergeCell ref="D11:G11"/>
    <mergeCell ref="H11:M11"/>
    <mergeCell ref="H14:M14"/>
    <mergeCell ref="B10:C10"/>
    <mergeCell ref="D10:M10"/>
    <mergeCell ref="N11:N14"/>
    <mergeCell ref="N15:N16"/>
    <mergeCell ref="N17:N18"/>
    <mergeCell ref="B15:B16"/>
    <mergeCell ref="B17:B18"/>
    <mergeCell ref="I19:M19"/>
    <mergeCell ref="L4:N4"/>
    <mergeCell ref="I12:K12"/>
    <mergeCell ref="I13:K13"/>
    <mergeCell ref="I16:M16"/>
    <mergeCell ref="C15:C16"/>
    <mergeCell ref="C17:C18"/>
    <mergeCell ref="I18:M18"/>
    <mergeCell ref="D17:G17"/>
    <mergeCell ref="E18:G18"/>
    <mergeCell ref="D15:G15"/>
    <mergeCell ref="E16:G16"/>
  </mergeCells>
  <phoneticPr fontId="1"/>
  <printOptions horizontalCentered="1"/>
  <pageMargins left="0.70866141732283472" right="0.70866141732283472" top="0.74803149606299213" bottom="0.74803149606299213" header="0.31496062992125984" footer="0.31496062992125984"/>
  <pageSetup paperSize="9" scale="75"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D97795ED-F1D8-4543-8AD2-7FC0205E29B1}">
          <x14:formula1>
            <xm:f>チェックボックス!$A$1:$A$2</xm:f>
          </x14:formula1>
          <xm:sqref>H16 D16 D13 H18 H12 B21:B22 B17:B18 B15:B16 B11:B14 B19 B20 D12 H13 D20 D18 H20 H19 D19</xm:sqref>
        </x14:dataValidation>
      </x14:dataValidation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tabColor theme="8" tint="0.39997558519241921"/>
    <pageSetUpPr fitToPage="1"/>
  </sheetPr>
  <dimension ref="A1:J26"/>
  <sheetViews>
    <sheetView topLeftCell="C6" zoomScaleNormal="100" zoomScaleSheetLayoutView="100" workbookViewId="0">
      <selection activeCell="F31" sqref="F31"/>
    </sheetView>
  </sheetViews>
  <sheetFormatPr defaultColWidth="8.58203125" defaultRowHeight="14"/>
  <cols>
    <col min="1" max="1" width="8.58203125" style="1"/>
    <col min="2" max="2" width="7.08203125" style="1" customWidth="1"/>
    <col min="3" max="3" width="29.08203125" style="1" customWidth="1"/>
    <col min="4" max="4" width="11.58203125" style="1" customWidth="1"/>
    <col min="5" max="5" width="5.58203125" style="1" customWidth="1"/>
    <col min="6" max="6" width="29.08203125" style="1" customWidth="1"/>
    <col min="7" max="8" width="11.58203125" style="1" customWidth="1"/>
    <col min="9" max="9" width="19.08203125" style="1" customWidth="1"/>
    <col min="10" max="10" width="43.08203125" style="1" customWidth="1"/>
    <col min="11" max="16384" width="8.58203125" style="1"/>
  </cols>
  <sheetData>
    <row r="1" spans="1:10">
      <c r="B1" s="14"/>
      <c r="C1" s="14"/>
      <c r="D1" s="47"/>
      <c r="E1" s="14"/>
      <c r="F1" s="14"/>
      <c r="G1" s="14"/>
      <c r="H1" s="14"/>
      <c r="I1" s="14"/>
      <c r="J1" s="14"/>
    </row>
    <row r="2" spans="1:10" ht="19">
      <c r="B2" s="1037" t="s">
        <v>357</v>
      </c>
      <c r="C2" s="1037"/>
      <c r="D2" s="1037"/>
      <c r="E2" s="1037"/>
      <c r="F2" s="1037"/>
      <c r="G2" s="1037"/>
      <c r="H2" s="1037"/>
      <c r="I2" s="1037"/>
      <c r="J2" s="1037"/>
    </row>
    <row r="3" spans="1:10" ht="17.899999999999999" customHeight="1">
      <c r="B3" s="17"/>
      <c r="C3" s="17"/>
      <c r="D3" s="46"/>
      <c r="E3" s="17"/>
      <c r="F3" s="17"/>
      <c r="G3" s="17"/>
      <c r="H3" s="17"/>
      <c r="I3" s="17"/>
      <c r="J3" s="14"/>
    </row>
    <row r="4" spans="1:10" ht="17.899999999999999" customHeight="1">
      <c r="B4" s="15"/>
      <c r="C4" s="15"/>
      <c r="H4" s="5" t="s">
        <v>377</v>
      </c>
      <c r="I4" s="949" t="s">
        <v>407</v>
      </c>
      <c r="J4" s="49"/>
    </row>
    <row r="5" spans="1:10" ht="28.4" customHeight="1">
      <c r="A5" s="76"/>
      <c r="B5" s="243" t="str">
        <f>目次!D3</f>
        <v>調達管理番号:</v>
      </c>
      <c r="C5" s="884" t="str">
        <f>目次!E3</f>
        <v>xxxx</v>
      </c>
      <c r="H5" s="5" t="s">
        <v>380</v>
      </c>
      <c r="I5" s="6" t="str">
        <f>目次!E8</f>
        <v>山田　太郎</v>
      </c>
      <c r="J5" s="793" t="s">
        <v>408</v>
      </c>
    </row>
    <row r="6" spans="1:10" ht="28.4" customHeight="1">
      <c r="A6" s="76"/>
      <c r="B6" s="243" t="str">
        <f>目次!D4</f>
        <v>案件名：</v>
      </c>
      <c r="C6" s="242" t="str">
        <f>目次!E4</f>
        <v>●●国●●調査/事業（●●型）</v>
      </c>
      <c r="D6" s="76"/>
      <c r="E6" s="76"/>
      <c r="F6" s="76"/>
      <c r="H6" s="5" t="s">
        <v>381</v>
      </c>
      <c r="I6" s="6" t="str">
        <f>目次!E9</f>
        <v>国際　花子</v>
      </c>
      <c r="J6" s="793" t="s">
        <v>408</v>
      </c>
    </row>
    <row r="7" spans="1:10" ht="28.4" customHeight="1">
      <c r="A7" s="76"/>
      <c r="B7" s="243" t="str">
        <f>目次!D5</f>
        <v>受注者名：</v>
      </c>
      <c r="C7" s="884" t="str">
        <f>目次!E5</f>
        <v>JICA開発（株）</v>
      </c>
      <c r="D7" s="350"/>
      <c r="E7" s="351"/>
      <c r="F7" s="352"/>
      <c r="G7" s="54"/>
      <c r="H7" s="54"/>
      <c r="I7" s="54"/>
      <c r="J7" s="14"/>
    </row>
    <row r="8" spans="1:10" ht="28.4" customHeight="1">
      <c r="B8" s="898"/>
      <c r="C8" s="15"/>
      <c r="D8" s="47"/>
      <c r="E8" s="14"/>
      <c r="F8" s="54"/>
      <c r="G8" s="54"/>
      <c r="H8" s="54"/>
      <c r="I8" s="54"/>
      <c r="J8" s="14"/>
    </row>
    <row r="9" spans="1:10" ht="17.899999999999999" customHeight="1" thickBot="1">
      <c r="B9" s="1" t="s">
        <v>433</v>
      </c>
    </row>
    <row r="10" spans="1:10" s="20" customFormat="1" ht="17.899999999999999" customHeight="1">
      <c r="A10" s="882"/>
      <c r="B10" s="1448" t="s">
        <v>434</v>
      </c>
      <c r="C10" s="1446"/>
      <c r="D10" s="1447"/>
      <c r="E10" s="1446" t="s">
        <v>435</v>
      </c>
      <c r="F10" s="1446"/>
      <c r="G10" s="1446"/>
      <c r="H10" s="1446"/>
      <c r="I10" s="1447"/>
      <c r="J10" s="1449" t="s">
        <v>436</v>
      </c>
    </row>
    <row r="11" spans="1:10" s="20" customFormat="1" ht="17.899999999999999" customHeight="1" thickBot="1">
      <c r="A11" s="882"/>
      <c r="B11" s="55"/>
      <c r="C11" s="56" t="s">
        <v>437</v>
      </c>
      <c r="D11" s="77" t="s">
        <v>438</v>
      </c>
      <c r="E11" s="57"/>
      <c r="F11" s="56" t="s">
        <v>437</v>
      </c>
      <c r="G11" s="83" t="s">
        <v>438</v>
      </c>
      <c r="H11" s="84" t="s">
        <v>439</v>
      </c>
      <c r="I11" s="58" t="s">
        <v>440</v>
      </c>
      <c r="J11" s="1450"/>
    </row>
    <row r="12" spans="1:10" ht="17.899999999999999" customHeight="1">
      <c r="B12" s="59">
        <v>1</v>
      </c>
      <c r="C12" s="733" t="s">
        <v>441</v>
      </c>
      <c r="D12" s="746">
        <v>2</v>
      </c>
      <c r="E12" s="742">
        <v>1</v>
      </c>
      <c r="F12" s="733" t="s">
        <v>442</v>
      </c>
      <c r="G12" s="736">
        <v>1</v>
      </c>
      <c r="H12" s="743" t="s">
        <v>443</v>
      </c>
      <c r="I12" s="737" t="s">
        <v>444</v>
      </c>
      <c r="J12" s="60" t="s">
        <v>445</v>
      </c>
    </row>
    <row r="13" spans="1:10" ht="17.899999999999999" customHeight="1">
      <c r="B13" s="61">
        <v>2</v>
      </c>
      <c r="C13" s="734" t="s">
        <v>446</v>
      </c>
      <c r="D13" s="747">
        <v>10</v>
      </c>
      <c r="E13" s="253">
        <v>2</v>
      </c>
      <c r="F13" s="738" t="s">
        <v>447</v>
      </c>
      <c r="G13" s="738">
        <v>10</v>
      </c>
      <c r="H13" s="744" t="s">
        <v>443</v>
      </c>
      <c r="I13" s="739" t="s">
        <v>444</v>
      </c>
      <c r="J13" s="60" t="s">
        <v>448</v>
      </c>
    </row>
    <row r="14" spans="1:10" ht="22">
      <c r="B14" s="61">
        <v>3</v>
      </c>
      <c r="C14" s="735" t="s">
        <v>449</v>
      </c>
      <c r="D14" s="747">
        <v>2</v>
      </c>
      <c r="E14" s="253">
        <v>3</v>
      </c>
      <c r="F14" s="740" t="s">
        <v>450</v>
      </c>
      <c r="G14" s="740">
        <v>20</v>
      </c>
      <c r="H14" s="745" t="s">
        <v>451</v>
      </c>
      <c r="I14" s="741" t="s">
        <v>452</v>
      </c>
      <c r="J14" s="60" t="s">
        <v>453</v>
      </c>
    </row>
    <row r="15" spans="1:10" ht="17.899999999999999" customHeight="1">
      <c r="B15" s="61">
        <v>4</v>
      </c>
      <c r="C15" s="735" t="s">
        <v>454</v>
      </c>
      <c r="D15" s="747">
        <v>1</v>
      </c>
      <c r="E15" s="253">
        <v>4</v>
      </c>
      <c r="F15" s="740" t="s">
        <v>455</v>
      </c>
      <c r="G15" s="740">
        <v>1</v>
      </c>
      <c r="H15" s="745" t="s">
        <v>443</v>
      </c>
      <c r="I15" s="739" t="s">
        <v>444</v>
      </c>
      <c r="J15" s="60"/>
    </row>
    <row r="16" spans="1:10" ht="17.899999999999999" customHeight="1">
      <c r="B16" s="61">
        <v>5</v>
      </c>
      <c r="C16" s="18"/>
      <c r="D16" s="75"/>
      <c r="E16" s="960">
        <v>5</v>
      </c>
      <c r="F16" s="18"/>
      <c r="G16" s="953"/>
      <c r="H16" s="953"/>
      <c r="I16" s="62"/>
      <c r="J16" s="60"/>
    </row>
    <row r="17" spans="2:10" ht="17.899999999999999" customHeight="1">
      <c r="B17" s="61">
        <v>6</v>
      </c>
      <c r="C17" s="63"/>
      <c r="D17" s="78"/>
      <c r="E17" s="960">
        <v>6</v>
      </c>
      <c r="F17" s="64"/>
      <c r="G17" s="64"/>
      <c r="H17" s="64"/>
      <c r="I17" s="65"/>
      <c r="J17" s="60"/>
    </row>
    <row r="18" spans="2:10" ht="17.899999999999999" customHeight="1">
      <c r="B18" s="61">
        <v>7</v>
      </c>
      <c r="C18" s="64"/>
      <c r="D18" s="65"/>
      <c r="E18" s="960">
        <v>7</v>
      </c>
      <c r="F18" s="64"/>
      <c r="G18" s="64"/>
      <c r="H18" s="64"/>
      <c r="I18" s="65"/>
      <c r="J18" s="60"/>
    </row>
    <row r="19" spans="2:10" s="20" customFormat="1" ht="17.899999999999999" customHeight="1">
      <c r="B19" s="61">
        <v>8</v>
      </c>
      <c r="C19" s="66"/>
      <c r="D19" s="67"/>
      <c r="E19" s="960">
        <v>8</v>
      </c>
      <c r="F19" s="66"/>
      <c r="G19" s="66"/>
      <c r="H19" s="66"/>
      <c r="I19" s="67"/>
      <c r="J19" s="60"/>
    </row>
    <row r="20" spans="2:10" ht="17.899999999999999" customHeight="1">
      <c r="B20" s="61">
        <v>9</v>
      </c>
      <c r="C20" s="64"/>
      <c r="D20" s="65"/>
      <c r="E20" s="960">
        <v>9</v>
      </c>
      <c r="F20" s="64"/>
      <c r="G20" s="64"/>
      <c r="H20" s="64"/>
      <c r="I20" s="65"/>
      <c r="J20" s="45"/>
    </row>
    <row r="21" spans="2:10" ht="17.899999999999999" customHeight="1" thickBot="1">
      <c r="B21" s="68">
        <v>10</v>
      </c>
      <c r="C21" s="69"/>
      <c r="D21" s="71"/>
      <c r="E21" s="70">
        <v>10</v>
      </c>
      <c r="F21" s="69"/>
      <c r="G21" s="69"/>
      <c r="H21" s="69"/>
      <c r="I21" s="71"/>
      <c r="J21" s="72"/>
    </row>
    <row r="22" spans="2:10" ht="17.899999999999999" customHeight="1"/>
    <row r="23" spans="2:10">
      <c r="B23" s="1117" t="s">
        <v>456</v>
      </c>
      <c r="C23" s="1117"/>
      <c r="D23" s="1117"/>
      <c r="E23" s="1117"/>
      <c r="F23" s="1117"/>
      <c r="G23" s="1117"/>
      <c r="H23" s="1117"/>
      <c r="I23" s="1117"/>
      <c r="J23" s="1117"/>
    </row>
    <row r="24" spans="2:10">
      <c r="B24" s="1117"/>
      <c r="C24" s="1117"/>
      <c r="D24" s="1117"/>
      <c r="E24" s="1117"/>
      <c r="F24" s="1117"/>
      <c r="G24" s="1117"/>
      <c r="H24" s="1117"/>
      <c r="I24" s="1117"/>
      <c r="J24" s="1117"/>
    </row>
    <row r="26" spans="2:10" ht="14.9" customHeight="1"/>
  </sheetData>
  <protectedRanges>
    <protectedRange sqref="J15:J19 J12" name="範囲1"/>
    <protectedRange sqref="J13:J14" name="範囲1_1"/>
  </protectedRanges>
  <mergeCells count="5">
    <mergeCell ref="B23:J24"/>
    <mergeCell ref="B2:J2"/>
    <mergeCell ref="E10:I10"/>
    <mergeCell ref="B10:D10"/>
    <mergeCell ref="J10:J11"/>
  </mergeCells>
  <phoneticPr fontId="1"/>
  <printOptions horizontalCentered="1"/>
  <pageMargins left="0.70866141732283472" right="0.70866141732283472" top="0.74803149606299213" bottom="0.74803149606299213" header="0.31496062992125984" footer="0.31496062992125984"/>
  <pageSetup paperSize="9" scale="69" orientation="landscape"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107DD5-9FCF-4C40-8F2D-3EE39A8C9CC9}">
  <sheetPr>
    <tabColor theme="8" tint="0.39997558519241921"/>
    <pageSetUpPr fitToPage="1"/>
  </sheetPr>
  <dimension ref="A2:Q17"/>
  <sheetViews>
    <sheetView topLeftCell="A4" zoomScale="70" zoomScaleNormal="70" workbookViewId="0">
      <selection activeCell="C14" sqref="C14"/>
    </sheetView>
  </sheetViews>
  <sheetFormatPr defaultColWidth="8.58203125" defaultRowHeight="14"/>
  <cols>
    <col min="1" max="1" width="3.58203125" style="1" customWidth="1"/>
    <col min="2" max="2" width="33.75" style="19" customWidth="1"/>
    <col min="3" max="3" width="4" style="19" customWidth="1"/>
    <col min="4" max="4" width="27.08203125" style="20" customWidth="1"/>
    <col min="5" max="6" width="20" style="21" customWidth="1"/>
    <col min="7" max="7" width="42.58203125" style="1" customWidth="1"/>
    <col min="8" max="10" width="3.58203125" style="1" customWidth="1"/>
    <col min="11" max="11" width="4.08203125" style="1" customWidth="1"/>
    <col min="12" max="12" width="15.08203125" style="1" customWidth="1"/>
    <col min="13" max="13" width="14.08203125" style="1" customWidth="1"/>
    <col min="14" max="14" width="30.58203125" style="19" customWidth="1"/>
    <col min="15" max="15" width="11.25" style="1" customWidth="1"/>
    <col min="16" max="16384" width="8.58203125" style="1"/>
  </cols>
  <sheetData>
    <row r="2" spans="1:17" ht="19">
      <c r="B2" s="1037" t="s">
        <v>80</v>
      </c>
      <c r="C2" s="1037"/>
      <c r="D2" s="1037"/>
      <c r="E2" s="1037"/>
      <c r="F2" s="1037"/>
      <c r="G2" s="1037"/>
      <c r="H2" s="1037"/>
      <c r="I2" s="1037"/>
      <c r="J2" s="1037"/>
      <c r="K2" s="1037"/>
      <c r="L2" s="1037"/>
      <c r="M2" s="1037"/>
      <c r="N2" s="1037"/>
    </row>
    <row r="3" spans="1:17" ht="36" customHeight="1">
      <c r="B3" s="243" t="str">
        <f>目次!D3</f>
        <v>調達管理番号:</v>
      </c>
      <c r="C3" s="1059" t="str">
        <f>目次!E3</f>
        <v>xxxx</v>
      </c>
      <c r="D3" s="1059"/>
      <c r="E3" s="908"/>
      <c r="F3" s="908"/>
      <c r="M3" s="908" t="s">
        <v>81</v>
      </c>
      <c r="N3" s="1042" t="s">
        <v>82</v>
      </c>
      <c r="O3" s="1042"/>
    </row>
    <row r="4" spans="1:17" ht="36" customHeight="1">
      <c r="B4" s="243" t="str">
        <f>目次!D4</f>
        <v>案件名：</v>
      </c>
      <c r="C4" s="242" t="str">
        <f>目次!E4</f>
        <v>●●国●●調査/事業（●●型）</v>
      </c>
      <c r="D4" s="243"/>
      <c r="E4" s="76"/>
      <c r="F4" s="243"/>
      <c r="G4" s="76"/>
      <c r="I4" s="935"/>
      <c r="J4" s="935"/>
      <c r="K4" s="1058" t="s">
        <v>83</v>
      </c>
      <c r="L4" s="1058"/>
      <c r="M4" s="1058"/>
      <c r="N4" s="908" t="str">
        <f>目次!E8</f>
        <v>山田　太郎</v>
      </c>
      <c r="O4" s="882" t="s">
        <v>84</v>
      </c>
      <c r="P4" s="882"/>
      <c r="Q4" s="908"/>
    </row>
    <row r="5" spans="1:17" ht="36" customHeight="1">
      <c r="B5" s="243" t="str">
        <f>目次!D5</f>
        <v>受注者名：</v>
      </c>
      <c r="C5" s="884" t="str">
        <f>目次!E5</f>
        <v>JICA開発（株）</v>
      </c>
      <c r="D5" s="338"/>
      <c r="E5" s="226"/>
      <c r="F5" s="338"/>
      <c r="G5" s="226"/>
      <c r="I5" s="935"/>
      <c r="J5" s="935"/>
      <c r="K5" s="1058" t="s">
        <v>85</v>
      </c>
      <c r="L5" s="1058"/>
      <c r="M5" s="1058"/>
      <c r="N5" s="908" t="str">
        <f>目次!E9</f>
        <v>国際　花子</v>
      </c>
      <c r="O5" s="882" t="s">
        <v>84</v>
      </c>
      <c r="P5" s="882"/>
      <c r="Q5" s="908"/>
    </row>
    <row r="6" spans="1:17" ht="36" customHeight="1">
      <c r="B6" s="925"/>
      <c r="C6" s="882"/>
      <c r="D6" s="908"/>
      <c r="E6" s="1"/>
      <c r="F6" s="908"/>
      <c r="I6" s="935"/>
      <c r="J6" s="935"/>
      <c r="K6" s="935"/>
      <c r="L6" s="935"/>
      <c r="M6" s="908"/>
      <c r="N6" s="908"/>
      <c r="O6" s="882"/>
      <c r="P6" s="882"/>
      <c r="Q6" s="908"/>
    </row>
    <row r="7" spans="1:17" ht="26.15" customHeight="1" thickBot="1">
      <c r="B7" s="925" t="s">
        <v>191</v>
      </c>
      <c r="C7" s="925"/>
      <c r="D7" s="882"/>
      <c r="E7" s="908"/>
      <c r="F7" s="908"/>
      <c r="M7" s="882"/>
      <c r="N7" s="882"/>
    </row>
    <row r="8" spans="1:17" ht="32.15" customHeight="1" thickBot="1">
      <c r="A8" s="1120" t="s">
        <v>88</v>
      </c>
      <c r="B8" s="1121"/>
      <c r="C8" s="1121"/>
      <c r="D8" s="1122"/>
      <c r="E8" s="1297" t="s">
        <v>89</v>
      </c>
      <c r="F8" s="1298"/>
      <c r="G8" s="1120" t="s">
        <v>90</v>
      </c>
      <c r="H8" s="1195" t="s">
        <v>91</v>
      </c>
      <c r="I8" s="1196"/>
      <c r="J8" s="1196"/>
      <c r="K8" s="1196"/>
      <c r="L8" s="1196"/>
      <c r="M8" s="1197"/>
      <c r="N8" s="1195" t="s">
        <v>92</v>
      </c>
      <c r="O8" s="1197"/>
    </row>
    <row r="9" spans="1:17" ht="22.5" customHeight="1">
      <c r="A9" s="1041"/>
      <c r="B9" s="1051"/>
      <c r="C9" s="1051"/>
      <c r="D9" s="1052"/>
      <c r="E9" s="938" t="s">
        <v>94</v>
      </c>
      <c r="F9" s="137" t="s">
        <v>95</v>
      </c>
      <c r="G9" s="1041"/>
      <c r="H9" s="1055"/>
      <c r="I9" s="1198"/>
      <c r="J9" s="1198"/>
      <c r="K9" s="1198"/>
      <c r="L9" s="1198"/>
      <c r="M9" s="1057"/>
      <c r="N9" s="1045"/>
      <c r="O9" s="1199"/>
    </row>
    <row r="10" spans="1:17" ht="25" customHeight="1">
      <c r="A10" s="1351" t="s">
        <v>1</v>
      </c>
      <c r="B10" s="1022" t="s">
        <v>457</v>
      </c>
      <c r="C10" s="1299" t="s">
        <v>1</v>
      </c>
      <c r="D10" s="1035" t="s">
        <v>458</v>
      </c>
      <c r="E10" s="1319" t="s">
        <v>459</v>
      </c>
      <c r="F10" s="1329" t="s">
        <v>460</v>
      </c>
      <c r="G10" s="1332" t="s">
        <v>461</v>
      </c>
      <c r="H10" s="995" t="s">
        <v>100</v>
      </c>
      <c r="I10" s="996"/>
      <c r="J10" s="996"/>
      <c r="K10" s="996"/>
      <c r="L10" s="874"/>
      <c r="M10" s="943"/>
      <c r="N10" s="1093" t="s">
        <v>462</v>
      </c>
      <c r="O10" s="1094"/>
    </row>
    <row r="11" spans="1:17" ht="25" customHeight="1">
      <c r="A11" s="1172"/>
      <c r="B11" s="1139"/>
      <c r="C11" s="1300"/>
      <c r="D11" s="1033"/>
      <c r="E11" s="1320"/>
      <c r="F11" s="1330"/>
      <c r="G11" s="1333"/>
      <c r="H11" s="903" t="s">
        <v>1</v>
      </c>
      <c r="I11" s="930" t="s">
        <v>103</v>
      </c>
      <c r="J11" s="964" t="s">
        <v>1</v>
      </c>
      <c r="K11" s="930" t="s">
        <v>104</v>
      </c>
      <c r="L11" s="928"/>
      <c r="M11" s="878"/>
      <c r="N11" s="1075"/>
      <c r="O11" s="1168"/>
    </row>
    <row r="12" spans="1:17" ht="37" customHeight="1">
      <c r="A12" s="909"/>
      <c r="B12" s="1451" t="s">
        <v>463</v>
      </c>
      <c r="C12" s="923" t="s">
        <v>97</v>
      </c>
      <c r="D12" s="878" t="s">
        <v>464</v>
      </c>
      <c r="E12" s="1320"/>
      <c r="F12" s="1330"/>
      <c r="G12" s="1333"/>
      <c r="H12" s="999" t="s">
        <v>465</v>
      </c>
      <c r="I12" s="1117"/>
      <c r="J12" s="1117"/>
      <c r="K12" s="1117"/>
      <c r="L12" s="1117"/>
      <c r="M12" s="1033"/>
      <c r="N12" s="1075"/>
      <c r="O12" s="1168"/>
    </row>
    <row r="13" spans="1:17" ht="41.15" customHeight="1">
      <c r="A13" s="909"/>
      <c r="B13" s="1117"/>
      <c r="C13" s="923"/>
      <c r="D13" s="878"/>
      <c r="E13" s="1320"/>
      <c r="F13" s="1330"/>
      <c r="G13" s="1333"/>
      <c r="H13" s="1015" t="s">
        <v>109</v>
      </c>
      <c r="I13" s="1016"/>
      <c r="J13" s="1016"/>
      <c r="K13" s="1016"/>
      <c r="L13" s="874"/>
      <c r="M13" s="943"/>
      <c r="N13" s="1075"/>
      <c r="O13" s="1168"/>
    </row>
    <row r="14" spans="1:17" ht="25" customHeight="1">
      <c r="A14" s="909"/>
      <c r="B14" s="895"/>
      <c r="C14" s="937"/>
      <c r="D14" s="878"/>
      <c r="E14" s="1320"/>
      <c r="F14" s="1330"/>
      <c r="G14" s="1333"/>
      <c r="H14" s="903" t="s">
        <v>1</v>
      </c>
      <c r="I14" s="803" t="s">
        <v>110</v>
      </c>
      <c r="J14" s="925"/>
      <c r="K14" s="925"/>
      <c r="L14" s="925"/>
      <c r="M14" s="873"/>
      <c r="N14" s="1075"/>
      <c r="O14" s="1168"/>
    </row>
    <row r="15" spans="1:17" ht="39.75" customHeight="1">
      <c r="A15" s="909"/>
      <c r="B15" s="1452"/>
      <c r="C15" s="923"/>
      <c r="D15" s="878"/>
      <c r="E15" s="1320"/>
      <c r="F15" s="1330"/>
      <c r="G15" s="1333"/>
      <c r="H15" s="903" t="s">
        <v>97</v>
      </c>
      <c r="I15" s="925" t="s">
        <v>111</v>
      </c>
      <c r="J15" s="925"/>
      <c r="K15" s="925"/>
      <c r="L15" s="925"/>
      <c r="M15" s="873"/>
      <c r="N15" s="1075"/>
      <c r="O15" s="1168"/>
    </row>
    <row r="16" spans="1:17" ht="25" customHeight="1">
      <c r="A16" s="909"/>
      <c r="B16" s="1453"/>
      <c r="C16" s="1455"/>
      <c r="D16" s="1033"/>
      <c r="E16" s="1320"/>
      <c r="F16" s="1330"/>
      <c r="G16" s="1333"/>
      <c r="H16" s="903" t="s">
        <v>1</v>
      </c>
      <c r="I16" s="925" t="s">
        <v>112</v>
      </c>
      <c r="J16" s="925"/>
      <c r="K16" s="925"/>
      <c r="L16" s="925"/>
      <c r="M16" s="873"/>
      <c r="N16" s="1075"/>
      <c r="O16" s="1168"/>
    </row>
    <row r="17" spans="1:15" ht="25" customHeight="1">
      <c r="A17" s="910"/>
      <c r="B17" s="1454"/>
      <c r="C17" s="1456"/>
      <c r="D17" s="1084"/>
      <c r="E17" s="1321"/>
      <c r="F17" s="1331"/>
      <c r="G17" s="1334"/>
      <c r="H17" s="897" t="s">
        <v>1</v>
      </c>
      <c r="I17" s="399" t="s">
        <v>113</v>
      </c>
      <c r="J17" s="399"/>
      <c r="K17" s="399"/>
      <c r="L17" s="399"/>
      <c r="M17" s="400"/>
      <c r="N17" s="1076"/>
      <c r="O17" s="1169"/>
    </row>
  </sheetData>
  <mergeCells count="24">
    <mergeCell ref="G10:G17"/>
    <mergeCell ref="H10:K10"/>
    <mergeCell ref="N10:O17"/>
    <mergeCell ref="B12:B13"/>
    <mergeCell ref="H12:M12"/>
    <mergeCell ref="H13:K13"/>
    <mergeCell ref="B15:B17"/>
    <mergeCell ref="C16:D17"/>
    <mergeCell ref="F10:F17"/>
    <mergeCell ref="A10:A11"/>
    <mergeCell ref="B10:B11"/>
    <mergeCell ref="C10:C11"/>
    <mergeCell ref="D10:D11"/>
    <mergeCell ref="E10:E17"/>
    <mergeCell ref="B2:N2"/>
    <mergeCell ref="C3:D3"/>
    <mergeCell ref="N3:O3"/>
    <mergeCell ref="K4:M4"/>
    <mergeCell ref="K5:M5"/>
    <mergeCell ref="A8:D9"/>
    <mergeCell ref="E8:F8"/>
    <mergeCell ref="G8:G9"/>
    <mergeCell ref="H8:M9"/>
    <mergeCell ref="N8:O9"/>
  </mergeCells>
  <phoneticPr fontId="1"/>
  <pageMargins left="0.7" right="0.7" top="0.75" bottom="0.75" header="0.3" footer="0.3"/>
  <pageSetup paperSize="9" scale="52"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B158BE7A-5A7C-4B24-86F2-7EB531B188D4}">
          <x14:formula1>
            <xm:f>チェックボックス!$A$1:$A$2</xm:f>
          </x14:formula1>
          <xm:sqref>A10:A11 J11 H11 H14:H17 C10:C13 C15</xm:sqref>
        </x14:dataValidation>
      </x14:dataValidation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ACA88A-827B-4180-AE0E-B0F97600001A}">
  <sheetPr>
    <tabColor theme="8" tint="0.39997558519241921"/>
    <pageSetUpPr fitToPage="1"/>
  </sheetPr>
  <dimension ref="A1:Q26"/>
  <sheetViews>
    <sheetView topLeftCell="A6" zoomScale="85" zoomScaleNormal="85" workbookViewId="0">
      <selection activeCell="L4" sqref="L4:N5"/>
    </sheetView>
  </sheetViews>
  <sheetFormatPr defaultColWidth="8.58203125" defaultRowHeight="14"/>
  <cols>
    <col min="1" max="2" width="3.58203125" style="1" customWidth="1"/>
    <col min="3" max="3" width="27.08203125" style="19" customWidth="1"/>
    <col min="4" max="4" width="5.5" style="19" customWidth="1"/>
    <col min="5" max="5" width="27.08203125" style="20" customWidth="1"/>
    <col min="6" max="7" width="20" style="21" customWidth="1"/>
    <col min="8" max="8" width="42.58203125" style="1" customWidth="1"/>
    <col min="9" max="11" width="3.58203125" style="1" customWidth="1"/>
    <col min="12" max="12" width="4.08203125" style="1" customWidth="1"/>
    <col min="13" max="13" width="15.08203125" style="1" customWidth="1"/>
    <col min="14" max="14" width="14.08203125" style="1" customWidth="1"/>
    <col min="15" max="15" width="25.83203125" style="19" customWidth="1"/>
    <col min="16" max="16" width="12.08203125" style="1" customWidth="1"/>
    <col min="17" max="16384" width="8.58203125" style="1"/>
  </cols>
  <sheetData>
    <row r="1" spans="1:17">
      <c r="A1"/>
      <c r="B1"/>
      <c r="C1" s="925"/>
      <c r="D1" s="925"/>
      <c r="E1" s="882"/>
      <c r="F1" s="908"/>
      <c r="G1" s="908"/>
      <c r="O1" s="925"/>
    </row>
    <row r="2" spans="1:17" ht="19">
      <c r="C2" s="1037" t="s">
        <v>80</v>
      </c>
      <c r="D2" s="1037"/>
      <c r="E2" s="1037"/>
      <c r="F2" s="1037"/>
      <c r="G2" s="1037"/>
      <c r="H2" s="1037"/>
      <c r="I2" s="1037"/>
      <c r="J2" s="1037"/>
      <c r="K2" s="1037"/>
      <c r="L2" s="1037"/>
      <c r="M2" s="1037"/>
      <c r="N2" s="1037"/>
      <c r="O2" s="1037"/>
    </row>
    <row r="3" spans="1:17" ht="36" customHeight="1">
      <c r="C3" s="243" t="str">
        <f>目次!D3</f>
        <v>調達管理番号:</v>
      </c>
      <c r="D3" s="884" t="str">
        <f>目次!E3</f>
        <v>xxxx</v>
      </c>
      <c r="E3" s="959"/>
      <c r="F3" s="908"/>
      <c r="G3" s="908"/>
      <c r="N3" s="908" t="s">
        <v>81</v>
      </c>
      <c r="O3" s="1042" t="s">
        <v>82</v>
      </c>
      <c r="P3" s="1042"/>
    </row>
    <row r="4" spans="1:17" ht="36" customHeight="1">
      <c r="C4" s="243" t="str">
        <f>目次!D4</f>
        <v>案件名：</v>
      </c>
      <c r="D4" s="242" t="str">
        <f>目次!E4</f>
        <v>●●国●●調査/事業（●●型）</v>
      </c>
      <c r="E4" s="243"/>
      <c r="F4" s="76"/>
      <c r="G4" s="243"/>
      <c r="H4" s="76"/>
      <c r="J4" s="935"/>
      <c r="K4" s="935"/>
      <c r="L4" s="1058" t="s">
        <v>83</v>
      </c>
      <c r="M4" s="1058"/>
      <c r="N4" s="1058"/>
      <c r="O4" s="882" t="str">
        <f>目次!E8</f>
        <v>山田　太郎</v>
      </c>
      <c r="P4" s="882" t="s">
        <v>84</v>
      </c>
      <c r="Q4" s="882"/>
    </row>
    <row r="5" spans="1:17" ht="36" customHeight="1">
      <c r="C5" s="243" t="str">
        <f>目次!D5</f>
        <v>受注者名：</v>
      </c>
      <c r="D5" s="884" t="str">
        <f>目次!E5</f>
        <v>JICA開発（株）</v>
      </c>
      <c r="E5" s="338"/>
      <c r="F5" s="226"/>
      <c r="G5" s="338"/>
      <c r="H5" s="226"/>
      <c r="J5" s="935"/>
      <c r="K5" s="935"/>
      <c r="L5" s="1058" t="s">
        <v>85</v>
      </c>
      <c r="M5" s="1058"/>
      <c r="N5" s="1058"/>
      <c r="O5" s="882" t="str">
        <f>目次!E9</f>
        <v>国際　花子</v>
      </c>
      <c r="P5" s="882" t="s">
        <v>84</v>
      </c>
      <c r="Q5" s="882"/>
    </row>
    <row r="6" spans="1:17" ht="36" customHeight="1">
      <c r="C6" s="925"/>
      <c r="D6" s="882"/>
      <c r="E6" s="908"/>
      <c r="F6" s="1"/>
      <c r="G6" s="908"/>
      <c r="J6" s="935"/>
      <c r="K6" s="935"/>
      <c r="L6" s="935"/>
      <c r="M6" s="935"/>
      <c r="N6" s="908"/>
      <c r="O6" s="882"/>
      <c r="P6" s="882"/>
      <c r="Q6" s="882"/>
    </row>
    <row r="7" spans="1:17" ht="26.15" customHeight="1" thickBot="1">
      <c r="C7" s="925" t="s">
        <v>191</v>
      </c>
      <c r="D7" s="925"/>
      <c r="E7" s="882"/>
      <c r="F7" s="908"/>
      <c r="G7" s="908"/>
      <c r="N7" s="882"/>
      <c r="O7" s="882"/>
    </row>
    <row r="8" spans="1:17" ht="32.15" customHeight="1" thickBot="1">
      <c r="A8" s="1120" t="s">
        <v>88</v>
      </c>
      <c r="B8" s="1121"/>
      <c r="C8" s="1121"/>
      <c r="D8" s="1121"/>
      <c r="E8" s="1122"/>
      <c r="F8" s="1297" t="s">
        <v>89</v>
      </c>
      <c r="G8" s="1298"/>
      <c r="H8" s="1120" t="s">
        <v>90</v>
      </c>
      <c r="I8" s="1195" t="s">
        <v>91</v>
      </c>
      <c r="J8" s="1196"/>
      <c r="K8" s="1196"/>
      <c r="L8" s="1196"/>
      <c r="M8" s="1196"/>
      <c r="N8" s="1197"/>
      <c r="O8" s="1195" t="s">
        <v>92</v>
      </c>
      <c r="P8" s="1197"/>
    </row>
    <row r="9" spans="1:17" ht="22.5" customHeight="1" thickBot="1">
      <c r="A9" s="1041"/>
      <c r="B9" s="1051"/>
      <c r="C9" s="1051"/>
      <c r="D9" s="1051"/>
      <c r="E9" s="1052"/>
      <c r="F9" s="278" t="s">
        <v>94</v>
      </c>
      <c r="G9" s="279" t="s">
        <v>95</v>
      </c>
      <c r="H9" s="1041"/>
      <c r="I9" s="1055"/>
      <c r="J9" s="1198"/>
      <c r="K9" s="1198"/>
      <c r="L9" s="1198"/>
      <c r="M9" s="1198"/>
      <c r="N9" s="1057"/>
      <c r="O9" s="1045"/>
      <c r="P9" s="1199"/>
    </row>
    <row r="10" spans="1:17" s="22" customFormat="1" ht="22.4" customHeight="1">
      <c r="A10" s="1280" t="s">
        <v>97</v>
      </c>
      <c r="B10" s="1467" t="s">
        <v>466</v>
      </c>
      <c r="C10" s="1468"/>
      <c r="D10" s="919" t="s">
        <v>97</v>
      </c>
      <c r="E10" s="879" t="s">
        <v>467</v>
      </c>
      <c r="F10" s="1470" t="s">
        <v>468</v>
      </c>
      <c r="G10" s="1473" t="s">
        <v>469</v>
      </c>
      <c r="H10" s="1332" t="s">
        <v>470</v>
      </c>
      <c r="I10" s="896" t="s">
        <v>97</v>
      </c>
      <c r="J10" s="1338" t="s">
        <v>338</v>
      </c>
      <c r="K10" s="1338"/>
      <c r="L10" s="1338"/>
      <c r="M10" s="1338"/>
      <c r="N10" s="1094"/>
      <c r="O10" s="1093" t="s">
        <v>471</v>
      </c>
      <c r="P10" s="1457"/>
      <c r="Q10" s="935"/>
    </row>
    <row r="11" spans="1:17" s="22" customFormat="1" ht="28.5" customHeight="1">
      <c r="A11" s="1182"/>
      <c r="B11" s="1139"/>
      <c r="C11" s="1469"/>
      <c r="D11" s="1463"/>
      <c r="E11" s="1383"/>
      <c r="F11" s="1471"/>
      <c r="G11" s="1474"/>
      <c r="H11" s="1333"/>
      <c r="I11" s="903"/>
      <c r="J11" s="1339"/>
      <c r="K11" s="1339"/>
      <c r="L11" s="1339"/>
      <c r="M11" s="1339"/>
      <c r="N11" s="1168"/>
      <c r="O11" s="1412"/>
      <c r="P11" s="1034"/>
      <c r="Q11" s="935"/>
    </row>
    <row r="12" spans="1:17" s="22" customFormat="1" ht="22.4" customHeight="1">
      <c r="A12" s="430"/>
      <c r="B12" s="964" t="s">
        <v>1</v>
      </c>
      <c r="C12" s="895" t="s">
        <v>472</v>
      </c>
      <c r="D12" s="952"/>
      <c r="E12" s="878"/>
      <c r="F12" s="1471"/>
      <c r="G12" s="1474"/>
      <c r="H12" s="1333"/>
      <c r="I12" s="903"/>
      <c r="J12" s="929"/>
      <c r="K12" s="929"/>
      <c r="L12" s="929"/>
      <c r="M12" s="929"/>
      <c r="N12" s="902"/>
      <c r="O12" s="1412"/>
      <c r="P12" s="1034"/>
      <c r="Q12" s="935"/>
    </row>
    <row r="13" spans="1:17" s="801" customFormat="1" ht="22.4" customHeight="1">
      <c r="A13" s="430"/>
      <c r="B13" s="964" t="s">
        <v>1</v>
      </c>
      <c r="C13" s="895" t="s">
        <v>473</v>
      </c>
      <c r="D13" s="905" t="s">
        <v>1</v>
      </c>
      <c r="E13" s="878" t="s">
        <v>474</v>
      </c>
      <c r="F13" s="1471"/>
      <c r="G13" s="1474"/>
      <c r="H13" s="1333"/>
      <c r="I13" s="903"/>
      <c r="J13" s="929"/>
      <c r="K13" s="929"/>
      <c r="L13" s="929"/>
      <c r="M13" s="929"/>
      <c r="N13" s="902"/>
      <c r="O13" s="1412"/>
      <c r="P13" s="1034"/>
      <c r="Q13" s="935"/>
    </row>
    <row r="14" spans="1:17" s="22" customFormat="1" ht="29.5" customHeight="1">
      <c r="A14" s="430"/>
      <c r="B14" s="597" t="s">
        <v>97</v>
      </c>
      <c r="C14" s="895" t="s">
        <v>475</v>
      </c>
      <c r="D14" s="1463" t="s">
        <v>476</v>
      </c>
      <c r="E14" s="1383"/>
      <c r="F14" s="1471"/>
      <c r="G14" s="1474"/>
      <c r="H14" s="1333"/>
      <c r="I14" s="1464" t="s">
        <v>341</v>
      </c>
      <c r="J14" s="1465"/>
      <c r="K14" s="1465"/>
      <c r="L14" s="1465"/>
      <c r="M14" s="1465"/>
      <c r="N14" s="1466"/>
      <c r="O14" s="1412"/>
      <c r="P14" s="1034"/>
      <c r="Q14" s="935"/>
    </row>
    <row r="15" spans="1:17" s="22" customFormat="1" ht="29.25" customHeight="1">
      <c r="A15" s="430"/>
      <c r="B15" s="964" t="s">
        <v>1</v>
      </c>
      <c r="C15" s="935" t="s">
        <v>477</v>
      </c>
      <c r="D15" s="999"/>
      <c r="E15" s="1034"/>
      <c r="F15" s="1471"/>
      <c r="G15" s="1474"/>
      <c r="H15" s="1333"/>
      <c r="I15" s="903" t="s">
        <v>1</v>
      </c>
      <c r="J15" s="364" t="s">
        <v>110</v>
      </c>
      <c r="K15" s="364"/>
      <c r="L15" s="364"/>
      <c r="M15" s="364"/>
      <c r="N15" s="365"/>
      <c r="O15" s="1412"/>
      <c r="P15" s="1034"/>
      <c r="Q15" s="935"/>
    </row>
    <row r="16" spans="1:17" s="22" customFormat="1" ht="22.4" customHeight="1">
      <c r="A16" s="430"/>
      <c r="B16" s="964" t="s">
        <v>1</v>
      </c>
      <c r="C16" s="935" t="s">
        <v>478</v>
      </c>
      <c r="D16" s="903" t="s">
        <v>1</v>
      </c>
      <c r="E16" s="878" t="s">
        <v>479</v>
      </c>
      <c r="F16" s="1471"/>
      <c r="G16" s="1474"/>
      <c r="H16" s="1333"/>
      <c r="I16" s="375"/>
      <c r="J16" s="376"/>
      <c r="K16" s="803"/>
      <c r="L16" s="803"/>
      <c r="M16" s="803"/>
      <c r="N16" s="887"/>
      <c r="O16" s="1412"/>
      <c r="P16" s="1034"/>
      <c r="Q16" s="935"/>
    </row>
    <row r="17" spans="1:16" s="22" customFormat="1" ht="22.4" customHeight="1">
      <c r="A17" s="430"/>
      <c r="B17" s="964" t="s">
        <v>1</v>
      </c>
      <c r="C17" s="935" t="s">
        <v>480</v>
      </c>
      <c r="D17" s="999" t="s">
        <v>481</v>
      </c>
      <c r="E17" s="1034"/>
      <c r="F17" s="1471"/>
      <c r="G17" s="1474"/>
      <c r="H17" s="1333"/>
      <c r="I17" s="375"/>
      <c r="J17" s="376"/>
      <c r="K17" s="803"/>
      <c r="L17" s="803"/>
      <c r="M17" s="803"/>
      <c r="N17" s="887"/>
      <c r="O17" s="1412"/>
      <c r="P17" s="1034"/>
    </row>
    <row r="18" spans="1:16" s="22" customFormat="1" ht="22.4" customHeight="1" thickBot="1">
      <c r="A18" s="567"/>
      <c r="B18" s="264"/>
      <c r="C18" s="568"/>
      <c r="D18" s="952"/>
      <c r="E18" s="878"/>
      <c r="F18" s="1472"/>
      <c r="G18" s="1475"/>
      <c r="H18" s="1476"/>
      <c r="I18" s="569"/>
      <c r="J18" s="570"/>
      <c r="K18" s="571"/>
      <c r="L18" s="571"/>
      <c r="M18" s="571"/>
      <c r="N18" s="572"/>
      <c r="O18" s="1458"/>
      <c r="P18" s="1459"/>
    </row>
    <row r="19" spans="1:16" s="22" customFormat="1" ht="32.5" customHeight="1">
      <c r="A19" s="903" t="s">
        <v>1</v>
      </c>
      <c r="B19" s="1460" t="s">
        <v>482</v>
      </c>
      <c r="C19" s="1461"/>
      <c r="D19" s="911" t="s">
        <v>1</v>
      </c>
      <c r="E19" s="943" t="s">
        <v>483</v>
      </c>
      <c r="F19" s="909"/>
      <c r="G19" s="565"/>
      <c r="H19" s="563"/>
      <c r="I19" s="896" t="s">
        <v>1</v>
      </c>
      <c r="J19" s="1338" t="s">
        <v>338</v>
      </c>
      <c r="K19" s="1338"/>
      <c r="L19" s="1338"/>
      <c r="M19" s="1338"/>
      <c r="N19" s="1094"/>
      <c r="O19" s="1082" t="s">
        <v>484</v>
      </c>
      <c r="P19" s="1462"/>
    </row>
    <row r="20" spans="1:16" s="22" customFormat="1" ht="32.5" customHeight="1">
      <c r="A20" s="903"/>
      <c r="B20" s="577" t="s">
        <v>485</v>
      </c>
      <c r="C20" s="575"/>
      <c r="D20" s="576" t="s">
        <v>486</v>
      </c>
      <c r="E20" s="878" t="s">
        <v>487</v>
      </c>
      <c r="F20" s="909"/>
      <c r="G20" s="565"/>
      <c r="H20" s="563"/>
      <c r="I20" s="903"/>
      <c r="J20" s="1339"/>
      <c r="K20" s="1339"/>
      <c r="L20" s="1339"/>
      <c r="M20" s="1339"/>
      <c r="N20" s="1168"/>
      <c r="O20" s="1075"/>
      <c r="P20" s="1034"/>
    </row>
    <row r="21" spans="1:16" s="22" customFormat="1" ht="22.4" customHeight="1">
      <c r="A21" s="430"/>
      <c r="B21" s="964"/>
      <c r="C21" s="935"/>
      <c r="D21" s="952"/>
      <c r="E21" s="878"/>
      <c r="F21" s="909"/>
      <c r="G21" s="565"/>
      <c r="H21" s="563"/>
      <c r="I21" s="903"/>
      <c r="J21" s="929"/>
      <c r="K21" s="929"/>
      <c r="L21" s="929"/>
      <c r="M21" s="929"/>
      <c r="N21" s="902"/>
      <c r="O21" s="1412"/>
      <c r="P21" s="1034"/>
    </row>
    <row r="22" spans="1:16" s="22" customFormat="1" ht="22.4" customHeight="1">
      <c r="A22" s="430"/>
      <c r="B22" s="964"/>
      <c r="C22" s="935"/>
      <c r="D22" s="903"/>
      <c r="E22" s="878"/>
      <c r="F22" s="909"/>
      <c r="G22" s="565"/>
      <c r="H22" s="563"/>
      <c r="I22" s="1464" t="s">
        <v>341</v>
      </c>
      <c r="J22" s="1465"/>
      <c r="K22" s="1465"/>
      <c r="L22" s="1465"/>
      <c r="M22" s="1465"/>
      <c r="N22" s="1466"/>
      <c r="O22" s="1412"/>
      <c r="P22" s="1034"/>
    </row>
    <row r="23" spans="1:16" s="22" customFormat="1" ht="22.4" customHeight="1">
      <c r="A23" s="430"/>
      <c r="B23" s="964"/>
      <c r="C23" s="935"/>
      <c r="D23" s="952"/>
      <c r="E23" s="878"/>
      <c r="F23" s="909"/>
      <c r="G23" s="565"/>
      <c r="H23" s="563"/>
      <c r="I23" s="903" t="s">
        <v>1</v>
      </c>
      <c r="J23" s="364" t="s">
        <v>110</v>
      </c>
      <c r="K23" s="364"/>
      <c r="L23" s="364"/>
      <c r="M23" s="364"/>
      <c r="N23" s="365"/>
      <c r="O23" s="1412"/>
      <c r="P23" s="1034"/>
    </row>
    <row r="24" spans="1:16" s="22" customFormat="1" ht="21.65" customHeight="1">
      <c r="A24" s="430"/>
      <c r="B24" s="964"/>
      <c r="C24" s="935"/>
      <c r="D24" s="952"/>
      <c r="E24" s="878"/>
      <c r="F24" s="909"/>
      <c r="G24" s="565"/>
      <c r="H24" s="563"/>
      <c r="I24" s="375"/>
      <c r="J24" s="376"/>
      <c r="K24" s="803"/>
      <c r="L24" s="803"/>
      <c r="M24" s="803"/>
      <c r="N24" s="887"/>
      <c r="O24" s="1412"/>
      <c r="P24" s="1034"/>
    </row>
    <row r="25" spans="1:16" ht="17" thickBot="1">
      <c r="A25" s="276"/>
      <c r="B25" s="561"/>
      <c r="C25" s="561"/>
      <c r="D25" s="890"/>
      <c r="E25" s="888"/>
      <c r="F25" s="910"/>
      <c r="G25" s="566"/>
      <c r="H25" s="564"/>
      <c r="I25" s="573"/>
      <c r="J25" s="574"/>
      <c r="K25" s="399"/>
      <c r="L25" s="399"/>
      <c r="M25" s="399"/>
      <c r="N25" s="399"/>
      <c r="O25" s="942"/>
      <c r="P25" s="802"/>
    </row>
    <row r="26" spans="1:16" ht="14.9" customHeight="1">
      <c r="C26" s="925"/>
      <c r="D26" s="925"/>
      <c r="E26" s="882"/>
      <c r="F26" s="908"/>
      <c r="G26" s="908"/>
      <c r="H26" s="42"/>
      <c r="O26" s="925"/>
    </row>
  </sheetData>
  <mergeCells count="25">
    <mergeCell ref="J10:N11"/>
    <mergeCell ref="I14:N14"/>
    <mergeCell ref="B10:C11"/>
    <mergeCell ref="F10:F18"/>
    <mergeCell ref="G10:G18"/>
    <mergeCell ref="H10:H18"/>
    <mergeCell ref="D15:E15"/>
    <mergeCell ref="D17:E17"/>
    <mergeCell ref="D14:E14"/>
    <mergeCell ref="O10:P18"/>
    <mergeCell ref="B19:C19"/>
    <mergeCell ref="O19:P24"/>
    <mergeCell ref="C2:O2"/>
    <mergeCell ref="O3:P3"/>
    <mergeCell ref="L4:N4"/>
    <mergeCell ref="L5:N5"/>
    <mergeCell ref="A8:E9"/>
    <mergeCell ref="F8:G8"/>
    <mergeCell ref="H8:H9"/>
    <mergeCell ref="I8:N9"/>
    <mergeCell ref="O8:P9"/>
    <mergeCell ref="D11:E11"/>
    <mergeCell ref="J19:N20"/>
    <mergeCell ref="I22:N22"/>
    <mergeCell ref="A10:A11"/>
  </mergeCells>
  <phoneticPr fontId="1"/>
  <pageMargins left="0.7" right="0.7" top="0.75" bottom="0.75" header="0.3" footer="0.3"/>
  <pageSetup paperSize="9" scale="53"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70477800-0EAA-475A-ACBD-BDFC2450C013}">
          <x14:formula1>
            <xm:f>チェックボックス!$A$1:$A$2</xm:f>
          </x14:formula1>
          <xm:sqref>I10:I13 D19 D10 A10:A11 A19:A20 D16 I15:I21 I23:I25 B21:B24 D22 B12:B18 D13</xm:sqref>
        </x14:dataValidation>
      </x14:dataValidations>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46E112-3EE2-4323-B895-A8C6DBDB0E33}">
  <sheetPr>
    <tabColor rgb="FF92D050"/>
    <pageSetUpPr fitToPage="1"/>
  </sheetPr>
  <dimension ref="A1:G23"/>
  <sheetViews>
    <sheetView topLeftCell="A7" zoomScaleNormal="100" workbookViewId="0">
      <selection activeCell="A2" sqref="A2:C2"/>
    </sheetView>
  </sheetViews>
  <sheetFormatPr defaultRowHeight="14"/>
  <cols>
    <col min="1" max="1" width="9.58203125" customWidth="1"/>
    <col min="2" max="2" width="13.33203125" customWidth="1"/>
    <col min="3" max="3" width="30.25" customWidth="1"/>
    <col min="4" max="6" width="17.08203125" customWidth="1"/>
  </cols>
  <sheetData>
    <row r="1" spans="1:6" ht="24.65" customHeight="1">
      <c r="A1" s="1495" t="s">
        <v>488</v>
      </c>
      <c r="B1" s="1495"/>
      <c r="C1" s="1495"/>
      <c r="D1" s="1495"/>
      <c r="E1" s="1495"/>
      <c r="F1" s="1495"/>
    </row>
    <row r="2" spans="1:6" ht="33" customHeight="1">
      <c r="A2" s="1490" t="s">
        <v>489</v>
      </c>
      <c r="B2" s="1491"/>
      <c r="C2" s="1492"/>
      <c r="D2" s="390"/>
      <c r="E2" s="391" t="s">
        <v>490</v>
      </c>
      <c r="F2" s="391" t="s">
        <v>159</v>
      </c>
    </row>
    <row r="3" spans="1:6" ht="20.149999999999999" customHeight="1">
      <c r="A3" s="1496" t="s">
        <v>491</v>
      </c>
      <c r="B3" s="1496"/>
      <c r="C3" s="1496"/>
      <c r="D3" s="377" t="s">
        <v>492</v>
      </c>
      <c r="E3" s="378" t="s">
        <v>493</v>
      </c>
      <c r="F3" s="955" t="s">
        <v>494</v>
      </c>
    </row>
    <row r="4" spans="1:6">
      <c r="A4" s="1480" t="s">
        <v>495</v>
      </c>
      <c r="B4" s="1480"/>
      <c r="C4" s="1480"/>
      <c r="D4" s="379"/>
      <c r="E4" s="380"/>
      <c r="F4" s="2"/>
    </row>
    <row r="5" spans="1:6">
      <c r="A5" s="953"/>
      <c r="B5" s="1497" t="s">
        <v>496</v>
      </c>
      <c r="C5" s="1498"/>
      <c r="D5" s="382"/>
      <c r="E5" s="383"/>
      <c r="F5" s="283"/>
    </row>
    <row r="6" spans="1:6">
      <c r="A6" s="953"/>
      <c r="B6" s="1497" t="s">
        <v>497</v>
      </c>
      <c r="C6" s="1498"/>
      <c r="D6" s="382"/>
      <c r="E6" s="383"/>
      <c r="F6" s="283"/>
    </row>
    <row r="7" spans="1:6">
      <c r="A7" s="953"/>
      <c r="B7" s="1497" t="s">
        <v>498</v>
      </c>
      <c r="C7" s="1498"/>
      <c r="D7" s="382"/>
      <c r="E7" s="383"/>
      <c r="F7" s="283"/>
    </row>
    <row r="8" spans="1:6">
      <c r="A8" s="953"/>
      <c r="B8" s="956"/>
      <c r="C8" s="957" t="s">
        <v>499</v>
      </c>
      <c r="D8" s="406">
        <f>SUM(D5:D7)</f>
        <v>0</v>
      </c>
      <c r="E8" s="405">
        <f>F8-D8</f>
        <v>0</v>
      </c>
      <c r="F8" s="283">
        <f>SUM(F5:F7)</f>
        <v>0</v>
      </c>
    </row>
    <row r="9" spans="1:6">
      <c r="A9" s="1480" t="s">
        <v>500</v>
      </c>
      <c r="B9" s="1480"/>
      <c r="C9" s="1480"/>
      <c r="D9" s="382"/>
      <c r="E9" s="383"/>
      <c r="F9" s="283"/>
    </row>
    <row r="10" spans="1:6">
      <c r="A10" s="953"/>
      <c r="B10" s="1497" t="s">
        <v>501</v>
      </c>
      <c r="C10" s="1498"/>
      <c r="D10" s="382"/>
      <c r="E10" s="383"/>
      <c r="F10" s="283"/>
    </row>
    <row r="11" spans="1:6">
      <c r="A11" s="953"/>
      <c r="B11" s="1497" t="s">
        <v>502</v>
      </c>
      <c r="C11" s="1498"/>
      <c r="D11" s="382"/>
      <c r="E11" s="383"/>
      <c r="F11" s="283"/>
    </row>
    <row r="12" spans="1:6">
      <c r="A12" s="953"/>
      <c r="B12" s="1497" t="s">
        <v>503</v>
      </c>
      <c r="C12" s="1498"/>
      <c r="D12" s="382"/>
      <c r="E12" s="383"/>
      <c r="F12" s="283"/>
    </row>
    <row r="13" spans="1:6">
      <c r="A13" s="953"/>
      <c r="B13" s="1497" t="s">
        <v>504</v>
      </c>
      <c r="C13" s="1498"/>
      <c r="D13" s="382"/>
      <c r="E13" s="383"/>
      <c r="F13" s="283"/>
    </row>
    <row r="14" spans="1:6">
      <c r="A14" s="953"/>
      <c r="B14" s="1493" t="s">
        <v>505</v>
      </c>
      <c r="C14" s="1494"/>
      <c r="D14" s="382"/>
      <c r="E14" s="383"/>
      <c r="F14" s="283"/>
    </row>
    <row r="15" spans="1:6">
      <c r="A15" s="953"/>
      <c r="B15" s="956"/>
      <c r="C15" s="957" t="s">
        <v>499</v>
      </c>
      <c r="D15" s="382">
        <f>SUM(D10:D14)</f>
        <v>0</v>
      </c>
      <c r="E15" s="383">
        <f>F15-D15</f>
        <v>0</v>
      </c>
      <c r="F15" s="283">
        <f>SUM(F10:F13)</f>
        <v>0</v>
      </c>
    </row>
    <row r="16" spans="1:6">
      <c r="A16" s="1480" t="s">
        <v>506</v>
      </c>
      <c r="B16" s="1480"/>
      <c r="C16" s="1480"/>
      <c r="D16" s="382"/>
      <c r="E16" s="383"/>
      <c r="F16" s="283"/>
    </row>
    <row r="17" spans="1:7" ht="14.5" thickBot="1">
      <c r="A17" s="381"/>
      <c r="B17" s="1481" t="s">
        <v>507</v>
      </c>
      <c r="C17" s="1482"/>
      <c r="D17" s="384">
        <f>ROUNDDOWN(((D10+D11+D12+D14)*D2/100),-3)</f>
        <v>0</v>
      </c>
      <c r="E17" s="385">
        <f>F17-D17</f>
        <v>0</v>
      </c>
      <c r="F17" s="386">
        <f>ROUNDDOWN(((F10+F11+F12+F14)*0.1),-3)</f>
        <v>0</v>
      </c>
    </row>
    <row r="18" spans="1:7" ht="27.75" customHeight="1" thickTop="1">
      <c r="A18" s="1483" t="s">
        <v>508</v>
      </c>
      <c r="B18" s="1484"/>
      <c r="C18" s="1484"/>
      <c r="D18" s="1487">
        <f>D8+D15+D17</f>
        <v>0</v>
      </c>
      <c r="E18" s="419">
        <f>E8+E15+E17</f>
        <v>0</v>
      </c>
      <c r="F18" s="387">
        <f>F8+F15+F17</f>
        <v>0</v>
      </c>
    </row>
    <row r="19" spans="1:7" ht="27.75" customHeight="1">
      <c r="A19" s="1485"/>
      <c r="B19" s="1486"/>
      <c r="C19" s="1486"/>
      <c r="D19" s="1488"/>
      <c r="E19" s="1489">
        <f>D18+E18</f>
        <v>0</v>
      </c>
      <c r="F19" s="1489"/>
      <c r="G19" s="420" t="s">
        <v>509</v>
      </c>
    </row>
    <row r="20" spans="1:7">
      <c r="A20" s="1478" t="s">
        <v>510</v>
      </c>
      <c r="B20" s="1478"/>
      <c r="C20" s="1478"/>
      <c r="D20" s="1478"/>
      <c r="E20" s="1478"/>
      <c r="F20" s="1478"/>
    </row>
    <row r="21" spans="1:7" ht="76.5" customHeight="1">
      <c r="A21" s="1479"/>
      <c r="B21" s="1479"/>
      <c r="C21" s="1479"/>
      <c r="D21" s="1479"/>
      <c r="E21" s="1479"/>
      <c r="F21" s="1479"/>
    </row>
    <row r="22" spans="1:7" ht="29.15" customHeight="1">
      <c r="A22" s="1477" t="s">
        <v>511</v>
      </c>
      <c r="B22" s="1477"/>
      <c r="C22" s="1477"/>
      <c r="D22" s="1477"/>
      <c r="E22" s="1477"/>
      <c r="F22" s="1477"/>
    </row>
    <row r="23" spans="1:7">
      <c r="A23" t="s">
        <v>512</v>
      </c>
    </row>
  </sheetData>
  <mergeCells count="21">
    <mergeCell ref="A2:C2"/>
    <mergeCell ref="B14:C14"/>
    <mergeCell ref="A1:F1"/>
    <mergeCell ref="A3:C3"/>
    <mergeCell ref="A4:C4"/>
    <mergeCell ref="B5:C5"/>
    <mergeCell ref="B6:C6"/>
    <mergeCell ref="B7:C7"/>
    <mergeCell ref="A9:C9"/>
    <mergeCell ref="B10:C10"/>
    <mergeCell ref="B11:C11"/>
    <mergeCell ref="B12:C12"/>
    <mergeCell ref="B13:C13"/>
    <mergeCell ref="A22:F22"/>
    <mergeCell ref="A20:F20"/>
    <mergeCell ref="A21:F21"/>
    <mergeCell ref="A16:C16"/>
    <mergeCell ref="B17:C17"/>
    <mergeCell ref="A18:C19"/>
    <mergeCell ref="D18:D19"/>
    <mergeCell ref="E19:F19"/>
  </mergeCells>
  <phoneticPr fontId="1"/>
  <printOptions horizontalCentered="1"/>
  <pageMargins left="0.70866141732283472" right="0.70866141732283472" top="0.74803149606299213" bottom="0.74803149606299213" header="0.31496062992125984" footer="0.31496062992125984"/>
  <pageSetup paperSize="9" orientation="landscape"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tabColor rgb="FF92D050"/>
    <pageSetUpPr fitToPage="1"/>
  </sheetPr>
  <dimension ref="A1:J36"/>
  <sheetViews>
    <sheetView zoomScaleNormal="100" workbookViewId="0"/>
  </sheetViews>
  <sheetFormatPr defaultRowHeight="14"/>
  <cols>
    <col min="1" max="3" width="14.5" customWidth="1"/>
    <col min="4" max="4" width="14.5" style="16" customWidth="1"/>
  </cols>
  <sheetData>
    <row r="1" spans="1:10" ht="27.65" customHeight="1">
      <c r="A1" s="842" t="s">
        <v>513</v>
      </c>
      <c r="B1" s="843"/>
      <c r="C1" s="843"/>
      <c r="D1" s="844"/>
      <c r="E1" s="845"/>
      <c r="F1" s="846"/>
      <c r="G1" s="846"/>
      <c r="H1" s="846"/>
      <c r="I1" s="846"/>
      <c r="J1" s="847"/>
    </row>
    <row r="2" spans="1:10" ht="14.9" customHeight="1">
      <c r="A2" s="3" t="s">
        <v>194</v>
      </c>
      <c r="B2" s="3" t="s">
        <v>199</v>
      </c>
      <c r="C2" s="3" t="s">
        <v>203</v>
      </c>
      <c r="D2" s="4" t="s">
        <v>514</v>
      </c>
      <c r="E2" s="1512" t="s">
        <v>120</v>
      </c>
      <c r="F2" s="1513"/>
      <c r="G2" s="1512" t="s">
        <v>121</v>
      </c>
      <c r="H2" s="1513"/>
      <c r="I2" s="1512" t="s">
        <v>515</v>
      </c>
      <c r="J2" s="1513"/>
    </row>
    <row r="3" spans="1:10" ht="14.9" customHeight="1">
      <c r="A3" s="1508"/>
      <c r="B3" s="1508"/>
      <c r="C3" s="1508"/>
      <c r="D3" s="1516" t="s">
        <v>516</v>
      </c>
      <c r="E3" s="254"/>
      <c r="F3" s="255" t="s">
        <v>517</v>
      </c>
      <c r="G3" s="254"/>
      <c r="H3" s="255" t="s">
        <v>517</v>
      </c>
      <c r="I3" s="254"/>
      <c r="J3" s="255" t="s">
        <v>517</v>
      </c>
    </row>
    <row r="4" spans="1:10" ht="14.9" customHeight="1">
      <c r="A4" s="1509"/>
      <c r="B4" s="1509"/>
      <c r="C4" s="1509"/>
      <c r="D4" s="1517"/>
      <c r="E4" s="245"/>
      <c r="F4" s="246" t="s">
        <v>518</v>
      </c>
      <c r="G4" s="245"/>
      <c r="H4" s="246" t="s">
        <v>518</v>
      </c>
      <c r="I4" s="245"/>
      <c r="J4" s="246" t="s">
        <v>518</v>
      </c>
    </row>
    <row r="5" spans="1:10" ht="14.9" customHeight="1">
      <c r="A5" s="1509"/>
      <c r="B5" s="1509"/>
      <c r="C5" s="1509"/>
      <c r="D5" s="1514" t="s">
        <v>519</v>
      </c>
      <c r="E5" s="247"/>
      <c r="F5" s="978" t="s">
        <v>517</v>
      </c>
      <c r="G5" s="247"/>
      <c r="H5" s="978" t="s">
        <v>517</v>
      </c>
      <c r="I5" s="247"/>
      <c r="J5" s="978" t="s">
        <v>517</v>
      </c>
    </row>
    <row r="6" spans="1:10" ht="14.9" customHeight="1">
      <c r="A6" s="1510"/>
      <c r="B6" s="1510"/>
      <c r="C6" s="1510"/>
      <c r="D6" s="1515"/>
      <c r="E6" s="247"/>
      <c r="F6" s="978" t="s">
        <v>518</v>
      </c>
      <c r="G6" s="247"/>
      <c r="H6" s="978" t="s">
        <v>518</v>
      </c>
      <c r="I6" s="247"/>
      <c r="J6" s="978" t="s">
        <v>518</v>
      </c>
    </row>
    <row r="7" spans="1:10" ht="14.9" customHeight="1">
      <c r="A7" s="1508"/>
      <c r="B7" s="1508"/>
      <c r="C7" s="1508"/>
      <c r="D7" s="1516" t="s">
        <v>516</v>
      </c>
      <c r="E7" s="248"/>
      <c r="F7" s="249" t="s">
        <v>517</v>
      </c>
      <c r="G7" s="248"/>
      <c r="H7" s="249" t="s">
        <v>517</v>
      </c>
      <c r="I7" s="248"/>
      <c r="J7" s="249" t="s">
        <v>517</v>
      </c>
    </row>
    <row r="8" spans="1:10" ht="14.9" customHeight="1">
      <c r="A8" s="1509"/>
      <c r="B8" s="1509"/>
      <c r="C8" s="1509"/>
      <c r="D8" s="1517"/>
      <c r="E8" s="245"/>
      <c r="F8" s="246" t="s">
        <v>518</v>
      </c>
      <c r="G8" s="245"/>
      <c r="H8" s="246" t="s">
        <v>518</v>
      </c>
      <c r="I8" s="245"/>
      <c r="J8" s="246" t="s">
        <v>518</v>
      </c>
    </row>
    <row r="9" spans="1:10" ht="14.9" customHeight="1">
      <c r="A9" s="1509"/>
      <c r="B9" s="1509"/>
      <c r="C9" s="1509"/>
      <c r="D9" s="1514" t="s">
        <v>519</v>
      </c>
      <c r="E9" s="247"/>
      <c r="F9" s="978" t="s">
        <v>517</v>
      </c>
      <c r="G9" s="247"/>
      <c r="H9" s="978" t="s">
        <v>517</v>
      </c>
      <c r="I9" s="247"/>
      <c r="J9" s="978" t="s">
        <v>517</v>
      </c>
    </row>
    <row r="10" spans="1:10" ht="14.9" customHeight="1" thickBot="1">
      <c r="A10" s="1511"/>
      <c r="B10" s="1511"/>
      <c r="C10" s="1511"/>
      <c r="D10" s="1518"/>
      <c r="E10" s="247"/>
      <c r="F10" s="978" t="s">
        <v>518</v>
      </c>
      <c r="G10" s="247"/>
      <c r="H10" s="978" t="s">
        <v>518</v>
      </c>
      <c r="I10" s="247"/>
      <c r="J10" s="978" t="s">
        <v>518</v>
      </c>
    </row>
    <row r="11" spans="1:10" ht="14.9" customHeight="1" thickTop="1">
      <c r="A11" s="1499" t="s">
        <v>520</v>
      </c>
      <c r="B11" s="1500"/>
      <c r="C11" s="1501"/>
      <c r="D11" s="1519" t="s">
        <v>516</v>
      </c>
      <c r="E11" s="250"/>
      <c r="F11" s="251" t="s">
        <v>517</v>
      </c>
      <c r="G11" s="250"/>
      <c r="H11" s="251" t="s">
        <v>517</v>
      </c>
      <c r="I11" s="250"/>
      <c r="J11" s="251" t="s">
        <v>517</v>
      </c>
    </row>
    <row r="12" spans="1:10" ht="14.9" customHeight="1">
      <c r="A12" s="1502"/>
      <c r="B12" s="1503"/>
      <c r="C12" s="1504"/>
      <c r="D12" s="1517"/>
      <c r="E12" s="245"/>
      <c r="F12" s="246" t="s">
        <v>518</v>
      </c>
      <c r="G12" s="245"/>
      <c r="H12" s="246" t="s">
        <v>518</v>
      </c>
      <c r="I12" s="245"/>
      <c r="J12" s="246" t="s">
        <v>518</v>
      </c>
    </row>
    <row r="13" spans="1:10" ht="14.9" customHeight="1">
      <c r="A13" s="1502"/>
      <c r="B13" s="1503"/>
      <c r="C13" s="1504"/>
      <c r="D13" s="1514" t="s">
        <v>519</v>
      </c>
      <c r="E13" s="247"/>
      <c r="F13" s="978" t="s">
        <v>517</v>
      </c>
      <c r="G13" s="247"/>
      <c r="H13" s="978" t="s">
        <v>517</v>
      </c>
      <c r="I13" s="247"/>
      <c r="J13" s="978" t="s">
        <v>517</v>
      </c>
    </row>
    <row r="14" spans="1:10" ht="14.9" customHeight="1">
      <c r="A14" s="1505"/>
      <c r="B14" s="1506"/>
      <c r="C14" s="1507"/>
      <c r="D14" s="1515"/>
      <c r="E14" s="252"/>
      <c r="F14" s="253" t="s">
        <v>518</v>
      </c>
      <c r="G14" s="252"/>
      <c r="H14" s="253" t="s">
        <v>518</v>
      </c>
      <c r="I14" s="252"/>
      <c r="J14" s="253" t="s">
        <v>518</v>
      </c>
    </row>
    <row r="15" spans="1:10">
      <c r="D15" s="940"/>
      <c r="E15" s="244"/>
      <c r="F15" s="159"/>
      <c r="G15" s="159"/>
      <c r="H15" s="159"/>
      <c r="I15" s="159"/>
      <c r="J15" s="159"/>
    </row>
    <row r="16" spans="1:10">
      <c r="D16" s="940"/>
      <c r="E16" s="244"/>
      <c r="F16" s="159"/>
      <c r="G16" s="159"/>
      <c r="H16" s="159"/>
      <c r="I16" s="159"/>
      <c r="J16" s="159"/>
    </row>
    <row r="17" spans="1:10">
      <c r="D17" s="940"/>
      <c r="E17" s="244"/>
      <c r="F17" s="159"/>
      <c r="G17" s="159"/>
      <c r="H17" s="159"/>
      <c r="I17" s="159"/>
      <c r="J17" s="159"/>
    </row>
    <row r="18" spans="1:10">
      <c r="D18" s="940"/>
      <c r="E18" s="244"/>
      <c r="F18" s="159"/>
      <c r="G18" s="159"/>
      <c r="H18" s="159"/>
      <c r="I18" s="159"/>
      <c r="J18" s="159"/>
    </row>
    <row r="19" spans="1:10">
      <c r="D19" s="940"/>
      <c r="E19" s="244"/>
      <c r="F19" s="159"/>
      <c r="G19" s="159"/>
      <c r="H19" s="159"/>
      <c r="I19" s="159"/>
      <c r="J19" s="159"/>
    </row>
    <row r="20" spans="1:10">
      <c r="D20" s="940"/>
      <c r="E20" s="244"/>
      <c r="F20" s="159"/>
      <c r="G20" s="159"/>
      <c r="H20" s="159"/>
      <c r="I20" s="159"/>
      <c r="J20" s="159"/>
    </row>
    <row r="21" spans="1:10">
      <c r="D21" s="940"/>
      <c r="E21" s="244"/>
      <c r="F21" s="159"/>
      <c r="G21" s="159"/>
      <c r="H21" s="159"/>
      <c r="I21" s="159"/>
      <c r="J21" s="159"/>
    </row>
    <row r="22" spans="1:10" ht="19.399999999999999" customHeight="1">
      <c r="A22" s="1"/>
      <c r="B22" s="1"/>
      <c r="C22" s="1"/>
      <c r="D22" s="940"/>
      <c r="E22" s="244"/>
      <c r="F22" s="159"/>
      <c r="G22" s="159"/>
      <c r="H22" s="159"/>
      <c r="I22" s="159"/>
      <c r="J22" s="159"/>
    </row>
    <row r="23" spans="1:10">
      <c r="A23" s="1"/>
      <c r="B23" s="1"/>
      <c r="C23" s="1"/>
      <c r="D23" s="940"/>
      <c r="E23" s="244"/>
      <c r="F23" s="159"/>
      <c r="G23" s="159"/>
      <c r="H23" s="159"/>
      <c r="I23" s="159"/>
      <c r="J23" s="159"/>
    </row>
    <row r="24" spans="1:10" ht="27" customHeight="1">
      <c r="A24" s="1"/>
      <c r="B24" s="1"/>
      <c r="C24" s="1"/>
      <c r="D24" s="940"/>
      <c r="E24" s="244"/>
      <c r="F24" s="159"/>
      <c r="G24" s="159"/>
      <c r="H24" s="159"/>
      <c r="I24" s="159"/>
      <c r="J24" s="159"/>
    </row>
    <row r="25" spans="1:10" ht="18.649999999999999" customHeight="1">
      <c r="A25" s="1"/>
      <c r="B25" s="1"/>
      <c r="C25" s="1"/>
      <c r="D25" s="940"/>
      <c r="E25" s="244"/>
      <c r="F25" s="159"/>
      <c r="G25" s="159"/>
      <c r="H25" s="159"/>
      <c r="I25" s="159"/>
      <c r="J25" s="159"/>
    </row>
    <row r="26" spans="1:10">
      <c r="A26" s="1"/>
      <c r="B26" s="1"/>
      <c r="C26" s="1"/>
      <c r="D26" s="940"/>
      <c r="E26" s="244"/>
      <c r="F26" s="159"/>
      <c r="G26" s="159"/>
      <c r="H26" s="159"/>
      <c r="I26" s="159"/>
      <c r="J26" s="159"/>
    </row>
    <row r="27" spans="1:10">
      <c r="A27" s="1"/>
      <c r="B27" s="1"/>
      <c r="C27" s="1"/>
      <c r="D27" s="940"/>
      <c r="E27" s="244"/>
      <c r="F27" s="159"/>
      <c r="G27" s="159"/>
      <c r="H27" s="159"/>
      <c r="I27" s="159"/>
      <c r="J27" s="159"/>
    </row>
    <row r="28" spans="1:10">
      <c r="A28" s="1"/>
      <c r="B28" s="1"/>
      <c r="C28" s="1"/>
      <c r="D28" s="940"/>
      <c r="E28" s="244"/>
      <c r="F28" s="159"/>
      <c r="G28" s="159"/>
      <c r="H28" s="159"/>
      <c r="I28" s="159"/>
      <c r="J28" s="159"/>
    </row>
    <row r="29" spans="1:10">
      <c r="A29" s="1"/>
      <c r="B29" s="1"/>
      <c r="C29" s="1"/>
      <c r="D29" s="940"/>
      <c r="E29" s="244"/>
      <c r="F29" s="159"/>
      <c r="G29" s="159"/>
      <c r="H29" s="159"/>
      <c r="I29" s="159"/>
      <c r="J29" s="159"/>
    </row>
    <row r="30" spans="1:10">
      <c r="A30" s="1"/>
      <c r="B30" s="1"/>
      <c r="C30" s="1"/>
      <c r="D30" s="940"/>
      <c r="E30" s="244"/>
      <c r="F30" s="159"/>
      <c r="G30" s="159"/>
      <c r="H30" s="159"/>
      <c r="I30" s="159"/>
      <c r="J30" s="159"/>
    </row>
    <row r="31" spans="1:10">
      <c r="A31" s="1"/>
      <c r="B31" s="1"/>
      <c r="C31" s="1"/>
      <c r="D31" s="940"/>
      <c r="E31" s="244"/>
      <c r="F31" s="159"/>
      <c r="G31" s="159"/>
      <c r="H31" s="159"/>
      <c r="I31" s="159"/>
      <c r="J31" s="159"/>
    </row>
    <row r="32" spans="1:10">
      <c r="A32" s="1"/>
      <c r="B32" s="1"/>
      <c r="C32" s="1"/>
      <c r="D32" s="940"/>
      <c r="E32" s="244"/>
      <c r="F32" s="159"/>
      <c r="G32" s="159"/>
      <c r="H32" s="159"/>
      <c r="I32" s="159"/>
      <c r="J32" s="159"/>
    </row>
    <row r="33" spans="1:10">
      <c r="A33" s="1"/>
      <c r="B33" s="1"/>
      <c r="C33" s="1"/>
      <c r="D33" s="940"/>
      <c r="E33" s="244"/>
      <c r="F33" s="159"/>
      <c r="G33" s="159"/>
      <c r="H33" s="159"/>
      <c r="I33" s="159"/>
      <c r="J33" s="159"/>
    </row>
    <row r="34" spans="1:10">
      <c r="A34" s="1"/>
      <c r="B34" s="1"/>
      <c r="C34" s="1"/>
      <c r="D34" s="940"/>
      <c r="E34" s="244"/>
      <c r="F34" s="159"/>
      <c r="G34" s="159"/>
      <c r="H34" s="159"/>
      <c r="I34" s="159"/>
      <c r="J34" s="159"/>
    </row>
    <row r="35" spans="1:10">
      <c r="A35" s="1"/>
      <c r="B35" s="1"/>
      <c r="C35" s="1"/>
      <c r="D35" s="940"/>
      <c r="E35" s="244"/>
      <c r="F35" s="159"/>
      <c r="G35" s="159"/>
      <c r="H35" s="159"/>
      <c r="I35" s="159"/>
      <c r="J35" s="159"/>
    </row>
    <row r="36" spans="1:10">
      <c r="D36" s="940"/>
      <c r="E36" s="244"/>
      <c r="F36" s="159"/>
      <c r="G36" s="159"/>
      <c r="H36" s="159"/>
      <c r="I36" s="159"/>
      <c r="J36" s="159"/>
    </row>
  </sheetData>
  <mergeCells count="16">
    <mergeCell ref="E2:F2"/>
    <mergeCell ref="G2:H2"/>
    <mergeCell ref="I2:J2"/>
    <mergeCell ref="D13:D14"/>
    <mergeCell ref="D3:D4"/>
    <mergeCell ref="D5:D6"/>
    <mergeCell ref="D7:D8"/>
    <mergeCell ref="D9:D10"/>
    <mergeCell ref="D11:D12"/>
    <mergeCell ref="A11:C14"/>
    <mergeCell ref="A3:A6"/>
    <mergeCell ref="A7:A10"/>
    <mergeCell ref="B3:B6"/>
    <mergeCell ref="B7:B10"/>
    <mergeCell ref="C3:C6"/>
    <mergeCell ref="C7:C10"/>
  </mergeCells>
  <phoneticPr fontId="1"/>
  <printOptions horizontalCentered="1"/>
  <pageMargins left="0.70866141732283472" right="0.70866141732283472" top="0.74803149606299213" bottom="0.74803149606299213" header="0.31496062992125984" footer="0.31496062992125984"/>
  <pageSetup paperSize="9" orientation="landscape"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rgb="FF92D050"/>
    <pageSetUpPr fitToPage="1"/>
  </sheetPr>
  <dimension ref="A1:J16"/>
  <sheetViews>
    <sheetView zoomScaleNormal="100" workbookViewId="0">
      <selection activeCell="A5" sqref="A5:E10"/>
    </sheetView>
  </sheetViews>
  <sheetFormatPr defaultRowHeight="14"/>
  <cols>
    <col min="1" max="5" width="15" customWidth="1"/>
    <col min="6" max="6" width="10.08203125" bestFit="1" customWidth="1"/>
    <col min="7" max="7" width="26.08203125" customWidth="1"/>
    <col min="9" max="9" width="13.58203125" customWidth="1"/>
    <col min="10" max="10" width="10.58203125" style="16" customWidth="1"/>
    <col min="11" max="11" width="14.58203125" customWidth="1"/>
    <col min="12" max="12" width="15.08203125" customWidth="1"/>
  </cols>
  <sheetData>
    <row r="1" spans="1:9" ht="33.65" customHeight="1">
      <c r="A1" s="7" t="s">
        <v>521</v>
      </c>
      <c r="B1" s="8"/>
      <c r="C1" s="8"/>
      <c r="D1" s="8"/>
      <c r="E1" s="9"/>
      <c r="F1" s="1"/>
      <c r="G1" s="1"/>
      <c r="H1" s="1"/>
      <c r="I1" s="1"/>
    </row>
    <row r="2" spans="1:9" ht="19.399999999999999" customHeight="1">
      <c r="A2" s="10" t="s">
        <v>522</v>
      </c>
      <c r="B2" s="11"/>
      <c r="C2" s="11"/>
      <c r="D2" s="11"/>
      <c r="E2" s="12"/>
      <c r="F2" s="1"/>
      <c r="G2" s="1"/>
      <c r="H2" s="1"/>
      <c r="I2" s="1"/>
    </row>
    <row r="3" spans="1:9" ht="19.399999999999999" customHeight="1">
      <c r="A3" s="1537"/>
      <c r="B3" s="1538"/>
      <c r="C3" s="1538"/>
      <c r="D3" s="1538"/>
      <c r="E3" s="1539"/>
      <c r="F3" s="1"/>
      <c r="G3" s="1"/>
      <c r="H3" s="1"/>
      <c r="I3" s="1"/>
    </row>
    <row r="4" spans="1:9" ht="19.399999999999999" customHeight="1">
      <c r="A4" s="13" t="s">
        <v>523</v>
      </c>
      <c r="B4" s="11"/>
      <c r="C4" s="11"/>
      <c r="D4" s="11"/>
      <c r="E4" s="12"/>
      <c r="F4" s="1"/>
      <c r="G4" s="1"/>
      <c r="H4" s="1"/>
      <c r="I4" s="1"/>
    </row>
    <row r="5" spans="1:9" ht="19.399999999999999" customHeight="1">
      <c r="A5" s="1529"/>
      <c r="B5" s="1530"/>
      <c r="C5" s="1530"/>
      <c r="D5" s="1530"/>
      <c r="E5" s="1531"/>
      <c r="F5" s="1"/>
      <c r="G5" s="1"/>
      <c r="H5" s="1"/>
      <c r="I5" s="1"/>
    </row>
    <row r="6" spans="1:9" ht="19.399999999999999" customHeight="1">
      <c r="A6" s="1532"/>
      <c r="B6" s="1042"/>
      <c r="C6" s="1042"/>
      <c r="D6" s="1042"/>
      <c r="E6" s="1533"/>
      <c r="F6" s="1"/>
      <c r="G6" s="1"/>
      <c r="H6" s="1"/>
      <c r="I6" s="1"/>
    </row>
    <row r="7" spans="1:9" ht="19.399999999999999" customHeight="1">
      <c r="A7" s="1532"/>
      <c r="B7" s="1042"/>
      <c r="C7" s="1042"/>
      <c r="D7" s="1042"/>
      <c r="E7" s="1533"/>
      <c r="F7" s="1"/>
      <c r="G7" s="1"/>
      <c r="H7" s="1"/>
      <c r="I7" s="1"/>
    </row>
    <row r="8" spans="1:9" ht="19.399999999999999" customHeight="1">
      <c r="A8" s="1532"/>
      <c r="B8" s="1042"/>
      <c r="C8" s="1042"/>
      <c r="D8" s="1042"/>
      <c r="E8" s="1533"/>
      <c r="F8" s="1"/>
      <c r="G8" s="1"/>
      <c r="H8" s="1"/>
      <c r="I8" s="1"/>
    </row>
    <row r="9" spans="1:9" ht="19.399999999999999" customHeight="1">
      <c r="A9" s="1532"/>
      <c r="B9" s="1042"/>
      <c r="C9" s="1042"/>
      <c r="D9" s="1042"/>
      <c r="E9" s="1533"/>
      <c r="F9" s="1"/>
      <c r="G9" s="1"/>
      <c r="H9" s="1"/>
      <c r="I9" s="1"/>
    </row>
    <row r="10" spans="1:9" ht="19.399999999999999" customHeight="1">
      <c r="A10" s="1534"/>
      <c r="B10" s="1535"/>
      <c r="C10" s="1535"/>
      <c r="D10" s="1535"/>
      <c r="E10" s="1536"/>
      <c r="F10" s="1"/>
      <c r="G10" s="1"/>
      <c r="H10" s="1"/>
      <c r="I10" s="1"/>
    </row>
    <row r="11" spans="1:9" ht="19.399999999999999" customHeight="1">
      <c r="A11" s="282" t="s">
        <v>524</v>
      </c>
      <c r="B11" s="11"/>
      <c r="C11" s="11"/>
      <c r="D11" s="11"/>
      <c r="E11" s="12"/>
      <c r="F11" s="1"/>
      <c r="G11" s="1"/>
      <c r="H11" s="1"/>
      <c r="I11" s="1"/>
    </row>
    <row r="12" spans="1:9" ht="19.399999999999999" customHeight="1">
      <c r="A12" s="1520" t="s">
        <v>525</v>
      </c>
      <c r="B12" s="1521"/>
      <c r="C12" s="1521"/>
      <c r="D12" s="1521"/>
      <c r="E12" s="1522"/>
      <c r="F12" s="1"/>
      <c r="G12" s="1"/>
      <c r="H12" s="1"/>
      <c r="I12" s="1"/>
    </row>
    <row r="13" spans="1:9" ht="19.399999999999999" customHeight="1">
      <c r="A13" s="1523"/>
      <c r="B13" s="1524"/>
      <c r="C13" s="1524"/>
      <c r="D13" s="1524"/>
      <c r="E13" s="1525"/>
      <c r="F13" s="1"/>
      <c r="G13" s="1"/>
      <c r="H13" s="1"/>
      <c r="I13" s="1"/>
    </row>
    <row r="14" spans="1:9" ht="19.399999999999999" customHeight="1">
      <c r="A14" s="1523"/>
      <c r="B14" s="1524"/>
      <c r="C14" s="1524"/>
      <c r="D14" s="1524"/>
      <c r="E14" s="1525"/>
      <c r="F14" s="1"/>
      <c r="G14" s="1"/>
      <c r="H14" s="1"/>
      <c r="I14" s="1"/>
    </row>
    <row r="15" spans="1:9" ht="19.399999999999999" customHeight="1">
      <c r="A15" s="1523"/>
      <c r="B15" s="1524"/>
      <c r="C15" s="1524"/>
      <c r="D15" s="1524"/>
      <c r="E15" s="1525"/>
      <c r="F15" s="1"/>
      <c r="G15" s="1"/>
      <c r="H15" s="1"/>
      <c r="I15" s="1"/>
    </row>
    <row r="16" spans="1:9" ht="19.399999999999999" customHeight="1">
      <c r="A16" s="1526"/>
      <c r="B16" s="1527"/>
      <c r="C16" s="1527"/>
      <c r="D16" s="1527"/>
      <c r="E16" s="1528"/>
      <c r="F16" s="1"/>
      <c r="G16" s="1"/>
      <c r="H16" s="1"/>
      <c r="I16" s="1"/>
    </row>
  </sheetData>
  <mergeCells count="3">
    <mergeCell ref="A12:E16"/>
    <mergeCell ref="A5:E10"/>
    <mergeCell ref="A3:E3"/>
  </mergeCells>
  <phoneticPr fontId="1"/>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tabColor rgb="FF92D050"/>
    <pageSetUpPr fitToPage="1"/>
  </sheetPr>
  <dimension ref="A1:K27"/>
  <sheetViews>
    <sheetView topLeftCell="A3" zoomScaleNormal="100" workbookViewId="0">
      <selection activeCell="F10" sqref="F10"/>
    </sheetView>
  </sheetViews>
  <sheetFormatPr defaultRowHeight="14"/>
  <cols>
    <col min="1" max="1" width="18.08203125" customWidth="1"/>
    <col min="2" max="2" width="33.58203125" customWidth="1"/>
    <col min="3" max="3" width="22.58203125" customWidth="1"/>
    <col min="6" max="6" width="17.08203125" customWidth="1"/>
    <col min="7" max="7" width="11.58203125" customWidth="1"/>
  </cols>
  <sheetData>
    <row r="1" spans="1:11" ht="16.5">
      <c r="C1" s="256" t="s">
        <v>526</v>
      </c>
    </row>
    <row r="3" spans="1:11" ht="173.9" customHeight="1">
      <c r="C3" s="128"/>
    </row>
    <row r="4" spans="1:11" ht="21.65" customHeight="1">
      <c r="C4" s="123" t="s">
        <v>527</v>
      </c>
      <c r="F4" t="s">
        <v>528</v>
      </c>
    </row>
    <row r="5" spans="1:11" ht="40.4" customHeight="1">
      <c r="C5" s="121" t="s">
        <v>529</v>
      </c>
      <c r="F5" s="127" t="s">
        <v>530</v>
      </c>
      <c r="K5" s="123"/>
    </row>
    <row r="6" spans="1:11" ht="15.5">
      <c r="C6" s="123" t="s">
        <v>531</v>
      </c>
      <c r="F6" s="123" t="s">
        <v>531</v>
      </c>
      <c r="K6" s="126"/>
    </row>
    <row r="7" spans="1:11" ht="15.5">
      <c r="C7" s="123" t="s">
        <v>532</v>
      </c>
      <c r="F7" s="123" t="s">
        <v>533</v>
      </c>
      <c r="K7" s="126"/>
    </row>
    <row r="8" spans="1:11" ht="13.5" customHeight="1">
      <c r="C8" s="123" t="s">
        <v>533</v>
      </c>
      <c r="K8" s="121"/>
    </row>
    <row r="9" spans="1:11" ht="18.649999999999999" customHeight="1">
      <c r="K9" s="123"/>
    </row>
    <row r="10" spans="1:11" ht="64.5" customHeight="1">
      <c r="K10" s="123"/>
    </row>
    <row r="11" spans="1:11" ht="31.4" customHeight="1">
      <c r="K11" s="123"/>
    </row>
    <row r="12" spans="1:11" ht="17.5">
      <c r="B12" s="125" t="s">
        <v>534</v>
      </c>
      <c r="C12" s="124"/>
      <c r="F12" s="121"/>
      <c r="K12" s="123"/>
    </row>
    <row r="13" spans="1:11" ht="17" thickBot="1">
      <c r="A13" s="122"/>
    </row>
    <row r="14" spans="1:11" ht="47.9" customHeight="1" thickTop="1">
      <c r="A14" s="1542" t="s">
        <v>535</v>
      </c>
      <c r="B14" s="1544" t="s">
        <v>536</v>
      </c>
      <c r="C14" s="1546"/>
      <c r="D14" s="1544" t="s">
        <v>537</v>
      </c>
      <c r="E14" s="1544" t="s">
        <v>538</v>
      </c>
      <c r="F14" s="1548" t="s">
        <v>539</v>
      </c>
      <c r="G14" s="1540" t="s">
        <v>540</v>
      </c>
      <c r="H14" s="114"/>
    </row>
    <row r="15" spans="1:11" ht="14.9" customHeight="1" thickBot="1">
      <c r="A15" s="1543"/>
      <c r="B15" s="1545"/>
      <c r="C15" s="1547"/>
      <c r="D15" s="1545"/>
      <c r="E15" s="1545"/>
      <c r="F15" s="1549"/>
      <c r="G15" s="1541"/>
      <c r="H15" s="114"/>
      <c r="K15" s="121"/>
    </row>
    <row r="16" spans="1:11" ht="18.5" thickTop="1" thickBot="1">
      <c r="A16" s="120">
        <v>1</v>
      </c>
      <c r="B16" s="119"/>
      <c r="C16" s="119"/>
      <c r="D16" s="119"/>
      <c r="E16" s="119"/>
      <c r="F16" s="119"/>
      <c r="G16" s="118"/>
      <c r="H16" s="114"/>
    </row>
    <row r="17" spans="1:8" ht="18" thickBot="1">
      <c r="A17" s="120">
        <v>2</v>
      </c>
      <c r="B17" s="119"/>
      <c r="C17" s="119"/>
      <c r="D17" s="119"/>
      <c r="E17" s="119"/>
      <c r="F17" s="119"/>
      <c r="G17" s="118"/>
      <c r="H17" s="114"/>
    </row>
    <row r="18" spans="1:8" ht="18" thickBot="1">
      <c r="A18" s="120">
        <v>3</v>
      </c>
      <c r="B18" s="119"/>
      <c r="C18" s="119"/>
      <c r="D18" s="119"/>
      <c r="E18" s="119"/>
      <c r="F18" s="119"/>
      <c r="G18" s="118"/>
      <c r="H18" s="114"/>
    </row>
    <row r="19" spans="1:8" ht="18" thickBot="1">
      <c r="A19" s="120">
        <v>4</v>
      </c>
      <c r="B19" s="119"/>
      <c r="C19" s="119"/>
      <c r="D19" s="119"/>
      <c r="E19" s="119"/>
      <c r="F19" s="119"/>
      <c r="G19" s="118"/>
      <c r="H19" s="114"/>
    </row>
    <row r="20" spans="1:8" ht="18" thickBot="1">
      <c r="A20" s="120">
        <v>5</v>
      </c>
      <c r="B20" s="119"/>
      <c r="C20" s="119"/>
      <c r="D20" s="119"/>
      <c r="E20" s="119"/>
      <c r="F20" s="119"/>
      <c r="G20" s="118"/>
      <c r="H20" s="114"/>
    </row>
    <row r="21" spans="1:8" ht="18" thickBot="1">
      <c r="A21" s="120">
        <v>6</v>
      </c>
      <c r="B21" s="119"/>
      <c r="C21" s="119"/>
      <c r="D21" s="119"/>
      <c r="E21" s="119"/>
      <c r="F21" s="119"/>
      <c r="G21" s="118"/>
      <c r="H21" s="114"/>
    </row>
    <row r="22" spans="1:8" ht="18" thickBot="1">
      <c r="A22" s="120">
        <v>7</v>
      </c>
      <c r="B22" s="119"/>
      <c r="C22" s="119"/>
      <c r="D22" s="119"/>
      <c r="E22" s="119"/>
      <c r="F22" s="119"/>
      <c r="G22" s="118"/>
      <c r="H22" s="114"/>
    </row>
    <row r="23" spans="1:8" ht="18" thickBot="1">
      <c r="A23" s="120">
        <v>8</v>
      </c>
      <c r="B23" s="119"/>
      <c r="C23" s="119"/>
      <c r="D23" s="119"/>
      <c r="E23" s="119"/>
      <c r="F23" s="119"/>
      <c r="G23" s="118"/>
      <c r="H23" s="114"/>
    </row>
    <row r="24" spans="1:8" ht="18" thickBot="1">
      <c r="A24" s="120">
        <v>9</v>
      </c>
      <c r="B24" s="119"/>
      <c r="C24" s="119"/>
      <c r="D24" s="119"/>
      <c r="E24" s="119"/>
      <c r="F24" s="119"/>
      <c r="G24" s="118"/>
      <c r="H24" s="114"/>
    </row>
    <row r="25" spans="1:8" ht="18" thickBot="1">
      <c r="A25" s="117">
        <v>10</v>
      </c>
      <c r="B25" s="116"/>
      <c r="C25" s="116"/>
      <c r="D25" s="116"/>
      <c r="E25" s="116"/>
      <c r="F25" s="116"/>
      <c r="G25" s="115"/>
      <c r="H25" s="114"/>
    </row>
    <row r="26" spans="1:8" ht="14.5" thickTop="1">
      <c r="A26" s="113"/>
    </row>
    <row r="27" spans="1:8">
      <c r="A27" s="112"/>
    </row>
  </sheetData>
  <mergeCells count="7">
    <mergeCell ref="G14:G15"/>
    <mergeCell ref="A14:A15"/>
    <mergeCell ref="B14:B15"/>
    <mergeCell ref="C14:C15"/>
    <mergeCell ref="D14:D15"/>
    <mergeCell ref="E14:E15"/>
    <mergeCell ref="F14:F15"/>
  </mergeCells>
  <phoneticPr fontId="1"/>
  <hyperlinks>
    <hyperlink ref="C5" r:id="rId1" location="_ftn1" display="_ftn1" xr:uid="{00000000-0004-0000-0C00-000000000000}"/>
  </hyperlinks>
  <pageMargins left="0.70866141732283472" right="0.70866141732283472" top="0.74803149606299213" bottom="0.74803149606299213" header="0.31496062992125984" footer="0.31496062992125984"/>
  <pageSetup paperSize="9" scale="68" orientation="portrait" r:id="rId2"/>
  <drawing r:id="rId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1">
    <tabColor rgb="FF92D050"/>
    <pageSetUpPr fitToPage="1"/>
  </sheetPr>
  <dimension ref="A1:K34"/>
  <sheetViews>
    <sheetView topLeftCell="A7" zoomScaleNormal="100" workbookViewId="0">
      <selection activeCell="A9" sqref="A9:K34"/>
    </sheetView>
  </sheetViews>
  <sheetFormatPr defaultRowHeight="14"/>
  <cols>
    <col min="9" max="9" width="11.5" bestFit="1" customWidth="1"/>
    <col min="10" max="10" width="15.08203125" customWidth="1"/>
  </cols>
  <sheetData>
    <row r="1" spans="1:11">
      <c r="A1" t="s">
        <v>541</v>
      </c>
    </row>
    <row r="2" spans="1:11">
      <c r="G2" s="1"/>
      <c r="H2" s="908"/>
      <c r="I2" s="908" t="s">
        <v>81</v>
      </c>
      <c r="J2" s="1042" t="s">
        <v>82</v>
      </c>
      <c r="K2" s="1042"/>
    </row>
    <row r="3" spans="1:11">
      <c r="G3" s="908"/>
      <c r="H3" s="908"/>
      <c r="I3" s="536"/>
      <c r="J3" s="536"/>
      <c r="K3" s="925"/>
    </row>
    <row r="4" spans="1:11">
      <c r="G4" s="908"/>
      <c r="H4" s="908"/>
      <c r="I4" s="882" t="s">
        <v>85</v>
      </c>
      <c r="J4" s="882" t="str">
        <f>目次!E9</f>
        <v>国際　花子</v>
      </c>
      <c r="K4" s="925"/>
    </row>
    <row r="5" spans="1:11">
      <c r="G5" s="1550"/>
      <c r="H5" s="1550"/>
      <c r="I5" s="1550"/>
      <c r="J5" s="536"/>
      <c r="K5" s="925"/>
    </row>
    <row r="8" spans="1:11" ht="36.65" customHeight="1">
      <c r="A8" s="1551" t="s">
        <v>542</v>
      </c>
      <c r="B8" s="1551"/>
      <c r="C8" s="1551"/>
      <c r="D8" s="1551"/>
      <c r="E8" s="1551"/>
      <c r="F8" s="1551"/>
      <c r="G8" s="1551"/>
      <c r="H8" s="1551"/>
      <c r="I8" s="1551"/>
      <c r="J8" s="1551"/>
      <c r="K8" s="1551"/>
    </row>
    <row r="9" spans="1:11">
      <c r="A9" s="1552" t="s">
        <v>543</v>
      </c>
      <c r="B9" s="1553"/>
      <c r="C9" s="1553"/>
      <c r="D9" s="1553"/>
      <c r="E9" s="1553"/>
      <c r="F9" s="1553"/>
      <c r="G9" s="1553"/>
      <c r="H9" s="1553"/>
      <c r="I9" s="1553"/>
      <c r="J9" s="1553"/>
      <c r="K9" s="1554"/>
    </row>
    <row r="10" spans="1:11">
      <c r="A10" s="1555"/>
      <c r="B10" s="1556"/>
      <c r="C10" s="1556"/>
      <c r="D10" s="1556"/>
      <c r="E10" s="1556"/>
      <c r="F10" s="1556"/>
      <c r="G10" s="1556"/>
      <c r="H10" s="1556"/>
      <c r="I10" s="1556"/>
      <c r="J10" s="1556"/>
      <c r="K10" s="1557"/>
    </row>
    <row r="11" spans="1:11">
      <c r="A11" s="1555"/>
      <c r="B11" s="1556"/>
      <c r="C11" s="1556"/>
      <c r="D11" s="1556"/>
      <c r="E11" s="1556"/>
      <c r="F11" s="1556"/>
      <c r="G11" s="1556"/>
      <c r="H11" s="1556"/>
      <c r="I11" s="1556"/>
      <c r="J11" s="1556"/>
      <c r="K11" s="1557"/>
    </row>
    <row r="12" spans="1:11">
      <c r="A12" s="1555"/>
      <c r="B12" s="1556"/>
      <c r="C12" s="1556"/>
      <c r="D12" s="1556"/>
      <c r="E12" s="1556"/>
      <c r="F12" s="1556"/>
      <c r="G12" s="1556"/>
      <c r="H12" s="1556"/>
      <c r="I12" s="1556"/>
      <c r="J12" s="1556"/>
      <c r="K12" s="1557"/>
    </row>
    <row r="13" spans="1:11">
      <c r="A13" s="1555"/>
      <c r="B13" s="1556"/>
      <c r="C13" s="1556"/>
      <c r="D13" s="1556"/>
      <c r="E13" s="1556"/>
      <c r="F13" s="1556"/>
      <c r="G13" s="1556"/>
      <c r="H13" s="1556"/>
      <c r="I13" s="1556"/>
      <c r="J13" s="1556"/>
      <c r="K13" s="1557"/>
    </row>
    <row r="14" spans="1:11">
      <c r="A14" s="1555"/>
      <c r="B14" s="1556"/>
      <c r="C14" s="1556"/>
      <c r="D14" s="1556"/>
      <c r="E14" s="1556"/>
      <c r="F14" s="1556"/>
      <c r="G14" s="1556"/>
      <c r="H14" s="1556"/>
      <c r="I14" s="1556"/>
      <c r="J14" s="1556"/>
      <c r="K14" s="1557"/>
    </row>
    <row r="15" spans="1:11">
      <c r="A15" s="1555"/>
      <c r="B15" s="1556"/>
      <c r="C15" s="1556"/>
      <c r="D15" s="1556"/>
      <c r="E15" s="1556"/>
      <c r="F15" s="1556"/>
      <c r="G15" s="1556"/>
      <c r="H15" s="1556"/>
      <c r="I15" s="1556"/>
      <c r="J15" s="1556"/>
      <c r="K15" s="1557"/>
    </row>
    <row r="16" spans="1:11">
      <c r="A16" s="1555"/>
      <c r="B16" s="1556"/>
      <c r="C16" s="1556"/>
      <c r="D16" s="1556"/>
      <c r="E16" s="1556"/>
      <c r="F16" s="1556"/>
      <c r="G16" s="1556"/>
      <c r="H16" s="1556"/>
      <c r="I16" s="1556"/>
      <c r="J16" s="1556"/>
      <c r="K16" s="1557"/>
    </row>
    <row r="17" spans="1:11">
      <c r="A17" s="1555"/>
      <c r="B17" s="1556"/>
      <c r="C17" s="1556"/>
      <c r="D17" s="1556"/>
      <c r="E17" s="1556"/>
      <c r="F17" s="1556"/>
      <c r="G17" s="1556"/>
      <c r="H17" s="1556"/>
      <c r="I17" s="1556"/>
      <c r="J17" s="1556"/>
      <c r="K17" s="1557"/>
    </row>
    <row r="18" spans="1:11">
      <c r="A18" s="1555"/>
      <c r="B18" s="1556"/>
      <c r="C18" s="1556"/>
      <c r="D18" s="1556"/>
      <c r="E18" s="1556"/>
      <c r="F18" s="1556"/>
      <c r="G18" s="1556"/>
      <c r="H18" s="1556"/>
      <c r="I18" s="1556"/>
      <c r="J18" s="1556"/>
      <c r="K18" s="1557"/>
    </row>
    <row r="19" spans="1:11">
      <c r="A19" s="1555"/>
      <c r="B19" s="1556"/>
      <c r="C19" s="1556"/>
      <c r="D19" s="1556"/>
      <c r="E19" s="1556"/>
      <c r="F19" s="1556"/>
      <c r="G19" s="1556"/>
      <c r="H19" s="1556"/>
      <c r="I19" s="1556"/>
      <c r="J19" s="1556"/>
      <c r="K19" s="1557"/>
    </row>
    <row r="20" spans="1:11">
      <c r="A20" s="1555"/>
      <c r="B20" s="1556"/>
      <c r="C20" s="1556"/>
      <c r="D20" s="1556"/>
      <c r="E20" s="1556"/>
      <c r="F20" s="1556"/>
      <c r="G20" s="1556"/>
      <c r="H20" s="1556"/>
      <c r="I20" s="1556"/>
      <c r="J20" s="1556"/>
      <c r="K20" s="1557"/>
    </row>
    <row r="21" spans="1:11">
      <c r="A21" s="1555"/>
      <c r="B21" s="1556"/>
      <c r="C21" s="1556"/>
      <c r="D21" s="1556"/>
      <c r="E21" s="1556"/>
      <c r="F21" s="1556"/>
      <c r="G21" s="1556"/>
      <c r="H21" s="1556"/>
      <c r="I21" s="1556"/>
      <c r="J21" s="1556"/>
      <c r="K21" s="1557"/>
    </row>
    <row r="22" spans="1:11">
      <c r="A22" s="1555"/>
      <c r="B22" s="1556"/>
      <c r="C22" s="1556"/>
      <c r="D22" s="1556"/>
      <c r="E22" s="1556"/>
      <c r="F22" s="1556"/>
      <c r="G22" s="1556"/>
      <c r="H22" s="1556"/>
      <c r="I22" s="1556"/>
      <c r="J22" s="1556"/>
      <c r="K22" s="1557"/>
    </row>
    <row r="23" spans="1:11">
      <c r="A23" s="1555"/>
      <c r="B23" s="1556"/>
      <c r="C23" s="1556"/>
      <c r="D23" s="1556"/>
      <c r="E23" s="1556"/>
      <c r="F23" s="1556"/>
      <c r="G23" s="1556"/>
      <c r="H23" s="1556"/>
      <c r="I23" s="1556"/>
      <c r="J23" s="1556"/>
      <c r="K23" s="1557"/>
    </row>
    <row r="24" spans="1:11">
      <c r="A24" s="1555"/>
      <c r="B24" s="1556"/>
      <c r="C24" s="1556"/>
      <c r="D24" s="1556"/>
      <c r="E24" s="1556"/>
      <c r="F24" s="1556"/>
      <c r="G24" s="1556"/>
      <c r="H24" s="1556"/>
      <c r="I24" s="1556"/>
      <c r="J24" s="1556"/>
      <c r="K24" s="1557"/>
    </row>
    <row r="25" spans="1:11">
      <c r="A25" s="1555"/>
      <c r="B25" s="1556"/>
      <c r="C25" s="1556"/>
      <c r="D25" s="1556"/>
      <c r="E25" s="1556"/>
      <c r="F25" s="1556"/>
      <c r="G25" s="1556"/>
      <c r="H25" s="1556"/>
      <c r="I25" s="1556"/>
      <c r="J25" s="1556"/>
      <c r="K25" s="1557"/>
    </row>
    <row r="26" spans="1:11">
      <c r="A26" s="1555"/>
      <c r="B26" s="1556"/>
      <c r="C26" s="1556"/>
      <c r="D26" s="1556"/>
      <c r="E26" s="1556"/>
      <c r="F26" s="1556"/>
      <c r="G26" s="1556"/>
      <c r="H26" s="1556"/>
      <c r="I26" s="1556"/>
      <c r="J26" s="1556"/>
      <c r="K26" s="1557"/>
    </row>
    <row r="27" spans="1:11">
      <c r="A27" s="1555"/>
      <c r="B27" s="1556"/>
      <c r="C27" s="1556"/>
      <c r="D27" s="1556"/>
      <c r="E27" s="1556"/>
      <c r="F27" s="1556"/>
      <c r="G27" s="1556"/>
      <c r="H27" s="1556"/>
      <c r="I27" s="1556"/>
      <c r="J27" s="1556"/>
      <c r="K27" s="1557"/>
    </row>
    <row r="28" spans="1:11">
      <c r="A28" s="1555"/>
      <c r="B28" s="1556"/>
      <c r="C28" s="1556"/>
      <c r="D28" s="1556"/>
      <c r="E28" s="1556"/>
      <c r="F28" s="1556"/>
      <c r="G28" s="1556"/>
      <c r="H28" s="1556"/>
      <c r="I28" s="1556"/>
      <c r="J28" s="1556"/>
      <c r="K28" s="1557"/>
    </row>
    <row r="29" spans="1:11">
      <c r="A29" s="1555"/>
      <c r="B29" s="1556"/>
      <c r="C29" s="1556"/>
      <c r="D29" s="1556"/>
      <c r="E29" s="1556"/>
      <c r="F29" s="1556"/>
      <c r="G29" s="1556"/>
      <c r="H29" s="1556"/>
      <c r="I29" s="1556"/>
      <c r="J29" s="1556"/>
      <c r="K29" s="1557"/>
    </row>
    <row r="30" spans="1:11">
      <c r="A30" s="1555"/>
      <c r="B30" s="1556"/>
      <c r="C30" s="1556"/>
      <c r="D30" s="1556"/>
      <c r="E30" s="1556"/>
      <c r="F30" s="1556"/>
      <c r="G30" s="1556"/>
      <c r="H30" s="1556"/>
      <c r="I30" s="1556"/>
      <c r="J30" s="1556"/>
      <c r="K30" s="1557"/>
    </row>
    <row r="31" spans="1:11">
      <c r="A31" s="1555"/>
      <c r="B31" s="1556"/>
      <c r="C31" s="1556"/>
      <c r="D31" s="1556"/>
      <c r="E31" s="1556"/>
      <c r="F31" s="1556"/>
      <c r="G31" s="1556"/>
      <c r="H31" s="1556"/>
      <c r="I31" s="1556"/>
      <c r="J31" s="1556"/>
      <c r="K31" s="1557"/>
    </row>
    <row r="32" spans="1:11">
      <c r="A32" s="1555"/>
      <c r="B32" s="1556"/>
      <c r="C32" s="1556"/>
      <c r="D32" s="1556"/>
      <c r="E32" s="1556"/>
      <c r="F32" s="1556"/>
      <c r="G32" s="1556"/>
      <c r="H32" s="1556"/>
      <c r="I32" s="1556"/>
      <c r="J32" s="1556"/>
      <c r="K32" s="1557"/>
    </row>
    <row r="33" spans="1:11">
      <c r="A33" s="1555"/>
      <c r="B33" s="1556"/>
      <c r="C33" s="1556"/>
      <c r="D33" s="1556"/>
      <c r="E33" s="1556"/>
      <c r="F33" s="1556"/>
      <c r="G33" s="1556"/>
      <c r="H33" s="1556"/>
      <c r="I33" s="1556"/>
      <c r="J33" s="1556"/>
      <c r="K33" s="1557"/>
    </row>
    <row r="34" spans="1:11">
      <c r="A34" s="1558"/>
      <c r="B34" s="1559"/>
      <c r="C34" s="1559"/>
      <c r="D34" s="1559"/>
      <c r="E34" s="1559"/>
      <c r="F34" s="1559"/>
      <c r="G34" s="1559"/>
      <c r="H34" s="1559"/>
      <c r="I34" s="1559"/>
      <c r="J34" s="1559"/>
      <c r="K34" s="1560"/>
    </row>
  </sheetData>
  <mergeCells count="4">
    <mergeCell ref="J2:K2"/>
    <mergeCell ref="G5:I5"/>
    <mergeCell ref="A8:K8"/>
    <mergeCell ref="A9:K34"/>
  </mergeCells>
  <phoneticPr fontId="1"/>
  <printOptions horizontalCentered="1"/>
  <pageMargins left="0.70866141732283472" right="0.70866141732283472" top="0.74803149606299213" bottom="0.74803149606299213" header="0.31496062992125984" footer="0.31496062992125984"/>
  <pageSetup paperSize="9" scale="78" orientation="portrait"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tabColor rgb="FF92D050"/>
  </sheetPr>
  <dimension ref="A1:D19"/>
  <sheetViews>
    <sheetView zoomScaleNormal="100" workbookViewId="0">
      <selection activeCell="B4" sqref="B4:D4"/>
    </sheetView>
  </sheetViews>
  <sheetFormatPr defaultRowHeight="14"/>
  <cols>
    <col min="1" max="1" width="3.08203125" customWidth="1"/>
    <col min="2" max="2" width="9.58203125" customWidth="1"/>
    <col min="3" max="3" width="10.58203125" customWidth="1"/>
    <col min="4" max="4" width="72.58203125" customWidth="1"/>
  </cols>
  <sheetData>
    <row r="1" spans="1:4">
      <c r="A1" s="353"/>
    </row>
    <row r="2" spans="1:4" ht="25.4" customHeight="1">
      <c r="B2" s="1564" t="s">
        <v>544</v>
      </c>
      <c r="C2" s="1565"/>
      <c r="D2" s="1565"/>
    </row>
    <row r="3" spans="1:4" ht="25.4" customHeight="1" thickBot="1">
      <c r="B3" s="963"/>
      <c r="C3" s="964"/>
      <c r="D3" s="144" t="s">
        <v>545</v>
      </c>
    </row>
    <row r="4" spans="1:4" ht="25.4" customHeight="1">
      <c r="B4" s="1566" t="s">
        <v>546</v>
      </c>
      <c r="C4" s="1567"/>
      <c r="D4" s="1568"/>
    </row>
    <row r="5" spans="1:4" ht="25.4" customHeight="1">
      <c r="B5" s="1569" t="s">
        <v>547</v>
      </c>
      <c r="C5" s="1570"/>
      <c r="D5" s="1571"/>
    </row>
    <row r="6" spans="1:4" ht="25.4" customHeight="1">
      <c r="B6" s="1569" t="s">
        <v>548</v>
      </c>
      <c r="C6" s="1570"/>
      <c r="D6" s="1571"/>
    </row>
    <row r="7" spans="1:4" ht="25.4" customHeight="1">
      <c r="B7" s="1572" t="s">
        <v>549</v>
      </c>
      <c r="C7" s="266" t="s">
        <v>1</v>
      </c>
      <c r="D7" s="139" t="s">
        <v>550</v>
      </c>
    </row>
    <row r="8" spans="1:4" ht="25.4" customHeight="1">
      <c r="B8" s="1573"/>
      <c r="C8" s="267" t="s">
        <v>1</v>
      </c>
      <c r="D8" s="139" t="s">
        <v>551</v>
      </c>
    </row>
    <row r="9" spans="1:4" ht="25.4" customHeight="1">
      <c r="B9" s="1562" t="s">
        <v>552</v>
      </c>
      <c r="C9" s="141" t="s">
        <v>553</v>
      </c>
      <c r="D9" s="142"/>
    </row>
    <row r="10" spans="1:4" ht="25.4" customHeight="1">
      <c r="B10" s="1562"/>
      <c r="C10" s="141" t="s">
        <v>554</v>
      </c>
      <c r="D10" s="142"/>
    </row>
    <row r="11" spans="1:4" ht="25.4" customHeight="1">
      <c r="B11" s="1562"/>
      <c r="C11" s="141" t="s">
        <v>555</v>
      </c>
      <c r="D11" s="142"/>
    </row>
    <row r="12" spans="1:4" ht="25.4" customHeight="1">
      <c r="B12" s="1562"/>
      <c r="C12" s="143" t="s">
        <v>556</v>
      </c>
      <c r="D12" s="142"/>
    </row>
    <row r="13" spans="1:4" ht="25.4" customHeight="1">
      <c r="B13" s="1561" t="s">
        <v>557</v>
      </c>
      <c r="C13" s="141" t="s">
        <v>558</v>
      </c>
      <c r="D13" s="139"/>
    </row>
    <row r="14" spans="1:4" ht="25.4" customHeight="1">
      <c r="B14" s="1562"/>
      <c r="C14" s="140" t="s">
        <v>559</v>
      </c>
      <c r="D14" s="880" t="s">
        <v>560</v>
      </c>
    </row>
    <row r="15" spans="1:4" ht="25.4" customHeight="1">
      <c r="B15" s="1562" t="s">
        <v>561</v>
      </c>
      <c r="C15" s="267" t="s">
        <v>1</v>
      </c>
      <c r="D15" s="139" t="s">
        <v>562</v>
      </c>
    </row>
    <row r="16" spans="1:4" ht="25.4" customHeight="1">
      <c r="B16" s="1562"/>
      <c r="C16" s="267" t="s">
        <v>1</v>
      </c>
      <c r="D16" s="139" t="s">
        <v>563</v>
      </c>
    </row>
    <row r="17" spans="2:4" ht="25.4" customHeight="1">
      <c r="B17" s="1562"/>
      <c r="C17" s="267" t="s">
        <v>1</v>
      </c>
      <c r="D17" s="139" t="s">
        <v>564</v>
      </c>
    </row>
    <row r="18" spans="2:4" ht="44.15" customHeight="1">
      <c r="B18" s="145" t="s">
        <v>565</v>
      </c>
      <c r="C18" s="267" t="s">
        <v>1</v>
      </c>
      <c r="D18" s="800" t="s">
        <v>566</v>
      </c>
    </row>
    <row r="19" spans="2:4" ht="232.4" customHeight="1" thickBot="1">
      <c r="B19" s="138" t="s">
        <v>567</v>
      </c>
      <c r="C19" s="1155" t="s">
        <v>568</v>
      </c>
      <c r="D19" s="1563"/>
    </row>
  </sheetData>
  <mergeCells count="9">
    <mergeCell ref="B13:B14"/>
    <mergeCell ref="B15:B17"/>
    <mergeCell ref="C19:D19"/>
    <mergeCell ref="B2:D2"/>
    <mergeCell ref="B4:D4"/>
    <mergeCell ref="B5:D5"/>
    <mergeCell ref="B6:D6"/>
    <mergeCell ref="B7:B8"/>
    <mergeCell ref="B9:B12"/>
  </mergeCells>
  <phoneticPr fontId="1"/>
  <pageMargins left="0.7" right="0.7" top="0.75" bottom="0.75" header="0.3" footer="0.3"/>
  <pageSetup paperSize="9" scale="84"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B4921241-D4C6-48B5-B9D2-DEDB98546FF3}">
          <x14:formula1>
            <xm:f>チェックボックス!$A$1:$A$2</xm:f>
          </x14:formula1>
          <xm:sqref>C7:C8 C15:C18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theme="5"/>
    <pageSetUpPr fitToPage="1"/>
  </sheetPr>
  <dimension ref="A2:V26"/>
  <sheetViews>
    <sheetView topLeftCell="A11" zoomScale="85" zoomScaleNormal="85" zoomScaleSheetLayoutView="50" workbookViewId="0">
      <selection activeCell="D5" sqref="D5"/>
    </sheetView>
  </sheetViews>
  <sheetFormatPr defaultColWidth="8.58203125" defaultRowHeight="14"/>
  <cols>
    <col min="1" max="1" width="3.58203125" style="1" customWidth="1"/>
    <col min="2" max="2" width="33.75" style="19" customWidth="1"/>
    <col min="3" max="3" width="4" style="19" customWidth="1"/>
    <col min="4" max="4" width="27.08203125" style="20" customWidth="1"/>
    <col min="5" max="6" width="20" style="21" customWidth="1"/>
    <col min="7" max="7" width="42.58203125" style="1" customWidth="1"/>
    <col min="8" max="10" width="3.58203125" style="1" customWidth="1"/>
    <col min="11" max="11" width="4.08203125" style="1" customWidth="1"/>
    <col min="12" max="12" width="15.08203125" style="1" customWidth="1"/>
    <col min="13" max="13" width="14.08203125" style="1" customWidth="1"/>
    <col min="14" max="14" width="30.58203125" style="19" customWidth="1"/>
    <col min="15" max="15" width="11.25" style="1" customWidth="1"/>
    <col min="16" max="16384" width="8.58203125" style="1"/>
  </cols>
  <sheetData>
    <row r="2" spans="1:22" ht="19">
      <c r="B2" s="1037" t="s">
        <v>80</v>
      </c>
      <c r="C2" s="1037"/>
      <c r="D2" s="1037"/>
      <c r="E2" s="1037"/>
      <c r="F2" s="1037"/>
      <c r="G2" s="1037"/>
      <c r="H2" s="1037"/>
      <c r="I2" s="1037"/>
      <c r="J2" s="1037"/>
      <c r="K2" s="1037"/>
      <c r="L2" s="1037"/>
      <c r="M2" s="1037"/>
      <c r="N2" s="1037"/>
    </row>
    <row r="3" spans="1:22" ht="36" customHeight="1">
      <c r="B3" s="243" t="str">
        <f>目次!D3</f>
        <v>調達管理番号:</v>
      </c>
      <c r="C3" s="1059" t="str">
        <f>目次!E3</f>
        <v>xxxx</v>
      </c>
      <c r="D3" s="1059"/>
      <c r="E3" s="908"/>
      <c r="F3" s="908"/>
      <c r="M3" s="908" t="s">
        <v>81</v>
      </c>
      <c r="N3" s="1042" t="s">
        <v>82</v>
      </c>
      <c r="O3" s="1042"/>
    </row>
    <row r="4" spans="1:22" ht="36" customHeight="1">
      <c r="B4" s="243" t="str">
        <f>目次!D4</f>
        <v>案件名：</v>
      </c>
      <c r="C4" s="242" t="str">
        <f>目次!E4</f>
        <v>●●国●●調査/事業（●●型）</v>
      </c>
      <c r="D4" s="243"/>
      <c r="E4" s="76"/>
      <c r="F4" s="243"/>
      <c r="G4" s="76"/>
      <c r="I4" s="935"/>
      <c r="J4" s="935"/>
      <c r="K4" s="1058" t="s">
        <v>83</v>
      </c>
      <c r="L4" s="1058"/>
      <c r="M4" s="1058"/>
      <c r="N4" s="908" t="str">
        <f>目次!E8</f>
        <v>山田　太郎</v>
      </c>
      <c r="O4" s="882" t="s">
        <v>84</v>
      </c>
      <c r="P4" s="882"/>
      <c r="Q4" s="908"/>
    </row>
    <row r="5" spans="1:22" ht="36" customHeight="1">
      <c r="B5" s="243" t="str">
        <f>目次!D5</f>
        <v>受注者名：</v>
      </c>
      <c r="C5" s="884" t="str">
        <f>目次!E5</f>
        <v>JICA開発（株）</v>
      </c>
      <c r="D5" s="338"/>
      <c r="E5" s="226"/>
      <c r="F5" s="338"/>
      <c r="G5" s="226"/>
      <c r="I5" s="935"/>
      <c r="J5" s="935"/>
      <c r="K5" s="1058" t="s">
        <v>85</v>
      </c>
      <c r="L5" s="1058"/>
      <c r="M5" s="1058"/>
      <c r="N5" s="908" t="str">
        <f>目次!E9</f>
        <v>国際　花子</v>
      </c>
      <c r="O5" s="882" t="s">
        <v>84</v>
      </c>
      <c r="P5" s="882"/>
      <c r="Q5" s="908"/>
    </row>
    <row r="6" spans="1:22" ht="36" customHeight="1">
      <c r="B6" s="925"/>
      <c r="C6" s="882"/>
      <c r="D6" s="908"/>
      <c r="E6" s="1"/>
      <c r="F6" s="908"/>
      <c r="I6" s="935"/>
      <c r="J6" s="935"/>
      <c r="K6" s="935"/>
      <c r="L6" s="935"/>
      <c r="M6" s="908" t="s">
        <v>86</v>
      </c>
      <c r="N6" s="908" t="str">
        <f>目次!E10</f>
        <v>協力　一郎</v>
      </c>
      <c r="O6" s="882" t="s">
        <v>84</v>
      </c>
      <c r="P6" s="882"/>
      <c r="Q6" s="908"/>
    </row>
    <row r="7" spans="1:22" ht="26.15" customHeight="1" thickBot="1">
      <c r="B7" s="1060" t="s">
        <v>87</v>
      </c>
      <c r="C7" s="1060"/>
      <c r="D7" s="1060"/>
      <c r="E7" s="1061"/>
      <c r="F7" s="1061"/>
      <c r="M7" s="882"/>
      <c r="N7" s="882"/>
      <c r="V7" s="562"/>
    </row>
    <row r="8" spans="1:22" ht="32.15" customHeight="1" thickTop="1" thickBot="1">
      <c r="A8" s="1047" t="s">
        <v>88</v>
      </c>
      <c r="B8" s="1048"/>
      <c r="C8" s="1048"/>
      <c r="D8" s="1049"/>
      <c r="E8" s="1038" t="s">
        <v>89</v>
      </c>
      <c r="F8" s="1039"/>
      <c r="G8" s="1040" t="s">
        <v>90</v>
      </c>
      <c r="H8" s="1043" t="s">
        <v>91</v>
      </c>
      <c r="I8" s="1053"/>
      <c r="J8" s="1053"/>
      <c r="K8" s="1053"/>
      <c r="L8" s="1053"/>
      <c r="M8" s="1054"/>
      <c r="N8" s="1043" t="s">
        <v>92</v>
      </c>
      <c r="O8" s="1044"/>
      <c r="V8" s="562" t="s">
        <v>93</v>
      </c>
    </row>
    <row r="9" spans="1:22" ht="22.5" customHeight="1" thickBot="1">
      <c r="A9" s="1050"/>
      <c r="B9" s="1051"/>
      <c r="C9" s="1051"/>
      <c r="D9" s="1052"/>
      <c r="E9" s="938" t="s">
        <v>94</v>
      </c>
      <c r="F9" s="137" t="s">
        <v>95</v>
      </c>
      <c r="G9" s="1041"/>
      <c r="H9" s="1055"/>
      <c r="I9" s="1056"/>
      <c r="J9" s="1056"/>
      <c r="K9" s="1056"/>
      <c r="L9" s="1056"/>
      <c r="M9" s="1057"/>
      <c r="N9" s="1045"/>
      <c r="O9" s="1046"/>
      <c r="V9" s="1" t="s">
        <v>96</v>
      </c>
    </row>
    <row r="10" spans="1:22" s="22" customFormat="1" ht="22" customHeight="1">
      <c r="A10" s="1021" t="s">
        <v>97</v>
      </c>
      <c r="B10" s="1022" t="s">
        <v>98</v>
      </c>
      <c r="C10" s="1025" t="s">
        <v>1</v>
      </c>
      <c r="D10" s="1035" t="s">
        <v>99</v>
      </c>
      <c r="E10" s="1062"/>
      <c r="F10" s="1065"/>
      <c r="G10" s="1068"/>
      <c r="H10" s="1015" t="s">
        <v>100</v>
      </c>
      <c r="I10" s="1016"/>
      <c r="J10" s="1016"/>
      <c r="K10" s="1078"/>
      <c r="L10" s="397" t="s">
        <v>101</v>
      </c>
      <c r="M10" s="398" t="s">
        <v>95</v>
      </c>
      <c r="N10" s="1071" t="s">
        <v>102</v>
      </c>
      <c r="O10" s="1072"/>
      <c r="P10" s="935"/>
      <c r="Q10" s="935"/>
      <c r="R10" s="935"/>
      <c r="S10" s="935"/>
      <c r="T10" s="935"/>
      <c r="U10" s="935"/>
      <c r="V10" s="935"/>
    </row>
    <row r="11" spans="1:22" s="22" customFormat="1" ht="22.4" customHeight="1">
      <c r="A11" s="1021"/>
      <c r="B11" s="1023"/>
      <c r="C11" s="1026"/>
      <c r="D11" s="1036"/>
      <c r="E11" s="1063"/>
      <c r="F11" s="1066"/>
      <c r="G11" s="1069"/>
      <c r="H11" s="905" t="s">
        <v>1</v>
      </c>
      <c r="I11" s="859" t="s">
        <v>103</v>
      </c>
      <c r="J11" s="860" t="s">
        <v>1</v>
      </c>
      <c r="K11" s="859" t="s">
        <v>104</v>
      </c>
      <c r="L11" s="598" t="s">
        <v>105</v>
      </c>
      <c r="M11" s="599" t="s">
        <v>105</v>
      </c>
      <c r="N11" s="1073"/>
      <c r="O11" s="1074"/>
      <c r="P11" s="935"/>
      <c r="Q11" s="935"/>
      <c r="R11" s="935"/>
      <c r="S11" s="935"/>
      <c r="T11" s="935"/>
      <c r="U11" s="935"/>
      <c r="V11" s="935"/>
    </row>
    <row r="12" spans="1:22" s="22" customFormat="1" ht="22.4" customHeight="1">
      <c r="A12" s="861"/>
      <c r="B12" s="875"/>
      <c r="C12" s="862"/>
      <c r="D12" s="1033" t="s">
        <v>106</v>
      </c>
      <c r="E12" s="1063"/>
      <c r="F12" s="1066"/>
      <c r="G12" s="1069"/>
      <c r="H12" s="1079" t="s">
        <v>107</v>
      </c>
      <c r="I12" s="1080"/>
      <c r="J12" s="1080"/>
      <c r="K12" s="1080"/>
      <c r="L12" s="1080"/>
      <c r="M12" s="1081"/>
      <c r="N12" s="1075"/>
      <c r="O12" s="1074"/>
      <c r="P12" s="935"/>
      <c r="Q12" s="935"/>
      <c r="R12" s="935"/>
      <c r="S12" s="935"/>
      <c r="T12" s="935"/>
      <c r="U12" s="935"/>
      <c r="V12" s="935"/>
    </row>
    <row r="13" spans="1:22" s="22" customFormat="1" ht="22.4" customHeight="1">
      <c r="A13" s="861"/>
      <c r="B13" s="91" t="s">
        <v>108</v>
      </c>
      <c r="C13" s="862"/>
      <c r="D13" s="1034"/>
      <c r="E13" s="1063"/>
      <c r="F13" s="1066"/>
      <c r="G13" s="1069"/>
      <c r="H13" s="1082" t="s">
        <v>109</v>
      </c>
      <c r="I13" s="1071"/>
      <c r="J13" s="1071"/>
      <c r="K13" s="1071"/>
      <c r="L13" s="885"/>
      <c r="M13" s="901"/>
      <c r="N13" s="1075"/>
      <c r="O13" s="1074"/>
      <c r="P13" s="935"/>
      <c r="Q13" s="935"/>
      <c r="R13" s="935"/>
      <c r="S13" s="935"/>
      <c r="T13" s="935"/>
      <c r="U13" s="935"/>
      <c r="V13" s="935"/>
    </row>
    <row r="14" spans="1:22" s="22" customFormat="1" ht="22.4" customHeight="1">
      <c r="A14" s="861"/>
      <c r="B14" s="1024"/>
      <c r="C14" s="862"/>
      <c r="D14" s="1034"/>
      <c r="E14" s="1063"/>
      <c r="F14" s="1066"/>
      <c r="G14" s="1069"/>
      <c r="H14" s="905" t="s">
        <v>1</v>
      </c>
      <c r="I14" s="886" t="s">
        <v>110</v>
      </c>
      <c r="J14" s="886"/>
      <c r="K14" s="886"/>
      <c r="L14" s="886"/>
      <c r="M14" s="887"/>
      <c r="N14" s="1075"/>
      <c r="O14" s="1074"/>
      <c r="P14" s="935"/>
      <c r="Q14" s="935"/>
      <c r="R14" s="935"/>
      <c r="S14" s="935"/>
      <c r="T14" s="935"/>
      <c r="U14" s="935"/>
      <c r="V14" s="935"/>
    </row>
    <row r="15" spans="1:22" s="22" customFormat="1" ht="22.4" customHeight="1">
      <c r="A15" s="861"/>
      <c r="B15" s="1024"/>
      <c r="C15" s="862"/>
      <c r="D15" s="1034"/>
      <c r="E15" s="1063"/>
      <c r="F15" s="1066"/>
      <c r="G15" s="1069"/>
      <c r="H15" s="905" t="s">
        <v>1</v>
      </c>
      <c r="I15" s="886" t="s">
        <v>111</v>
      </c>
      <c r="J15" s="886"/>
      <c r="K15" s="886"/>
      <c r="L15" s="886"/>
      <c r="M15" s="887"/>
      <c r="N15" s="1075"/>
      <c r="O15" s="1074"/>
      <c r="P15" s="935"/>
      <c r="Q15" s="935"/>
      <c r="R15" s="935"/>
      <c r="S15" s="935"/>
      <c r="T15" s="935"/>
      <c r="U15" s="935"/>
      <c r="V15" s="935"/>
    </row>
    <row r="16" spans="1:22" s="22" customFormat="1" ht="22.4" customHeight="1">
      <c r="A16" s="861"/>
      <c r="B16" s="1024"/>
      <c r="C16" s="862"/>
      <c r="D16" s="1034"/>
      <c r="E16" s="1063"/>
      <c r="F16" s="1066"/>
      <c r="G16" s="1069"/>
      <c r="H16" s="905" t="s">
        <v>1</v>
      </c>
      <c r="I16" s="886" t="s">
        <v>112</v>
      </c>
      <c r="J16" s="886"/>
      <c r="K16" s="886"/>
      <c r="L16" s="886"/>
      <c r="M16" s="887"/>
      <c r="N16" s="1075"/>
      <c r="O16" s="1074"/>
      <c r="P16" s="935"/>
      <c r="Q16" s="935"/>
      <c r="R16" s="935"/>
      <c r="S16" s="935"/>
      <c r="T16" s="935"/>
      <c r="U16" s="935"/>
      <c r="V16" s="935"/>
    </row>
    <row r="17" spans="1:15" s="22" customFormat="1" ht="21.65" customHeight="1" thickBot="1">
      <c r="A17" s="861"/>
      <c r="B17" s="91"/>
      <c r="C17" s="891"/>
      <c r="D17" s="888"/>
      <c r="E17" s="1064"/>
      <c r="F17" s="1067"/>
      <c r="G17" s="1070"/>
      <c r="H17" s="600" t="s">
        <v>1</v>
      </c>
      <c r="I17" s="399" t="s">
        <v>113</v>
      </c>
      <c r="J17" s="399"/>
      <c r="K17" s="399"/>
      <c r="L17" s="399"/>
      <c r="M17" s="400"/>
      <c r="N17" s="1076"/>
      <c r="O17" s="1077"/>
    </row>
    <row r="18" spans="1:15" ht="14.15" customHeight="1">
      <c r="A18" s="1017" t="s">
        <v>1</v>
      </c>
      <c r="B18" s="1019" t="s">
        <v>114</v>
      </c>
      <c r="C18" s="1027" t="s">
        <v>115</v>
      </c>
      <c r="D18" s="1028"/>
      <c r="E18" s="339" t="s">
        <v>116</v>
      </c>
      <c r="F18" s="433" t="s">
        <v>117</v>
      </c>
      <c r="G18" s="340" t="s">
        <v>118</v>
      </c>
      <c r="H18" s="995" t="s">
        <v>119</v>
      </c>
      <c r="I18" s="996"/>
      <c r="J18" s="996"/>
      <c r="K18" s="997"/>
      <c r="L18" s="401" t="s">
        <v>120</v>
      </c>
      <c r="M18" s="402" t="s">
        <v>121</v>
      </c>
      <c r="N18" s="995" t="s">
        <v>122</v>
      </c>
      <c r="O18" s="998"/>
    </row>
    <row r="19" spans="1:15" ht="16.5">
      <c r="A19" s="1018"/>
      <c r="B19" s="1020"/>
      <c r="C19" s="1029"/>
      <c r="D19" s="1030"/>
      <c r="E19" s="1003"/>
      <c r="F19" s="1006"/>
      <c r="G19" s="1009"/>
      <c r="H19" s="903" t="s">
        <v>1</v>
      </c>
      <c r="I19" s="862" t="s">
        <v>123</v>
      </c>
      <c r="J19" s="863" t="s">
        <v>1</v>
      </c>
      <c r="K19" s="862" t="s">
        <v>124</v>
      </c>
      <c r="L19" s="395" t="s">
        <v>125</v>
      </c>
      <c r="M19" s="396" t="s">
        <v>125</v>
      </c>
      <c r="N19" s="999"/>
      <c r="O19" s="1000"/>
    </row>
    <row r="20" spans="1:15">
      <c r="A20" s="1018"/>
      <c r="B20" s="1020"/>
      <c r="C20" s="1029"/>
      <c r="D20" s="1030"/>
      <c r="E20" s="1004"/>
      <c r="F20" s="1007"/>
      <c r="G20" s="1010"/>
      <c r="H20" s="1012" t="s">
        <v>126</v>
      </c>
      <c r="I20" s="1013"/>
      <c r="J20" s="1013"/>
      <c r="K20" s="1013"/>
      <c r="L20" s="1013"/>
      <c r="M20" s="1014"/>
      <c r="N20" s="999"/>
      <c r="O20" s="1000"/>
    </row>
    <row r="21" spans="1:15">
      <c r="A21" s="1018"/>
      <c r="B21" s="1020"/>
      <c r="C21" s="1029"/>
      <c r="D21" s="1030"/>
      <c r="E21" s="1004"/>
      <c r="F21" s="1007"/>
      <c r="G21" s="1010"/>
      <c r="H21" s="1015" t="s">
        <v>127</v>
      </c>
      <c r="I21" s="1016"/>
      <c r="J21" s="1016"/>
      <c r="K21" s="1016"/>
      <c r="L21" s="874"/>
      <c r="M21" s="943"/>
      <c r="N21" s="999"/>
      <c r="O21" s="1000"/>
    </row>
    <row r="22" spans="1:15" ht="16.5">
      <c r="A22" s="864"/>
      <c r="B22" s="403"/>
      <c r="C22" s="1029"/>
      <c r="D22" s="1030"/>
      <c r="E22" s="1004"/>
      <c r="F22" s="1007"/>
      <c r="G22" s="1010"/>
      <c r="H22" s="903" t="s">
        <v>1</v>
      </c>
      <c r="I22" s="886" t="s">
        <v>123</v>
      </c>
      <c r="J22" s="872"/>
      <c r="K22" s="872"/>
      <c r="L22" s="872"/>
      <c r="M22" s="873"/>
      <c r="N22" s="999"/>
      <c r="O22" s="1000"/>
    </row>
    <row r="23" spans="1:15" ht="16.5">
      <c r="A23" s="864"/>
      <c r="B23" s="403"/>
      <c r="C23" s="1029"/>
      <c r="D23" s="1030"/>
      <c r="E23" s="1004"/>
      <c r="F23" s="1007"/>
      <c r="G23" s="1010"/>
      <c r="H23" s="903" t="s">
        <v>1</v>
      </c>
      <c r="I23" s="872" t="s">
        <v>128</v>
      </c>
      <c r="J23" s="872"/>
      <c r="K23" s="872"/>
      <c r="L23" s="872"/>
      <c r="M23" s="873"/>
      <c r="N23" s="999"/>
      <c r="O23" s="1000"/>
    </row>
    <row r="24" spans="1:15" ht="16.5">
      <c r="A24" s="864"/>
      <c r="B24" s="403"/>
      <c r="C24" s="1029"/>
      <c r="D24" s="1030"/>
      <c r="E24" s="1004"/>
      <c r="F24" s="1007"/>
      <c r="G24" s="1010"/>
      <c r="H24" s="903" t="s">
        <v>1</v>
      </c>
      <c r="I24" s="872" t="s">
        <v>129</v>
      </c>
      <c r="J24" s="872"/>
      <c r="K24" s="872"/>
      <c r="L24" s="872"/>
      <c r="M24" s="873"/>
      <c r="N24" s="999"/>
      <c r="O24" s="1000"/>
    </row>
    <row r="25" spans="1:15" ht="17" thickBot="1">
      <c r="A25" s="865"/>
      <c r="B25" s="866"/>
      <c r="C25" s="1031"/>
      <c r="D25" s="1032"/>
      <c r="E25" s="1005"/>
      <c r="F25" s="1008"/>
      <c r="G25" s="1011"/>
      <c r="H25" s="867" t="s">
        <v>1</v>
      </c>
      <c r="I25" s="868" t="s">
        <v>130</v>
      </c>
      <c r="J25" s="868"/>
      <c r="K25" s="868"/>
      <c r="L25" s="868"/>
      <c r="M25" s="869"/>
      <c r="N25" s="1001"/>
      <c r="O25" s="1002"/>
    </row>
    <row r="26" spans="1:15" ht="14.5" thickTop="1">
      <c r="A26" s="856"/>
      <c r="B26" s="857"/>
      <c r="C26" s="857"/>
      <c r="D26" s="858"/>
      <c r="E26" s="908"/>
      <c r="F26" s="908"/>
      <c r="N26" s="925"/>
    </row>
  </sheetData>
  <mergeCells count="34">
    <mergeCell ref="F10:F17"/>
    <mergeCell ref="G10:G17"/>
    <mergeCell ref="N10:O17"/>
    <mergeCell ref="H10:K10"/>
    <mergeCell ref="H12:M12"/>
    <mergeCell ref="H13:K13"/>
    <mergeCell ref="C10:C11"/>
    <mergeCell ref="C18:D25"/>
    <mergeCell ref="D12:D16"/>
    <mergeCell ref="D10:D11"/>
    <mergeCell ref="B2:N2"/>
    <mergeCell ref="E8:F8"/>
    <mergeCell ref="G8:G9"/>
    <mergeCell ref="N3:O3"/>
    <mergeCell ref="N8:O9"/>
    <mergeCell ref="A8:D9"/>
    <mergeCell ref="H8:M9"/>
    <mergeCell ref="K4:M4"/>
    <mergeCell ref="K5:M5"/>
    <mergeCell ref="C3:D3"/>
    <mergeCell ref="B7:F7"/>
    <mergeCell ref="E10:E17"/>
    <mergeCell ref="A18:A21"/>
    <mergeCell ref="B18:B21"/>
    <mergeCell ref="A10:A11"/>
    <mergeCell ref="B10:B11"/>
    <mergeCell ref="B14:B16"/>
    <mergeCell ref="H18:K18"/>
    <mergeCell ref="N18:O25"/>
    <mergeCell ref="E19:E25"/>
    <mergeCell ref="F19:F25"/>
    <mergeCell ref="G19:G25"/>
    <mergeCell ref="H20:M20"/>
    <mergeCell ref="H21:K21"/>
  </mergeCells>
  <phoneticPr fontId="1"/>
  <dataValidations count="1">
    <dataValidation type="list" allowBlank="1" showInputMessage="1" showErrorMessage="1" sqref="B7:F7" xr:uid="{56580B14-9BA3-47A3-8472-6F70F4E14869}">
      <formula1>$V$8:$V$9</formula1>
    </dataValidation>
  </dataValidations>
  <printOptions horizontalCentered="1"/>
  <pageMargins left="0.23622047244094491" right="0.23622047244094491" top="0.74803149606299213" bottom="0.74803149606299213" header="0.31496062992125984" footer="0.31496062992125984"/>
  <pageSetup paperSize="9" scale="56"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CF5E8AE6-8EF9-4241-86F2-684561CC7371}">
          <x14:formula1>
            <xm:f>チェックボックス!$A$1:$A$2</xm:f>
          </x14:formula1>
          <xm:sqref>A10:A11 H11 C10:C11 H14:H17 J11</xm:sqref>
        </x14:dataValidation>
      </x14:dataValidations>
    </ext>
  </extLs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tabColor rgb="FF92D050"/>
    <pageSetUpPr fitToPage="1"/>
  </sheetPr>
  <dimension ref="B2:E17"/>
  <sheetViews>
    <sheetView topLeftCell="A4" zoomScaleNormal="100" workbookViewId="0">
      <selection activeCell="B6" sqref="B6:D6"/>
    </sheetView>
  </sheetViews>
  <sheetFormatPr defaultRowHeight="14"/>
  <cols>
    <col min="1" max="1" width="3.08203125" customWidth="1"/>
    <col min="2" max="2" width="11.08203125" customWidth="1"/>
    <col min="3" max="3" width="10.58203125" customWidth="1"/>
    <col min="4" max="4" width="72.58203125" customWidth="1"/>
  </cols>
  <sheetData>
    <row r="2" spans="2:5" ht="25.4" customHeight="1">
      <c r="B2" s="1564" t="s">
        <v>569</v>
      </c>
      <c r="C2" s="1565"/>
      <c r="D2" s="1565"/>
    </row>
    <row r="3" spans="2:5" ht="25.4" customHeight="1" thickBot="1">
      <c r="B3" s="963"/>
      <c r="C3" s="964"/>
      <c r="D3" s="144" t="s">
        <v>545</v>
      </c>
    </row>
    <row r="4" spans="2:5" ht="25.4" customHeight="1">
      <c r="B4" s="1566" t="s">
        <v>546</v>
      </c>
      <c r="C4" s="1567"/>
      <c r="D4" s="1568"/>
    </row>
    <row r="5" spans="2:5" ht="25.4" customHeight="1">
      <c r="B5" s="1569" t="s">
        <v>547</v>
      </c>
      <c r="C5" s="1570"/>
      <c r="D5" s="1571"/>
    </row>
    <row r="6" spans="2:5" ht="25.4" customHeight="1">
      <c r="B6" s="1569" t="s">
        <v>548</v>
      </c>
      <c r="C6" s="1570"/>
      <c r="D6" s="1571"/>
    </row>
    <row r="7" spans="2:5" ht="25.4" customHeight="1">
      <c r="B7" s="145" t="s">
        <v>570</v>
      </c>
      <c r="C7" s="1575"/>
      <c r="D7" s="1576"/>
    </row>
    <row r="8" spans="2:5" ht="25.4" customHeight="1">
      <c r="B8" s="1577" t="s">
        <v>571</v>
      </c>
      <c r="C8" s="141" t="s">
        <v>553</v>
      </c>
      <c r="D8" s="142"/>
    </row>
    <row r="9" spans="2:5" ht="25.4" customHeight="1">
      <c r="B9" s="1562"/>
      <c r="C9" s="141" t="s">
        <v>554</v>
      </c>
      <c r="D9" s="142"/>
    </row>
    <row r="10" spans="2:5" ht="25.4" customHeight="1">
      <c r="B10" s="1562"/>
      <c r="C10" s="141" t="s">
        <v>555</v>
      </c>
      <c r="D10" s="142"/>
    </row>
    <row r="11" spans="2:5" ht="25.4" customHeight="1">
      <c r="B11" s="1562"/>
      <c r="C11" s="143" t="s">
        <v>556</v>
      </c>
      <c r="D11" s="142"/>
    </row>
    <row r="12" spans="2:5" ht="25.4" customHeight="1">
      <c r="B12" s="1561" t="s">
        <v>557</v>
      </c>
      <c r="C12" s="141" t="s">
        <v>558</v>
      </c>
      <c r="D12" s="767" t="s">
        <v>572</v>
      </c>
      <c r="E12" s="768"/>
    </row>
    <row r="13" spans="2:5" ht="25.4" customHeight="1">
      <c r="B13" s="1562"/>
      <c r="C13" s="140" t="s">
        <v>559</v>
      </c>
      <c r="D13" s="763" t="s">
        <v>560</v>
      </c>
    </row>
    <row r="14" spans="2:5" ht="25.4" customHeight="1">
      <c r="B14" s="1562" t="s">
        <v>561</v>
      </c>
      <c r="C14" s="266" t="s">
        <v>1</v>
      </c>
      <c r="D14" s="139" t="s">
        <v>562</v>
      </c>
    </row>
    <row r="15" spans="2:5" ht="25.4" customHeight="1">
      <c r="B15" s="1562"/>
      <c r="C15" s="267" t="s">
        <v>1</v>
      </c>
      <c r="D15" s="139" t="s">
        <v>563</v>
      </c>
    </row>
    <row r="16" spans="2:5" ht="25.4" customHeight="1">
      <c r="B16" s="1562"/>
      <c r="C16" s="267" t="s">
        <v>1</v>
      </c>
      <c r="D16" s="139" t="s">
        <v>564</v>
      </c>
    </row>
    <row r="17" spans="2:4" ht="232.4" customHeight="1" thickBot="1">
      <c r="B17" s="138" t="s">
        <v>567</v>
      </c>
      <c r="C17" s="1574" t="s">
        <v>573</v>
      </c>
      <c r="D17" s="1563"/>
    </row>
  </sheetData>
  <mergeCells count="9">
    <mergeCell ref="B12:B13"/>
    <mergeCell ref="B14:B16"/>
    <mergeCell ref="C17:D17"/>
    <mergeCell ref="B2:D2"/>
    <mergeCell ref="B4:D4"/>
    <mergeCell ref="B5:D5"/>
    <mergeCell ref="B6:D6"/>
    <mergeCell ref="C7:D7"/>
    <mergeCell ref="B8:B11"/>
  </mergeCells>
  <phoneticPr fontId="1"/>
  <pageMargins left="0.70866141732283472" right="0.70866141732283472" top="0.74803149606299213" bottom="0.74803149606299213" header="0.31496062992125984" footer="0.31496062992125984"/>
  <pageSetup paperSize="9" scale="84"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E46D7260-C91A-4E19-86BD-8AEEF6113241}">
          <x14:formula1>
            <xm:f>チェックボックス!$A$1:$A$2</xm:f>
          </x14:formula1>
          <xm:sqref>C14:C16</xm:sqref>
        </x14:dataValidation>
      </x14:dataValidations>
    </ext>
  </extLs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tabColor rgb="FF92D050"/>
  </sheetPr>
  <dimension ref="B2:D17"/>
  <sheetViews>
    <sheetView topLeftCell="A11" zoomScaleNormal="100" workbookViewId="0">
      <selection activeCell="G17" sqref="G17"/>
    </sheetView>
  </sheetViews>
  <sheetFormatPr defaultRowHeight="14"/>
  <cols>
    <col min="1" max="1" width="3.08203125" customWidth="1"/>
    <col min="2" max="2" width="16" customWidth="1"/>
    <col min="3" max="3" width="11.5" customWidth="1"/>
    <col min="4" max="4" width="59.58203125" customWidth="1"/>
  </cols>
  <sheetData>
    <row r="2" spans="2:4" ht="25.4" customHeight="1">
      <c r="B2" s="1564" t="s">
        <v>67</v>
      </c>
      <c r="C2" s="1565"/>
      <c r="D2" s="1565"/>
    </row>
    <row r="3" spans="2:4" ht="25.4" customHeight="1" thickBot="1">
      <c r="B3" s="963"/>
      <c r="C3" s="964"/>
      <c r="D3" s="144" t="s">
        <v>545</v>
      </c>
    </row>
    <row r="4" spans="2:4" ht="25.4" customHeight="1">
      <c r="B4" s="1566" t="s">
        <v>546</v>
      </c>
      <c r="C4" s="1567"/>
      <c r="D4" s="1568"/>
    </row>
    <row r="5" spans="2:4" ht="25.4" customHeight="1">
      <c r="B5" s="1569" t="s">
        <v>547</v>
      </c>
      <c r="C5" s="1570"/>
      <c r="D5" s="1571"/>
    </row>
    <row r="6" spans="2:4" ht="25.4" customHeight="1">
      <c r="B6" s="1569" t="s">
        <v>548</v>
      </c>
      <c r="C6" s="1570"/>
      <c r="D6" s="1571"/>
    </row>
    <row r="7" spans="2:4" ht="25.4" customHeight="1">
      <c r="B7" s="1577" t="s">
        <v>574</v>
      </c>
      <c r="C7" s="141" t="s">
        <v>575</v>
      </c>
      <c r="D7" s="139"/>
    </row>
    <row r="8" spans="2:4" ht="25.4" customHeight="1">
      <c r="B8" s="1562"/>
      <c r="C8" s="143" t="s">
        <v>576</v>
      </c>
      <c r="D8" s="139"/>
    </row>
    <row r="9" spans="2:4" ht="25.4" customHeight="1">
      <c r="B9" s="962" t="s">
        <v>557</v>
      </c>
      <c r="C9" s="1579" t="s">
        <v>572</v>
      </c>
      <c r="D9" s="1580"/>
    </row>
    <row r="10" spans="2:4" ht="25.4" customHeight="1">
      <c r="B10" s="962" t="s">
        <v>577</v>
      </c>
      <c r="C10" s="1579" t="s">
        <v>572</v>
      </c>
      <c r="D10" s="1580"/>
    </row>
    <row r="11" spans="2:4" ht="25.4" customHeight="1">
      <c r="B11" s="962" t="s">
        <v>578</v>
      </c>
      <c r="C11" s="1581" t="s">
        <v>579</v>
      </c>
      <c r="D11" s="1582"/>
    </row>
    <row r="12" spans="2:4" ht="25.4" customHeight="1">
      <c r="B12" s="150" t="s">
        <v>580</v>
      </c>
      <c r="C12" s="1583" t="s">
        <v>581</v>
      </c>
      <c r="D12" s="1582"/>
    </row>
    <row r="13" spans="2:4" ht="25.4" customHeight="1">
      <c r="B13" s="150" t="s">
        <v>582</v>
      </c>
      <c r="C13" s="1583" t="s">
        <v>581</v>
      </c>
      <c r="D13" s="1582"/>
    </row>
    <row r="14" spans="2:4" ht="25.4" customHeight="1">
      <c r="B14" s="149" t="s">
        <v>583</v>
      </c>
      <c r="C14" s="1583" t="s">
        <v>581</v>
      </c>
      <c r="D14" s="1582"/>
    </row>
    <row r="15" spans="2:4" ht="25.4" customHeight="1">
      <c r="B15" s="1577" t="s">
        <v>584</v>
      </c>
      <c r="C15" s="148" t="s">
        <v>585</v>
      </c>
      <c r="D15" s="754" t="s">
        <v>586</v>
      </c>
    </row>
    <row r="16" spans="2:4" ht="25.4" customHeight="1">
      <c r="B16" s="1562"/>
      <c r="C16" s="147" t="s">
        <v>587</v>
      </c>
      <c r="D16" s="756" t="s">
        <v>588</v>
      </c>
    </row>
    <row r="17" spans="2:4" ht="140.15" customHeight="1" thickBot="1">
      <c r="B17" s="146" t="s">
        <v>589</v>
      </c>
      <c r="C17" s="1574" t="s">
        <v>590</v>
      </c>
      <c r="D17" s="1578"/>
    </row>
  </sheetData>
  <mergeCells count="13">
    <mergeCell ref="B15:B16"/>
    <mergeCell ref="C17:D17"/>
    <mergeCell ref="C9:D9"/>
    <mergeCell ref="C10:D10"/>
    <mergeCell ref="C11:D11"/>
    <mergeCell ref="C12:D12"/>
    <mergeCell ref="C13:D13"/>
    <mergeCell ref="C14:D14"/>
    <mergeCell ref="B7:B8"/>
    <mergeCell ref="B2:D2"/>
    <mergeCell ref="B4:D4"/>
    <mergeCell ref="B5:D5"/>
    <mergeCell ref="B6:D6"/>
  </mergeCells>
  <phoneticPr fontId="1"/>
  <pageMargins left="0.7" right="0.7" top="0.75" bottom="0.75" header="0.3" footer="0.3"/>
  <pageSetup paperSize="9" scale="88" orientation="portrait"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tabColor rgb="FF92D050"/>
  </sheetPr>
  <dimension ref="B2:D19"/>
  <sheetViews>
    <sheetView topLeftCell="A8" zoomScaleNormal="100" workbookViewId="0"/>
  </sheetViews>
  <sheetFormatPr defaultRowHeight="14"/>
  <cols>
    <col min="1" max="1" width="3.08203125" customWidth="1"/>
    <col min="2" max="2" width="19" customWidth="1"/>
    <col min="3" max="3" width="11.5" customWidth="1"/>
    <col min="4" max="4" width="59.58203125" customWidth="1"/>
  </cols>
  <sheetData>
    <row r="2" spans="2:4" ht="25.4" customHeight="1">
      <c r="B2" s="1564" t="s">
        <v>68</v>
      </c>
      <c r="C2" s="1565"/>
      <c r="D2" s="1565"/>
    </row>
    <row r="3" spans="2:4" ht="25.4" customHeight="1" thickBot="1">
      <c r="B3" s="963"/>
      <c r="C3" s="964"/>
      <c r="D3" s="144" t="s">
        <v>545</v>
      </c>
    </row>
    <row r="4" spans="2:4" ht="25.4" customHeight="1">
      <c r="B4" s="1566" t="s">
        <v>546</v>
      </c>
      <c r="C4" s="1567"/>
      <c r="D4" s="1568"/>
    </row>
    <row r="5" spans="2:4" ht="25.4" customHeight="1">
      <c r="B5" s="1569" t="s">
        <v>547</v>
      </c>
      <c r="C5" s="1570"/>
      <c r="D5" s="1571"/>
    </row>
    <row r="6" spans="2:4" ht="25.4" customHeight="1">
      <c r="B6" s="1569" t="s">
        <v>548</v>
      </c>
      <c r="C6" s="1570"/>
      <c r="D6" s="1571"/>
    </row>
    <row r="7" spans="2:4" ht="25.4" customHeight="1">
      <c r="B7" s="1577" t="s">
        <v>591</v>
      </c>
      <c r="C7" s="141" t="s">
        <v>575</v>
      </c>
      <c r="D7" s="754" t="s">
        <v>592</v>
      </c>
    </row>
    <row r="8" spans="2:4" ht="56">
      <c r="B8" s="1562"/>
      <c r="C8" s="143" t="s">
        <v>370</v>
      </c>
      <c r="D8" s="755" t="s">
        <v>593</v>
      </c>
    </row>
    <row r="9" spans="2:4" ht="25.4" customHeight="1">
      <c r="B9" s="962" t="s">
        <v>557</v>
      </c>
      <c r="C9" s="1579" t="s">
        <v>572</v>
      </c>
      <c r="D9" s="1580"/>
    </row>
    <row r="10" spans="2:4" ht="25.4" customHeight="1">
      <c r="B10" s="962" t="s">
        <v>577</v>
      </c>
      <c r="C10" s="1579" t="s">
        <v>572</v>
      </c>
      <c r="D10" s="1580"/>
    </row>
    <row r="11" spans="2:4" ht="25.4" customHeight="1">
      <c r="B11" s="962" t="s">
        <v>578</v>
      </c>
      <c r="C11" s="1583" t="s">
        <v>579</v>
      </c>
      <c r="D11" s="1582"/>
    </row>
    <row r="12" spans="2:4" ht="25.4" customHeight="1">
      <c r="B12" s="150" t="s">
        <v>594</v>
      </c>
      <c r="C12" s="1583" t="s">
        <v>581</v>
      </c>
      <c r="D12" s="1582"/>
    </row>
    <row r="13" spans="2:4" ht="25.4" customHeight="1">
      <c r="B13" s="150" t="s">
        <v>595</v>
      </c>
      <c r="C13" s="1583" t="s">
        <v>581</v>
      </c>
      <c r="D13" s="1582"/>
    </row>
    <row r="14" spans="2:4" ht="25.4" customHeight="1">
      <c r="B14" s="150" t="s">
        <v>596</v>
      </c>
      <c r="C14" s="1579" t="s">
        <v>597</v>
      </c>
      <c r="D14" s="1580"/>
    </row>
    <row r="15" spans="2:4" ht="25.4" customHeight="1">
      <c r="B15" s="149" t="s">
        <v>598</v>
      </c>
      <c r="C15" s="1579" t="s">
        <v>599</v>
      </c>
      <c r="D15" s="1580"/>
    </row>
    <row r="16" spans="2:4" ht="25.4" customHeight="1">
      <c r="B16" s="149" t="s">
        <v>600</v>
      </c>
      <c r="C16" s="1579" t="s">
        <v>601</v>
      </c>
      <c r="D16" s="1580"/>
    </row>
    <row r="17" spans="2:4" ht="25.4" customHeight="1">
      <c r="B17" s="1577" t="s">
        <v>602</v>
      </c>
      <c r="C17" s="148" t="s">
        <v>603</v>
      </c>
      <c r="D17" s="754" t="s">
        <v>586</v>
      </c>
    </row>
    <row r="18" spans="2:4" ht="25.4" customHeight="1">
      <c r="B18" s="1562"/>
      <c r="C18" s="147" t="s">
        <v>604</v>
      </c>
      <c r="D18" s="756" t="s">
        <v>588</v>
      </c>
    </row>
    <row r="19" spans="2:4" ht="140.15" customHeight="1" thickBot="1">
      <c r="B19" s="146" t="s">
        <v>589</v>
      </c>
      <c r="C19" s="1574" t="s">
        <v>605</v>
      </c>
      <c r="D19" s="1578"/>
    </row>
  </sheetData>
  <mergeCells count="15">
    <mergeCell ref="C16:D16"/>
    <mergeCell ref="B17:B18"/>
    <mergeCell ref="C19:D19"/>
    <mergeCell ref="C10:D10"/>
    <mergeCell ref="C11:D11"/>
    <mergeCell ref="C12:D12"/>
    <mergeCell ref="C13:D13"/>
    <mergeCell ref="C14:D14"/>
    <mergeCell ref="C15:D15"/>
    <mergeCell ref="C9:D9"/>
    <mergeCell ref="B2:D2"/>
    <mergeCell ref="B4:D4"/>
    <mergeCell ref="B5:D5"/>
    <mergeCell ref="B6:D6"/>
    <mergeCell ref="B7:B8"/>
  </mergeCells>
  <phoneticPr fontId="1"/>
  <pageMargins left="0.7" right="0.7" top="0.75" bottom="0.75" header="0.3" footer="0.3"/>
  <pageSetup paperSize="9" scale="88" orientation="portrait"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4EC6E9-89AB-4339-9535-FA9572EE41EA}">
  <sheetPr>
    <tabColor rgb="FF92D050"/>
    <pageSetUpPr fitToPage="1"/>
  </sheetPr>
  <dimension ref="B2:D19"/>
  <sheetViews>
    <sheetView topLeftCell="A9" zoomScaleNormal="100" workbookViewId="0">
      <selection activeCell="B4" sqref="B4:D4"/>
    </sheetView>
  </sheetViews>
  <sheetFormatPr defaultRowHeight="14"/>
  <cols>
    <col min="1" max="1" width="3.08203125" customWidth="1"/>
    <col min="2" max="2" width="7.58203125" customWidth="1"/>
    <col min="3" max="3" width="21.08203125" customWidth="1"/>
    <col min="4" max="4" width="78.58203125" customWidth="1"/>
  </cols>
  <sheetData>
    <row r="2" spans="2:4" ht="25.4" customHeight="1">
      <c r="B2" s="1587" t="s">
        <v>69</v>
      </c>
      <c r="C2" s="1587"/>
      <c r="D2" s="1587"/>
    </row>
    <row r="3" spans="2:4" ht="25.4" customHeight="1" thickBot="1">
      <c r="B3" s="963"/>
      <c r="C3" s="963"/>
      <c r="D3" s="144" t="s">
        <v>545</v>
      </c>
    </row>
    <row r="4" spans="2:4" ht="25.4" customHeight="1">
      <c r="B4" s="1566" t="s">
        <v>546</v>
      </c>
      <c r="C4" s="1588"/>
      <c r="D4" s="1568"/>
    </row>
    <row r="5" spans="2:4" ht="25.4" customHeight="1">
      <c r="B5" s="1569" t="s">
        <v>547</v>
      </c>
      <c r="C5" s="1589"/>
      <c r="D5" s="1571"/>
    </row>
    <row r="6" spans="2:4" ht="25.4" customHeight="1">
      <c r="B6" s="1569" t="s">
        <v>548</v>
      </c>
      <c r="C6" s="1589"/>
      <c r="D6" s="1571"/>
    </row>
    <row r="7" spans="2:4" ht="25.4" customHeight="1">
      <c r="B7" s="1584" t="s">
        <v>606</v>
      </c>
      <c r="C7" s="1585"/>
      <c r="D7" s="1586"/>
    </row>
    <row r="8" spans="2:4" ht="77.150000000000006" customHeight="1">
      <c r="B8" s="848" t="s">
        <v>607</v>
      </c>
      <c r="C8" s="849" t="s">
        <v>608</v>
      </c>
      <c r="D8" s="850"/>
    </row>
    <row r="9" spans="2:4" ht="25.4" customHeight="1">
      <c r="B9" s="848" t="s">
        <v>609</v>
      </c>
      <c r="C9" s="849" t="s">
        <v>610</v>
      </c>
      <c r="D9" s="850" t="s">
        <v>579</v>
      </c>
    </row>
    <row r="10" spans="2:4" ht="75" customHeight="1">
      <c r="B10" s="848" t="s">
        <v>611</v>
      </c>
      <c r="C10" s="849" t="s">
        <v>612</v>
      </c>
      <c r="D10" s="851" t="s">
        <v>613</v>
      </c>
    </row>
    <row r="11" spans="2:4" ht="75.650000000000006" customHeight="1">
      <c r="B11" s="848" t="s">
        <v>614</v>
      </c>
      <c r="C11" s="849" t="s">
        <v>615</v>
      </c>
      <c r="D11" s="851"/>
    </row>
    <row r="12" spans="2:4" ht="25.4" customHeight="1">
      <c r="B12" s="1584" t="s">
        <v>606</v>
      </c>
      <c r="C12" s="1585"/>
      <c r="D12" s="1586"/>
    </row>
    <row r="13" spans="2:4" ht="74.150000000000006" customHeight="1">
      <c r="B13" s="848" t="s">
        <v>607</v>
      </c>
      <c r="C13" s="849" t="s">
        <v>616</v>
      </c>
      <c r="D13" s="850"/>
    </row>
    <row r="14" spans="2:4" ht="73" customHeight="1">
      <c r="B14" s="848" t="s">
        <v>609</v>
      </c>
      <c r="C14" s="849" t="s">
        <v>617</v>
      </c>
      <c r="D14" s="850"/>
    </row>
    <row r="15" spans="2:4" ht="74.150000000000006" customHeight="1">
      <c r="B15" s="848" t="s">
        <v>611</v>
      </c>
      <c r="C15" s="849" t="s">
        <v>618</v>
      </c>
      <c r="D15" s="851"/>
    </row>
    <row r="16" spans="2:4" ht="74.150000000000006" customHeight="1">
      <c r="B16" s="848" t="s">
        <v>614</v>
      </c>
      <c r="C16" s="849" t="s">
        <v>619</v>
      </c>
      <c r="D16" s="851"/>
    </row>
    <row r="17" spans="2:4" ht="75.650000000000006" customHeight="1" thickBot="1">
      <c r="B17" s="852" t="s">
        <v>620</v>
      </c>
      <c r="C17" s="853"/>
      <c r="D17" s="854" t="s">
        <v>621</v>
      </c>
    </row>
    <row r="18" spans="2:4" ht="25.4" customHeight="1"/>
    <row r="19" spans="2:4" ht="140.15" customHeight="1"/>
  </sheetData>
  <mergeCells count="6">
    <mergeCell ref="B7:D7"/>
    <mergeCell ref="B12:D12"/>
    <mergeCell ref="B2:D2"/>
    <mergeCell ref="B4:D4"/>
    <mergeCell ref="B5:D5"/>
    <mergeCell ref="B6:D6"/>
  </mergeCells>
  <phoneticPr fontId="1"/>
  <pageMargins left="0.7" right="0.7" top="0.75" bottom="0.75" header="0.3" footer="0.3"/>
  <pageSetup paperSize="9" scale="74" orientation="portrait"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4">
    <tabColor rgb="FF92D050"/>
    <pageSetUpPr fitToPage="1"/>
  </sheetPr>
  <dimension ref="C1:L20"/>
  <sheetViews>
    <sheetView topLeftCell="A8" zoomScaleNormal="100" workbookViewId="0"/>
  </sheetViews>
  <sheetFormatPr defaultRowHeight="14.25" customHeight="1"/>
  <cols>
    <col min="1" max="1" width="3.08203125" customWidth="1"/>
    <col min="3" max="3" width="3.08203125" customWidth="1"/>
    <col min="4" max="4" width="8.33203125" customWidth="1"/>
    <col min="5" max="5" width="26.5" customWidth="1"/>
    <col min="6" max="6" width="37.08203125" customWidth="1"/>
    <col min="7" max="7" width="15.58203125" customWidth="1"/>
    <col min="8" max="8" width="8.75" customWidth="1"/>
    <col min="9" max="9" width="8.08203125" customWidth="1"/>
    <col min="11" max="11" width="17.58203125" customWidth="1"/>
    <col min="12" max="12" width="16.08203125" customWidth="1"/>
  </cols>
  <sheetData>
    <row r="1" spans="3:12" ht="14">
      <c r="C1" s="159"/>
      <c r="D1" s="159"/>
      <c r="E1" s="159"/>
      <c r="F1" s="159"/>
      <c r="G1" s="159"/>
      <c r="H1" s="159"/>
      <c r="I1" s="159" t="s">
        <v>622</v>
      </c>
      <c r="J1" s="159"/>
      <c r="K1" s="159"/>
      <c r="L1" s="159"/>
    </row>
    <row r="2" spans="3:12" ht="25.4" customHeight="1">
      <c r="C2" s="159"/>
      <c r="D2" s="159"/>
      <c r="E2" s="1551" t="s">
        <v>623</v>
      </c>
      <c r="F2" s="1551"/>
      <c r="G2" s="1551"/>
      <c r="H2" s="1551"/>
      <c r="I2" s="1551"/>
      <c r="J2" s="961"/>
      <c r="K2" s="961"/>
      <c r="L2" s="961"/>
    </row>
    <row r="3" spans="3:12" ht="25.4" customHeight="1">
      <c r="C3" s="159"/>
      <c r="D3" s="159"/>
      <c r="E3" s="855"/>
      <c r="F3" s="855"/>
      <c r="G3" s="855"/>
      <c r="H3" s="855"/>
      <c r="I3" s="855"/>
      <c r="J3" s="855"/>
      <c r="K3" s="855"/>
      <c r="L3" s="855"/>
    </row>
    <row r="4" spans="3:12" ht="25.4" customHeight="1">
      <c r="C4" s="159"/>
      <c r="D4" s="669" t="s">
        <v>624</v>
      </c>
      <c r="E4" s="689" t="s">
        <v>625</v>
      </c>
      <c r="F4" s="690" t="s">
        <v>626</v>
      </c>
      <c r="G4" s="691" t="s">
        <v>627</v>
      </c>
      <c r="H4" s="691" t="s">
        <v>628</v>
      </c>
      <c r="I4" s="692" t="s">
        <v>629</v>
      </c>
    </row>
    <row r="5" spans="3:12" ht="25.4" customHeight="1">
      <c r="C5" s="159"/>
      <c r="D5" s="688">
        <v>1</v>
      </c>
      <c r="E5" s="671" t="s">
        <v>630</v>
      </c>
      <c r="F5" s="671" t="s">
        <v>631</v>
      </c>
      <c r="G5" s="672" t="s">
        <v>632</v>
      </c>
      <c r="H5" s="684" t="s">
        <v>633</v>
      </c>
      <c r="I5" s="685" t="s">
        <v>634</v>
      </c>
    </row>
    <row r="6" spans="3:12" ht="24.75" customHeight="1">
      <c r="C6" s="159"/>
      <c r="D6" s="688">
        <v>2</v>
      </c>
      <c r="E6" s="673" t="s">
        <v>635</v>
      </c>
      <c r="F6" s="674" t="s">
        <v>636</v>
      </c>
      <c r="G6" s="673" t="s">
        <v>632</v>
      </c>
      <c r="H6" s="686" t="s">
        <v>633</v>
      </c>
      <c r="I6" s="687" t="s">
        <v>222</v>
      </c>
    </row>
    <row r="7" spans="3:12" ht="27" customHeight="1">
      <c r="C7" s="159"/>
      <c r="D7" s="688">
        <v>5</v>
      </c>
      <c r="E7" s="673" t="s">
        <v>637</v>
      </c>
      <c r="F7" s="674" t="s">
        <v>638</v>
      </c>
      <c r="G7" s="673" t="s">
        <v>632</v>
      </c>
      <c r="H7" s="686" t="s">
        <v>633</v>
      </c>
      <c r="I7" s="687" t="s">
        <v>222</v>
      </c>
    </row>
    <row r="8" spans="3:12" ht="28.5" customHeight="1">
      <c r="C8" s="159"/>
      <c r="D8" s="688">
        <v>3</v>
      </c>
      <c r="E8" s="673" t="s">
        <v>639</v>
      </c>
      <c r="F8" s="1593" t="s">
        <v>640</v>
      </c>
      <c r="G8" s="673" t="s">
        <v>632</v>
      </c>
      <c r="H8" s="686" t="s">
        <v>633</v>
      </c>
      <c r="I8" s="687" t="s">
        <v>222</v>
      </c>
    </row>
    <row r="9" spans="3:12" ht="30" customHeight="1">
      <c r="C9" s="159"/>
      <c r="D9" s="688">
        <v>6</v>
      </c>
      <c r="E9" s="673" t="s">
        <v>641</v>
      </c>
      <c r="F9" s="1594"/>
      <c r="G9" s="677" t="s">
        <v>642</v>
      </c>
      <c r="H9" s="686" t="s">
        <v>643</v>
      </c>
      <c r="I9" s="687" t="s">
        <v>222</v>
      </c>
    </row>
    <row r="10" spans="3:12" ht="24.75" customHeight="1">
      <c r="C10" s="159"/>
      <c r="D10" s="688">
        <v>4</v>
      </c>
      <c r="E10" s="673" t="s">
        <v>644</v>
      </c>
      <c r="F10" s="674" t="s">
        <v>645</v>
      </c>
      <c r="G10" s="677" t="s">
        <v>642</v>
      </c>
      <c r="H10" s="686" t="s">
        <v>643</v>
      </c>
      <c r="I10" s="687" t="s">
        <v>646</v>
      </c>
    </row>
    <row r="11" spans="3:12" ht="24.75" customHeight="1">
      <c r="C11" s="159"/>
      <c r="D11" s="688">
        <v>7</v>
      </c>
      <c r="E11" s="673" t="s">
        <v>647</v>
      </c>
      <c r="F11" s="674" t="s">
        <v>648</v>
      </c>
      <c r="G11" s="677" t="s">
        <v>642</v>
      </c>
      <c r="H11" s="686" t="s">
        <v>643</v>
      </c>
      <c r="I11" s="687" t="s">
        <v>646</v>
      </c>
    </row>
    <row r="12" spans="3:12" ht="24.75" customHeight="1">
      <c r="C12" s="159"/>
      <c r="D12" s="688">
        <v>8</v>
      </c>
      <c r="E12" s="673" t="s">
        <v>649</v>
      </c>
      <c r="F12" s="674" t="s">
        <v>650</v>
      </c>
      <c r="G12" s="673" t="s">
        <v>632</v>
      </c>
      <c r="H12" s="686" t="s">
        <v>633</v>
      </c>
      <c r="I12" s="687" t="s">
        <v>222</v>
      </c>
    </row>
    <row r="13" spans="3:12" ht="24.75" customHeight="1">
      <c r="C13" s="159"/>
      <c r="D13" s="670" t="s">
        <v>159</v>
      </c>
      <c r="E13" s="678" t="s">
        <v>159</v>
      </c>
      <c r="F13" s="673" t="s">
        <v>159</v>
      </c>
      <c r="G13" s="673" t="s">
        <v>159</v>
      </c>
      <c r="H13" s="675" t="s">
        <v>159</v>
      </c>
      <c r="I13" s="676" t="s">
        <v>159</v>
      </c>
    </row>
    <row r="14" spans="3:12" ht="24.75" customHeight="1">
      <c r="C14" s="159"/>
      <c r="D14" s="670" t="s">
        <v>159</v>
      </c>
      <c r="E14" s="678" t="s">
        <v>159</v>
      </c>
      <c r="F14" s="673" t="s">
        <v>159</v>
      </c>
      <c r="G14" s="673" t="s">
        <v>159</v>
      </c>
      <c r="H14" s="675" t="s">
        <v>159</v>
      </c>
      <c r="I14" s="676" t="s">
        <v>159</v>
      </c>
    </row>
    <row r="15" spans="3:12" ht="24.75" customHeight="1">
      <c r="C15" s="159"/>
      <c r="D15" s="679" t="s">
        <v>159</v>
      </c>
      <c r="E15" s="680" t="s">
        <v>159</v>
      </c>
      <c r="F15" s="681" t="s">
        <v>159</v>
      </c>
      <c r="G15" s="681" t="s">
        <v>159</v>
      </c>
      <c r="H15" s="682" t="s">
        <v>159</v>
      </c>
      <c r="I15" s="683" t="s">
        <v>159</v>
      </c>
    </row>
    <row r="16" spans="3:12" ht="24" customHeight="1">
      <c r="C16" s="159"/>
      <c r="D16" s="159"/>
      <c r="E16" s="160" t="s">
        <v>651</v>
      </c>
      <c r="F16" s="74"/>
      <c r="G16" s="74"/>
      <c r="H16" s="74"/>
      <c r="I16" s="74"/>
      <c r="J16" s="74"/>
      <c r="K16" s="74"/>
      <c r="L16" s="74"/>
    </row>
    <row r="17" spans="3:12" ht="32.15" customHeight="1">
      <c r="C17" s="159"/>
      <c r="D17" s="159"/>
      <c r="E17" s="1590" t="s">
        <v>652</v>
      </c>
      <c r="F17" s="1590"/>
      <c r="G17" s="1590"/>
      <c r="H17" s="1590"/>
      <c r="I17" s="1590"/>
      <c r="J17" s="162"/>
      <c r="K17" s="162"/>
      <c r="L17" s="162"/>
    </row>
    <row r="18" spans="3:12" ht="31.5" customHeight="1">
      <c r="C18" s="159"/>
      <c r="D18" s="159"/>
      <c r="E18" s="1590" t="s">
        <v>653</v>
      </c>
      <c r="F18" s="1590"/>
      <c r="G18" s="1590"/>
      <c r="H18" s="1590"/>
      <c r="I18" s="1590"/>
      <c r="J18" s="162"/>
      <c r="K18" s="162"/>
      <c r="L18" s="162"/>
    </row>
    <row r="19" spans="3:12" ht="27.65" customHeight="1">
      <c r="C19" s="159"/>
      <c r="D19" s="159"/>
      <c r="E19" s="1591" t="s">
        <v>654</v>
      </c>
      <c r="F19" s="1591"/>
      <c r="G19" s="1591"/>
      <c r="H19" s="1591"/>
      <c r="I19" s="1591"/>
      <c r="J19" s="161"/>
      <c r="K19" s="161"/>
      <c r="L19" s="159"/>
    </row>
    <row r="20" spans="3:12" ht="20.149999999999999" customHeight="1">
      <c r="C20" s="159"/>
      <c r="D20" s="159"/>
      <c r="E20" s="1591"/>
      <c r="F20" s="1592"/>
      <c r="G20" s="1592"/>
      <c r="H20" s="1592"/>
      <c r="I20" s="1592"/>
      <c r="J20" s="162"/>
      <c r="K20" s="159"/>
      <c r="L20" s="159"/>
    </row>
  </sheetData>
  <mergeCells count="6">
    <mergeCell ref="E18:I18"/>
    <mergeCell ref="E19:I19"/>
    <mergeCell ref="E20:I20"/>
    <mergeCell ref="E2:I2"/>
    <mergeCell ref="E17:I17"/>
    <mergeCell ref="F8:F9"/>
  </mergeCells>
  <phoneticPr fontId="1"/>
  <printOptions horizontalCentered="1"/>
  <pageMargins left="0.70866141732283472" right="0.70866141732283472" top="0.74803149606299213" bottom="0.74803149606299213" header="0.31496062992125984" footer="0.31496062992125984"/>
  <pageSetup paperSize="9" orientation="landscape"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0">
    <tabColor rgb="FF92D050"/>
    <pageSetUpPr fitToPage="1"/>
  </sheetPr>
  <dimension ref="A1:H28"/>
  <sheetViews>
    <sheetView zoomScaleNormal="100" zoomScaleSheetLayoutView="100" workbookViewId="0">
      <selection activeCell="A11" sqref="A11:H11"/>
    </sheetView>
  </sheetViews>
  <sheetFormatPr defaultColWidth="9" defaultRowHeight="14"/>
  <cols>
    <col min="1" max="1" width="19.08203125" style="151" customWidth="1"/>
    <col min="2" max="6" width="9" style="151"/>
    <col min="7" max="7" width="18" style="151" customWidth="1"/>
    <col min="8" max="8" width="4.58203125" style="151" customWidth="1"/>
    <col min="9" max="9" width="9.5" style="151" customWidth="1"/>
    <col min="10" max="16384" width="9" style="151"/>
  </cols>
  <sheetData>
    <row r="1" spans="1:8">
      <c r="A1" s="158"/>
      <c r="G1" s="154" t="s">
        <v>655</v>
      </c>
      <c r="H1" s="154"/>
    </row>
    <row r="2" spans="1:8">
      <c r="A2" s="153"/>
    </row>
    <row r="3" spans="1:8" ht="16.5">
      <c r="A3" s="1598" t="s">
        <v>656</v>
      </c>
      <c r="B3" s="1598"/>
      <c r="C3" s="1598"/>
      <c r="D3" s="1598"/>
      <c r="E3" s="1598"/>
      <c r="F3" s="1598"/>
      <c r="G3" s="1598"/>
      <c r="H3" s="1598"/>
    </row>
    <row r="4" spans="1:8" ht="19">
      <c r="A4" s="157"/>
      <c r="B4" s="157"/>
      <c r="C4" s="157"/>
      <c r="D4" s="157"/>
      <c r="E4" s="157"/>
      <c r="F4" s="157"/>
      <c r="G4" s="157"/>
      <c r="H4" s="157"/>
    </row>
    <row r="5" spans="1:8" ht="19">
      <c r="A5" s="157"/>
    </row>
    <row r="6" spans="1:8" ht="61.5" customHeight="1">
      <c r="A6" s="966" t="s">
        <v>657</v>
      </c>
      <c r="B6" s="1599" t="s">
        <v>658</v>
      </c>
      <c r="C6" s="1600"/>
      <c r="D6" s="1600"/>
      <c r="E6" s="1600"/>
      <c r="F6" s="1600"/>
      <c r="G6" s="1600"/>
      <c r="H6" s="1601"/>
    </row>
    <row r="7" spans="1:8" ht="35.15" customHeight="1">
      <c r="A7" s="966" t="s">
        <v>659</v>
      </c>
      <c r="B7" s="1596" t="s">
        <v>660</v>
      </c>
      <c r="C7" s="1596"/>
      <c r="D7" s="1596"/>
      <c r="E7" s="1596"/>
      <c r="F7" s="1596"/>
      <c r="G7" s="1596"/>
      <c r="H7" s="1596"/>
    </row>
    <row r="8" spans="1:8">
      <c r="A8" s="152"/>
    </row>
    <row r="9" spans="1:8">
      <c r="A9" s="152"/>
    </row>
    <row r="10" spans="1:8">
      <c r="A10" s="152" t="s">
        <v>661</v>
      </c>
    </row>
    <row r="11" spans="1:8" ht="54.75" customHeight="1">
      <c r="A11" s="966" t="s">
        <v>662</v>
      </c>
      <c r="B11" s="1596" t="s">
        <v>663</v>
      </c>
      <c r="C11" s="1596"/>
      <c r="D11" s="1596"/>
      <c r="E11" s="1596"/>
      <c r="F11" s="1596"/>
      <c r="G11" s="1596"/>
      <c r="H11" s="1596"/>
    </row>
    <row r="12" spans="1:8">
      <c r="A12" s="1595" t="s">
        <v>664</v>
      </c>
      <c r="B12" s="1596" t="s">
        <v>665</v>
      </c>
      <c r="C12" s="1596"/>
      <c r="D12" s="1596"/>
      <c r="E12" s="1596"/>
      <c r="F12" s="1596"/>
      <c r="G12" s="1596"/>
      <c r="H12" s="1596"/>
    </row>
    <row r="13" spans="1:8">
      <c r="A13" s="1595"/>
      <c r="B13" s="1596"/>
      <c r="C13" s="1596"/>
      <c r="D13" s="1596"/>
      <c r="E13" s="1596"/>
      <c r="F13" s="1596"/>
      <c r="G13" s="1596"/>
      <c r="H13" s="1596"/>
    </row>
    <row r="14" spans="1:8" ht="53.25" customHeight="1">
      <c r="A14" s="1595"/>
      <c r="B14" s="1596"/>
      <c r="C14" s="1596"/>
      <c r="D14" s="1596"/>
      <c r="E14" s="1596"/>
      <c r="F14" s="1596"/>
      <c r="G14" s="1596"/>
      <c r="H14" s="1596"/>
    </row>
    <row r="15" spans="1:8">
      <c r="A15" s="1595" t="s">
        <v>666</v>
      </c>
      <c r="B15" s="1596" t="s">
        <v>667</v>
      </c>
      <c r="C15" s="1596"/>
      <c r="D15" s="1596"/>
      <c r="E15" s="1596"/>
      <c r="F15" s="1596"/>
      <c r="G15" s="1596"/>
      <c r="H15" s="1596"/>
    </row>
    <row r="16" spans="1:8">
      <c r="A16" s="1595"/>
      <c r="B16" s="1596"/>
      <c r="C16" s="1596"/>
      <c r="D16" s="1596"/>
      <c r="E16" s="1596"/>
      <c r="F16" s="1596"/>
      <c r="G16" s="1596"/>
      <c r="H16" s="1596"/>
    </row>
    <row r="17" spans="1:8">
      <c r="A17" s="1595"/>
      <c r="B17" s="1596"/>
      <c r="C17" s="1596"/>
      <c r="D17" s="1596"/>
      <c r="E17" s="1596"/>
      <c r="F17" s="1596"/>
      <c r="G17" s="1596"/>
      <c r="H17" s="1596"/>
    </row>
    <row r="18" spans="1:8" ht="70.5" customHeight="1">
      <c r="A18" s="1595"/>
      <c r="B18" s="1596"/>
      <c r="C18" s="1596"/>
      <c r="D18" s="1596"/>
      <c r="E18" s="1596"/>
      <c r="F18" s="1596"/>
      <c r="G18" s="1596"/>
      <c r="H18" s="1596"/>
    </row>
    <row r="19" spans="1:8">
      <c r="A19" s="156"/>
    </row>
    <row r="20" spans="1:8">
      <c r="A20" s="1597" t="s">
        <v>668</v>
      </c>
      <c r="B20" s="1597"/>
      <c r="C20" s="1597"/>
      <c r="D20" s="1597"/>
      <c r="E20" s="1597"/>
      <c r="F20" s="1597"/>
      <c r="G20" s="1597"/>
      <c r="H20" s="1597"/>
    </row>
    <row r="21" spans="1:8">
      <c r="A21" s="1597"/>
      <c r="B21" s="1597"/>
      <c r="C21" s="1597"/>
      <c r="D21" s="1597"/>
      <c r="E21" s="1597"/>
      <c r="F21" s="1597"/>
      <c r="G21" s="1597"/>
      <c r="H21" s="1597"/>
    </row>
    <row r="22" spans="1:8">
      <c r="A22" s="156"/>
    </row>
    <row r="23" spans="1:8">
      <c r="A23" s="155" t="s">
        <v>669</v>
      </c>
      <c r="F23" s="154" t="s">
        <v>670</v>
      </c>
      <c r="G23" s="585" t="s">
        <v>671</v>
      </c>
    </row>
    <row r="24" spans="1:8">
      <c r="A24" s="155" t="s">
        <v>672</v>
      </c>
      <c r="F24" s="154" t="s">
        <v>673</v>
      </c>
      <c r="G24" s="585" t="s">
        <v>674</v>
      </c>
      <c r="H24" s="151" t="s">
        <v>675</v>
      </c>
    </row>
    <row r="25" spans="1:8">
      <c r="A25" s="153"/>
    </row>
    <row r="26" spans="1:8">
      <c r="A26" s="152"/>
    </row>
    <row r="28" spans="1:8">
      <c r="A28" s="152" t="s">
        <v>676</v>
      </c>
    </row>
  </sheetData>
  <mergeCells count="9">
    <mergeCell ref="A15:A18"/>
    <mergeCell ref="B15:H18"/>
    <mergeCell ref="A20:H21"/>
    <mergeCell ref="A3:H3"/>
    <mergeCell ref="B7:H7"/>
    <mergeCell ref="B11:H11"/>
    <mergeCell ref="A12:A14"/>
    <mergeCell ref="B12:H14"/>
    <mergeCell ref="B6:H6"/>
  </mergeCells>
  <phoneticPr fontId="1"/>
  <pageMargins left="0.7" right="0.7" top="0.75" bottom="0.75" header="0.3" footer="0.3"/>
  <pageSetup paperSize="9" scale="94" orientation="portrait"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6471D7-F79B-4855-8E21-BACF563C6858}">
  <sheetPr>
    <tabColor rgb="FF92D050"/>
    <pageSetUpPr fitToPage="1"/>
  </sheetPr>
  <dimension ref="A1:AO25"/>
  <sheetViews>
    <sheetView workbookViewId="0">
      <selection activeCell="B3" sqref="B3:F3"/>
    </sheetView>
  </sheetViews>
  <sheetFormatPr defaultColWidth="8.58203125" defaultRowHeight="14"/>
  <cols>
    <col min="2" max="2" width="18.5" style="456" customWidth="1"/>
    <col min="3" max="3" width="21.83203125" style="456" customWidth="1"/>
    <col min="4" max="4" width="6.58203125" style="456" customWidth="1"/>
    <col min="5" max="5" width="7.83203125" style="456" customWidth="1"/>
    <col min="6" max="6" width="44.33203125" style="456" customWidth="1"/>
    <col min="7" max="7" width="10.58203125" style="456" customWidth="1"/>
    <col min="8" max="16384" width="8.58203125" style="456"/>
  </cols>
  <sheetData>
    <row r="1" spans="1:41" s="450" customFormat="1">
      <c r="A1"/>
      <c r="F1" s="451" t="s">
        <v>677</v>
      </c>
      <c r="G1" s="586" t="s">
        <v>678</v>
      </c>
    </row>
    <row r="2" spans="1:41" s="450" customFormat="1">
      <c r="A2"/>
      <c r="F2" s="452" t="s">
        <v>679</v>
      </c>
      <c r="G2" s="453" t="s">
        <v>680</v>
      </c>
      <c r="R2" s="451"/>
      <c r="W2" s="454"/>
    </row>
    <row r="3" spans="1:41" s="450" customFormat="1" ht="21">
      <c r="A3"/>
      <c r="B3" s="1606" t="s">
        <v>681</v>
      </c>
      <c r="C3" s="1606"/>
      <c r="D3" s="1606"/>
      <c r="E3" s="1606"/>
      <c r="F3" s="1606"/>
      <c r="G3" s="455"/>
      <c r="H3" s="455"/>
      <c r="I3" s="455"/>
      <c r="J3" s="455"/>
      <c r="K3" s="455"/>
      <c r="L3" s="455"/>
      <c r="M3" s="455"/>
      <c r="N3" s="455"/>
      <c r="O3" s="455"/>
      <c r="P3" s="455"/>
      <c r="Q3" s="455"/>
      <c r="R3" s="455"/>
      <c r="S3" s="455"/>
      <c r="T3" s="455"/>
      <c r="U3" s="455"/>
      <c r="V3" s="455"/>
      <c r="W3" s="455"/>
      <c r="X3" s="455"/>
      <c r="Y3" s="455"/>
      <c r="Z3" s="455"/>
      <c r="AA3" s="455"/>
      <c r="AB3" s="455"/>
      <c r="AC3" s="455"/>
      <c r="AD3" s="455"/>
      <c r="AE3" s="455"/>
      <c r="AF3" s="455"/>
      <c r="AG3" s="455"/>
      <c r="AH3" s="455"/>
      <c r="AI3" s="455"/>
      <c r="AJ3" s="455"/>
      <c r="AK3" s="455"/>
      <c r="AL3" s="455"/>
      <c r="AM3" s="455"/>
      <c r="AN3" s="455"/>
      <c r="AO3" s="455"/>
    </row>
    <row r="4" spans="1:41" ht="14.5" thickBot="1"/>
    <row r="5" spans="1:41" ht="15" thickTop="1" thickBot="1">
      <c r="B5" s="457" t="s">
        <v>682</v>
      </c>
      <c r="C5" s="457" t="s">
        <v>683</v>
      </c>
      <c r="D5" s="967" t="s">
        <v>684</v>
      </c>
      <c r="E5" s="967" t="s">
        <v>685</v>
      </c>
      <c r="F5" s="1607" t="s">
        <v>686</v>
      </c>
      <c r="G5" s="1607"/>
      <c r="M5" s="456" t="s">
        <v>687</v>
      </c>
    </row>
    <row r="6" spans="1:41" ht="29" thickTop="1" thickBot="1">
      <c r="B6" s="587" t="s">
        <v>688</v>
      </c>
      <c r="C6" s="588" t="s">
        <v>689</v>
      </c>
      <c r="D6" s="757" t="s">
        <v>690</v>
      </c>
      <c r="E6" s="757" t="s">
        <v>687</v>
      </c>
      <c r="F6" s="1602"/>
      <c r="G6" s="1603"/>
      <c r="L6" s="456" t="s">
        <v>691</v>
      </c>
      <c r="M6" s="456" t="s">
        <v>692</v>
      </c>
    </row>
    <row r="7" spans="1:41" ht="29" thickTop="1" thickBot="1">
      <c r="B7" s="587" t="s">
        <v>693</v>
      </c>
      <c r="C7" s="588" t="s">
        <v>694</v>
      </c>
      <c r="D7" s="757" t="s">
        <v>695</v>
      </c>
      <c r="E7" s="757" t="s">
        <v>692</v>
      </c>
      <c r="F7" s="1608" t="s">
        <v>696</v>
      </c>
      <c r="G7" s="1609"/>
      <c r="L7" s="456" t="s">
        <v>690</v>
      </c>
    </row>
    <row r="8" spans="1:41" ht="15" thickTop="1" thickBot="1">
      <c r="B8" s="588" t="s">
        <v>697</v>
      </c>
      <c r="C8" s="588" t="s">
        <v>698</v>
      </c>
      <c r="D8" s="757" t="s">
        <v>699</v>
      </c>
      <c r="E8" s="757" t="s">
        <v>700</v>
      </c>
      <c r="F8" s="1602"/>
      <c r="G8" s="1603"/>
      <c r="L8" s="456" t="s">
        <v>701</v>
      </c>
    </row>
    <row r="9" spans="1:41" ht="15" thickTop="1" thickBot="1">
      <c r="B9" s="458"/>
      <c r="C9" s="458"/>
      <c r="D9" s="459"/>
      <c r="E9" s="459"/>
      <c r="F9" s="1602"/>
      <c r="G9" s="1603"/>
      <c r="L9" s="456" t="s">
        <v>702</v>
      </c>
    </row>
    <row r="10" spans="1:41" ht="15" thickTop="1" thickBot="1">
      <c r="B10" s="458"/>
      <c r="C10" s="458"/>
      <c r="D10" s="459"/>
      <c r="E10" s="459"/>
      <c r="F10" s="1602"/>
      <c r="G10" s="1603"/>
      <c r="L10" s="456" t="s">
        <v>703</v>
      </c>
    </row>
    <row r="11" spans="1:41" ht="15" thickTop="1" thickBot="1">
      <c r="B11" s="458"/>
      <c r="C11" s="458"/>
      <c r="D11" s="459"/>
      <c r="E11" s="459"/>
      <c r="F11" s="1602"/>
      <c r="G11" s="1603"/>
      <c r="L11" s="456" t="s">
        <v>704</v>
      </c>
    </row>
    <row r="12" spans="1:41" ht="15" thickTop="1" thickBot="1">
      <c r="B12" s="458"/>
      <c r="C12" s="458"/>
      <c r="D12" s="459"/>
      <c r="E12" s="459"/>
      <c r="F12" s="1602"/>
      <c r="G12" s="1603"/>
    </row>
    <row r="13" spans="1:41" ht="15" thickTop="1" thickBot="1">
      <c r="B13" s="458"/>
      <c r="C13" s="458"/>
      <c r="D13" s="459"/>
      <c r="E13" s="459"/>
      <c r="F13" s="1602"/>
      <c r="G13" s="1603"/>
    </row>
    <row r="14" spans="1:41" ht="15" thickTop="1" thickBot="1">
      <c r="B14" s="458"/>
      <c r="C14" s="458"/>
      <c r="D14" s="459"/>
      <c r="E14" s="459"/>
      <c r="F14" s="1602"/>
      <c r="G14" s="1603"/>
    </row>
    <row r="15" spans="1:41" ht="15" thickTop="1" thickBot="1">
      <c r="B15" s="458"/>
      <c r="C15" s="458"/>
      <c r="D15" s="459"/>
      <c r="E15" s="459"/>
      <c r="F15" s="1602"/>
      <c r="G15" s="1603"/>
    </row>
    <row r="16" spans="1:41" ht="15" thickTop="1" thickBot="1">
      <c r="B16" s="458"/>
      <c r="C16" s="458"/>
      <c r="D16" s="459"/>
      <c r="E16" s="459"/>
      <c r="F16" s="1602"/>
      <c r="G16" s="1603"/>
    </row>
    <row r="17" spans="1:7" ht="15" thickTop="1" thickBot="1">
      <c r="B17" s="458"/>
      <c r="C17" s="458"/>
      <c r="D17" s="459"/>
      <c r="E17" s="459"/>
      <c r="F17" s="1602"/>
      <c r="G17" s="1603"/>
    </row>
    <row r="18" spans="1:7" ht="15" thickTop="1" thickBot="1">
      <c r="B18" s="458"/>
      <c r="C18" s="458"/>
      <c r="D18" s="459"/>
      <c r="E18" s="459"/>
      <c r="F18" s="1602"/>
      <c r="G18" s="1603"/>
    </row>
    <row r="19" spans="1:7" ht="15" thickTop="1" thickBot="1">
      <c r="B19" s="458"/>
      <c r="C19" s="458"/>
      <c r="D19" s="459"/>
      <c r="E19" s="459"/>
      <c r="F19" s="1604"/>
      <c r="G19" s="1605"/>
    </row>
    <row r="20" spans="1:7" ht="14.5" thickTop="1">
      <c r="D20" s="460"/>
    </row>
    <row r="21" spans="1:7">
      <c r="B21" s="456" t="s">
        <v>705</v>
      </c>
    </row>
    <row r="22" spans="1:7" s="462" customFormat="1">
      <c r="A22"/>
      <c r="B22" s="461" t="s">
        <v>706</v>
      </c>
    </row>
    <row r="23" spans="1:7">
      <c r="B23" s="461" t="s">
        <v>707</v>
      </c>
    </row>
    <row r="25" spans="1:7">
      <c r="B25" s="463"/>
    </row>
  </sheetData>
  <mergeCells count="16">
    <mergeCell ref="F9:G9"/>
    <mergeCell ref="B3:F3"/>
    <mergeCell ref="F5:G5"/>
    <mergeCell ref="F6:G6"/>
    <mergeCell ref="F7:G7"/>
    <mergeCell ref="F8:G8"/>
    <mergeCell ref="F16:G16"/>
    <mergeCell ref="F17:G17"/>
    <mergeCell ref="F18:G18"/>
    <mergeCell ref="F19:G19"/>
    <mergeCell ref="F10:G10"/>
    <mergeCell ref="F11:G11"/>
    <mergeCell ref="F12:G12"/>
    <mergeCell ref="F13:G13"/>
    <mergeCell ref="F14:G14"/>
    <mergeCell ref="F15:G15"/>
  </mergeCells>
  <phoneticPr fontId="1"/>
  <dataValidations count="2">
    <dataValidation type="list" allowBlank="1" showInputMessage="1" showErrorMessage="1" sqref="E6:E19" xr:uid="{F8116989-5AA7-4D15-8A4F-10975F7B8F53}">
      <formula1>$M$5:$M$7</formula1>
    </dataValidation>
    <dataValidation type="list" allowBlank="1" showInputMessage="1" sqref="D6:D19" xr:uid="{FB2CBEC2-B59C-4945-B9DB-2ACBB3025FB9}">
      <formula1>"特号,１号,２号,３号,４号,５号,６号"</formula1>
    </dataValidation>
  </dataValidations>
  <pageMargins left="0.7" right="0.7" top="0.75" bottom="0.75" header="0.3" footer="0.3"/>
  <pageSetup paperSize="9" scale="97" orientation="landscape"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2671F7-42FA-4212-8D9F-419CD7FB51C0}">
  <sheetPr>
    <tabColor rgb="FF92D050"/>
  </sheetPr>
  <dimension ref="B3:D23"/>
  <sheetViews>
    <sheetView workbookViewId="0">
      <selection activeCell="C3" sqref="C3"/>
    </sheetView>
  </sheetViews>
  <sheetFormatPr defaultRowHeight="14"/>
  <cols>
    <col min="2" max="2" width="18.5" customWidth="1"/>
    <col min="3" max="3" width="53.25" customWidth="1"/>
    <col min="4" max="4" width="10.33203125" customWidth="1"/>
  </cols>
  <sheetData>
    <row r="3" spans="2:4" ht="17" thickBot="1">
      <c r="B3" s="464" t="s">
        <v>708</v>
      </c>
      <c r="C3" s="464" t="s">
        <v>709</v>
      </c>
    </row>
    <row r="4" spans="2:4" ht="30.65" customHeight="1" thickBot="1">
      <c r="B4" s="781" t="s">
        <v>710</v>
      </c>
      <c r="C4" s="782"/>
      <c r="D4" s="783"/>
    </row>
    <row r="6" spans="2:4" ht="14.5" thickBot="1">
      <c r="B6" t="s">
        <v>711</v>
      </c>
    </row>
    <row r="7" spans="2:4" ht="18" customHeight="1">
      <c r="B7" s="467" t="s">
        <v>712</v>
      </c>
      <c r="C7" s="468"/>
      <c r="D7" s="469"/>
    </row>
    <row r="8" spans="2:4" ht="18" customHeight="1">
      <c r="B8" s="470" t="s">
        <v>713</v>
      </c>
      <c r="D8" s="471"/>
    </row>
    <row r="9" spans="2:4" ht="19.5" customHeight="1">
      <c r="B9" s="470" t="s">
        <v>714</v>
      </c>
      <c r="D9" s="471"/>
    </row>
    <row r="10" spans="2:4" ht="18" customHeight="1">
      <c r="B10" s="472" t="s">
        <v>715</v>
      </c>
      <c r="C10" s="473"/>
      <c r="D10" s="474"/>
    </row>
    <row r="11" spans="2:4" ht="22" customHeight="1">
      <c r="B11" s="470" t="s">
        <v>716</v>
      </c>
      <c r="D11" s="471"/>
    </row>
    <row r="12" spans="2:4" ht="21" customHeight="1">
      <c r="B12" s="470" t="s">
        <v>717</v>
      </c>
      <c r="D12" s="471"/>
    </row>
    <row r="13" spans="2:4" ht="14.5" thickBot="1">
      <c r="B13" s="475" t="s">
        <v>718</v>
      </c>
      <c r="C13" s="465"/>
      <c r="D13" s="466"/>
    </row>
    <row r="14" spans="2:4">
      <c r="B14" t="s">
        <v>719</v>
      </c>
    </row>
    <row r="15" spans="2:4" ht="14.5" thickBot="1"/>
    <row r="16" spans="2:4" ht="21" customHeight="1">
      <c r="B16" s="1610" t="s">
        <v>720</v>
      </c>
      <c r="C16" s="1612" t="s">
        <v>721</v>
      </c>
      <c r="D16" s="968" t="s">
        <v>722</v>
      </c>
    </row>
    <row r="17" spans="2:4" ht="14.5" thickBot="1">
      <c r="B17" s="1611"/>
      <c r="C17" s="1613"/>
      <c r="D17" s="969" t="s">
        <v>723</v>
      </c>
    </row>
    <row r="18" spans="2:4" ht="26">
      <c r="B18" s="1614" t="s">
        <v>724</v>
      </c>
      <c r="C18" s="476" t="s">
        <v>725</v>
      </c>
      <c r="D18" s="1617"/>
    </row>
    <row r="19" spans="2:4" ht="26.15" customHeight="1">
      <c r="B19" s="1615"/>
      <c r="C19" s="477" t="s">
        <v>726</v>
      </c>
      <c r="D19" s="1618"/>
    </row>
    <row r="20" spans="2:4" ht="52.5" thickBot="1">
      <c r="B20" s="1616"/>
      <c r="C20" s="478" t="s">
        <v>727</v>
      </c>
      <c r="D20" s="1619"/>
    </row>
    <row r="21" spans="2:4" ht="26.5" thickBot="1">
      <c r="B21" s="479" t="s">
        <v>728</v>
      </c>
      <c r="C21" s="480" t="s">
        <v>729</v>
      </c>
      <c r="D21" s="481"/>
    </row>
    <row r="22" spans="2:4">
      <c r="B22" s="1614" t="s">
        <v>730</v>
      </c>
      <c r="C22" s="476" t="s">
        <v>731</v>
      </c>
      <c r="D22" s="1617"/>
    </row>
    <row r="23" spans="2:4" ht="26.5" thickBot="1">
      <c r="B23" s="1616"/>
      <c r="C23" s="478" t="s">
        <v>732</v>
      </c>
      <c r="D23" s="1619"/>
    </row>
  </sheetData>
  <mergeCells count="6">
    <mergeCell ref="B16:B17"/>
    <mergeCell ref="C16:C17"/>
    <mergeCell ref="B18:B20"/>
    <mergeCell ref="D18:D20"/>
    <mergeCell ref="B22:B23"/>
    <mergeCell ref="D22:D23"/>
  </mergeCells>
  <phoneticPr fontId="1"/>
  <pageMargins left="0.7" right="0.7" top="0.75" bottom="0.75" header="0.3" footer="0.3"/>
  <pageSetup paperSize="9" orientation="portrait" horizontalDpi="300" verticalDpi="300"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7DE967-077C-4D22-8DCB-20CBCA7FE810}">
  <sheetPr>
    <tabColor rgb="FF92D050"/>
    <pageSetUpPr fitToPage="1"/>
  </sheetPr>
  <dimension ref="D6"/>
  <sheetViews>
    <sheetView topLeftCell="A7" workbookViewId="0">
      <selection activeCell="B3" sqref="B3"/>
    </sheetView>
  </sheetViews>
  <sheetFormatPr defaultRowHeight="14"/>
  <sheetData>
    <row r="6" spans="4:4">
      <c r="D6" s="501"/>
    </row>
  </sheetData>
  <phoneticPr fontId="1"/>
  <pageMargins left="0.25" right="0.25" top="0.75" bottom="0.75" header="0.3" footer="0.3"/>
  <pageSetup paperSize="9" orientation="portrait" horizontalDpi="300" verticalDpi="300" r:id="rId1"/>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ECED98-8139-4253-ADD5-FB6B4CF3457C}">
  <sheetPr>
    <tabColor rgb="FF92D050"/>
    <pageSetUpPr fitToPage="1"/>
  </sheetPr>
  <dimension ref="B1:H24"/>
  <sheetViews>
    <sheetView topLeftCell="A9" workbookViewId="0">
      <selection activeCell="B17" sqref="B17"/>
    </sheetView>
  </sheetViews>
  <sheetFormatPr defaultRowHeight="14"/>
  <cols>
    <col min="1" max="1" width="3.08203125" customWidth="1"/>
    <col min="2" max="2" width="11.75" customWidth="1"/>
    <col min="3" max="3" width="30.83203125" customWidth="1"/>
    <col min="4" max="4" width="12.75" customWidth="1"/>
    <col min="5" max="5" width="17.58203125" customWidth="1"/>
    <col min="6" max="6" width="34.25" customWidth="1"/>
    <col min="7" max="7" width="18.25" customWidth="1"/>
    <col min="9" max="9" width="17.08203125" bestFit="1" customWidth="1"/>
  </cols>
  <sheetData>
    <row r="1" spans="2:8" ht="24" customHeight="1">
      <c r="C1" s="540"/>
      <c r="D1" s="540"/>
      <c r="E1" s="958" t="s">
        <v>733</v>
      </c>
      <c r="F1" s="541">
        <f ca="1">TODAY()</f>
        <v>45720</v>
      </c>
    </row>
    <row r="4" spans="2:8">
      <c r="C4" s="940"/>
      <c r="D4" s="940"/>
      <c r="E4" s="542" t="s">
        <v>734</v>
      </c>
    </row>
    <row r="5" spans="2:8" ht="39.65" customHeight="1" thickBot="1">
      <c r="B5" s="543" t="s">
        <v>735</v>
      </c>
      <c r="C5" s="769">
        <v>99440000</v>
      </c>
      <c r="D5" s="544"/>
    </row>
    <row r="7" spans="2:8" ht="27.65" customHeight="1">
      <c r="B7" s="535" t="s">
        <v>736</v>
      </c>
    </row>
    <row r="8" spans="2:8" ht="25.5" customHeight="1">
      <c r="C8" s="545" t="s">
        <v>737</v>
      </c>
      <c r="D8" s="546"/>
      <c r="E8" s="940" t="s">
        <v>738</v>
      </c>
      <c r="F8" s="940"/>
      <c r="H8" s="940"/>
    </row>
    <row r="9" spans="2:8" ht="40" customHeight="1" thickBot="1">
      <c r="B9" s="543" t="s">
        <v>739</v>
      </c>
      <c r="C9" s="770">
        <v>0</v>
      </c>
      <c r="D9" s="548" t="s">
        <v>740</v>
      </c>
      <c r="E9" s="549"/>
      <c r="F9" s="550" t="s">
        <v>741</v>
      </c>
    </row>
    <row r="10" spans="2:8" ht="30.65" customHeight="1">
      <c r="C10" s="551" t="s">
        <v>742</v>
      </c>
      <c r="D10" s="552"/>
    </row>
    <row r="11" spans="2:8" ht="44">
      <c r="C11" s="930" t="s">
        <v>743</v>
      </c>
      <c r="D11" s="553" t="s">
        <v>744</v>
      </c>
      <c r="E11" s="940" t="s">
        <v>745</v>
      </c>
    </row>
    <row r="12" spans="2:8" ht="37.5" customHeight="1" thickBot="1">
      <c r="B12" s="543" t="s">
        <v>746</v>
      </c>
      <c r="C12" s="770">
        <v>33531300</v>
      </c>
      <c r="D12" s="554"/>
      <c r="E12" s="771">
        <v>45688</v>
      </c>
    </row>
    <row r="13" spans="2:8" ht="36.65" customHeight="1" thickBot="1">
      <c r="B13" s="543" t="s">
        <v>747</v>
      </c>
      <c r="C13" s="770">
        <v>32673300</v>
      </c>
      <c r="D13" s="554"/>
      <c r="E13" s="771">
        <v>46052</v>
      </c>
    </row>
    <row r="14" spans="2:8" ht="41.15" customHeight="1" thickBot="1">
      <c r="B14" s="543" t="s">
        <v>748</v>
      </c>
      <c r="C14" s="547">
        <f>$C$5*D14</f>
        <v>0</v>
      </c>
      <c r="D14" s="554"/>
      <c r="E14" s="549"/>
    </row>
    <row r="15" spans="2:8" ht="30.65" customHeight="1">
      <c r="C15" s="555" t="s">
        <v>749</v>
      </c>
    </row>
    <row r="16" spans="2:8" ht="27" customHeight="1">
      <c r="C16" s="545" t="s">
        <v>750</v>
      </c>
      <c r="E16" s="940" t="s">
        <v>738</v>
      </c>
    </row>
    <row r="17" spans="2:6" ht="28" customHeight="1" thickBot="1">
      <c r="B17" s="556" t="s">
        <v>751</v>
      </c>
      <c r="C17" s="547">
        <v>0</v>
      </c>
      <c r="D17" s="554"/>
      <c r="E17" s="549"/>
      <c r="F17" s="557" t="s">
        <v>752</v>
      </c>
    </row>
    <row r="18" spans="2:6" ht="27.65" customHeight="1" thickBot="1">
      <c r="B18" s="941" t="s">
        <v>753</v>
      </c>
      <c r="C18" s="770">
        <v>33235400</v>
      </c>
      <c r="D18" s="554"/>
      <c r="E18" s="771">
        <v>46457</v>
      </c>
      <c r="F18" s="558" t="s">
        <v>754</v>
      </c>
    </row>
    <row r="21" spans="2:6" ht="20.149999999999999" customHeight="1">
      <c r="B21" s="559" t="s">
        <v>755</v>
      </c>
    </row>
    <row r="22" spans="2:6" ht="26.15" customHeight="1" thickBot="1">
      <c r="B22" s="556" t="s">
        <v>756</v>
      </c>
      <c r="C22" s="770">
        <v>33531300</v>
      </c>
    </row>
    <row r="23" spans="2:6" ht="23.5" customHeight="1" thickBot="1">
      <c r="B23" s="556" t="s">
        <v>757</v>
      </c>
      <c r="C23" s="770">
        <v>32673300</v>
      </c>
    </row>
    <row r="24" spans="2:6" ht="23.5" customHeight="1" thickBot="1">
      <c r="B24" s="556" t="s">
        <v>758</v>
      </c>
      <c r="C24" s="770">
        <v>33235400</v>
      </c>
    </row>
  </sheetData>
  <phoneticPr fontId="44"/>
  <pageMargins left="0.7" right="0.7" top="0.75" bottom="0.75" header="0.3" footer="0.3"/>
  <pageSetup paperSize="9" scale="7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5"/>
    <pageSetUpPr fitToPage="1"/>
  </sheetPr>
  <dimension ref="A2:V22"/>
  <sheetViews>
    <sheetView topLeftCell="H18" zoomScaleNormal="100" zoomScaleSheetLayoutView="100" workbookViewId="0">
      <selection activeCell="P20" sqref="P20:Q21"/>
    </sheetView>
  </sheetViews>
  <sheetFormatPr defaultColWidth="8.58203125" defaultRowHeight="24" customHeight="1"/>
  <cols>
    <col min="1" max="1" width="3.58203125" style="1" customWidth="1"/>
    <col min="2" max="2" width="21.58203125" style="19" customWidth="1"/>
    <col min="3" max="3" width="15.08203125" style="20" customWidth="1"/>
    <col min="4" max="4" width="15" style="21" customWidth="1"/>
    <col min="5" max="5" width="25" style="1" customWidth="1"/>
    <col min="6" max="6" width="14.58203125" style="21" customWidth="1"/>
    <col min="7" max="7" width="23.08203125" style="1" customWidth="1"/>
    <col min="8" max="8" width="4" style="1" customWidth="1"/>
    <col min="9" max="9" width="38.08203125" style="22" customWidth="1"/>
    <col min="10" max="11" width="4" style="22" customWidth="1"/>
    <col min="12" max="12" width="6.08203125" style="44" customWidth="1"/>
    <col min="13" max="13" width="7.08203125" style="19" customWidth="1"/>
    <col min="14" max="14" width="9.58203125" style="21" customWidth="1"/>
    <col min="15" max="15" width="8.58203125" style="1" customWidth="1"/>
    <col min="16" max="16" width="19.08203125" style="19" customWidth="1"/>
    <col min="17" max="17" width="14.5" style="1" customWidth="1"/>
    <col min="18" max="16384" width="8.58203125" style="1"/>
  </cols>
  <sheetData>
    <row r="2" spans="1:22" ht="24" customHeight="1">
      <c r="B2" s="1037" t="s">
        <v>80</v>
      </c>
      <c r="C2" s="1037"/>
      <c r="D2" s="1037"/>
      <c r="E2" s="1037"/>
      <c r="F2" s="1037"/>
      <c r="G2" s="1037"/>
      <c r="H2" s="1037"/>
      <c r="I2" s="1037"/>
      <c r="J2" s="1037"/>
      <c r="K2" s="1037"/>
      <c r="L2" s="1037"/>
      <c r="M2" s="1037"/>
      <c r="N2" s="1037"/>
      <c r="O2" s="1037"/>
      <c r="P2" s="1037"/>
    </row>
    <row r="3" spans="1:22" ht="36" customHeight="1">
      <c r="B3" s="243" t="str">
        <f>目次!D3</f>
        <v>調達管理番号:</v>
      </c>
      <c r="C3" s="1059" t="str">
        <f>目次!E3</f>
        <v>xxxx</v>
      </c>
      <c r="D3" s="1059"/>
      <c r="F3" s="908"/>
      <c r="I3" s="935"/>
      <c r="J3" s="935"/>
      <c r="K3" s="935"/>
      <c r="L3" s="883"/>
      <c r="M3" s="925"/>
      <c r="N3" s="908"/>
      <c r="O3" s="908" t="s">
        <v>81</v>
      </c>
      <c r="P3" s="1042" t="s">
        <v>82</v>
      </c>
      <c r="Q3" s="1042"/>
    </row>
    <row r="4" spans="1:22" ht="36" customHeight="1">
      <c r="B4" s="243" t="str">
        <f>目次!D4</f>
        <v>案件名：</v>
      </c>
      <c r="C4" s="242" t="str">
        <f>目次!E4</f>
        <v>●●国●●調査/事業（●●型）</v>
      </c>
      <c r="D4" s="338"/>
      <c r="E4" s="76"/>
      <c r="F4" s="243"/>
      <c r="G4" s="76"/>
      <c r="I4" s="935"/>
      <c r="J4" s="935"/>
      <c r="K4" s="935"/>
      <c r="L4" s="883"/>
      <c r="M4" s="925"/>
      <c r="N4" s="908"/>
      <c r="O4" s="882" t="s">
        <v>131</v>
      </c>
      <c r="P4" s="882" t="str">
        <f>目次!E8</f>
        <v>山田　太郎</v>
      </c>
      <c r="Q4" s="882" t="s">
        <v>84</v>
      </c>
    </row>
    <row r="5" spans="1:22" ht="36" customHeight="1">
      <c r="B5" s="243" t="str">
        <f>目次!D5</f>
        <v>受注者名：</v>
      </c>
      <c r="C5" s="884" t="str">
        <f>目次!E5</f>
        <v>JICA開発（株）</v>
      </c>
      <c r="D5" s="338"/>
      <c r="E5" s="76"/>
      <c r="F5" s="243"/>
      <c r="G5" s="226"/>
      <c r="I5" s="935"/>
      <c r="J5" s="935"/>
      <c r="K5" s="935"/>
      <c r="L5" s="883"/>
      <c r="M5" s="925"/>
      <c r="N5" s="908"/>
      <c r="O5" s="908" t="s">
        <v>85</v>
      </c>
      <c r="P5" s="882" t="str">
        <f>目次!E9</f>
        <v>国際　花子</v>
      </c>
      <c r="Q5" s="882" t="s">
        <v>84</v>
      </c>
    </row>
    <row r="6" spans="1:22" ht="36" customHeight="1">
      <c r="B6" s="925"/>
      <c r="C6" s="882"/>
      <c r="D6" s="908"/>
      <c r="F6" s="908"/>
      <c r="H6" s="74"/>
      <c r="I6" s="906"/>
      <c r="J6" s="906"/>
      <c r="K6" s="906"/>
      <c r="L6" s="1107" t="s">
        <v>86</v>
      </c>
      <c r="M6" s="1107"/>
      <c r="N6" s="1107"/>
      <c r="O6" s="1107"/>
      <c r="P6" s="954" t="str">
        <f>目次!E10</f>
        <v>協力　一郎</v>
      </c>
      <c r="Q6" s="954" t="s">
        <v>84</v>
      </c>
    </row>
    <row r="7" spans="1:22" ht="24" customHeight="1" thickBot="1">
      <c r="B7" s="1109" t="s">
        <v>93</v>
      </c>
      <c r="C7" s="1109"/>
      <c r="D7" s="1109"/>
      <c r="E7" s="1110"/>
      <c r="F7" s="1110"/>
      <c r="H7" s="74"/>
      <c r="I7" s="906"/>
      <c r="J7" s="906"/>
      <c r="K7" s="906"/>
      <c r="L7" s="1108" t="s">
        <v>132</v>
      </c>
      <c r="M7" s="1108"/>
      <c r="N7" s="1108"/>
      <c r="O7" s="1108"/>
      <c r="P7" s="273" t="s">
        <v>133</v>
      </c>
      <c r="Q7" s="235" t="s">
        <v>134</v>
      </c>
    </row>
    <row r="8" spans="1:22" ht="24" customHeight="1">
      <c r="A8" s="1120" t="s">
        <v>88</v>
      </c>
      <c r="B8" s="1121"/>
      <c r="C8" s="1122"/>
      <c r="D8" s="1120" t="s">
        <v>89</v>
      </c>
      <c r="E8" s="1121"/>
      <c r="F8" s="1121"/>
      <c r="G8" s="1122"/>
      <c r="H8" s="1127" t="s">
        <v>90</v>
      </c>
      <c r="I8" s="1128"/>
      <c r="J8" s="1127" t="s">
        <v>91</v>
      </c>
      <c r="K8" s="1131"/>
      <c r="L8" s="1131"/>
      <c r="M8" s="1131"/>
      <c r="N8" s="1131"/>
      <c r="O8" s="1128"/>
      <c r="P8" s="1127" t="s">
        <v>92</v>
      </c>
      <c r="Q8" s="1128"/>
      <c r="V8" s="562" t="s">
        <v>93</v>
      </c>
    </row>
    <row r="9" spans="1:22" ht="24" customHeight="1" thickBot="1">
      <c r="A9" s="1041"/>
      <c r="B9" s="1051"/>
      <c r="C9" s="1052"/>
      <c r="D9" s="1123" t="s">
        <v>94</v>
      </c>
      <c r="E9" s="1124"/>
      <c r="F9" s="1125" t="s">
        <v>95</v>
      </c>
      <c r="G9" s="1126"/>
      <c r="H9" s="1129"/>
      <c r="I9" s="1130"/>
      <c r="J9" s="1129"/>
      <c r="K9" s="1132"/>
      <c r="L9" s="1132"/>
      <c r="M9" s="1132"/>
      <c r="N9" s="1132"/>
      <c r="O9" s="1130"/>
      <c r="P9" s="1129"/>
      <c r="Q9" s="1130"/>
      <c r="V9" s="1" t="s">
        <v>96</v>
      </c>
    </row>
    <row r="10" spans="1:22" s="22" customFormat="1" ht="81.650000000000006" customHeight="1">
      <c r="A10" s="1138" t="s">
        <v>97</v>
      </c>
      <c r="B10" s="1139" t="s">
        <v>135</v>
      </c>
      <c r="C10" s="432"/>
      <c r="D10" s="92" t="s">
        <v>136</v>
      </c>
      <c r="E10" s="93" t="s">
        <v>137</v>
      </c>
      <c r="F10" s="94" t="s">
        <v>136</v>
      </c>
      <c r="G10" s="134" t="s">
        <v>138</v>
      </c>
      <c r="H10" s="727" t="s">
        <v>97</v>
      </c>
      <c r="I10" s="425" t="s">
        <v>139</v>
      </c>
      <c r="J10" s="1136" t="s">
        <v>140</v>
      </c>
      <c r="K10" s="1137"/>
      <c r="L10" s="258" t="s">
        <v>133</v>
      </c>
      <c r="M10" s="421" t="s">
        <v>104</v>
      </c>
      <c r="N10" s="258" t="s">
        <v>97</v>
      </c>
      <c r="O10" s="232" t="s">
        <v>141</v>
      </c>
      <c r="P10" s="1093" t="s">
        <v>142</v>
      </c>
      <c r="Q10" s="1094"/>
      <c r="R10" s="935"/>
      <c r="S10" s="935"/>
      <c r="T10" s="935"/>
      <c r="U10" s="935"/>
      <c r="V10" s="935"/>
    </row>
    <row r="11" spans="1:22" s="22" customFormat="1" ht="29.9" customHeight="1">
      <c r="A11" s="1138"/>
      <c r="B11" s="1139"/>
      <c r="C11" s="432"/>
      <c r="D11" s="603" t="s">
        <v>143</v>
      </c>
      <c r="E11" s="604" t="s">
        <v>144</v>
      </c>
      <c r="F11" s="1140"/>
      <c r="G11" s="1141"/>
      <c r="H11" s="272" t="s">
        <v>133</v>
      </c>
      <c r="I11" s="100" t="s">
        <v>145</v>
      </c>
      <c r="J11" s="1115" t="s">
        <v>146</v>
      </c>
      <c r="K11" s="1116"/>
      <c r="L11" s="1116"/>
      <c r="M11" s="1116"/>
      <c r="N11" s="1116"/>
      <c r="O11" s="223"/>
      <c r="P11" s="1095"/>
      <c r="Q11" s="1096"/>
      <c r="R11" s="935"/>
      <c r="S11" s="935"/>
      <c r="T11" s="935"/>
      <c r="U11" s="935"/>
      <c r="V11" s="935"/>
    </row>
    <row r="12" spans="1:22" s="22" customFormat="1" ht="35.15" customHeight="1">
      <c r="A12" s="952"/>
      <c r="B12" s="1117" t="s">
        <v>147</v>
      </c>
      <c r="C12" s="1033"/>
      <c r="D12" s="605"/>
      <c r="E12" s="27"/>
      <c r="F12" s="1142"/>
      <c r="G12" s="1143"/>
      <c r="H12" s="1111" t="s">
        <v>148</v>
      </c>
      <c r="I12" s="1112"/>
      <c r="J12" s="233"/>
      <c r="K12" s="234"/>
      <c r="L12" s="259" t="s">
        <v>133</v>
      </c>
      <c r="M12" s="426" t="s">
        <v>134</v>
      </c>
      <c r="N12" s="259" t="s">
        <v>133</v>
      </c>
      <c r="O12" s="427" t="s">
        <v>149</v>
      </c>
      <c r="P12" s="1091" t="s">
        <v>150</v>
      </c>
      <c r="Q12" s="1092"/>
      <c r="R12" s="935"/>
      <c r="S12" s="935"/>
      <c r="T12" s="935"/>
      <c r="U12" s="935"/>
      <c r="V12" s="935"/>
    </row>
    <row r="13" spans="1:22" s="22" customFormat="1" ht="60" customHeight="1">
      <c r="A13" s="952"/>
      <c r="B13" s="1134" t="s">
        <v>151</v>
      </c>
      <c r="C13" s="1135"/>
      <c r="D13" s="606"/>
      <c r="E13" s="607"/>
      <c r="F13" s="1144"/>
      <c r="G13" s="1145"/>
      <c r="H13" s="1113"/>
      <c r="I13" s="1114"/>
      <c r="J13" s="229"/>
      <c r="K13" s="230"/>
      <c r="L13" s="259" t="s">
        <v>133</v>
      </c>
      <c r="M13" s="1103" t="s">
        <v>152</v>
      </c>
      <c r="N13" s="1103"/>
      <c r="O13" s="1104"/>
      <c r="P13" s="274" t="s">
        <v>1</v>
      </c>
      <c r="Q13" s="275" t="s">
        <v>124</v>
      </c>
      <c r="R13" s="935"/>
      <c r="S13" s="935"/>
      <c r="T13" s="935"/>
      <c r="U13" s="935"/>
      <c r="V13" s="935"/>
    </row>
    <row r="14" spans="1:22" s="22" customFormat="1" ht="60" customHeight="1">
      <c r="A14" s="926" t="s">
        <v>97</v>
      </c>
      <c r="B14" s="693" t="s">
        <v>153</v>
      </c>
      <c r="C14" s="694" t="s">
        <v>154</v>
      </c>
      <c r="D14" s="695" t="s">
        <v>155</v>
      </c>
      <c r="E14" s="696" t="s">
        <v>156</v>
      </c>
      <c r="F14" s="697" t="s">
        <v>155</v>
      </c>
      <c r="G14" s="698" t="s">
        <v>157</v>
      </c>
      <c r="H14" s="699" t="s">
        <v>1</v>
      </c>
      <c r="I14" s="700" t="s">
        <v>158</v>
      </c>
      <c r="J14" s="701" t="s">
        <v>159</v>
      </c>
      <c r="K14" s="701" t="s">
        <v>159</v>
      </c>
      <c r="L14" s="701" t="s">
        <v>159</v>
      </c>
      <c r="M14" s="701" t="s">
        <v>159</v>
      </c>
      <c r="N14" s="702" t="s">
        <v>159</v>
      </c>
      <c r="O14" s="703" t="s">
        <v>159</v>
      </c>
      <c r="P14" s="704" t="s">
        <v>160</v>
      </c>
      <c r="Q14" s="705" t="s">
        <v>159</v>
      </c>
      <c r="R14" s="935"/>
      <c r="S14" s="935"/>
      <c r="T14" s="935"/>
      <c r="U14" s="935"/>
      <c r="V14" s="935"/>
    </row>
    <row r="15" spans="1:22" s="22" customFormat="1" ht="28.5" customHeight="1">
      <c r="A15" s="927" t="s">
        <v>159</v>
      </c>
      <c r="B15" s="706" t="s">
        <v>159</v>
      </c>
      <c r="C15" s="193" t="s">
        <v>159</v>
      </c>
      <c r="D15" s="159" t="s">
        <v>161</v>
      </c>
      <c r="E15" s="707" t="s">
        <v>162</v>
      </c>
      <c r="F15" s="810" t="s">
        <v>159</v>
      </c>
      <c r="G15" s="811" t="s">
        <v>159</v>
      </c>
      <c r="H15" s="256" t="s">
        <v>97</v>
      </c>
      <c r="I15" s="708" t="s">
        <v>163</v>
      </c>
      <c r="J15" s="976" t="s">
        <v>159</v>
      </c>
      <c r="K15" s="906"/>
      <c r="L15" s="976"/>
      <c r="M15" s="74"/>
      <c r="N15" s="976"/>
      <c r="O15" s="193" t="s">
        <v>159</v>
      </c>
      <c r="P15" s="906" t="s">
        <v>159</v>
      </c>
      <c r="Q15" s="907" t="s">
        <v>159</v>
      </c>
      <c r="R15" s="935"/>
      <c r="S15" s="935"/>
      <c r="T15" s="935"/>
      <c r="U15" s="935"/>
      <c r="V15" s="935"/>
    </row>
    <row r="16" spans="1:22" s="22" customFormat="1" ht="57.65" customHeight="1" thickBot="1">
      <c r="A16" s="709" t="s">
        <v>159</v>
      </c>
      <c r="B16" s="710" t="s">
        <v>159</v>
      </c>
      <c r="C16" s="193" t="s">
        <v>159</v>
      </c>
      <c r="D16" s="159"/>
      <c r="E16" s="711" t="s">
        <v>159</v>
      </c>
      <c r="F16" s="812" t="s">
        <v>159</v>
      </c>
      <c r="G16" s="813" t="s">
        <v>159</v>
      </c>
      <c r="H16" s="1105" t="s">
        <v>164</v>
      </c>
      <c r="I16" s="1106"/>
      <c r="J16" s="712" t="s">
        <v>159</v>
      </c>
      <c r="K16" s="712" t="s">
        <v>159</v>
      </c>
      <c r="L16" s="712" t="s">
        <v>159</v>
      </c>
      <c r="M16" s="712" t="s">
        <v>159</v>
      </c>
      <c r="N16" s="712" t="s">
        <v>159</v>
      </c>
      <c r="O16" s="713" t="s">
        <v>159</v>
      </c>
      <c r="P16" s="906" t="s">
        <v>159</v>
      </c>
      <c r="Q16" s="907" t="s">
        <v>159</v>
      </c>
      <c r="R16" s="935"/>
      <c r="S16" s="935"/>
      <c r="T16" s="935"/>
      <c r="U16" s="935"/>
      <c r="V16" s="935"/>
    </row>
    <row r="17" spans="1:17" s="22" customFormat="1" ht="57.65" customHeight="1">
      <c r="A17" s="709" t="s">
        <v>159</v>
      </c>
      <c r="B17" s="726" t="s">
        <v>165</v>
      </c>
      <c r="C17" s="715" t="s">
        <v>166</v>
      </c>
      <c r="D17" s="716" t="s">
        <v>155</v>
      </c>
      <c r="E17" s="717" t="s">
        <v>167</v>
      </c>
      <c r="F17" s="697" t="s">
        <v>155</v>
      </c>
      <c r="G17" s="718" t="s">
        <v>167</v>
      </c>
      <c r="H17" s="256" t="s">
        <v>1</v>
      </c>
      <c r="I17" s="708" t="s">
        <v>158</v>
      </c>
      <c r="J17" s="976" t="s">
        <v>159</v>
      </c>
      <c r="K17" s="976" t="s">
        <v>159</v>
      </c>
      <c r="L17" s="976" t="s">
        <v>159</v>
      </c>
      <c r="M17" s="976" t="s">
        <v>159</v>
      </c>
      <c r="N17" s="186" t="s">
        <v>159</v>
      </c>
      <c r="O17" s="719" t="s">
        <v>159</v>
      </c>
      <c r="P17" s="906" t="s">
        <v>159</v>
      </c>
      <c r="Q17" s="907" t="s">
        <v>159</v>
      </c>
    </row>
    <row r="18" spans="1:17" s="22" customFormat="1" ht="57.65" customHeight="1">
      <c r="A18" s="709" t="s">
        <v>159</v>
      </c>
      <c r="B18" s="714" t="s">
        <v>159</v>
      </c>
      <c r="C18" s="193" t="s">
        <v>159</v>
      </c>
      <c r="D18" s="159" t="s">
        <v>161</v>
      </c>
      <c r="E18" s="711" t="s">
        <v>168</v>
      </c>
      <c r="F18" s="814" t="s">
        <v>159</v>
      </c>
      <c r="G18" s="815" t="s">
        <v>159</v>
      </c>
      <c r="H18" s="256" t="s">
        <v>1</v>
      </c>
      <c r="I18" s="708" t="s">
        <v>163</v>
      </c>
      <c r="J18" s="976" t="s">
        <v>159</v>
      </c>
      <c r="K18" s="906"/>
      <c r="L18" s="976"/>
      <c r="M18" s="74"/>
      <c r="N18" s="976"/>
      <c r="O18" s="193" t="s">
        <v>159</v>
      </c>
      <c r="P18" s="906" t="s">
        <v>159</v>
      </c>
      <c r="Q18" s="907" t="s">
        <v>159</v>
      </c>
    </row>
    <row r="19" spans="1:17" s="22" customFormat="1" ht="57.65" customHeight="1" thickBot="1">
      <c r="A19" s="720" t="s">
        <v>159</v>
      </c>
      <c r="B19" s="721" t="s">
        <v>159</v>
      </c>
      <c r="C19" s="195" t="s">
        <v>159</v>
      </c>
      <c r="D19" s="722" t="s">
        <v>159</v>
      </c>
      <c r="E19" s="723" t="s">
        <v>159</v>
      </c>
      <c r="F19" s="816" t="s">
        <v>159</v>
      </c>
      <c r="G19" s="817" t="s">
        <v>159</v>
      </c>
      <c r="H19" s="724" t="s">
        <v>159</v>
      </c>
      <c r="I19" s="725" t="s">
        <v>159</v>
      </c>
      <c r="J19" s="712" t="s">
        <v>159</v>
      </c>
      <c r="K19" s="712" t="s">
        <v>159</v>
      </c>
      <c r="L19" s="712" t="s">
        <v>159</v>
      </c>
      <c r="M19" s="712" t="s">
        <v>159</v>
      </c>
      <c r="N19" s="712" t="s">
        <v>159</v>
      </c>
      <c r="O19" s="713" t="s">
        <v>159</v>
      </c>
      <c r="P19" s="899" t="s">
        <v>159</v>
      </c>
      <c r="Q19" s="900" t="s">
        <v>159</v>
      </c>
    </row>
    <row r="20" spans="1:17" ht="24" customHeight="1">
      <c r="A20" s="1118" t="s">
        <v>1</v>
      </c>
      <c r="B20" s="1019" t="s">
        <v>169</v>
      </c>
      <c r="C20" s="1097"/>
      <c r="D20" s="1101"/>
      <c r="E20" s="1102"/>
      <c r="F20" s="1101"/>
      <c r="G20" s="1102"/>
      <c r="H20" s="1101"/>
      <c r="I20" s="1102"/>
      <c r="J20" s="1085"/>
      <c r="K20" s="1086"/>
      <c r="L20" s="1086"/>
      <c r="M20" s="1086"/>
      <c r="N20" s="1086"/>
      <c r="O20" s="1087"/>
      <c r="P20" s="995" t="s">
        <v>170</v>
      </c>
      <c r="Q20" s="1035"/>
    </row>
    <row r="21" spans="1:17" ht="80.5" customHeight="1" thickBot="1">
      <c r="A21" s="1119"/>
      <c r="B21" s="1133"/>
      <c r="C21" s="1098"/>
      <c r="D21" s="1099" t="s">
        <v>171</v>
      </c>
      <c r="E21" s="1100"/>
      <c r="F21" s="1099"/>
      <c r="G21" s="1100"/>
      <c r="H21" s="1099"/>
      <c r="I21" s="1100"/>
      <c r="J21" s="1088"/>
      <c r="K21" s="1089"/>
      <c r="L21" s="1089"/>
      <c r="M21" s="1089"/>
      <c r="N21" s="1089"/>
      <c r="O21" s="1090"/>
      <c r="P21" s="1083"/>
      <c r="Q21" s="1084"/>
    </row>
    <row r="22" spans="1:17" ht="24" customHeight="1">
      <c r="B22" s="925"/>
      <c r="C22" s="882"/>
      <c r="D22" s="908"/>
      <c r="F22" s="908"/>
      <c r="I22" s="930"/>
      <c r="J22" s="930"/>
      <c r="K22" s="930"/>
      <c r="L22" s="883"/>
      <c r="M22" s="925"/>
      <c r="N22" s="908"/>
      <c r="P22" s="925"/>
    </row>
  </sheetData>
  <mergeCells count="36">
    <mergeCell ref="A20:A21"/>
    <mergeCell ref="B2:P2"/>
    <mergeCell ref="D8:G8"/>
    <mergeCell ref="D9:E9"/>
    <mergeCell ref="F9:G9"/>
    <mergeCell ref="A8:C9"/>
    <mergeCell ref="P3:Q3"/>
    <mergeCell ref="P8:Q9"/>
    <mergeCell ref="H8:I9"/>
    <mergeCell ref="J8:O9"/>
    <mergeCell ref="B20:B21"/>
    <mergeCell ref="B13:C13"/>
    <mergeCell ref="J10:K10"/>
    <mergeCell ref="A10:A11"/>
    <mergeCell ref="B10:B11"/>
    <mergeCell ref="F11:G13"/>
    <mergeCell ref="L6:O6"/>
    <mergeCell ref="C3:D3"/>
    <mergeCell ref="L7:O7"/>
    <mergeCell ref="B7:F7"/>
    <mergeCell ref="H12:I13"/>
    <mergeCell ref="J11:N11"/>
    <mergeCell ref="B12:C12"/>
    <mergeCell ref="P20:Q21"/>
    <mergeCell ref="J20:O21"/>
    <mergeCell ref="P12:Q12"/>
    <mergeCell ref="P10:Q11"/>
    <mergeCell ref="C20:C21"/>
    <mergeCell ref="H21:I21"/>
    <mergeCell ref="H20:I20"/>
    <mergeCell ref="D21:E21"/>
    <mergeCell ref="F20:G20"/>
    <mergeCell ref="F21:G21"/>
    <mergeCell ref="M13:O13"/>
    <mergeCell ref="D20:E20"/>
    <mergeCell ref="H16:I16"/>
  </mergeCells>
  <phoneticPr fontId="1"/>
  <dataValidations count="1">
    <dataValidation type="list" allowBlank="1" showInputMessage="1" showErrorMessage="1" sqref="B7:F7" xr:uid="{3D613A9E-A081-4D58-8436-EA5F13608CB7}">
      <formula1>$V$8:$V$9</formula1>
    </dataValidation>
  </dataValidations>
  <printOptions horizontalCentered="1"/>
  <pageMargins left="0.23622047244094491" right="0.23622047244094491" top="0.74803149606299213" bottom="0.74803149606299213" header="0.31496062992125984" footer="0.31496062992125984"/>
  <pageSetup paperSize="9" scale="57"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5844CC88-A4D1-4B6F-A591-AD120BAB01F4}">
          <x14:formula1>
            <xm:f>チェックボックス!$A$1:$A$2</xm:f>
          </x14:formula1>
          <xm:sqref>H10:H11 P7 N12 L10 N10 A20:A21 A10:A11 P13 L12:L13</xm:sqref>
        </x14:dataValidation>
      </x14:dataValidations>
    </ext>
  </extLst>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theme="7" tint="0.39997558519241921"/>
    <pageSetUpPr fitToPage="1"/>
  </sheetPr>
  <dimension ref="A1:P46"/>
  <sheetViews>
    <sheetView zoomScaleNormal="100" zoomScaleSheetLayoutView="100" workbookViewId="0"/>
  </sheetViews>
  <sheetFormatPr defaultColWidth="8.58203125" defaultRowHeight="14"/>
  <cols>
    <col min="1" max="1" width="3.58203125" style="1" customWidth="1"/>
    <col min="2" max="2" width="18.08203125" style="19" customWidth="1"/>
    <col min="3" max="3" width="4" style="19" customWidth="1"/>
    <col min="4" max="4" width="26.08203125" style="20" customWidth="1"/>
    <col min="5" max="5" width="4" style="20" customWidth="1"/>
    <col min="6" max="6" width="9.08203125" style="21" customWidth="1"/>
    <col min="7" max="7" width="4" style="21" customWidth="1"/>
    <col min="8" max="8" width="10" style="1" customWidth="1"/>
    <col min="9" max="9" width="4" style="21" customWidth="1"/>
    <col min="10" max="10" width="14" style="1" customWidth="1"/>
    <col min="11" max="12" width="20.08203125" style="1" customWidth="1"/>
    <col min="13" max="13" width="22" style="1" customWidth="1"/>
    <col min="14" max="14" width="4" style="1" customWidth="1"/>
    <col min="15" max="15" width="38.08203125" style="1" customWidth="1"/>
    <col min="16" max="16" width="29.58203125" style="19" customWidth="1"/>
    <col min="17" max="19" width="8.58203125" style="1"/>
    <col min="20" max="20" width="20.08203125" style="1" customWidth="1"/>
    <col min="21" max="16384" width="8.58203125" style="1"/>
  </cols>
  <sheetData>
    <row r="1" spans="1:16">
      <c r="A1" s="284"/>
      <c r="B1" s="973"/>
      <c r="C1" s="973"/>
      <c r="D1" s="285"/>
      <c r="E1" s="285"/>
      <c r="F1" s="286"/>
      <c r="G1" s="286"/>
      <c r="H1" s="284"/>
      <c r="I1" s="286"/>
      <c r="J1" s="284"/>
      <c r="K1" s="284"/>
      <c r="L1" s="284"/>
      <c r="M1" s="284"/>
      <c r="N1" s="284"/>
      <c r="O1" s="284"/>
      <c r="P1" s="973"/>
    </row>
    <row r="2" spans="1:16" ht="24" customHeight="1">
      <c r="A2" s="284"/>
      <c r="B2" s="1636" t="s">
        <v>80</v>
      </c>
      <c r="C2" s="1636"/>
      <c r="D2" s="1636"/>
      <c r="E2" s="1636"/>
      <c r="F2" s="1636"/>
      <c r="G2" s="1636"/>
      <c r="H2" s="1636"/>
      <c r="I2" s="1636"/>
      <c r="J2" s="1636"/>
      <c r="K2" s="1636"/>
      <c r="L2" s="1636"/>
      <c r="M2" s="1636"/>
      <c r="N2" s="1636"/>
      <c r="O2" s="1636"/>
      <c r="P2" s="1636"/>
    </row>
    <row r="3" spans="1:16" ht="36" customHeight="1">
      <c r="A3" s="284"/>
      <c r="B3" s="287" t="str">
        <f>目次!D3</f>
        <v>調達管理番号:</v>
      </c>
      <c r="C3" s="288" t="str">
        <f>目次!E3</f>
        <v>xxxx</v>
      </c>
      <c r="D3" s="289"/>
      <c r="E3" s="285"/>
      <c r="F3" s="286"/>
      <c r="G3" s="286"/>
      <c r="H3" s="284"/>
      <c r="I3" s="286"/>
      <c r="J3" s="286"/>
      <c r="K3" s="284"/>
      <c r="L3" s="284"/>
      <c r="M3" s="286" t="s">
        <v>81</v>
      </c>
      <c r="N3" s="286"/>
      <c r="O3" s="285" t="s">
        <v>82</v>
      </c>
      <c r="P3" s="285"/>
    </row>
    <row r="4" spans="1:16" ht="36" customHeight="1">
      <c r="A4" s="284"/>
      <c r="B4" s="287" t="str">
        <f>目次!D4</f>
        <v>案件名：</v>
      </c>
      <c r="C4" s="290" t="str">
        <f>目次!E4</f>
        <v>●●国●●調査/事業（●●型）</v>
      </c>
      <c r="D4" s="289"/>
      <c r="E4" s="289"/>
      <c r="F4" s="287"/>
      <c r="G4" s="287"/>
      <c r="H4" s="344"/>
      <c r="I4" s="287"/>
      <c r="J4" s="287"/>
      <c r="K4" s="344"/>
      <c r="L4" s="284"/>
      <c r="M4" s="286" t="s">
        <v>358</v>
      </c>
      <c r="N4" s="286"/>
      <c r="O4" s="285" t="str">
        <f>[11]目次!E18</f>
        <v>山田　太郎</v>
      </c>
      <c r="P4" s="973" t="s">
        <v>84</v>
      </c>
    </row>
    <row r="5" spans="1:16" ht="36" customHeight="1">
      <c r="A5" s="284"/>
      <c r="B5" s="287" t="str">
        <f>目次!D5</f>
        <v>受注者名：</v>
      </c>
      <c r="C5" s="288" t="str">
        <f>目次!E5</f>
        <v>JICA開発（株）</v>
      </c>
      <c r="D5" s="291"/>
      <c r="E5" s="291"/>
      <c r="F5" s="345"/>
      <c r="G5" s="345"/>
      <c r="H5" s="346"/>
      <c r="I5" s="345"/>
      <c r="J5" s="345"/>
      <c r="K5" s="346"/>
      <c r="L5" s="284"/>
      <c r="M5" s="286" t="s">
        <v>85</v>
      </c>
      <c r="N5" s="286"/>
      <c r="O5" s="285" t="str">
        <f>[11]目次!E19</f>
        <v>国際　花子</v>
      </c>
      <c r="P5" s="973" t="s">
        <v>84</v>
      </c>
    </row>
    <row r="6" spans="1:16" ht="24" customHeight="1">
      <c r="A6" s="284"/>
      <c r="B6" s="292"/>
      <c r="C6" s="292"/>
      <c r="D6" s="285"/>
      <c r="E6" s="285"/>
      <c r="F6" s="286"/>
      <c r="G6" s="286"/>
      <c r="H6" s="284"/>
      <c r="I6" s="286"/>
      <c r="J6" s="286"/>
      <c r="K6" s="284"/>
      <c r="L6" s="284"/>
      <c r="M6" s="286"/>
      <c r="N6" s="286"/>
      <c r="O6" s="285"/>
      <c r="P6" s="973"/>
    </row>
    <row r="7" spans="1:16" ht="24" customHeight="1" thickBot="1">
      <c r="A7" s="284"/>
      <c r="B7" s="973" t="s">
        <v>191</v>
      </c>
      <c r="C7" s="973"/>
      <c r="D7" s="285"/>
      <c r="E7" s="285"/>
      <c r="F7" s="286"/>
      <c r="G7" s="286"/>
      <c r="H7" s="284"/>
      <c r="I7" s="286"/>
      <c r="J7" s="284"/>
      <c r="K7" s="284"/>
      <c r="L7" s="284"/>
      <c r="M7" s="284"/>
      <c r="N7" s="284"/>
      <c r="O7" s="284"/>
      <c r="P7" s="973"/>
    </row>
    <row r="8" spans="1:16" s="22" customFormat="1" ht="27" customHeight="1" thickBot="1">
      <c r="A8" s="1637" t="s">
        <v>88</v>
      </c>
      <c r="B8" s="1638"/>
      <c r="C8" s="1637" t="s">
        <v>759</v>
      </c>
      <c r="D8" s="1638"/>
      <c r="E8" s="1638"/>
      <c r="F8" s="1638"/>
      <c r="G8" s="1638"/>
      <c r="H8" s="1638"/>
      <c r="I8" s="1638" t="s">
        <v>760</v>
      </c>
      <c r="J8" s="1638"/>
      <c r="K8" s="1639"/>
      <c r="L8" s="1640" t="s">
        <v>761</v>
      </c>
      <c r="M8" s="1641"/>
      <c r="N8" s="1641"/>
      <c r="O8" s="1642"/>
      <c r="P8" s="293" t="s">
        <v>92</v>
      </c>
    </row>
    <row r="9" spans="1:16" ht="27" customHeight="1">
      <c r="A9" s="1620" t="s">
        <v>1</v>
      </c>
      <c r="B9" s="1622" t="s">
        <v>762</v>
      </c>
      <c r="C9" s="1624" t="s">
        <v>763</v>
      </c>
      <c r="D9" s="1625"/>
      <c r="E9" s="1625"/>
      <c r="F9" s="1625"/>
      <c r="G9" s="1625"/>
      <c r="H9" s="1626"/>
      <c r="I9" s="1625" t="s">
        <v>764</v>
      </c>
      <c r="J9" s="1625"/>
      <c r="K9" s="1626"/>
      <c r="L9" s="970" t="s">
        <v>765</v>
      </c>
      <c r="M9" s="294"/>
      <c r="N9" s="295"/>
      <c r="O9" s="296" t="s">
        <v>766</v>
      </c>
      <c r="P9" s="297"/>
    </row>
    <row r="10" spans="1:16" ht="27" customHeight="1">
      <c r="A10" s="1621"/>
      <c r="B10" s="1623"/>
      <c r="C10" s="1627"/>
      <c r="D10" s="1628"/>
      <c r="E10" s="1628"/>
      <c r="F10" s="1628"/>
      <c r="G10" s="1628"/>
      <c r="H10" s="1629"/>
      <c r="I10" s="1628"/>
      <c r="J10" s="1628"/>
      <c r="K10" s="1629"/>
      <c r="L10" s="298" t="s">
        <v>767</v>
      </c>
      <c r="M10" s="299"/>
      <c r="N10" s="300" t="s">
        <v>1</v>
      </c>
      <c r="O10" s="301" t="s">
        <v>768</v>
      </c>
      <c r="P10" s="1630" t="s">
        <v>769</v>
      </c>
    </row>
    <row r="11" spans="1:16" ht="27" customHeight="1">
      <c r="A11" s="302"/>
      <c r="B11" s="1623"/>
      <c r="C11" s="1627"/>
      <c r="D11" s="1628"/>
      <c r="E11" s="1628"/>
      <c r="F11" s="1628"/>
      <c r="G11" s="1628"/>
      <c r="H11" s="1629"/>
      <c r="I11" s="1628"/>
      <c r="J11" s="1628"/>
      <c r="K11" s="1629"/>
      <c r="L11" s="298" t="s">
        <v>770</v>
      </c>
      <c r="M11" s="299"/>
      <c r="N11" s="303"/>
      <c r="O11" s="304" t="s">
        <v>771</v>
      </c>
      <c r="P11" s="1630"/>
    </row>
    <row r="12" spans="1:16" ht="27" customHeight="1">
      <c r="A12" s="302"/>
      <c r="B12" s="1633" t="s">
        <v>772</v>
      </c>
      <c r="C12" s="1627"/>
      <c r="D12" s="1628"/>
      <c r="E12" s="1628"/>
      <c r="F12" s="1628"/>
      <c r="G12" s="1628"/>
      <c r="H12" s="1629"/>
      <c r="I12" s="1628"/>
      <c r="J12" s="1628"/>
      <c r="K12" s="1629"/>
      <c r="L12" s="298" t="s">
        <v>773</v>
      </c>
      <c r="M12" s="299"/>
      <c r="N12" s="300" t="s">
        <v>1</v>
      </c>
      <c r="O12" s="301" t="s">
        <v>774</v>
      </c>
      <c r="P12" s="1630"/>
    </row>
    <row r="13" spans="1:16" ht="49.4" customHeight="1">
      <c r="A13" s="305"/>
      <c r="B13" s="1633"/>
      <c r="C13" s="306"/>
      <c r="D13" s="307"/>
      <c r="E13" s="1631"/>
      <c r="F13" s="1631"/>
      <c r="G13" s="1631"/>
      <c r="H13" s="1632"/>
      <c r="I13" s="1628"/>
      <c r="J13" s="1628"/>
      <c r="K13" s="1628"/>
      <c r="L13" s="308" t="s">
        <v>775</v>
      </c>
      <c r="M13" s="299"/>
      <c r="N13" s="285"/>
      <c r="O13" s="304" t="s">
        <v>776</v>
      </c>
      <c r="P13" s="1630"/>
    </row>
    <row r="14" spans="1:16" ht="27" customHeight="1">
      <c r="A14" s="305"/>
      <c r="B14" s="1633"/>
      <c r="C14" s="306"/>
      <c r="D14" s="286"/>
      <c r="E14" s="286"/>
      <c r="F14" s="973"/>
      <c r="G14" s="973"/>
      <c r="H14" s="974"/>
      <c r="I14" s="1628"/>
      <c r="J14" s="1628"/>
      <c r="K14" s="1628"/>
      <c r="L14" s="971" t="s">
        <v>777</v>
      </c>
      <c r="M14" s="309"/>
      <c r="N14" s="310"/>
      <c r="O14" s="311" t="s">
        <v>766</v>
      </c>
      <c r="P14" s="1630"/>
    </row>
    <row r="15" spans="1:16" ht="36.65" customHeight="1">
      <c r="A15" s="305"/>
      <c r="B15" s="1633"/>
      <c r="C15" s="306"/>
      <c r="D15" s="312"/>
      <c r="E15" s="312"/>
      <c r="F15" s="973"/>
      <c r="G15" s="973"/>
      <c r="H15" s="974"/>
      <c r="I15" s="1628"/>
      <c r="J15" s="1628"/>
      <c r="K15" s="1628"/>
      <c r="L15" s="298" t="s">
        <v>767</v>
      </c>
      <c r="M15" s="299"/>
      <c r="N15" s="300" t="s">
        <v>1</v>
      </c>
      <c r="O15" s="301" t="s">
        <v>768</v>
      </c>
      <c r="P15" s="313"/>
    </row>
    <row r="16" spans="1:16" ht="27" customHeight="1">
      <c r="A16" s="302"/>
      <c r="B16" s="1633"/>
      <c r="C16" s="306"/>
      <c r="D16" s="314"/>
      <c r="E16" s="1634"/>
      <c r="F16" s="1634"/>
      <c r="G16" s="1634"/>
      <c r="H16" s="1635"/>
      <c r="I16" s="1628"/>
      <c r="J16" s="1628"/>
      <c r="K16" s="1628"/>
      <c r="L16" s="298" t="s">
        <v>770</v>
      </c>
      <c r="M16" s="299"/>
      <c r="N16" s="315"/>
      <c r="O16" s="304" t="s">
        <v>771</v>
      </c>
      <c r="P16" s="313"/>
    </row>
    <row r="17" spans="1:16" ht="27" customHeight="1">
      <c r="A17" s="302"/>
      <c r="B17" s="316"/>
      <c r="C17" s="306"/>
      <c r="D17" s="285"/>
      <c r="E17" s="1634"/>
      <c r="F17" s="1634"/>
      <c r="G17" s="1634"/>
      <c r="H17" s="1635"/>
      <c r="I17" s="1628"/>
      <c r="J17" s="1628"/>
      <c r="K17" s="1628"/>
      <c r="L17" s="298" t="s">
        <v>773</v>
      </c>
      <c r="M17" s="299"/>
      <c r="N17" s="300" t="s">
        <v>1</v>
      </c>
      <c r="O17" s="301" t="s">
        <v>774</v>
      </c>
      <c r="P17" s="313"/>
    </row>
    <row r="18" spans="1:16" ht="27" customHeight="1">
      <c r="A18" s="302"/>
      <c r="B18" s="316"/>
      <c r="C18" s="306"/>
      <c r="D18" s="285"/>
      <c r="E18" s="285"/>
      <c r="F18" s="286"/>
      <c r="G18" s="286"/>
      <c r="H18" s="317"/>
      <c r="I18" s="1628"/>
      <c r="J18" s="1628"/>
      <c r="K18" s="1629"/>
      <c r="L18" s="308" t="s">
        <v>775</v>
      </c>
      <c r="M18" s="318"/>
      <c r="N18" s="289"/>
      <c r="O18" s="319" t="s">
        <v>778</v>
      </c>
      <c r="P18" s="313"/>
    </row>
    <row r="19" spans="1:16" ht="27" customHeight="1">
      <c r="A19" s="302"/>
      <c r="B19" s="316"/>
      <c r="C19" s="306"/>
      <c r="D19" s="286"/>
      <c r="E19" s="1631"/>
      <c r="F19" s="1631"/>
      <c r="G19" s="1631"/>
      <c r="H19" s="1632"/>
      <c r="I19" s="1628"/>
      <c r="J19" s="1628"/>
      <c r="K19" s="1629"/>
      <c r="L19" s="971" t="s">
        <v>779</v>
      </c>
      <c r="M19" s="309"/>
      <c r="N19" s="310"/>
      <c r="O19" s="311" t="s">
        <v>766</v>
      </c>
      <c r="P19" s="313"/>
    </row>
    <row r="20" spans="1:16" ht="27" customHeight="1">
      <c r="A20" s="302"/>
      <c r="B20" s="316"/>
      <c r="C20" s="306"/>
      <c r="D20" s="286"/>
      <c r="E20" s="286"/>
      <c r="F20" s="973"/>
      <c r="G20" s="973"/>
      <c r="H20" s="974"/>
      <c r="I20" s="1628"/>
      <c r="J20" s="1628"/>
      <c r="K20" s="1629"/>
      <c r="L20" s="298" t="s">
        <v>767</v>
      </c>
      <c r="M20" s="299"/>
      <c r="N20" s="300" t="s">
        <v>1</v>
      </c>
      <c r="O20" s="301" t="s">
        <v>768</v>
      </c>
      <c r="P20" s="313"/>
    </row>
    <row r="21" spans="1:16" ht="27" customHeight="1">
      <c r="A21" s="302"/>
      <c r="B21" s="316"/>
      <c r="C21" s="1643"/>
      <c r="D21" s="312"/>
      <c r="E21" s="312"/>
      <c r="F21" s="973"/>
      <c r="G21" s="973"/>
      <c r="H21" s="974"/>
      <c r="I21" s="1628"/>
      <c r="J21" s="1628"/>
      <c r="K21" s="1628"/>
      <c r="L21" s="298" t="s">
        <v>770</v>
      </c>
      <c r="M21" s="299"/>
      <c r="N21" s="285"/>
      <c r="O21" s="304" t="s">
        <v>771</v>
      </c>
      <c r="P21" s="313"/>
    </row>
    <row r="22" spans="1:16" ht="27" customHeight="1">
      <c r="A22" s="302"/>
      <c r="B22" s="316"/>
      <c r="C22" s="1643"/>
      <c r="D22" s="314"/>
      <c r="E22" s="1653"/>
      <c r="F22" s="1653"/>
      <c r="G22" s="1653"/>
      <c r="H22" s="1630"/>
      <c r="I22" s="1628"/>
      <c r="J22" s="1628"/>
      <c r="K22" s="1628"/>
      <c r="L22" s="298" t="s">
        <v>773</v>
      </c>
      <c r="M22" s="299"/>
      <c r="N22" s="300" t="s">
        <v>1</v>
      </c>
      <c r="O22" s="301" t="s">
        <v>774</v>
      </c>
      <c r="P22" s="313"/>
    </row>
    <row r="23" spans="1:16" ht="27" customHeight="1">
      <c r="A23" s="302"/>
      <c r="B23" s="316"/>
      <c r="C23" s="1643"/>
      <c r="D23" s="312"/>
      <c r="E23" s="1653"/>
      <c r="F23" s="1653"/>
      <c r="G23" s="1653"/>
      <c r="H23" s="1630"/>
      <c r="I23" s="1628"/>
      <c r="J23" s="1628"/>
      <c r="K23" s="1628"/>
      <c r="L23" s="308" t="s">
        <v>775</v>
      </c>
      <c r="M23" s="318"/>
      <c r="N23" s="289"/>
      <c r="O23" s="319" t="s">
        <v>778</v>
      </c>
      <c r="P23" s="313"/>
    </row>
    <row r="24" spans="1:16" ht="27" customHeight="1">
      <c r="A24" s="302"/>
      <c r="B24" s="316"/>
      <c r="C24" s="1643"/>
      <c r="D24" s="314"/>
      <c r="E24" s="320"/>
      <c r="F24" s="320"/>
      <c r="G24" s="320"/>
      <c r="H24" s="321"/>
      <c r="I24" s="1631"/>
      <c r="J24" s="1628"/>
      <c r="K24" s="1628"/>
      <c r="L24" s="971" t="s">
        <v>780</v>
      </c>
      <c r="M24" s="299"/>
      <c r="N24" s="285"/>
      <c r="O24" s="322" t="s">
        <v>766</v>
      </c>
      <c r="P24" s="313"/>
    </row>
    <row r="25" spans="1:16" ht="27" customHeight="1">
      <c r="A25" s="302"/>
      <c r="B25" s="316"/>
      <c r="C25" s="1643"/>
      <c r="D25" s="323"/>
      <c r="E25" s="972"/>
      <c r="F25" s="312"/>
      <c r="G25" s="312"/>
      <c r="H25" s="974"/>
      <c r="I25" s="1631"/>
      <c r="J25" s="1628"/>
      <c r="K25" s="1628"/>
      <c r="L25" s="298" t="s">
        <v>767</v>
      </c>
      <c r="M25" s="299"/>
      <c r="N25" s="324" t="s">
        <v>1</v>
      </c>
      <c r="O25" s="301" t="s">
        <v>768</v>
      </c>
      <c r="P25" s="313"/>
    </row>
    <row r="26" spans="1:16" ht="27" customHeight="1">
      <c r="A26" s="302"/>
      <c r="B26" s="316"/>
      <c r="C26" s="1643"/>
      <c r="D26" s="323"/>
      <c r="E26" s="972"/>
      <c r="F26" s="314"/>
      <c r="G26" s="325"/>
      <c r="H26" s="326"/>
      <c r="I26" s="1631"/>
      <c r="J26" s="1628"/>
      <c r="K26" s="1628"/>
      <c r="L26" s="298" t="s">
        <v>770</v>
      </c>
      <c r="M26" s="299"/>
      <c r="N26" s="285"/>
      <c r="O26" s="304" t="s">
        <v>771</v>
      </c>
      <c r="P26" s="313"/>
    </row>
    <row r="27" spans="1:16" ht="27" customHeight="1">
      <c r="A27" s="302"/>
      <c r="B27" s="316"/>
      <c r="C27" s="1643"/>
      <c r="D27" s="323"/>
      <c r="E27" s="972"/>
      <c r="F27" s="284"/>
      <c r="G27" s="284"/>
      <c r="H27" s="317"/>
      <c r="I27" s="285"/>
      <c r="J27" s="284"/>
      <c r="K27" s="284"/>
      <c r="L27" s="298" t="s">
        <v>773</v>
      </c>
      <c r="M27" s="299"/>
      <c r="N27" s="300" t="s">
        <v>1</v>
      </c>
      <c r="O27" s="301" t="s">
        <v>774</v>
      </c>
      <c r="P27" s="313"/>
    </row>
    <row r="28" spans="1:16" ht="27" customHeight="1" thickBot="1">
      <c r="A28" s="302"/>
      <c r="B28" s="327"/>
      <c r="C28" s="1644"/>
      <c r="D28" s="328"/>
      <c r="E28" s="329"/>
      <c r="F28" s="330"/>
      <c r="G28" s="330"/>
      <c r="H28" s="331"/>
      <c r="I28" s="285"/>
      <c r="J28" s="330"/>
      <c r="K28" s="284"/>
      <c r="L28" s="332" t="s">
        <v>775</v>
      </c>
      <c r="M28" s="333"/>
      <c r="N28" s="334"/>
      <c r="O28" s="335" t="s">
        <v>778</v>
      </c>
      <c r="P28" s="313"/>
    </row>
    <row r="29" spans="1:16" ht="27" customHeight="1">
      <c r="A29" s="1654" t="s">
        <v>1</v>
      </c>
      <c r="B29" s="1656" t="s">
        <v>781</v>
      </c>
      <c r="C29" s="1624" t="s">
        <v>782</v>
      </c>
      <c r="D29" s="1658"/>
      <c r="E29" s="1661" t="s">
        <v>783</v>
      </c>
      <c r="F29" s="1661"/>
      <c r="G29" s="1661"/>
      <c r="H29" s="1662"/>
      <c r="I29" s="1661"/>
      <c r="J29" s="1661"/>
      <c r="K29" s="1662"/>
      <c r="L29" s="1645"/>
      <c r="M29" s="1646"/>
      <c r="N29" s="1646"/>
      <c r="O29" s="1647"/>
      <c r="P29" s="1651"/>
    </row>
    <row r="30" spans="1:16" ht="63" customHeight="1" thickBot="1">
      <c r="A30" s="1655"/>
      <c r="B30" s="1657"/>
      <c r="C30" s="1659"/>
      <c r="D30" s="1660"/>
      <c r="E30" s="1663"/>
      <c r="F30" s="1663"/>
      <c r="G30" s="1663"/>
      <c r="H30" s="1664"/>
      <c r="I30" s="1663"/>
      <c r="J30" s="1663"/>
      <c r="K30" s="1664"/>
      <c r="L30" s="1648"/>
      <c r="M30" s="1649"/>
      <c r="N30" s="1649"/>
      <c r="O30" s="1650"/>
      <c r="P30" s="1652"/>
    </row>
    <row r="31" spans="1:16" ht="74.900000000000006" customHeight="1">
      <c r="B31" s="925"/>
      <c r="C31" s="925"/>
      <c r="D31" s="882"/>
      <c r="E31" s="882"/>
      <c r="F31" s="908"/>
      <c r="G31" s="908"/>
      <c r="I31" s="908"/>
      <c r="L31" s="43"/>
      <c r="M31" s="882"/>
      <c r="N31" s="882"/>
      <c r="O31" s="882"/>
      <c r="P31" s="925"/>
    </row>
    <row r="32" spans="1:16" ht="24" customHeight="1">
      <c r="B32" s="925"/>
      <c r="C32" s="925"/>
      <c r="D32" s="882"/>
      <c r="E32" s="882"/>
      <c r="F32" s="908"/>
      <c r="G32" s="908"/>
      <c r="I32" s="908"/>
      <c r="L32" s="43"/>
      <c r="P32" s="925"/>
    </row>
    <row r="33" spans="12:12" ht="24" customHeight="1">
      <c r="L33" s="43"/>
    </row>
    <row r="34" spans="12:12" ht="24" customHeight="1">
      <c r="L34" s="882"/>
    </row>
    <row r="35" spans="12:12" ht="24" customHeight="1"/>
    <row r="36" spans="12:12" ht="24" customHeight="1"/>
    <row r="37" spans="12:12" ht="24" customHeight="1"/>
    <row r="38" spans="12:12" ht="24" customHeight="1"/>
    <row r="39" spans="12:12" ht="24" customHeight="1"/>
    <row r="40" spans="12:12" ht="24" customHeight="1"/>
    <row r="41" spans="12:12" ht="24" customHeight="1"/>
    <row r="42" spans="12:12" ht="24" customHeight="1"/>
    <row r="43" spans="12:12" ht="24" customHeight="1"/>
    <row r="44" spans="12:12" ht="24" customHeight="1"/>
    <row r="45" spans="12:12" ht="24" customHeight="1"/>
    <row r="46" spans="12:12" ht="24" customHeight="1"/>
  </sheetData>
  <mergeCells count="33">
    <mergeCell ref="L29:O30"/>
    <mergeCell ref="P29:P30"/>
    <mergeCell ref="J24:K26"/>
    <mergeCell ref="E22:H23"/>
    <mergeCell ref="A29:A30"/>
    <mergeCell ref="B29:B30"/>
    <mergeCell ref="C29:D30"/>
    <mergeCell ref="E29:H30"/>
    <mergeCell ref="I29:K30"/>
    <mergeCell ref="I18:I20"/>
    <mergeCell ref="J18:K20"/>
    <mergeCell ref="C21:C28"/>
    <mergeCell ref="I21:I23"/>
    <mergeCell ref="J21:K23"/>
    <mergeCell ref="I24:I26"/>
    <mergeCell ref="E19:H19"/>
    <mergeCell ref="B2:P2"/>
    <mergeCell ref="A8:B8"/>
    <mergeCell ref="C8:H8"/>
    <mergeCell ref="I8:K8"/>
    <mergeCell ref="L8:O8"/>
    <mergeCell ref="A9:A10"/>
    <mergeCell ref="B9:B11"/>
    <mergeCell ref="C9:H12"/>
    <mergeCell ref="I9:K12"/>
    <mergeCell ref="P10:P14"/>
    <mergeCell ref="E13:H13"/>
    <mergeCell ref="B12:B16"/>
    <mergeCell ref="I13:I15"/>
    <mergeCell ref="J13:K15"/>
    <mergeCell ref="I16:I17"/>
    <mergeCell ref="J16:K17"/>
    <mergeCell ref="E16:H17"/>
  </mergeCells>
  <phoneticPr fontId="1"/>
  <printOptions horizontalCentered="1"/>
  <pageMargins left="0.70866141732283472" right="0.70866141732283472" top="0.74803149606299213" bottom="0.74803149606299213" header="0.31496062992125984" footer="0.31496062992125984"/>
  <pageSetup paperSize="9" scale="53"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5DD5DD37-2ADD-47A7-9378-71B014EAD6E3}">
          <x14:formula1>
            <xm:f>チェックボックス!$A$1:$A$2</xm:f>
          </x14:formula1>
          <xm:sqref>N27 N25 N22 N20 N17 N15 N12 A9:A10 N10 N11 A29:A30</xm:sqref>
        </x14:dataValidation>
      </x14:dataValidations>
    </ext>
  </extLst>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476E3B-670C-473E-9276-2D05577CD437}">
  <sheetPr codeName="Sheet21">
    <tabColor rgb="FFFFC000"/>
    <pageSetUpPr fitToPage="1"/>
  </sheetPr>
  <dimension ref="A2:M28"/>
  <sheetViews>
    <sheetView zoomScaleNormal="100" zoomScaleSheetLayoutView="50" workbookViewId="0">
      <selection activeCell="H9" sqref="H9"/>
    </sheetView>
  </sheetViews>
  <sheetFormatPr defaultColWidth="8.58203125" defaultRowHeight="14"/>
  <cols>
    <col min="1" max="1" width="3.58203125" style="14" customWidth="1"/>
    <col min="2" max="2" width="24.08203125" style="14" customWidth="1"/>
    <col min="3" max="3" width="3.58203125" style="14" customWidth="1"/>
    <col min="4" max="4" width="23.58203125" style="14" customWidth="1"/>
    <col min="5" max="5" width="4.58203125" style="14" customWidth="1"/>
    <col min="6" max="6" width="22.08203125" style="14" customWidth="1"/>
    <col min="7" max="7" width="24.08203125" style="14" customWidth="1"/>
    <col min="8" max="8" width="37.08203125" style="14" customWidth="1"/>
    <col min="9" max="9" width="48.08203125" style="14" customWidth="1"/>
    <col min="10" max="10" width="8.08203125" style="14" customWidth="1"/>
    <col min="11" max="16384" width="8.58203125" style="14"/>
  </cols>
  <sheetData>
    <row r="2" spans="1:10" ht="19">
      <c r="B2" s="1037" t="s">
        <v>357</v>
      </c>
      <c r="C2" s="1037"/>
      <c r="D2" s="1037"/>
      <c r="E2" s="1037"/>
      <c r="F2" s="1037"/>
      <c r="G2" s="1037"/>
      <c r="H2" s="1037"/>
      <c r="I2" s="1037"/>
      <c r="J2" s="167"/>
    </row>
    <row r="3" spans="1:10">
      <c r="D3" s="17"/>
      <c r="E3" s="17"/>
      <c r="F3" s="17"/>
      <c r="G3" s="17"/>
      <c r="H3" s="17"/>
    </row>
    <row r="4" spans="1:10">
      <c r="D4" s="17"/>
      <c r="E4" s="17"/>
      <c r="F4" s="17"/>
      <c r="G4" s="17"/>
      <c r="H4" s="17"/>
    </row>
    <row r="5" spans="1:10" ht="36" customHeight="1">
      <c r="B5" s="243" t="str">
        <f>目次!D3</f>
        <v>調達管理番号:</v>
      </c>
      <c r="C5" s="884" t="str">
        <f>目次!E3</f>
        <v>xxxx</v>
      </c>
      <c r="D5" s="81"/>
      <c r="E5" s="81"/>
      <c r="F5" s="81"/>
      <c r="G5" s="81"/>
      <c r="H5" s="17"/>
      <c r="I5" s="882" t="s">
        <v>784</v>
      </c>
      <c r="J5" s="882"/>
    </row>
    <row r="6" spans="1:10" ht="36" customHeight="1">
      <c r="B6" s="243" t="str">
        <f>目次!D4</f>
        <v>案件名：</v>
      </c>
      <c r="C6" s="242" t="str">
        <f>目次!E4</f>
        <v>●●国●●調査/事業（●●型）</v>
      </c>
      <c r="D6" s="81"/>
      <c r="E6" s="81"/>
      <c r="F6" s="82"/>
      <c r="G6" s="82"/>
      <c r="H6" s="908" t="s">
        <v>131</v>
      </c>
      <c r="I6" s="882" t="str">
        <f>目次!E8</f>
        <v>山田　太郎</v>
      </c>
      <c r="J6" s="1" t="s">
        <v>84</v>
      </c>
    </row>
    <row r="7" spans="1:10" ht="36" customHeight="1">
      <c r="B7" s="338" t="str">
        <f>目次!D5</f>
        <v>受注者名：</v>
      </c>
      <c r="C7" s="242" t="str">
        <f>目次!E5</f>
        <v>JICA開発（株）</v>
      </c>
      <c r="D7" s="82"/>
      <c r="E7" s="82"/>
      <c r="F7" s="82"/>
      <c r="G7" s="82"/>
      <c r="H7" s="908" t="s">
        <v>85</v>
      </c>
      <c r="I7" s="882" t="str">
        <f>目次!E9</f>
        <v>国際　花子</v>
      </c>
      <c r="J7" s="1" t="s">
        <v>84</v>
      </c>
    </row>
    <row r="8" spans="1:10" ht="36" customHeight="1">
      <c r="B8" s="898"/>
      <c r="C8" s="898"/>
      <c r="D8" s="17"/>
      <c r="E8" s="17"/>
      <c r="F8" s="17"/>
      <c r="G8" s="17"/>
      <c r="H8" s="908" t="s">
        <v>86</v>
      </c>
      <c r="I8" s="882" t="str">
        <f>目次!E10</f>
        <v>協力　一郎</v>
      </c>
      <c r="J8" s="1" t="s">
        <v>84</v>
      </c>
    </row>
    <row r="9" spans="1:10">
      <c r="B9" s="925" t="s">
        <v>191</v>
      </c>
      <c r="C9" s="925"/>
      <c r="D9" s="17"/>
      <c r="E9" s="17"/>
      <c r="F9" s="17"/>
      <c r="G9" s="17"/>
      <c r="H9" s="17"/>
      <c r="I9" s="908"/>
      <c r="J9" s="908"/>
    </row>
    <row r="10" spans="1:10" ht="14.5" thickBot="1">
      <c r="B10" s="925"/>
      <c r="C10" s="925"/>
      <c r="D10" s="17"/>
      <c r="E10" s="17"/>
      <c r="F10" s="17"/>
      <c r="G10" s="17"/>
      <c r="H10" s="17"/>
      <c r="I10" s="908"/>
      <c r="J10" s="908"/>
    </row>
    <row r="11" spans="1:10" ht="14.5" thickBot="1">
      <c r="A11" s="168" t="s">
        <v>88</v>
      </c>
      <c r="B11" s="975"/>
      <c r="C11" s="1297" t="s">
        <v>89</v>
      </c>
      <c r="D11" s="1665"/>
      <c r="E11" s="1665"/>
      <c r="F11" s="1665"/>
      <c r="G11" s="1665"/>
      <c r="H11" s="1298"/>
      <c r="I11" s="169" t="s">
        <v>436</v>
      </c>
    </row>
    <row r="12" spans="1:10" ht="21.65" customHeight="1">
      <c r="A12" s="136"/>
      <c r="B12" s="1666" t="s">
        <v>785</v>
      </c>
      <c r="C12" s="1668" t="s">
        <v>786</v>
      </c>
      <c r="D12" s="1669"/>
      <c r="E12" s="240"/>
      <c r="F12" s="939"/>
      <c r="G12" s="939"/>
      <c r="H12" s="171"/>
      <c r="I12" s="1670" t="s">
        <v>787</v>
      </c>
      <c r="J12" s="172"/>
    </row>
    <row r="13" spans="1:10">
      <c r="A13" s="136"/>
      <c r="B13" s="1667"/>
      <c r="C13" s="237" t="s">
        <v>1</v>
      </c>
      <c r="D13" s="356" t="s">
        <v>788</v>
      </c>
      <c r="E13" s="237" t="s">
        <v>1</v>
      </c>
      <c r="F13" s="1673" t="s">
        <v>789</v>
      </c>
      <c r="G13" s="1673"/>
      <c r="H13" s="1674"/>
      <c r="I13" s="1671"/>
      <c r="J13" s="74"/>
    </row>
    <row r="14" spans="1:10" ht="22.4" customHeight="1">
      <c r="A14" s="977" t="s">
        <v>1</v>
      </c>
      <c r="B14" s="1364"/>
      <c r="C14" s="354"/>
      <c r="D14" s="176"/>
      <c r="E14" s="357"/>
      <c r="F14" s="358"/>
      <c r="G14" s="358"/>
      <c r="H14" s="359"/>
      <c r="I14" s="1671"/>
      <c r="J14" s="172"/>
    </row>
    <row r="15" spans="1:10" ht="14.15" customHeight="1">
      <c r="A15" s="136"/>
      <c r="B15" s="1667"/>
      <c r="C15" s="977" t="s">
        <v>1</v>
      </c>
      <c r="D15" s="428" t="s">
        <v>790</v>
      </c>
      <c r="E15" s="355" t="s">
        <v>1</v>
      </c>
      <c r="F15" s="1680" t="s">
        <v>791</v>
      </c>
      <c r="G15" s="1680"/>
      <c r="H15" s="1681"/>
      <c r="I15" s="1671"/>
      <c r="J15" s="172"/>
    </row>
    <row r="16" spans="1:10" ht="18.649999999999999" customHeight="1">
      <c r="A16" s="136"/>
      <c r="B16" s="1364"/>
      <c r="C16" s="354"/>
      <c r="D16" s="176"/>
      <c r="E16" s="357"/>
      <c r="F16" s="1682"/>
      <c r="G16" s="1682"/>
      <c r="H16" s="1683"/>
      <c r="I16" s="1671"/>
    </row>
    <row r="17" spans="1:13" ht="47.25" customHeight="1">
      <c r="A17" s="136"/>
      <c r="B17" s="933"/>
      <c r="C17" s="238" t="s">
        <v>1</v>
      </c>
      <c r="D17" s="241" t="s">
        <v>792</v>
      </c>
      <c r="E17" s="977" t="s">
        <v>1</v>
      </c>
      <c r="F17" s="1675" t="s">
        <v>793</v>
      </c>
      <c r="G17" s="1676"/>
      <c r="H17" s="1677"/>
      <c r="I17" s="1671"/>
      <c r="J17" s="177"/>
    </row>
    <row r="18" spans="1:13" ht="34.4" customHeight="1">
      <c r="A18" s="136"/>
      <c r="B18" s="933"/>
      <c r="C18" s="239"/>
      <c r="D18" s="936"/>
      <c r="E18" s="360"/>
      <c r="F18" s="361"/>
      <c r="G18" s="361"/>
      <c r="H18" s="362"/>
      <c r="I18" s="1671"/>
    </row>
    <row r="19" spans="1:13" ht="28">
      <c r="A19" s="136"/>
      <c r="B19" s="1469" t="s">
        <v>794</v>
      </c>
      <c r="C19" s="363"/>
      <c r="D19" s="936"/>
      <c r="E19" s="178" t="s">
        <v>795</v>
      </c>
      <c r="F19" s="1678" t="s">
        <v>796</v>
      </c>
      <c r="G19" s="1592"/>
      <c r="H19" s="1679"/>
      <c r="I19" s="1671"/>
      <c r="J19" s="177"/>
    </row>
    <row r="20" spans="1:13" ht="28">
      <c r="A20" s="136"/>
      <c r="B20" s="1469"/>
      <c r="C20" s="363"/>
      <c r="D20" s="936"/>
      <c r="E20" s="178" t="s">
        <v>795</v>
      </c>
      <c r="F20" s="1592" t="s">
        <v>797</v>
      </c>
      <c r="G20" s="1592"/>
      <c r="H20" s="1679"/>
      <c r="I20" s="1671"/>
      <c r="J20" s="177"/>
    </row>
    <row r="21" spans="1:13" ht="14.5" thickBot="1">
      <c r="A21" s="135"/>
      <c r="B21" s="932"/>
      <c r="C21" s="429"/>
      <c r="D21" s="104"/>
      <c r="E21" s="179"/>
      <c r="F21" s="180"/>
      <c r="G21" s="180"/>
      <c r="H21" s="181"/>
      <c r="I21" s="1672"/>
    </row>
    <row r="22" spans="1:13" customFormat="1" ht="14.5" thickBot="1">
      <c r="A22" s="1686" t="s">
        <v>1</v>
      </c>
      <c r="B22" s="1688" t="s">
        <v>798</v>
      </c>
      <c r="C22" s="182"/>
      <c r="D22" s="183"/>
      <c r="E22" s="1120" t="s">
        <v>799</v>
      </c>
      <c r="F22" s="1121"/>
      <c r="G22" s="184" t="s">
        <v>800</v>
      </c>
      <c r="H22" s="184" t="s">
        <v>801</v>
      </c>
      <c r="I22" s="185" t="s">
        <v>802</v>
      </c>
      <c r="J22" s="186"/>
      <c r="K22" s="976"/>
      <c r="L22" s="976"/>
      <c r="M22" s="976"/>
    </row>
    <row r="23" spans="1:13" customFormat="1" ht="25.5" customHeight="1">
      <c r="A23" s="1687"/>
      <c r="B23" s="1689"/>
      <c r="C23" s="187"/>
      <c r="D23" s="188"/>
      <c r="E23" s="1690" t="s">
        <v>105</v>
      </c>
      <c r="F23" s="1691"/>
      <c r="G23" s="1694" t="s">
        <v>105</v>
      </c>
      <c r="H23" s="1684" t="s">
        <v>105</v>
      </c>
      <c r="I23" s="189" t="s">
        <v>160</v>
      </c>
      <c r="J23" s="906"/>
      <c r="K23" s="976"/>
      <c r="L23" s="976"/>
      <c r="M23" s="976"/>
    </row>
    <row r="24" spans="1:13" customFormat="1" ht="29.15" customHeight="1">
      <c r="A24" s="1687"/>
      <c r="B24" s="191"/>
      <c r="C24" s="187"/>
      <c r="D24" s="188"/>
      <c r="E24" s="1690"/>
      <c r="F24" s="1691"/>
      <c r="G24" s="1694"/>
      <c r="H24" s="1684"/>
      <c r="I24" s="192" t="s">
        <v>803</v>
      </c>
      <c r="J24" s="906"/>
      <c r="K24" s="976"/>
      <c r="L24" s="976"/>
      <c r="M24" s="976"/>
    </row>
    <row r="25" spans="1:13" customFormat="1" ht="32.15" customHeight="1">
      <c r="A25" s="190"/>
      <c r="B25" s="193" t="s">
        <v>108</v>
      </c>
      <c r="C25" s="190"/>
      <c r="D25" s="188"/>
      <c r="E25" s="1690"/>
      <c r="F25" s="1691"/>
      <c r="G25" s="1694"/>
      <c r="H25" s="1684"/>
      <c r="I25" s="192" t="s">
        <v>804</v>
      </c>
      <c r="J25" s="906"/>
      <c r="K25" s="976"/>
      <c r="L25" s="976"/>
      <c r="M25" s="976"/>
    </row>
    <row r="26" spans="1:13" customFormat="1" ht="48.65" customHeight="1" thickBot="1">
      <c r="A26" s="194"/>
      <c r="B26" s="195"/>
      <c r="C26" s="194"/>
      <c r="D26" s="196"/>
      <c r="E26" s="1692"/>
      <c r="F26" s="1693"/>
      <c r="G26" s="1695"/>
      <c r="H26" s="1685"/>
      <c r="I26" s="197" t="s">
        <v>805</v>
      </c>
      <c r="J26" s="906"/>
      <c r="K26" s="976"/>
      <c r="L26" s="976"/>
      <c r="M26" s="976"/>
    </row>
    <row r="27" spans="1:13">
      <c r="J27" s="906"/>
      <c r="K27" s="976"/>
    </row>
    <row r="28" spans="1:13">
      <c r="J28" s="906"/>
      <c r="K28" s="976"/>
    </row>
  </sheetData>
  <mergeCells count="17">
    <mergeCell ref="H23:H26"/>
    <mergeCell ref="A22:A24"/>
    <mergeCell ref="B22:B23"/>
    <mergeCell ref="E22:F22"/>
    <mergeCell ref="E23:F26"/>
    <mergeCell ref="G23:G26"/>
    <mergeCell ref="B2:I2"/>
    <mergeCell ref="C11:H11"/>
    <mergeCell ref="B12:B16"/>
    <mergeCell ref="C12:D12"/>
    <mergeCell ref="I12:I21"/>
    <mergeCell ref="F13:H13"/>
    <mergeCell ref="F17:H17"/>
    <mergeCell ref="B19:B20"/>
    <mergeCell ref="F19:H19"/>
    <mergeCell ref="F20:H20"/>
    <mergeCell ref="F15:H16"/>
  </mergeCells>
  <phoneticPr fontId="1"/>
  <pageMargins left="0.70866141732283472" right="0.70866141732283472" top="0.74803149606299213" bottom="0.74803149606299213" header="0.31496062992125984" footer="0.31496062992125984"/>
  <pageSetup paperSize="9" scale="61"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5F7E0233-5347-471E-9BCA-B9DD233BE331}">
          <x14:formula1>
            <xm:f>チェックボックス!$A$1:$A$2</xm:f>
          </x14:formula1>
          <xm:sqref>E17 E15 E13 C17 C15 A14 A22:A24 C13</xm:sqref>
        </x14:dataValidation>
      </x14:dataValidations>
    </ext>
  </extLst>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688367-6EC0-4EDD-84DD-2D3C72177195}">
  <sheetPr codeName="Sheet22">
    <tabColor theme="7"/>
    <pageSetUpPr fitToPage="1"/>
  </sheetPr>
  <dimension ref="A2:Q24"/>
  <sheetViews>
    <sheetView topLeftCell="C3" zoomScaleNormal="100" zoomScaleSheetLayoutView="50" workbookViewId="0">
      <selection activeCell="I12" sqref="I12:I22"/>
    </sheetView>
  </sheetViews>
  <sheetFormatPr defaultColWidth="8.58203125" defaultRowHeight="14"/>
  <cols>
    <col min="1" max="1" width="3.58203125" style="14" customWidth="1"/>
    <col min="2" max="2" width="20.58203125" style="14" customWidth="1"/>
    <col min="3" max="3" width="3.58203125" style="14" customWidth="1"/>
    <col min="4" max="4" width="37.08203125" style="14" customWidth="1"/>
    <col min="5" max="5" width="15.08203125" style="14" customWidth="1"/>
    <col min="6" max="6" width="10.58203125" style="14" customWidth="1"/>
    <col min="7" max="8" width="15.08203125" style="14" customWidth="1"/>
    <col min="9" max="9" width="59.08203125" style="14" customWidth="1"/>
    <col min="10" max="10" width="40.5" style="14" customWidth="1"/>
    <col min="11" max="11" width="27" style="14" customWidth="1"/>
    <col min="12" max="12" width="10.83203125" style="14" customWidth="1"/>
    <col min="13" max="13" width="18.5" style="14" customWidth="1"/>
    <col min="14" max="14" width="13" style="14" customWidth="1"/>
    <col min="15" max="16384" width="8.58203125" style="14"/>
  </cols>
  <sheetData>
    <row r="2" spans="1:17" ht="19">
      <c r="B2" s="1037" t="s">
        <v>357</v>
      </c>
      <c r="C2" s="1037"/>
      <c r="D2" s="1037"/>
      <c r="E2" s="1037"/>
      <c r="F2" s="1037"/>
      <c r="G2" s="1037"/>
      <c r="H2" s="1037"/>
      <c r="I2" s="1037"/>
      <c r="J2" s="1037"/>
      <c r="K2" s="1037"/>
      <c r="L2" s="1037"/>
      <c r="M2" s="1037"/>
      <c r="N2" s="1037"/>
    </row>
    <row r="3" spans="1:17">
      <c r="D3" s="17"/>
      <c r="E3" s="17"/>
      <c r="F3" s="17"/>
      <c r="G3" s="17"/>
      <c r="H3" s="17"/>
      <c r="I3" s="17"/>
      <c r="J3" s="17"/>
    </row>
    <row r="4" spans="1:17">
      <c r="D4" s="17"/>
      <c r="E4" s="17"/>
      <c r="F4" s="17"/>
      <c r="G4" s="17"/>
      <c r="H4" s="17"/>
      <c r="I4" s="17"/>
      <c r="J4" s="17"/>
    </row>
    <row r="5" spans="1:17" ht="36" customHeight="1">
      <c r="B5" s="243" t="str">
        <f>目次!D3</f>
        <v>調達管理番号:</v>
      </c>
      <c r="C5" s="884" t="str">
        <f>目次!E3</f>
        <v>xxxx</v>
      </c>
      <c r="D5" s="81"/>
      <c r="E5" s="81"/>
      <c r="F5" s="17"/>
      <c r="G5" s="17"/>
      <c r="H5" s="17"/>
      <c r="I5" s="17"/>
      <c r="J5" s="908" t="s">
        <v>81</v>
      </c>
      <c r="K5" s="882" t="s">
        <v>784</v>
      </c>
      <c r="L5" s="882"/>
      <c r="N5" s="882"/>
    </row>
    <row r="6" spans="1:17" ht="36" customHeight="1">
      <c r="B6" s="243" t="str">
        <f>目次!D4</f>
        <v>案件名：</v>
      </c>
      <c r="C6" s="242" t="str">
        <f>目次!E4</f>
        <v>●●国●●調査/事業（●●型）</v>
      </c>
      <c r="D6" s="81"/>
      <c r="E6" s="81"/>
      <c r="F6" s="81"/>
      <c r="G6" s="81"/>
      <c r="H6" s="81"/>
      <c r="I6" s="17"/>
      <c r="J6" s="908" t="s">
        <v>358</v>
      </c>
      <c r="K6" s="882" t="str">
        <f>目次!E8</f>
        <v>山田　太郎</v>
      </c>
      <c r="L6" s="1" t="s">
        <v>84</v>
      </c>
    </row>
    <row r="7" spans="1:17" ht="36" customHeight="1">
      <c r="B7" s="243" t="str">
        <f>目次!D5</f>
        <v>受注者名：</v>
      </c>
      <c r="C7" s="884" t="str">
        <f>目次!E5</f>
        <v>JICA開発（株）</v>
      </c>
      <c r="D7" s="81"/>
      <c r="E7" s="81"/>
      <c r="F7" s="82"/>
      <c r="G7" s="82"/>
      <c r="H7" s="82"/>
      <c r="I7" s="17"/>
      <c r="J7" s="908" t="s">
        <v>85</v>
      </c>
      <c r="K7" s="882" t="str">
        <f>目次!E9</f>
        <v>国際　花子</v>
      </c>
      <c r="L7" s="1" t="s">
        <v>84</v>
      </c>
    </row>
    <row r="8" spans="1:17">
      <c r="B8" s="898"/>
      <c r="C8" s="898"/>
      <c r="D8" s="17"/>
      <c r="E8" s="17"/>
      <c r="F8" s="17"/>
      <c r="G8" s="17"/>
      <c r="H8" s="17"/>
      <c r="I8" s="17"/>
      <c r="J8" s="17"/>
      <c r="K8" s="908"/>
      <c r="L8" s="908"/>
      <c r="N8" s="1"/>
    </row>
    <row r="9" spans="1:17">
      <c r="B9" s="925" t="s">
        <v>191</v>
      </c>
      <c r="C9" s="925"/>
      <c r="D9" s="17"/>
      <c r="E9" s="17"/>
      <c r="F9" s="17"/>
      <c r="G9" s="17"/>
      <c r="H9" s="17"/>
      <c r="I9" s="17"/>
      <c r="J9" s="17"/>
      <c r="K9" s="908"/>
      <c r="L9" s="908"/>
      <c r="M9" s="882"/>
      <c r="N9" s="1"/>
    </row>
    <row r="10" spans="1:17" ht="14.5" thickBot="1">
      <c r="B10" s="925"/>
      <c r="C10" s="925"/>
      <c r="D10" s="17"/>
      <c r="E10" s="17"/>
      <c r="F10" s="17"/>
      <c r="G10" s="17"/>
      <c r="H10" s="17"/>
      <c r="I10" s="17"/>
      <c r="J10" s="17"/>
      <c r="K10" s="908"/>
      <c r="L10" s="908"/>
      <c r="M10" s="882"/>
      <c r="N10" s="1"/>
    </row>
    <row r="11" spans="1:17" ht="36" customHeight="1" thickBot="1">
      <c r="A11" s="168" t="s">
        <v>88</v>
      </c>
      <c r="B11" s="975"/>
      <c r="C11" s="975"/>
      <c r="D11" s="922"/>
      <c r="E11" s="921" t="s">
        <v>89</v>
      </c>
      <c r="F11" s="975"/>
      <c r="G11" s="975"/>
      <c r="H11" s="922"/>
      <c r="I11" s="198" t="s">
        <v>360</v>
      </c>
      <c r="J11" s="73" t="s">
        <v>806</v>
      </c>
      <c r="K11" s="169" t="s">
        <v>92</v>
      </c>
    </row>
    <row r="12" spans="1:17" ht="36" customHeight="1">
      <c r="A12" s="1686" t="s">
        <v>1</v>
      </c>
      <c r="B12" s="1139" t="s">
        <v>807</v>
      </c>
      <c r="C12" s="1668" t="s">
        <v>786</v>
      </c>
      <c r="D12" s="1669"/>
      <c r="E12" s="170" t="s">
        <v>808</v>
      </c>
      <c r="F12" s="939" t="s">
        <v>809</v>
      </c>
      <c r="G12" s="199" t="s">
        <v>810</v>
      </c>
      <c r="H12" s="163" t="s">
        <v>811</v>
      </c>
      <c r="I12" s="1670" t="s">
        <v>812</v>
      </c>
      <c r="J12" s="1698" t="s">
        <v>813</v>
      </c>
      <c r="K12" s="1698" t="s">
        <v>814</v>
      </c>
      <c r="M12"/>
      <c r="N12"/>
      <c r="O12"/>
      <c r="P12"/>
      <c r="Q12"/>
    </row>
    <row r="13" spans="1:17" ht="36" customHeight="1">
      <c r="A13" s="1687"/>
      <c r="B13" s="1139"/>
      <c r="C13" s="173"/>
      <c r="D13" s="174" t="s">
        <v>815</v>
      </c>
      <c r="E13" s="200">
        <f>E14+E18+E19</f>
        <v>0</v>
      </c>
      <c r="F13" s="201"/>
      <c r="G13" s="202">
        <f>G14+G18+G19</f>
        <v>0</v>
      </c>
      <c r="H13" s="203">
        <f t="shared" ref="H13:H21" si="0">G13-E13</f>
        <v>0</v>
      </c>
      <c r="I13" s="1696"/>
      <c r="J13" s="1699"/>
      <c r="K13" s="1699"/>
      <c r="M13"/>
      <c r="N13"/>
      <c r="O13"/>
      <c r="P13"/>
      <c r="Q13"/>
    </row>
    <row r="14" spans="1:17" ht="36" customHeight="1">
      <c r="A14" s="1687"/>
      <c r="B14" s="1139"/>
      <c r="C14" s="175"/>
      <c r="D14" s="176" t="s">
        <v>816</v>
      </c>
      <c r="E14" s="204">
        <f>ROUNDDOWN(E15+E16+E17,-3)</f>
        <v>0</v>
      </c>
      <c r="F14" s="205"/>
      <c r="G14" s="206">
        <f>ROUNDDOWN(G15+G16+G17,-3)</f>
        <v>0</v>
      </c>
      <c r="H14" s="207">
        <f t="shared" si="0"/>
        <v>0</v>
      </c>
      <c r="I14" s="1696"/>
      <c r="J14" s="1699"/>
      <c r="K14" s="1699"/>
      <c r="M14"/>
      <c r="N14"/>
      <c r="O14"/>
      <c r="P14"/>
      <c r="Q14"/>
    </row>
    <row r="15" spans="1:17" ht="36" customHeight="1">
      <c r="A15" s="1687"/>
      <c r="B15" s="1139"/>
      <c r="C15" s="175"/>
      <c r="D15" s="176" t="s">
        <v>817</v>
      </c>
      <c r="E15" s="208"/>
      <c r="F15" s="206"/>
      <c r="G15" s="206"/>
      <c r="H15" s="209">
        <f t="shared" si="0"/>
        <v>0</v>
      </c>
      <c r="I15" s="1696"/>
      <c r="J15" s="1699"/>
      <c r="K15" s="1699"/>
      <c r="M15"/>
      <c r="N15"/>
      <c r="O15"/>
      <c r="P15"/>
      <c r="Q15"/>
    </row>
    <row r="16" spans="1:17" ht="36" customHeight="1">
      <c r="A16" s="1687"/>
      <c r="B16" s="1139"/>
      <c r="C16" s="175"/>
      <c r="D16" s="176" t="s">
        <v>818</v>
      </c>
      <c r="E16" s="208"/>
      <c r="F16" s="206" t="s">
        <v>819</v>
      </c>
      <c r="G16" s="210"/>
      <c r="H16" s="209">
        <f t="shared" si="0"/>
        <v>0</v>
      </c>
      <c r="I16" s="1696"/>
      <c r="J16" s="1699"/>
      <c r="K16" s="1699"/>
      <c r="L16" s="177"/>
      <c r="M16"/>
      <c r="N16"/>
      <c r="O16"/>
      <c r="P16"/>
      <c r="Q16"/>
    </row>
    <row r="17" spans="1:17" ht="36" customHeight="1">
      <c r="A17" s="1687"/>
      <c r="B17" s="1139"/>
      <c r="C17" s="175"/>
      <c r="D17" s="176" t="s">
        <v>820</v>
      </c>
      <c r="E17" s="208"/>
      <c r="F17" s="206" t="s">
        <v>819</v>
      </c>
      <c r="G17" s="210"/>
      <c r="H17" s="209">
        <f t="shared" si="0"/>
        <v>0</v>
      </c>
      <c r="I17" s="1696"/>
      <c r="J17" s="1699"/>
      <c r="K17" s="1699"/>
      <c r="M17"/>
      <c r="N17"/>
      <c r="O17"/>
      <c r="P17"/>
      <c r="Q17"/>
    </row>
    <row r="18" spans="1:17" ht="36" customHeight="1">
      <c r="A18" s="1687"/>
      <c r="B18" s="1139"/>
      <c r="C18" s="175"/>
      <c r="D18" s="176" t="s">
        <v>821</v>
      </c>
      <c r="E18" s="208"/>
      <c r="F18" s="206"/>
      <c r="G18" s="211"/>
      <c r="H18" s="209">
        <f t="shared" si="0"/>
        <v>0</v>
      </c>
      <c r="I18" s="1696"/>
      <c r="J18" s="1699"/>
      <c r="K18" s="1699"/>
      <c r="M18"/>
      <c r="N18"/>
      <c r="O18"/>
      <c r="P18"/>
      <c r="Q18"/>
    </row>
    <row r="19" spans="1:17" ht="36" customHeight="1">
      <c r="A19" s="1687"/>
      <c r="B19" s="1139"/>
      <c r="C19" s="175"/>
      <c r="D19" s="212" t="s">
        <v>822</v>
      </c>
      <c r="E19" s="204"/>
      <c r="F19" s="206"/>
      <c r="G19" s="213"/>
      <c r="H19" s="214">
        <f t="shared" si="0"/>
        <v>0</v>
      </c>
      <c r="I19" s="1696"/>
      <c r="J19" s="1699"/>
      <c r="K19" s="1699"/>
      <c r="N19"/>
      <c r="O19"/>
      <c r="P19"/>
    </row>
    <row r="20" spans="1:17" ht="73.5" customHeight="1">
      <c r="A20" s="129"/>
      <c r="B20" s="931"/>
      <c r="C20" s="215"/>
      <c r="D20" s="423" t="s">
        <v>823</v>
      </c>
      <c r="E20" s="208"/>
      <c r="F20" s="206" t="s">
        <v>819</v>
      </c>
      <c r="G20" s="210"/>
      <c r="H20" s="207">
        <f t="shared" si="0"/>
        <v>0</v>
      </c>
      <c r="I20" s="1696"/>
      <c r="J20" s="1699"/>
      <c r="K20" s="1699"/>
    </row>
    <row r="21" spans="1:17" ht="50.15" customHeight="1">
      <c r="A21" s="129"/>
      <c r="B21" s="931"/>
      <c r="C21" s="175"/>
      <c r="D21" s="423" t="s">
        <v>824</v>
      </c>
      <c r="E21" s="204"/>
      <c r="F21" s="216"/>
      <c r="G21" s="217">
        <f>E21+(H13+H20)*0.08</f>
        <v>0</v>
      </c>
      <c r="H21" s="218">
        <f t="shared" si="0"/>
        <v>0</v>
      </c>
      <c r="I21" s="1696"/>
      <c r="J21" s="1699" t="s">
        <v>825</v>
      </c>
      <c r="K21" s="1699"/>
      <c r="L21" s="177"/>
    </row>
    <row r="22" spans="1:17" ht="50.15" customHeight="1" thickBot="1">
      <c r="A22" s="130"/>
      <c r="B22" s="932"/>
      <c r="C22" s="429"/>
      <c r="D22" s="104" t="s">
        <v>826</v>
      </c>
      <c r="E22" s="219">
        <f>E13+E20+E21</f>
        <v>0</v>
      </c>
      <c r="F22" s="181"/>
      <c r="G22" s="220">
        <f t="shared" ref="G22:H22" si="1">G13+G20+G21</f>
        <v>0</v>
      </c>
      <c r="H22" s="221">
        <f t="shared" si="1"/>
        <v>0</v>
      </c>
      <c r="I22" s="1697"/>
      <c r="J22" s="1700"/>
      <c r="K22" s="1700"/>
    </row>
    <row r="24" spans="1:17" ht="29.15" customHeight="1"/>
  </sheetData>
  <mergeCells count="8">
    <mergeCell ref="A12:A19"/>
    <mergeCell ref="B2:N2"/>
    <mergeCell ref="B12:B19"/>
    <mergeCell ref="C12:D12"/>
    <mergeCell ref="I12:I22"/>
    <mergeCell ref="J12:J20"/>
    <mergeCell ref="K12:K22"/>
    <mergeCell ref="J21:J22"/>
  </mergeCells>
  <phoneticPr fontId="1"/>
  <pageMargins left="0.70866141732283472" right="0.70866141732283472" top="0.74803149606299213" bottom="0.74803149606299213" header="0.31496062992125984" footer="0.31496062992125984"/>
  <pageSetup paperSize="9" scale="47"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A28F4842-896D-4BB2-9875-C1FAC09AF700}">
          <x14:formula1>
            <xm:f>チェックボックス!$A$1:$A$2</xm:f>
          </x14:formula1>
          <xm:sqref>A12:A19</xm:sqref>
        </x14:dataValidation>
      </x14:dataValidations>
    </ext>
  </extLst>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CC9275-C179-4E6E-B7BD-3C63FA8829B2}">
  <sheetPr codeName="Sheet23">
    <tabColor theme="7"/>
  </sheetPr>
  <dimension ref="A2:K35"/>
  <sheetViews>
    <sheetView zoomScaleNormal="100" workbookViewId="0"/>
  </sheetViews>
  <sheetFormatPr defaultRowHeight="14"/>
  <cols>
    <col min="8" max="8" width="13.08203125" customWidth="1"/>
    <col min="9" max="9" width="11.5" bestFit="1" customWidth="1"/>
    <col min="10" max="10" width="15.08203125" customWidth="1"/>
    <col min="11" max="11" width="10.58203125" customWidth="1"/>
  </cols>
  <sheetData>
    <row r="2" spans="1:11" ht="19">
      <c r="A2" s="222" t="s">
        <v>827</v>
      </c>
    </row>
    <row r="3" spans="1:11" ht="20.9" customHeight="1">
      <c r="G3" s="1"/>
      <c r="H3" s="908"/>
      <c r="I3" s="908" t="s">
        <v>81</v>
      </c>
      <c r="J3" s="1042" t="s">
        <v>82</v>
      </c>
      <c r="K3" s="1042"/>
    </row>
    <row r="4" spans="1:11" ht="20.9" customHeight="1">
      <c r="G4" s="908"/>
      <c r="H4" s="908"/>
      <c r="I4" s="882" t="s">
        <v>131</v>
      </c>
      <c r="J4" s="882" t="str">
        <f>目次!E8</f>
        <v>山田　太郎</v>
      </c>
      <c r="K4" s="925" t="s">
        <v>84</v>
      </c>
    </row>
    <row r="5" spans="1:11" ht="20.9" customHeight="1">
      <c r="G5" s="908"/>
      <c r="H5" s="908"/>
      <c r="I5" s="882" t="s">
        <v>85</v>
      </c>
      <c r="J5" s="882" t="str">
        <f>目次!E9</f>
        <v>国際　花子</v>
      </c>
      <c r="K5" s="925" t="s">
        <v>84</v>
      </c>
    </row>
    <row r="6" spans="1:11" ht="20.9" customHeight="1">
      <c r="G6" s="1194"/>
      <c r="H6" s="1194"/>
      <c r="I6" s="1194"/>
      <c r="J6" s="882"/>
      <c r="K6" s="908"/>
    </row>
    <row r="7" spans="1:11" ht="19">
      <c r="A7" s="1701" t="s">
        <v>828</v>
      </c>
      <c r="B7" s="1702"/>
      <c r="C7" s="1702"/>
      <c r="D7" s="1702"/>
      <c r="E7" s="1702"/>
      <c r="F7" s="1702"/>
      <c r="G7" s="1702"/>
      <c r="H7" s="1702"/>
      <c r="I7" s="1702"/>
      <c r="J7" s="1702"/>
      <c r="K7" s="1702"/>
    </row>
    <row r="8" spans="1:11" ht="19">
      <c r="A8" s="979"/>
      <c r="B8" s="980"/>
      <c r="C8" s="980"/>
      <c r="D8" s="980"/>
      <c r="E8" s="980"/>
      <c r="F8" s="980"/>
      <c r="G8" s="980"/>
      <c r="H8" s="980"/>
      <c r="I8" s="980"/>
      <c r="J8" s="980"/>
      <c r="K8" s="980"/>
    </row>
    <row r="9" spans="1:11">
      <c r="A9" s="1703" t="s">
        <v>829</v>
      </c>
      <c r="B9" s="1704"/>
      <c r="C9" s="1704"/>
      <c r="D9" s="1704"/>
      <c r="E9" s="1704"/>
      <c r="F9" s="1704"/>
      <c r="G9" s="1704"/>
      <c r="H9" s="1704"/>
      <c r="I9" s="1704"/>
      <c r="J9" s="1704"/>
      <c r="K9" s="1705"/>
    </row>
    <row r="10" spans="1:11">
      <c r="A10" s="1706"/>
      <c r="B10" s="1707"/>
      <c r="C10" s="1707"/>
      <c r="D10" s="1707"/>
      <c r="E10" s="1707"/>
      <c r="F10" s="1707"/>
      <c r="G10" s="1707"/>
      <c r="H10" s="1707"/>
      <c r="I10" s="1707"/>
      <c r="J10" s="1707"/>
      <c r="K10" s="1708"/>
    </row>
    <row r="11" spans="1:11">
      <c r="A11" s="1706"/>
      <c r="B11" s="1707"/>
      <c r="C11" s="1707"/>
      <c r="D11" s="1707"/>
      <c r="E11" s="1707"/>
      <c r="F11" s="1707"/>
      <c r="G11" s="1707"/>
      <c r="H11" s="1707"/>
      <c r="I11" s="1707"/>
      <c r="J11" s="1707"/>
      <c r="K11" s="1708"/>
    </row>
    <row r="12" spans="1:11">
      <c r="A12" s="1706"/>
      <c r="B12" s="1707"/>
      <c r="C12" s="1707"/>
      <c r="D12" s="1707"/>
      <c r="E12" s="1707"/>
      <c r="F12" s="1707"/>
      <c r="G12" s="1707"/>
      <c r="H12" s="1707"/>
      <c r="I12" s="1707"/>
      <c r="J12" s="1707"/>
      <c r="K12" s="1708"/>
    </row>
    <row r="13" spans="1:11">
      <c r="A13" s="1706"/>
      <c r="B13" s="1707"/>
      <c r="C13" s="1707"/>
      <c r="D13" s="1707"/>
      <c r="E13" s="1707"/>
      <c r="F13" s="1707"/>
      <c r="G13" s="1707"/>
      <c r="H13" s="1707"/>
      <c r="I13" s="1707"/>
      <c r="J13" s="1707"/>
      <c r="K13" s="1708"/>
    </row>
    <row r="14" spans="1:11">
      <c r="A14" s="1706"/>
      <c r="B14" s="1707"/>
      <c r="C14" s="1707"/>
      <c r="D14" s="1707"/>
      <c r="E14" s="1707"/>
      <c r="F14" s="1707"/>
      <c r="G14" s="1707"/>
      <c r="H14" s="1707"/>
      <c r="I14" s="1707"/>
      <c r="J14" s="1707"/>
      <c r="K14" s="1708"/>
    </row>
    <row r="15" spans="1:11">
      <c r="A15" s="1706"/>
      <c r="B15" s="1707"/>
      <c r="C15" s="1707"/>
      <c r="D15" s="1707"/>
      <c r="E15" s="1707"/>
      <c r="F15" s="1707"/>
      <c r="G15" s="1707"/>
      <c r="H15" s="1707"/>
      <c r="I15" s="1707"/>
      <c r="J15" s="1707"/>
      <c r="K15" s="1708"/>
    </row>
    <row r="16" spans="1:11">
      <c r="A16" s="1706"/>
      <c r="B16" s="1707"/>
      <c r="C16" s="1707"/>
      <c r="D16" s="1707"/>
      <c r="E16" s="1707"/>
      <c r="F16" s="1707"/>
      <c r="G16" s="1707"/>
      <c r="H16" s="1707"/>
      <c r="I16" s="1707"/>
      <c r="J16" s="1707"/>
      <c r="K16" s="1708"/>
    </row>
    <row r="17" spans="1:11">
      <c r="A17" s="1706"/>
      <c r="B17" s="1707"/>
      <c r="C17" s="1707"/>
      <c r="D17" s="1707"/>
      <c r="E17" s="1707"/>
      <c r="F17" s="1707"/>
      <c r="G17" s="1707"/>
      <c r="H17" s="1707"/>
      <c r="I17" s="1707"/>
      <c r="J17" s="1707"/>
      <c r="K17" s="1708"/>
    </row>
    <row r="18" spans="1:11">
      <c r="A18" s="1706"/>
      <c r="B18" s="1707"/>
      <c r="C18" s="1707"/>
      <c r="D18" s="1707"/>
      <c r="E18" s="1707"/>
      <c r="F18" s="1707"/>
      <c r="G18" s="1707"/>
      <c r="H18" s="1707"/>
      <c r="I18" s="1707"/>
      <c r="J18" s="1707"/>
      <c r="K18" s="1708"/>
    </row>
    <row r="19" spans="1:11">
      <c r="A19" s="1706"/>
      <c r="B19" s="1707"/>
      <c r="C19" s="1707"/>
      <c r="D19" s="1707"/>
      <c r="E19" s="1707"/>
      <c r="F19" s="1707"/>
      <c r="G19" s="1707"/>
      <c r="H19" s="1707"/>
      <c r="I19" s="1707"/>
      <c r="J19" s="1707"/>
      <c r="K19" s="1708"/>
    </row>
    <row r="20" spans="1:11">
      <c r="A20" s="1706"/>
      <c r="B20" s="1707"/>
      <c r="C20" s="1707"/>
      <c r="D20" s="1707"/>
      <c r="E20" s="1707"/>
      <c r="F20" s="1707"/>
      <c r="G20" s="1707"/>
      <c r="H20" s="1707"/>
      <c r="I20" s="1707"/>
      <c r="J20" s="1707"/>
      <c r="K20" s="1708"/>
    </row>
    <row r="21" spans="1:11">
      <c r="A21" s="1706"/>
      <c r="B21" s="1707"/>
      <c r="C21" s="1707"/>
      <c r="D21" s="1707"/>
      <c r="E21" s="1707"/>
      <c r="F21" s="1707"/>
      <c r="G21" s="1707"/>
      <c r="H21" s="1707"/>
      <c r="I21" s="1707"/>
      <c r="J21" s="1707"/>
      <c r="K21" s="1708"/>
    </row>
    <row r="22" spans="1:11">
      <c r="A22" s="1706"/>
      <c r="B22" s="1707"/>
      <c r="C22" s="1707"/>
      <c r="D22" s="1707"/>
      <c r="E22" s="1707"/>
      <c r="F22" s="1707"/>
      <c r="G22" s="1707"/>
      <c r="H22" s="1707"/>
      <c r="I22" s="1707"/>
      <c r="J22" s="1707"/>
      <c r="K22" s="1708"/>
    </row>
    <row r="23" spans="1:11">
      <c r="A23" s="1706"/>
      <c r="B23" s="1707"/>
      <c r="C23" s="1707"/>
      <c r="D23" s="1707"/>
      <c r="E23" s="1707"/>
      <c r="F23" s="1707"/>
      <c r="G23" s="1707"/>
      <c r="H23" s="1707"/>
      <c r="I23" s="1707"/>
      <c r="J23" s="1707"/>
      <c r="K23" s="1708"/>
    </row>
    <row r="24" spans="1:11">
      <c r="A24" s="1706"/>
      <c r="B24" s="1707"/>
      <c r="C24" s="1707"/>
      <c r="D24" s="1707"/>
      <c r="E24" s="1707"/>
      <c r="F24" s="1707"/>
      <c r="G24" s="1707"/>
      <c r="H24" s="1707"/>
      <c r="I24" s="1707"/>
      <c r="J24" s="1707"/>
      <c r="K24" s="1708"/>
    </row>
    <row r="25" spans="1:11">
      <c r="A25" s="1706"/>
      <c r="B25" s="1707"/>
      <c r="C25" s="1707"/>
      <c r="D25" s="1707"/>
      <c r="E25" s="1707"/>
      <c r="F25" s="1707"/>
      <c r="G25" s="1707"/>
      <c r="H25" s="1707"/>
      <c r="I25" s="1707"/>
      <c r="J25" s="1707"/>
      <c r="K25" s="1708"/>
    </row>
    <row r="26" spans="1:11">
      <c r="A26" s="1706"/>
      <c r="B26" s="1707"/>
      <c r="C26" s="1707"/>
      <c r="D26" s="1707"/>
      <c r="E26" s="1707"/>
      <c r="F26" s="1707"/>
      <c r="G26" s="1707"/>
      <c r="H26" s="1707"/>
      <c r="I26" s="1707"/>
      <c r="J26" s="1707"/>
      <c r="K26" s="1708"/>
    </row>
    <row r="27" spans="1:11">
      <c r="A27" s="1706"/>
      <c r="B27" s="1707"/>
      <c r="C27" s="1707"/>
      <c r="D27" s="1707"/>
      <c r="E27" s="1707"/>
      <c r="F27" s="1707"/>
      <c r="G27" s="1707"/>
      <c r="H27" s="1707"/>
      <c r="I27" s="1707"/>
      <c r="J27" s="1707"/>
      <c r="K27" s="1708"/>
    </row>
    <row r="28" spans="1:11">
      <c r="A28" s="1706"/>
      <c r="B28" s="1707"/>
      <c r="C28" s="1707"/>
      <c r="D28" s="1707"/>
      <c r="E28" s="1707"/>
      <c r="F28" s="1707"/>
      <c r="G28" s="1707"/>
      <c r="H28" s="1707"/>
      <c r="I28" s="1707"/>
      <c r="J28" s="1707"/>
      <c r="K28" s="1708"/>
    </row>
    <row r="29" spans="1:11">
      <c r="A29" s="1706"/>
      <c r="B29" s="1707"/>
      <c r="C29" s="1707"/>
      <c r="D29" s="1707"/>
      <c r="E29" s="1707"/>
      <c r="F29" s="1707"/>
      <c r="G29" s="1707"/>
      <c r="H29" s="1707"/>
      <c r="I29" s="1707"/>
      <c r="J29" s="1707"/>
      <c r="K29" s="1708"/>
    </row>
    <row r="30" spans="1:11">
      <c r="A30" s="1706"/>
      <c r="B30" s="1707"/>
      <c r="C30" s="1707"/>
      <c r="D30" s="1707"/>
      <c r="E30" s="1707"/>
      <c r="F30" s="1707"/>
      <c r="G30" s="1707"/>
      <c r="H30" s="1707"/>
      <c r="I30" s="1707"/>
      <c r="J30" s="1707"/>
      <c r="K30" s="1708"/>
    </row>
    <row r="31" spans="1:11">
      <c r="A31" s="1706"/>
      <c r="B31" s="1707"/>
      <c r="C31" s="1707"/>
      <c r="D31" s="1707"/>
      <c r="E31" s="1707"/>
      <c r="F31" s="1707"/>
      <c r="G31" s="1707"/>
      <c r="H31" s="1707"/>
      <c r="I31" s="1707"/>
      <c r="J31" s="1707"/>
      <c r="K31" s="1708"/>
    </row>
    <row r="32" spans="1:11">
      <c r="A32" s="1706"/>
      <c r="B32" s="1707"/>
      <c r="C32" s="1707"/>
      <c r="D32" s="1707"/>
      <c r="E32" s="1707"/>
      <c r="F32" s="1707"/>
      <c r="G32" s="1707"/>
      <c r="H32" s="1707"/>
      <c r="I32" s="1707"/>
      <c r="J32" s="1707"/>
      <c r="K32" s="1708"/>
    </row>
    <row r="33" spans="1:11">
      <c r="A33" s="1706"/>
      <c r="B33" s="1707"/>
      <c r="C33" s="1707"/>
      <c r="D33" s="1707"/>
      <c r="E33" s="1707"/>
      <c r="F33" s="1707"/>
      <c r="G33" s="1707"/>
      <c r="H33" s="1707"/>
      <c r="I33" s="1707"/>
      <c r="J33" s="1707"/>
      <c r="K33" s="1708"/>
    </row>
    <row r="34" spans="1:11" ht="138" customHeight="1">
      <c r="A34" s="1706"/>
      <c r="B34" s="1707"/>
      <c r="C34" s="1707"/>
      <c r="D34" s="1707"/>
      <c r="E34" s="1707"/>
      <c r="F34" s="1707"/>
      <c r="G34" s="1707"/>
      <c r="H34" s="1707"/>
      <c r="I34" s="1707"/>
      <c r="J34" s="1707"/>
      <c r="K34" s="1708"/>
    </row>
    <row r="35" spans="1:11">
      <c r="A35" s="1505"/>
      <c r="B35" s="1506"/>
      <c r="C35" s="1506"/>
      <c r="D35" s="1506"/>
      <c r="E35" s="1506"/>
      <c r="F35" s="1506"/>
      <c r="G35" s="1506"/>
      <c r="H35" s="1506"/>
      <c r="I35" s="1506"/>
      <c r="J35" s="1506"/>
      <c r="K35" s="1507"/>
    </row>
  </sheetData>
  <mergeCells count="5">
    <mergeCell ref="J3:K3"/>
    <mergeCell ref="G6:I6"/>
    <mergeCell ref="A7:K7"/>
    <mergeCell ref="A9:K34"/>
    <mergeCell ref="A35:K35"/>
  </mergeCells>
  <phoneticPr fontId="1"/>
  <pageMargins left="0.7" right="0.7" top="0.75" bottom="0.75" header="0.3" footer="0.3"/>
  <pageSetup paperSize="9" scale="71"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C0202-B697-4ACA-813E-FFDF23D2798D}">
  <sheetPr>
    <tabColor rgb="FFFF99FF"/>
    <pageSetUpPr fitToPage="1"/>
  </sheetPr>
  <dimension ref="B1:Q55"/>
  <sheetViews>
    <sheetView topLeftCell="A12" zoomScale="85" zoomScaleNormal="85" workbookViewId="0">
      <selection activeCell="E14" sqref="E14"/>
    </sheetView>
  </sheetViews>
  <sheetFormatPr defaultColWidth="9" defaultRowHeight="14"/>
  <cols>
    <col min="1" max="1" width="5.33203125" style="483" customWidth="1"/>
    <col min="2" max="2" width="6.25" style="483" customWidth="1"/>
    <col min="3" max="3" width="27.25" style="483" customWidth="1"/>
    <col min="4" max="4" width="49.58203125" style="484" customWidth="1"/>
    <col min="5" max="5" width="17.25" style="485" customWidth="1"/>
    <col min="6" max="6" width="6.08203125" style="485" customWidth="1"/>
    <col min="7" max="7" width="14.08203125" style="486" customWidth="1"/>
    <col min="8" max="8" width="21.33203125" style="486" customWidth="1"/>
    <col min="9" max="9" width="4.25" style="483" bestFit="1" customWidth="1"/>
    <col min="10" max="10" width="9" style="483"/>
    <col min="11" max="12" width="0" style="483" hidden="1" customWidth="1"/>
    <col min="13" max="16384" width="9" style="483"/>
  </cols>
  <sheetData>
    <row r="1" spans="2:17">
      <c r="B1" s="482" t="s">
        <v>172</v>
      </c>
      <c r="K1" s="486" t="e">
        <f>COUNTIF(#REF!,"*★*")</f>
        <v>#REF!</v>
      </c>
      <c r="L1" s="483" t="s">
        <v>173</v>
      </c>
    </row>
    <row r="2" spans="2:17" ht="39" customHeight="1">
      <c r="B2" s="495" t="s">
        <v>174</v>
      </c>
      <c r="C2" s="495"/>
      <c r="D2" s="495"/>
      <c r="E2" s="495"/>
      <c r="F2" s="495"/>
      <c r="G2" s="495"/>
      <c r="H2" s="495"/>
      <c r="I2" s="495"/>
    </row>
    <row r="3" spans="2:17" s="490" customFormat="1" ht="16.5">
      <c r="B3" s="482"/>
      <c r="C3" s="613"/>
      <c r="D3" s="613"/>
      <c r="E3" s="613"/>
      <c r="F3" s="613"/>
      <c r="G3" s="614"/>
      <c r="H3" s="1146"/>
      <c r="I3" s="1146"/>
    </row>
    <row r="4" spans="2:17" s="490" customFormat="1" ht="16.5">
      <c r="B4" s="482"/>
      <c r="C4" s="615"/>
      <c r="D4" s="613"/>
      <c r="E4" s="613"/>
      <c r="F4" s="613"/>
      <c r="G4" s="97" t="s">
        <v>81</v>
      </c>
      <c r="H4" s="616"/>
      <c r="I4" s="615"/>
    </row>
    <row r="5" spans="2:17" s="490" customFormat="1" ht="16.5">
      <c r="B5" s="482"/>
      <c r="C5" s="97" t="s">
        <v>175</v>
      </c>
      <c r="D5" s="884" t="str">
        <f>目次!E3</f>
        <v>xxxx</v>
      </c>
      <c r="E5" s="613"/>
      <c r="F5" s="613"/>
      <c r="G5" s="97" t="s">
        <v>176</v>
      </c>
      <c r="H5" s="908" t="str">
        <f>目次!E8</f>
        <v>山田　太郎</v>
      </c>
      <c r="I5" s="613" t="s">
        <v>84</v>
      </c>
    </row>
    <row r="6" spans="2:17" s="490" customFormat="1" ht="16.5">
      <c r="B6" s="482"/>
      <c r="C6" s="97" t="s">
        <v>177</v>
      </c>
      <c r="D6" s="884" t="str">
        <f>目次!E4</f>
        <v>●●国●●調査/事業（●●型）</v>
      </c>
      <c r="E6" s="613"/>
      <c r="F6" s="613"/>
      <c r="G6" s="97" t="s">
        <v>178</v>
      </c>
      <c r="H6" s="908" t="str">
        <f>目次!E9</f>
        <v>国際　花子</v>
      </c>
      <c r="I6" s="613" t="s">
        <v>84</v>
      </c>
    </row>
    <row r="7" spans="2:17" s="490" customFormat="1" ht="21" customHeight="1">
      <c r="B7" s="482"/>
      <c r="C7" s="97" t="s">
        <v>179</v>
      </c>
      <c r="D7" s="884" t="str">
        <f>目次!E5</f>
        <v>JICA開発（株）</v>
      </c>
      <c r="E7" s="613"/>
      <c r="F7" s="613"/>
      <c r="G7" s="97" t="s">
        <v>180</v>
      </c>
      <c r="H7" s="908" t="str">
        <f>目次!E10</f>
        <v>協力　一郎</v>
      </c>
      <c r="I7" s="613" t="s">
        <v>84</v>
      </c>
    </row>
    <row r="8" spans="2:17" s="490" customFormat="1" ht="18.649999999999999" customHeight="1">
      <c r="B8" s="482"/>
      <c r="C8" s="615"/>
      <c r="D8" s="617"/>
      <c r="E8" s="613"/>
      <c r="F8" s="613"/>
      <c r="G8" s="97"/>
      <c r="H8" s="97"/>
      <c r="I8" s="615"/>
    </row>
    <row r="9" spans="2:17" s="490" customFormat="1" ht="18" customHeight="1">
      <c r="B9" s="482"/>
      <c r="C9" s="1146" t="s">
        <v>181</v>
      </c>
      <c r="D9" s="1146"/>
      <c r="E9" s="1146"/>
      <c r="F9" s="1146"/>
      <c r="G9" s="1146"/>
      <c r="H9" s="1146"/>
      <c r="I9" s="615"/>
    </row>
    <row r="10" spans="2:17" s="490" customFormat="1" ht="18" customHeight="1">
      <c r="B10" s="482"/>
      <c r="C10" s="482"/>
      <c r="D10" s="918"/>
      <c r="E10" s="492"/>
      <c r="F10" s="492"/>
      <c r="G10" s="488"/>
      <c r="H10" s="488"/>
      <c r="I10" s="482"/>
    </row>
    <row r="11" spans="2:17" s="490" customFormat="1" ht="38.15" customHeight="1">
      <c r="B11" s="786" t="s">
        <v>182</v>
      </c>
      <c r="C11" s="787" t="s">
        <v>183</v>
      </c>
      <c r="D11" s="788" t="s">
        <v>184</v>
      </c>
      <c r="E11" s="789" t="s">
        <v>185</v>
      </c>
      <c r="F11" s="1147" t="s">
        <v>186</v>
      </c>
      <c r="G11" s="1148"/>
      <c r="H11" s="1149"/>
      <c r="I11" s="482"/>
    </row>
    <row r="12" spans="2:17" s="490" customFormat="1" ht="88" customHeight="1">
      <c r="B12" s="796">
        <v>1</v>
      </c>
      <c r="C12" s="792" t="s">
        <v>187</v>
      </c>
      <c r="D12" s="791" t="s">
        <v>188</v>
      </c>
      <c r="E12" s="790"/>
      <c r="F12" s="1150" t="s">
        <v>189</v>
      </c>
      <c r="G12" s="1151"/>
      <c r="H12" s="1152"/>
      <c r="I12" s="482"/>
    </row>
    <row r="13" spans="2:17" s="490" customFormat="1" ht="16.5">
      <c r="B13" s="496"/>
      <c r="C13" s="494"/>
      <c r="D13" s="496"/>
      <c r="E13" s="493"/>
      <c r="F13" s="493"/>
      <c r="G13" s="493"/>
      <c r="H13" s="497"/>
      <c r="Q13" s="490" t="s">
        <v>190</v>
      </c>
    </row>
    <row r="14" spans="2:17" ht="16.5">
      <c r="B14" s="490"/>
      <c r="C14" s="490"/>
      <c r="D14" s="498"/>
      <c r="E14" s="499"/>
      <c r="F14" s="499"/>
      <c r="G14" s="500"/>
      <c r="H14" s="500"/>
    </row>
    <row r="26" spans="14:16">
      <c r="N26" s="501"/>
      <c r="O26"/>
      <c r="P26"/>
    </row>
    <row r="27" spans="14:16">
      <c r="N27" s="501"/>
      <c r="O27"/>
      <c r="P27"/>
    </row>
    <row r="28" spans="14:16">
      <c r="N28" s="503"/>
      <c r="O28"/>
      <c r="P28"/>
    </row>
    <row r="29" spans="14:16">
      <c r="N29" s="502"/>
      <c r="O29"/>
      <c r="P29"/>
    </row>
    <row r="30" spans="14:16">
      <c r="N30" s="503"/>
      <c r="O30"/>
      <c r="P30"/>
    </row>
    <row r="31" spans="14:16">
      <c r="N31" s="504"/>
      <c r="O31"/>
      <c r="P31"/>
    </row>
    <row r="32" spans="14:16">
      <c r="N32" s="505"/>
      <c r="O32"/>
      <c r="P32"/>
    </row>
    <row r="33" spans="14:16">
      <c r="N33" s="505"/>
      <c r="O33"/>
      <c r="P33"/>
    </row>
    <row r="34" spans="14:16">
      <c r="N34" s="505"/>
      <c r="O34"/>
      <c r="P34"/>
    </row>
    <row r="35" spans="14:16">
      <c r="N35" s="505"/>
      <c r="O35"/>
      <c r="P35"/>
    </row>
    <row r="36" spans="14:16">
      <c r="N36" s="505"/>
      <c r="O36"/>
      <c r="P36"/>
    </row>
    <row r="37" spans="14:16">
      <c r="N37" s="505"/>
      <c r="O37"/>
      <c r="P37"/>
    </row>
    <row r="38" spans="14:16">
      <c r="N38" s="505"/>
      <c r="O38"/>
      <c r="P38"/>
    </row>
    <row r="39" spans="14:16">
      <c r="N39" s="505"/>
      <c r="O39"/>
      <c r="P39"/>
    </row>
    <row r="40" spans="14:16">
      <c r="N40" s="505"/>
      <c r="O40"/>
      <c r="P40"/>
    </row>
    <row r="41" spans="14:16" ht="14.15" customHeight="1">
      <c r="N41" s="505"/>
      <c r="O41"/>
      <c r="P41"/>
    </row>
    <row r="42" spans="14:16">
      <c r="N42" s="505"/>
      <c r="O42"/>
      <c r="P42"/>
    </row>
    <row r="43" spans="14:16">
      <c r="N43" s="505"/>
      <c r="O43"/>
      <c r="P43"/>
    </row>
    <row r="44" spans="14:16" ht="14.15" customHeight="1">
      <c r="N44" s="505"/>
      <c r="O44"/>
      <c r="P44"/>
    </row>
    <row r="45" spans="14:16">
      <c r="N45" s="505"/>
      <c r="O45"/>
      <c r="P45"/>
    </row>
    <row r="46" spans="14:16">
      <c r="N46" s="505"/>
      <c r="O46"/>
      <c r="P46"/>
    </row>
    <row r="47" spans="14:16">
      <c r="N47" s="505"/>
      <c r="O47"/>
      <c r="P47"/>
    </row>
    <row r="48" spans="14:16">
      <c r="N48" s="505"/>
      <c r="O48"/>
      <c r="P48"/>
    </row>
    <row r="49" spans="14:16">
      <c r="N49" s="505"/>
      <c r="O49"/>
      <c r="P49"/>
    </row>
    <row r="50" spans="14:16">
      <c r="N50" s="505"/>
      <c r="O50"/>
      <c r="P50"/>
    </row>
    <row r="51" spans="14:16">
      <c r="N51" s="505"/>
      <c r="O51"/>
      <c r="P51"/>
    </row>
    <row r="52" spans="14:16">
      <c r="N52" s="505"/>
      <c r="O52"/>
      <c r="P52"/>
    </row>
    <row r="53" spans="14:16">
      <c r="N53" s="505"/>
      <c r="O53"/>
      <c r="P53"/>
    </row>
    <row r="54" spans="14:16">
      <c r="N54" s="505"/>
      <c r="O54"/>
      <c r="P54"/>
    </row>
    <row r="55" spans="14:16">
      <c r="N55" s="505"/>
      <c r="O55"/>
      <c r="P55"/>
    </row>
  </sheetData>
  <mergeCells count="4">
    <mergeCell ref="H3:I3"/>
    <mergeCell ref="C9:H9"/>
    <mergeCell ref="F11:H11"/>
    <mergeCell ref="F12:H12"/>
  </mergeCells>
  <phoneticPr fontId="1"/>
  <pageMargins left="0.7" right="0.7" top="0.75" bottom="0.75" header="0.3" footer="0.3"/>
  <pageSetup paperSize="9" scale="74" orientation="landscape"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6C6E07-1657-46BD-BB86-960EBD1B7E2C}">
  <sheetPr>
    <tabColor rgb="FFFF99FF"/>
    <pageSetUpPr fitToPage="1"/>
  </sheetPr>
  <dimension ref="A2:Q41"/>
  <sheetViews>
    <sheetView topLeftCell="H17" workbookViewId="0">
      <selection activeCell="P18" sqref="P18:Q25"/>
    </sheetView>
  </sheetViews>
  <sheetFormatPr defaultColWidth="8.58203125" defaultRowHeight="14"/>
  <cols>
    <col min="1" max="1" width="3.58203125" style="1" customWidth="1"/>
    <col min="2" max="2" width="22.5" style="19" customWidth="1"/>
    <col min="3" max="3" width="17.58203125" style="20" customWidth="1"/>
    <col min="4" max="4" width="15.58203125" style="21" customWidth="1"/>
    <col min="5" max="5" width="24.08203125" style="1" customWidth="1"/>
    <col min="6" max="6" width="15.58203125" style="21" customWidth="1"/>
    <col min="7" max="7" width="24.08203125" style="1" customWidth="1"/>
    <col min="8" max="8" width="4" style="1" customWidth="1"/>
    <col min="9" max="9" width="36.08203125" style="1" customWidth="1"/>
    <col min="10" max="13" width="4" style="1" customWidth="1"/>
    <col min="14" max="14" width="14.08203125" style="1" customWidth="1"/>
    <col min="15" max="15" width="14.58203125" style="1" customWidth="1"/>
    <col min="16" max="16" width="25" style="19" customWidth="1"/>
    <col min="17" max="17" width="13.08203125" style="1" customWidth="1"/>
    <col min="18" max="16384" width="8.58203125" style="1"/>
  </cols>
  <sheetData>
    <row r="2" spans="1:17" ht="24" customHeight="1">
      <c r="B2" s="1037" t="s">
        <v>80</v>
      </c>
      <c r="C2" s="1037"/>
      <c r="D2" s="1037"/>
      <c r="E2" s="1037"/>
      <c r="F2" s="1037"/>
      <c r="G2" s="1037"/>
      <c r="H2" s="1037"/>
      <c r="I2" s="1037"/>
      <c r="J2" s="1037"/>
      <c r="K2" s="1037"/>
      <c r="L2" s="1037"/>
      <c r="M2" s="1037"/>
      <c r="N2" s="1037"/>
      <c r="O2" s="1037"/>
      <c r="P2" s="1037"/>
    </row>
    <row r="3" spans="1:17" ht="36" customHeight="1">
      <c r="B3" s="243" t="str">
        <f>目次!D3</f>
        <v>調達管理番号:</v>
      </c>
      <c r="C3" s="1059" t="str">
        <f>目次!E3</f>
        <v>xxxx</v>
      </c>
      <c r="D3" s="1059"/>
      <c r="F3" s="908"/>
      <c r="N3" s="908"/>
      <c r="O3" s="908" t="s">
        <v>81</v>
      </c>
      <c r="P3" s="1042" t="s">
        <v>82</v>
      </c>
      <c r="Q3" s="1042"/>
    </row>
    <row r="4" spans="1:17" ht="36" customHeight="1">
      <c r="B4" s="243" t="str">
        <f>目次!D4</f>
        <v>案件名：</v>
      </c>
      <c r="C4" s="242" t="str">
        <f>目次!E4</f>
        <v>●●国●●調査/事業（●●型）</v>
      </c>
      <c r="D4" s="243"/>
      <c r="E4" s="76"/>
      <c r="F4" s="243"/>
      <c r="G4" s="76"/>
      <c r="I4" s="935"/>
      <c r="J4" s="935"/>
      <c r="K4" s="935"/>
      <c r="L4" s="935"/>
      <c r="M4" s="908"/>
      <c r="N4" s="908"/>
      <c r="O4" s="882" t="s">
        <v>131</v>
      </c>
      <c r="P4" s="882" t="str">
        <f>目次!E8</f>
        <v>山田　太郎</v>
      </c>
      <c r="Q4" s="882" t="s">
        <v>84</v>
      </c>
    </row>
    <row r="5" spans="1:17" ht="36" customHeight="1">
      <c r="B5" s="243" t="str">
        <f>目次!D5</f>
        <v>受注者名：</v>
      </c>
      <c r="C5" s="884" t="str">
        <f>目次!E5</f>
        <v>JICA開発（株）</v>
      </c>
      <c r="D5" s="338"/>
      <c r="E5" s="226"/>
      <c r="F5" s="338"/>
      <c r="G5" s="226"/>
      <c r="I5" s="935"/>
      <c r="J5" s="935"/>
      <c r="K5" s="935"/>
      <c r="L5" s="935"/>
      <c r="M5" s="908"/>
      <c r="N5" s="908"/>
      <c r="O5" s="882" t="s">
        <v>85</v>
      </c>
      <c r="P5" s="882" t="str">
        <f>目次!E9</f>
        <v>国際　花子</v>
      </c>
      <c r="Q5" s="882" t="s">
        <v>84</v>
      </c>
    </row>
    <row r="6" spans="1:17" ht="36" customHeight="1">
      <c r="B6" s="925"/>
      <c r="C6" s="882"/>
      <c r="D6" s="908"/>
      <c r="F6" s="908"/>
      <c r="I6" s="935"/>
      <c r="J6" s="935"/>
      <c r="K6" s="935"/>
      <c r="L6" s="935"/>
      <c r="M6" s="1194" t="s">
        <v>86</v>
      </c>
      <c r="N6" s="1194"/>
      <c r="O6" s="1194"/>
      <c r="P6" s="882" t="str">
        <f>目次!E10</f>
        <v>協力　一郎</v>
      </c>
      <c r="Q6" s="882" t="s">
        <v>84</v>
      </c>
    </row>
    <row r="7" spans="1:17" ht="24" customHeight="1" thickBot="1">
      <c r="B7" s="925" t="s">
        <v>191</v>
      </c>
      <c r="C7" s="882"/>
      <c r="D7" s="908"/>
      <c r="F7" s="908"/>
      <c r="P7" s="925"/>
    </row>
    <row r="8" spans="1:17" ht="24" customHeight="1">
      <c r="A8" s="1120" t="s">
        <v>88</v>
      </c>
      <c r="B8" s="1121"/>
      <c r="C8" s="1122"/>
      <c r="D8" s="1120" t="s">
        <v>89</v>
      </c>
      <c r="E8" s="1121"/>
      <c r="F8" s="1121"/>
      <c r="G8" s="1122"/>
      <c r="H8" s="1120" t="s">
        <v>90</v>
      </c>
      <c r="I8" s="1122"/>
      <c r="J8" s="1195" t="s">
        <v>91</v>
      </c>
      <c r="K8" s="1196"/>
      <c r="L8" s="1196"/>
      <c r="M8" s="1196"/>
      <c r="N8" s="1196"/>
      <c r="O8" s="1197"/>
      <c r="P8" s="1195" t="s">
        <v>92</v>
      </c>
      <c r="Q8" s="1197"/>
    </row>
    <row r="9" spans="1:17" ht="24" customHeight="1" thickBot="1">
      <c r="A9" s="1041"/>
      <c r="B9" s="1051"/>
      <c r="C9" s="1052"/>
      <c r="D9" s="1200" t="s">
        <v>94</v>
      </c>
      <c r="E9" s="1201"/>
      <c r="F9" s="1202" t="s">
        <v>95</v>
      </c>
      <c r="G9" s="1203"/>
      <c r="H9" s="1041"/>
      <c r="I9" s="1052"/>
      <c r="J9" s="1055"/>
      <c r="K9" s="1198"/>
      <c r="L9" s="1198"/>
      <c r="M9" s="1198"/>
      <c r="N9" s="1198"/>
      <c r="O9" s="1057"/>
      <c r="P9" s="1045"/>
      <c r="Q9" s="1199"/>
    </row>
    <row r="10" spans="1:17" ht="24" customHeight="1">
      <c r="A10" s="1182" t="s">
        <v>97</v>
      </c>
      <c r="B10" s="1183" t="s">
        <v>192</v>
      </c>
      <c r="C10" s="894" t="s">
        <v>193</v>
      </c>
      <c r="D10" s="38" t="s">
        <v>194</v>
      </c>
      <c r="E10" s="590" t="s">
        <v>195</v>
      </c>
      <c r="F10" s="818" t="s">
        <v>194</v>
      </c>
      <c r="G10" s="819" t="s">
        <v>196</v>
      </c>
      <c r="H10" s="131"/>
      <c r="I10" s="912" t="s">
        <v>197</v>
      </c>
      <c r="J10" s="1184" t="s">
        <v>109</v>
      </c>
      <c r="K10" s="1185"/>
      <c r="L10" s="1185"/>
      <c r="M10" s="1185"/>
      <c r="N10" s="1185"/>
      <c r="O10" s="1186"/>
      <c r="P10" s="1093" t="s">
        <v>830</v>
      </c>
      <c r="Q10" s="1094"/>
    </row>
    <row r="11" spans="1:17" ht="24" customHeight="1">
      <c r="A11" s="1182"/>
      <c r="B11" s="1173"/>
      <c r="C11" s="99"/>
      <c r="D11" s="36" t="s">
        <v>199</v>
      </c>
      <c r="E11" s="591" t="s">
        <v>200</v>
      </c>
      <c r="F11" s="820" t="s">
        <v>199</v>
      </c>
      <c r="G11" s="821" t="s">
        <v>200</v>
      </c>
      <c r="H11" s="905" t="s">
        <v>97</v>
      </c>
      <c r="I11" s="887" t="s">
        <v>201</v>
      </c>
      <c r="J11" s="601" t="s">
        <v>97</v>
      </c>
      <c r="K11" s="1170" t="s">
        <v>110</v>
      </c>
      <c r="L11" s="1170"/>
      <c r="M11" s="1170"/>
      <c r="N11" s="1170"/>
      <c r="O11" s="1171"/>
      <c r="P11" s="1075"/>
      <c r="Q11" s="1168"/>
    </row>
    <row r="12" spans="1:17" ht="24" customHeight="1">
      <c r="A12" s="1172" t="s">
        <v>1</v>
      </c>
      <c r="B12" s="1173" t="s">
        <v>202</v>
      </c>
      <c r="C12" s="39"/>
      <c r="D12" s="36" t="s">
        <v>203</v>
      </c>
      <c r="E12" s="591" t="s">
        <v>204</v>
      </c>
      <c r="F12" s="820" t="s">
        <v>203</v>
      </c>
      <c r="G12" s="821" t="s">
        <v>204</v>
      </c>
      <c r="H12" s="903" t="s">
        <v>1</v>
      </c>
      <c r="I12" s="45" t="s">
        <v>205</v>
      </c>
      <c r="J12" s="903" t="s">
        <v>1</v>
      </c>
      <c r="K12" s="1174" t="s">
        <v>111</v>
      </c>
      <c r="L12" s="1174"/>
      <c r="M12" s="1174"/>
      <c r="N12" s="1174"/>
      <c r="O12" s="1175"/>
      <c r="P12" s="1075"/>
      <c r="Q12" s="1168"/>
    </row>
    <row r="13" spans="1:17" ht="24" customHeight="1">
      <c r="A13" s="1172"/>
      <c r="B13" s="1173"/>
      <c r="C13" s="39"/>
      <c r="D13" s="34" t="s">
        <v>206</v>
      </c>
      <c r="E13" s="592" t="s">
        <v>207</v>
      </c>
      <c r="F13" s="820" t="s">
        <v>206</v>
      </c>
      <c r="G13" s="822" t="s">
        <v>207</v>
      </c>
      <c r="H13" s="903" t="s">
        <v>1</v>
      </c>
      <c r="I13" s="45" t="s">
        <v>208</v>
      </c>
      <c r="J13" s="903" t="s">
        <v>1</v>
      </c>
      <c r="K13" s="1174" t="s">
        <v>112</v>
      </c>
      <c r="L13" s="1174"/>
      <c r="M13" s="1174"/>
      <c r="N13" s="1174"/>
      <c r="O13" s="1175"/>
      <c r="P13" s="1075"/>
      <c r="Q13" s="1168"/>
    </row>
    <row r="14" spans="1:17" ht="31.5" customHeight="1">
      <c r="A14" s="909"/>
      <c r="B14" s="1153" t="s">
        <v>209</v>
      </c>
      <c r="C14" s="1154"/>
      <c r="D14" s="36" t="s">
        <v>210</v>
      </c>
      <c r="E14" s="589" t="s">
        <v>211</v>
      </c>
      <c r="F14" s="820" t="s">
        <v>210</v>
      </c>
      <c r="G14" s="823" t="s">
        <v>211</v>
      </c>
      <c r="H14" s="1178" t="s">
        <v>212</v>
      </c>
      <c r="I14" s="1179"/>
      <c r="J14" s="945" t="s">
        <v>1</v>
      </c>
      <c r="K14" s="1161" t="s">
        <v>113</v>
      </c>
      <c r="L14" s="1161"/>
      <c r="M14" s="1161"/>
      <c r="N14" s="1161"/>
      <c r="O14" s="1162"/>
      <c r="P14" s="1075"/>
      <c r="Q14" s="1168"/>
    </row>
    <row r="15" spans="1:17" ht="24" customHeight="1">
      <c r="A15" s="909"/>
      <c r="B15" s="1153"/>
      <c r="C15" s="1154"/>
      <c r="D15" s="36" t="s">
        <v>213</v>
      </c>
      <c r="E15" s="591" t="s">
        <v>214</v>
      </c>
      <c r="F15" s="820" t="s">
        <v>213</v>
      </c>
      <c r="G15" s="821" t="s">
        <v>214</v>
      </c>
      <c r="H15" s="1178"/>
      <c r="I15" s="1179"/>
      <c r="J15" s="164"/>
      <c r="K15" s="165"/>
      <c r="L15" s="165"/>
      <c r="M15" s="165"/>
      <c r="N15" s="165"/>
      <c r="O15" s="166"/>
      <c r="P15" s="1075"/>
      <c r="Q15" s="1168"/>
    </row>
    <row r="16" spans="1:17" ht="24" customHeight="1">
      <c r="A16" s="909"/>
      <c r="B16" s="1153"/>
      <c r="C16" s="1154"/>
      <c r="D16" s="28" t="s">
        <v>215</v>
      </c>
      <c r="F16" s="820" t="s">
        <v>215</v>
      </c>
      <c r="G16" s="824"/>
      <c r="H16" s="1178"/>
      <c r="I16" s="1179"/>
      <c r="J16" s="164" t="s">
        <v>216</v>
      </c>
      <c r="K16" s="165"/>
      <c r="L16" s="165"/>
      <c r="M16" s="165"/>
      <c r="N16" s="165"/>
      <c r="O16" s="166"/>
      <c r="P16" s="1075"/>
      <c r="Q16" s="1168"/>
    </row>
    <row r="17" spans="1:17" ht="83.9" customHeight="1">
      <c r="A17" s="909"/>
      <c r="B17" s="1176"/>
      <c r="C17" s="1177"/>
      <c r="D17" s="28" t="s">
        <v>143</v>
      </c>
      <c r="E17" s="752" t="s">
        <v>217</v>
      </c>
      <c r="F17" s="1180"/>
      <c r="G17" s="1181"/>
      <c r="H17" s="1178"/>
      <c r="I17" s="1179"/>
      <c r="J17" s="917" t="s">
        <v>97</v>
      </c>
      <c r="K17" s="1187" t="s">
        <v>218</v>
      </c>
      <c r="L17" s="1187"/>
      <c r="M17" s="1187"/>
      <c r="N17" s="1187"/>
      <c r="O17" s="1188"/>
      <c r="P17" s="1075"/>
      <c r="Q17" s="1168"/>
    </row>
    <row r="18" spans="1:17" ht="24" customHeight="1">
      <c r="A18" s="1189" t="s">
        <v>1</v>
      </c>
      <c r="B18" s="1190" t="s">
        <v>192</v>
      </c>
      <c r="C18" s="31" t="s">
        <v>219</v>
      </c>
      <c r="D18" s="40" t="s">
        <v>194</v>
      </c>
      <c r="E18" s="758"/>
      <c r="F18" s="753" t="s">
        <v>194</v>
      </c>
      <c r="G18" s="751" t="s">
        <v>220</v>
      </c>
      <c r="H18" s="343"/>
      <c r="I18" s="934" t="s">
        <v>197</v>
      </c>
      <c r="J18" s="1191" t="s">
        <v>109</v>
      </c>
      <c r="K18" s="1192"/>
      <c r="L18" s="1192"/>
      <c r="M18" s="1192"/>
      <c r="N18" s="1192"/>
      <c r="O18" s="1193"/>
      <c r="P18" s="1082" t="s">
        <v>830</v>
      </c>
      <c r="Q18" s="1167"/>
    </row>
    <row r="19" spans="1:17" ht="24" customHeight="1">
      <c r="A19" s="1182"/>
      <c r="B19" s="1173"/>
      <c r="C19" s="39"/>
      <c r="D19" s="96" t="s">
        <v>199</v>
      </c>
      <c r="E19" s="759"/>
      <c r="F19" s="85" t="s">
        <v>199</v>
      </c>
      <c r="G19" s="591" t="s">
        <v>221</v>
      </c>
      <c r="H19" s="905" t="s">
        <v>1</v>
      </c>
      <c r="I19" s="803" t="s">
        <v>201</v>
      </c>
      <c r="J19" s="422" t="s">
        <v>1</v>
      </c>
      <c r="K19" s="1170" t="s">
        <v>110</v>
      </c>
      <c r="L19" s="1170"/>
      <c r="M19" s="1170"/>
      <c r="N19" s="1170"/>
      <c r="O19" s="1171"/>
      <c r="P19" s="1075"/>
      <c r="Q19" s="1168"/>
    </row>
    <row r="20" spans="1:17" ht="24" customHeight="1">
      <c r="A20" s="1172" t="s">
        <v>97</v>
      </c>
      <c r="B20" s="1173" t="s">
        <v>202</v>
      </c>
      <c r="C20" s="39"/>
      <c r="D20" s="28" t="s">
        <v>203</v>
      </c>
      <c r="E20" s="759"/>
      <c r="F20" s="85" t="s">
        <v>203</v>
      </c>
      <c r="G20" s="591" t="s">
        <v>222</v>
      </c>
      <c r="H20" s="903" t="s">
        <v>1</v>
      </c>
      <c r="I20" s="1" t="s">
        <v>205</v>
      </c>
      <c r="J20" s="903" t="s">
        <v>97</v>
      </c>
      <c r="K20" s="1174" t="s">
        <v>111</v>
      </c>
      <c r="L20" s="1174"/>
      <c r="M20" s="1174"/>
      <c r="N20" s="1174"/>
      <c r="O20" s="1175"/>
      <c r="P20" s="1075"/>
      <c r="Q20" s="1168"/>
    </row>
    <row r="21" spans="1:17" ht="24" customHeight="1">
      <c r="A21" s="1172"/>
      <c r="B21" s="1173"/>
      <c r="C21" s="39"/>
      <c r="D21" s="34" t="s">
        <v>206</v>
      </c>
      <c r="E21" s="759"/>
      <c r="F21" s="109" t="s">
        <v>206</v>
      </c>
      <c r="G21" s="592" t="s">
        <v>207</v>
      </c>
      <c r="H21" s="903" t="s">
        <v>97</v>
      </c>
      <c r="I21" s="1" t="s">
        <v>223</v>
      </c>
      <c r="J21" s="903" t="s">
        <v>97</v>
      </c>
      <c r="K21" s="1174" t="s">
        <v>112</v>
      </c>
      <c r="L21" s="1174"/>
      <c r="M21" s="1174"/>
      <c r="N21" s="1174"/>
      <c r="O21" s="1175"/>
      <c r="P21" s="1075"/>
      <c r="Q21" s="1168"/>
    </row>
    <row r="22" spans="1:17" ht="29.5" customHeight="1">
      <c r="A22" s="909"/>
      <c r="B22" s="1153" t="s">
        <v>224</v>
      </c>
      <c r="C22" s="1154"/>
      <c r="D22" s="28" t="s">
        <v>210</v>
      </c>
      <c r="E22" s="760"/>
      <c r="F22" s="85" t="s">
        <v>225</v>
      </c>
      <c r="G22" s="589" t="s">
        <v>211</v>
      </c>
      <c r="H22" s="1069" t="s">
        <v>226</v>
      </c>
      <c r="I22" s="1157"/>
      <c r="J22" s="762" t="s">
        <v>1</v>
      </c>
      <c r="K22" s="1161" t="s">
        <v>113</v>
      </c>
      <c r="L22" s="1161"/>
      <c r="M22" s="1161"/>
      <c r="N22" s="1161"/>
      <c r="O22" s="1162"/>
      <c r="P22" s="1075"/>
      <c r="Q22" s="1168"/>
    </row>
    <row r="23" spans="1:17" ht="24" customHeight="1">
      <c r="A23" s="909"/>
      <c r="B23" s="1153"/>
      <c r="C23" s="1154"/>
      <c r="D23" s="36" t="s">
        <v>213</v>
      </c>
      <c r="E23" s="759"/>
      <c r="F23" s="85" t="s">
        <v>213</v>
      </c>
      <c r="G23" s="591" t="s">
        <v>227</v>
      </c>
      <c r="H23" s="1158"/>
      <c r="I23" s="1157"/>
      <c r="J23" s="164"/>
      <c r="K23" s="165"/>
      <c r="L23" s="165"/>
      <c r="M23" s="165"/>
      <c r="N23" s="165"/>
      <c r="O23" s="166"/>
      <c r="P23" s="1075"/>
      <c r="Q23" s="1168"/>
    </row>
    <row r="24" spans="1:17" ht="24" customHeight="1">
      <c r="A24" s="909"/>
      <c r="B24" s="1153"/>
      <c r="C24" s="1154"/>
      <c r="D24" s="341" t="s">
        <v>215</v>
      </c>
      <c r="E24" s="761"/>
      <c r="F24" s="820" t="s">
        <v>215</v>
      </c>
      <c r="G24" s="101"/>
      <c r="H24" s="1158"/>
      <c r="I24" s="1157"/>
      <c r="J24" s="164" t="s">
        <v>216</v>
      </c>
      <c r="K24" s="165"/>
      <c r="L24" s="165"/>
      <c r="M24" s="165"/>
      <c r="N24" s="165"/>
      <c r="O24" s="166"/>
      <c r="P24" s="1075"/>
      <c r="Q24" s="1168"/>
    </row>
    <row r="25" spans="1:17" ht="84" customHeight="1" thickBot="1">
      <c r="A25" s="910"/>
      <c r="B25" s="1155"/>
      <c r="C25" s="1156"/>
      <c r="D25" s="732" t="s">
        <v>143</v>
      </c>
      <c r="E25" s="749" t="s">
        <v>217</v>
      </c>
      <c r="F25" s="1163"/>
      <c r="G25" s="1164"/>
      <c r="H25" s="1159"/>
      <c r="I25" s="1160"/>
      <c r="J25" s="750" t="s">
        <v>1</v>
      </c>
      <c r="K25" s="1165" t="s">
        <v>218</v>
      </c>
      <c r="L25" s="1165"/>
      <c r="M25" s="1165"/>
      <c r="N25" s="1165"/>
      <c r="O25" s="1166"/>
      <c r="P25" s="1076"/>
      <c r="Q25" s="1169"/>
    </row>
    <row r="26" spans="1:17" ht="69.650000000000006" customHeight="1">
      <c r="B26" s="925"/>
      <c r="C26" s="882"/>
      <c r="D26" s="908"/>
      <c r="F26" s="908"/>
      <c r="I26" s="882"/>
      <c r="J26" s="882"/>
      <c r="K26" s="882"/>
      <c r="L26" s="882"/>
      <c r="M26" s="882"/>
      <c r="P26" s="925"/>
    </row>
    <row r="27" spans="1:17" ht="24" customHeight="1">
      <c r="B27" s="925"/>
      <c r="C27" s="882"/>
      <c r="D27" s="908"/>
      <c r="F27" s="908"/>
      <c r="P27" s="925"/>
    </row>
    <row r="28" spans="1:17" ht="24" customHeight="1">
      <c r="B28" s="925"/>
      <c r="C28" s="882"/>
      <c r="D28" s="908"/>
      <c r="F28" s="908"/>
      <c r="P28" s="925"/>
    </row>
    <row r="29" spans="1:17" ht="24" customHeight="1">
      <c r="B29" s="925"/>
      <c r="C29" s="882"/>
      <c r="D29" s="908"/>
      <c r="F29" s="908"/>
      <c r="P29" s="925"/>
    </row>
    <row r="30" spans="1:17" ht="24" customHeight="1">
      <c r="B30" s="925"/>
      <c r="C30" s="882"/>
      <c r="D30" s="908"/>
      <c r="F30" s="908"/>
      <c r="P30" s="925"/>
    </row>
    <row r="31" spans="1:17" ht="24" customHeight="1">
      <c r="B31" s="925"/>
      <c r="C31" s="882"/>
      <c r="D31" s="908"/>
      <c r="F31" s="908"/>
      <c r="P31" s="925"/>
    </row>
    <row r="32" spans="1:17" ht="24" customHeight="1">
      <c r="B32" s="925"/>
      <c r="C32" s="882"/>
      <c r="D32" s="908"/>
      <c r="F32" s="908"/>
      <c r="P32" s="925"/>
    </row>
    <row r="33" ht="24" customHeight="1"/>
    <row r="34" ht="24" customHeight="1"/>
    <row r="35" ht="24" customHeight="1"/>
    <row r="36" ht="24" customHeight="1"/>
    <row r="37" ht="24" customHeight="1"/>
    <row r="38" ht="24" customHeight="1"/>
    <row r="39" ht="24" customHeight="1"/>
    <row r="40" ht="24" customHeight="1"/>
    <row r="41" ht="24" customHeight="1"/>
  </sheetData>
  <mergeCells count="39">
    <mergeCell ref="B2:P2"/>
    <mergeCell ref="C3:D3"/>
    <mergeCell ref="P3:Q3"/>
    <mergeCell ref="M6:O6"/>
    <mergeCell ref="A8:C9"/>
    <mergeCell ref="D8:G8"/>
    <mergeCell ref="H8:I9"/>
    <mergeCell ref="J8:O9"/>
    <mergeCell ref="P8:Q9"/>
    <mergeCell ref="D9:E9"/>
    <mergeCell ref="F9:G9"/>
    <mergeCell ref="B20:B21"/>
    <mergeCell ref="K20:O20"/>
    <mergeCell ref="K21:O21"/>
    <mergeCell ref="K17:O17"/>
    <mergeCell ref="A18:A19"/>
    <mergeCell ref="B18:B19"/>
    <mergeCell ref="J18:O18"/>
    <mergeCell ref="P18:Q25"/>
    <mergeCell ref="K19:O19"/>
    <mergeCell ref="P10:Q17"/>
    <mergeCell ref="K11:O11"/>
    <mergeCell ref="A12:A13"/>
    <mergeCell ref="B12:B13"/>
    <mergeCell ref="K12:O12"/>
    <mergeCell ref="K13:O13"/>
    <mergeCell ref="B14:C17"/>
    <mergeCell ref="H14:I17"/>
    <mergeCell ref="K14:O14"/>
    <mergeCell ref="F17:G17"/>
    <mergeCell ref="A10:A11"/>
    <mergeCell ref="B10:B11"/>
    <mergeCell ref="J10:O10"/>
    <mergeCell ref="A20:A21"/>
    <mergeCell ref="B22:C25"/>
    <mergeCell ref="H22:I25"/>
    <mergeCell ref="K22:O22"/>
    <mergeCell ref="F25:G25"/>
    <mergeCell ref="K25:O25"/>
  </mergeCells>
  <phoneticPr fontId="1"/>
  <pageMargins left="0.7" right="0.7" top="0.75" bottom="0.75" header="0.3" footer="0.3"/>
  <pageSetup paperSize="9" scale="5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9EFAA9CA-25CA-4ACD-89D5-2242148F70D3}">
          <x14:formula1>
            <xm:f>チェックボックス!$A$1:$A$2</xm:f>
          </x14:formula1>
          <xm:sqref>J25 J17 A10:A13 H11:H13 J11:J14 A18:A21 H19:H21 J19:J22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3A9128-AB19-480F-900B-EC5BDCCFD5C5}">
  <sheetPr>
    <tabColor rgb="FFFF99FF"/>
    <pageSetUpPr fitToPage="1"/>
  </sheetPr>
  <dimension ref="A2:Q41"/>
  <sheetViews>
    <sheetView topLeftCell="I7" workbookViewId="0">
      <selection activeCell="K25" sqref="K25:O25"/>
    </sheetView>
  </sheetViews>
  <sheetFormatPr defaultColWidth="8.58203125" defaultRowHeight="14"/>
  <cols>
    <col min="1" max="1" width="3.58203125" style="1" customWidth="1"/>
    <col min="2" max="2" width="22.5" style="19" customWidth="1"/>
    <col min="3" max="3" width="17.58203125" style="20" customWidth="1"/>
    <col min="4" max="4" width="15.58203125" style="21" customWidth="1"/>
    <col min="5" max="5" width="24.08203125" style="1" customWidth="1"/>
    <col min="6" max="6" width="15.58203125" style="21" customWidth="1"/>
    <col min="7" max="7" width="24.08203125" style="1" customWidth="1"/>
    <col min="8" max="8" width="4" style="1" customWidth="1"/>
    <col min="9" max="9" width="36.08203125" style="1" customWidth="1"/>
    <col min="10" max="13" width="4" style="1" customWidth="1"/>
    <col min="14" max="14" width="14.08203125" style="1" customWidth="1"/>
    <col min="15" max="15" width="14.58203125" style="1" customWidth="1"/>
    <col min="16" max="16" width="25" style="19" customWidth="1"/>
    <col min="17" max="17" width="13.08203125" style="1" customWidth="1"/>
    <col min="18" max="16384" width="8.58203125" style="1"/>
  </cols>
  <sheetData>
    <row r="2" spans="1:17" ht="24" customHeight="1">
      <c r="B2" s="1037" t="s">
        <v>80</v>
      </c>
      <c r="C2" s="1037"/>
      <c r="D2" s="1037"/>
      <c r="E2" s="1037"/>
      <c r="F2" s="1037"/>
      <c r="G2" s="1037"/>
      <c r="H2" s="1037"/>
      <c r="I2" s="1037"/>
      <c r="J2" s="1037"/>
      <c r="K2" s="1037"/>
      <c r="L2" s="1037"/>
      <c r="M2" s="1037"/>
      <c r="N2" s="1037"/>
      <c r="O2" s="1037"/>
      <c r="P2" s="1037"/>
    </row>
    <row r="3" spans="1:17" ht="36" customHeight="1">
      <c r="B3" s="243" t="str">
        <f>目次!D3</f>
        <v>調達管理番号:</v>
      </c>
      <c r="C3" s="1059" t="str">
        <f>目次!E3</f>
        <v>xxxx</v>
      </c>
      <c r="D3" s="1059"/>
      <c r="F3" s="908"/>
      <c r="N3" s="908"/>
      <c r="O3" s="908" t="s">
        <v>81</v>
      </c>
      <c r="P3" s="1042" t="s">
        <v>82</v>
      </c>
      <c r="Q3" s="1042"/>
    </row>
    <row r="4" spans="1:17" ht="36" customHeight="1">
      <c r="B4" s="243" t="str">
        <f>目次!D4</f>
        <v>案件名：</v>
      </c>
      <c r="C4" s="242" t="str">
        <f>目次!E4</f>
        <v>●●国●●調査/事業（●●型）</v>
      </c>
      <c r="D4" s="243"/>
      <c r="E4" s="76"/>
      <c r="F4" s="243"/>
      <c r="G4" s="76"/>
      <c r="I4" s="935"/>
      <c r="J4" s="935"/>
      <c r="K4" s="935"/>
      <c r="L4" s="935"/>
      <c r="M4" s="908"/>
      <c r="N4" s="908"/>
      <c r="O4" s="882" t="s">
        <v>131</v>
      </c>
      <c r="P4" s="882" t="str">
        <f>目次!E8</f>
        <v>山田　太郎</v>
      </c>
      <c r="Q4" s="882" t="s">
        <v>84</v>
      </c>
    </row>
    <row r="5" spans="1:17" ht="36" customHeight="1">
      <c r="B5" s="243" t="str">
        <f>目次!D5</f>
        <v>受注者名：</v>
      </c>
      <c r="C5" s="884" t="str">
        <f>目次!E5</f>
        <v>JICA開発（株）</v>
      </c>
      <c r="D5" s="338"/>
      <c r="E5" s="226"/>
      <c r="F5" s="338"/>
      <c r="G5" s="226"/>
      <c r="I5" s="935"/>
      <c r="J5" s="935"/>
      <c r="K5" s="935"/>
      <c r="L5" s="935"/>
      <c r="M5" s="908"/>
      <c r="N5" s="908"/>
      <c r="O5" s="882" t="s">
        <v>85</v>
      </c>
      <c r="P5" s="882" t="str">
        <f>目次!E9</f>
        <v>国際　花子</v>
      </c>
      <c r="Q5" s="882" t="s">
        <v>84</v>
      </c>
    </row>
    <row r="6" spans="1:17" ht="36" customHeight="1">
      <c r="B6" s="925"/>
      <c r="C6" s="882"/>
      <c r="D6" s="908"/>
      <c r="F6" s="908"/>
      <c r="I6" s="935"/>
      <c r="J6" s="935"/>
      <c r="K6" s="935"/>
      <c r="L6" s="935"/>
      <c r="M6" s="1194" t="s">
        <v>86</v>
      </c>
      <c r="N6" s="1194"/>
      <c r="O6" s="1194"/>
      <c r="P6" s="882" t="str">
        <f>目次!E10</f>
        <v>協力　一郎</v>
      </c>
      <c r="Q6" s="882" t="s">
        <v>84</v>
      </c>
    </row>
    <row r="7" spans="1:17" ht="24" customHeight="1" thickBot="1">
      <c r="B7" s="925" t="s">
        <v>191</v>
      </c>
      <c r="C7" s="882"/>
      <c r="D7" s="908"/>
      <c r="F7" s="908"/>
      <c r="P7" s="925"/>
    </row>
    <row r="8" spans="1:17" ht="24" customHeight="1">
      <c r="A8" s="1120" t="s">
        <v>88</v>
      </c>
      <c r="B8" s="1121"/>
      <c r="C8" s="1122"/>
      <c r="D8" s="1120" t="s">
        <v>89</v>
      </c>
      <c r="E8" s="1121"/>
      <c r="F8" s="1121"/>
      <c r="G8" s="1122"/>
      <c r="H8" s="1120" t="s">
        <v>90</v>
      </c>
      <c r="I8" s="1122"/>
      <c r="J8" s="1195" t="s">
        <v>91</v>
      </c>
      <c r="K8" s="1196"/>
      <c r="L8" s="1196"/>
      <c r="M8" s="1196"/>
      <c r="N8" s="1196"/>
      <c r="O8" s="1197"/>
      <c r="P8" s="1195" t="s">
        <v>92</v>
      </c>
      <c r="Q8" s="1197"/>
    </row>
    <row r="9" spans="1:17" ht="24" customHeight="1" thickBot="1">
      <c r="A9" s="1041"/>
      <c r="B9" s="1051"/>
      <c r="C9" s="1052"/>
      <c r="D9" s="1200" t="s">
        <v>94</v>
      </c>
      <c r="E9" s="1201"/>
      <c r="F9" s="1202" t="s">
        <v>95</v>
      </c>
      <c r="G9" s="1203"/>
      <c r="H9" s="1041"/>
      <c r="I9" s="1052"/>
      <c r="J9" s="1055"/>
      <c r="K9" s="1198"/>
      <c r="L9" s="1198"/>
      <c r="M9" s="1198"/>
      <c r="N9" s="1198"/>
      <c r="O9" s="1057"/>
      <c r="P9" s="1045"/>
      <c r="Q9" s="1199"/>
    </row>
    <row r="10" spans="1:17" ht="24" customHeight="1">
      <c r="A10" s="1182" t="s">
        <v>97</v>
      </c>
      <c r="B10" s="1183" t="s">
        <v>192</v>
      </c>
      <c r="C10" s="894" t="s">
        <v>228</v>
      </c>
      <c r="D10" s="825" t="s">
        <v>194</v>
      </c>
      <c r="E10" s="826" t="s">
        <v>195</v>
      </c>
      <c r="F10" s="818" t="s">
        <v>194</v>
      </c>
      <c r="G10" s="819" t="s">
        <v>196</v>
      </c>
      <c r="H10" s="131"/>
      <c r="I10" s="893" t="s">
        <v>197</v>
      </c>
      <c r="J10" s="1184" t="s">
        <v>109</v>
      </c>
      <c r="K10" s="1185"/>
      <c r="L10" s="1185"/>
      <c r="M10" s="1185"/>
      <c r="N10" s="1185"/>
      <c r="O10" s="1186"/>
      <c r="P10" s="1093" t="s">
        <v>831</v>
      </c>
      <c r="Q10" s="1094"/>
    </row>
    <row r="11" spans="1:17" ht="24" customHeight="1">
      <c r="A11" s="1182"/>
      <c r="B11" s="1173"/>
      <c r="C11" s="99"/>
      <c r="D11" s="827" t="s">
        <v>199</v>
      </c>
      <c r="E11" s="828" t="s">
        <v>229</v>
      </c>
      <c r="F11" s="820" t="s">
        <v>199</v>
      </c>
      <c r="G11" s="821" t="s">
        <v>229</v>
      </c>
      <c r="H11" s="905" t="s">
        <v>97</v>
      </c>
      <c r="I11" s="887" t="s">
        <v>201</v>
      </c>
      <c r="J11" s="601" t="s">
        <v>97</v>
      </c>
      <c r="K11" s="1170" t="s">
        <v>110</v>
      </c>
      <c r="L11" s="1170"/>
      <c r="M11" s="1170"/>
      <c r="N11" s="1170"/>
      <c r="O11" s="1171"/>
      <c r="P11" s="1075"/>
      <c r="Q11" s="1168"/>
    </row>
    <row r="12" spans="1:17" ht="24" customHeight="1">
      <c r="A12" s="1172" t="s">
        <v>1</v>
      </c>
      <c r="B12" s="1173" t="s">
        <v>202</v>
      </c>
      <c r="C12" s="39"/>
      <c r="D12" s="827" t="s">
        <v>203</v>
      </c>
      <c r="E12" s="828" t="s">
        <v>230</v>
      </c>
      <c r="F12" s="820" t="s">
        <v>203</v>
      </c>
      <c r="G12" s="821" t="s">
        <v>230</v>
      </c>
      <c r="H12" s="903" t="s">
        <v>1</v>
      </c>
      <c r="I12" s="45" t="s">
        <v>205</v>
      </c>
      <c r="J12" s="903" t="s">
        <v>1</v>
      </c>
      <c r="K12" s="1174" t="s">
        <v>111</v>
      </c>
      <c r="L12" s="1174"/>
      <c r="M12" s="1174"/>
      <c r="N12" s="1174"/>
      <c r="O12" s="1175"/>
      <c r="P12" s="1075"/>
      <c r="Q12" s="1168"/>
    </row>
    <row r="13" spans="1:17" ht="24" customHeight="1">
      <c r="A13" s="1172"/>
      <c r="B13" s="1173"/>
      <c r="C13" s="39"/>
      <c r="D13" s="829" t="s">
        <v>206</v>
      </c>
      <c r="E13" s="830" t="s">
        <v>207</v>
      </c>
      <c r="F13" s="820" t="s">
        <v>206</v>
      </c>
      <c r="G13" s="822" t="s">
        <v>207</v>
      </c>
      <c r="H13" s="903" t="s">
        <v>1</v>
      </c>
      <c r="I13" s="45" t="s">
        <v>208</v>
      </c>
      <c r="J13" s="903" t="s">
        <v>1</v>
      </c>
      <c r="K13" s="1174" t="s">
        <v>112</v>
      </c>
      <c r="L13" s="1174"/>
      <c r="M13" s="1174"/>
      <c r="N13" s="1174"/>
      <c r="O13" s="1175"/>
      <c r="P13" s="1075"/>
      <c r="Q13" s="1168"/>
    </row>
    <row r="14" spans="1:17" ht="32.5" customHeight="1">
      <c r="A14" s="909"/>
      <c r="B14" s="1153" t="s">
        <v>231</v>
      </c>
      <c r="C14" s="1154"/>
      <c r="D14" s="827" t="s">
        <v>210</v>
      </c>
      <c r="E14" s="831" t="s">
        <v>211</v>
      </c>
      <c r="F14" s="820" t="s">
        <v>210</v>
      </c>
      <c r="G14" s="823" t="s">
        <v>211</v>
      </c>
      <c r="H14" s="1178" t="s">
        <v>212</v>
      </c>
      <c r="I14" s="1179"/>
      <c r="J14" s="945" t="s">
        <v>1</v>
      </c>
      <c r="K14" s="1161" t="s">
        <v>113</v>
      </c>
      <c r="L14" s="1161"/>
      <c r="M14" s="1161"/>
      <c r="N14" s="1161"/>
      <c r="O14" s="1162"/>
      <c r="P14" s="1075"/>
      <c r="Q14" s="1168"/>
    </row>
    <row r="15" spans="1:17" ht="24" customHeight="1">
      <c r="A15" s="909"/>
      <c r="B15" s="1153"/>
      <c r="C15" s="1154"/>
      <c r="D15" s="827" t="s">
        <v>213</v>
      </c>
      <c r="E15" s="828" t="s">
        <v>232</v>
      </c>
      <c r="F15" s="820" t="s">
        <v>213</v>
      </c>
      <c r="G15" s="821" t="s">
        <v>232</v>
      </c>
      <c r="H15" s="1178"/>
      <c r="I15" s="1179"/>
      <c r="J15" s="164"/>
      <c r="K15" s="165"/>
      <c r="L15" s="165"/>
      <c r="M15" s="165"/>
      <c r="N15" s="165"/>
      <c r="O15" s="166"/>
      <c r="P15" s="1075"/>
      <c r="Q15" s="1168"/>
    </row>
    <row r="16" spans="1:17" ht="24" customHeight="1">
      <c r="A16" s="909"/>
      <c r="B16" s="1153"/>
      <c r="C16" s="1154"/>
      <c r="D16" s="827" t="s">
        <v>215</v>
      </c>
      <c r="E16" s="832"/>
      <c r="F16" s="833" t="s">
        <v>215</v>
      </c>
      <c r="G16" s="824"/>
      <c r="H16" s="1178"/>
      <c r="I16" s="1179"/>
      <c r="J16" s="164" t="s">
        <v>216</v>
      </c>
      <c r="K16" s="165"/>
      <c r="L16" s="165"/>
      <c r="M16" s="165"/>
      <c r="N16" s="165"/>
      <c r="O16" s="166"/>
      <c r="P16" s="1075"/>
      <c r="Q16" s="1168"/>
    </row>
    <row r="17" spans="1:17" ht="83.9" customHeight="1">
      <c r="A17" s="909"/>
      <c r="B17" s="1176"/>
      <c r="C17" s="1177"/>
      <c r="D17" s="28" t="s">
        <v>143</v>
      </c>
      <c r="E17" s="1" t="s">
        <v>217</v>
      </c>
      <c r="F17" s="1180"/>
      <c r="G17" s="1181"/>
      <c r="H17" s="1178"/>
      <c r="I17" s="1179"/>
      <c r="J17" s="917" t="s">
        <v>97</v>
      </c>
      <c r="K17" s="1187" t="s">
        <v>218</v>
      </c>
      <c r="L17" s="1187"/>
      <c r="M17" s="1187"/>
      <c r="N17" s="1187"/>
      <c r="O17" s="1188"/>
      <c r="P17" s="1075"/>
      <c r="Q17" s="1168"/>
    </row>
    <row r="18" spans="1:17" ht="24" customHeight="1">
      <c r="A18" s="1208" t="s">
        <v>1</v>
      </c>
      <c r="B18" s="1190" t="s">
        <v>192</v>
      </c>
      <c r="C18" s="31" t="s">
        <v>233</v>
      </c>
      <c r="D18" s="40" t="s">
        <v>194</v>
      </c>
      <c r="E18" s="53"/>
      <c r="F18" s="111" t="s">
        <v>194</v>
      </c>
      <c r="G18" s="41"/>
      <c r="H18" s="343"/>
      <c r="I18" s="885" t="s">
        <v>234</v>
      </c>
      <c r="J18" s="1191" t="s">
        <v>109</v>
      </c>
      <c r="K18" s="1192"/>
      <c r="L18" s="1192"/>
      <c r="M18" s="1192"/>
      <c r="N18" s="1192"/>
      <c r="O18" s="1193"/>
      <c r="P18" s="1082" t="s">
        <v>832</v>
      </c>
      <c r="Q18" s="1167"/>
    </row>
    <row r="19" spans="1:17" ht="24" customHeight="1">
      <c r="A19" s="1172"/>
      <c r="B19" s="1173"/>
      <c r="C19" s="39"/>
      <c r="D19" s="96" t="s">
        <v>199</v>
      </c>
      <c r="E19" s="108"/>
      <c r="F19" s="85" t="s">
        <v>199</v>
      </c>
      <c r="G19" s="37"/>
      <c r="H19" s="903" t="s">
        <v>1</v>
      </c>
      <c r="I19" s="803" t="s">
        <v>201</v>
      </c>
      <c r="J19" s="422" t="s">
        <v>1</v>
      </c>
      <c r="K19" s="1170" t="s">
        <v>110</v>
      </c>
      <c r="L19" s="1170"/>
      <c r="M19" s="1170"/>
      <c r="N19" s="1170"/>
      <c r="O19" s="1171"/>
      <c r="P19" s="1075"/>
      <c r="Q19" s="1168"/>
    </row>
    <row r="20" spans="1:17" ht="24" customHeight="1">
      <c r="A20" s="1172" t="s">
        <v>1</v>
      </c>
      <c r="B20" s="1173" t="s">
        <v>202</v>
      </c>
      <c r="C20" s="39"/>
      <c r="D20" s="28" t="s">
        <v>203</v>
      </c>
      <c r="E20" s="108"/>
      <c r="F20" s="85" t="s">
        <v>203</v>
      </c>
      <c r="G20" s="37"/>
      <c r="H20" s="903" t="s">
        <v>1</v>
      </c>
      <c r="I20" s="1" t="s">
        <v>205</v>
      </c>
      <c r="J20" s="903" t="s">
        <v>1</v>
      </c>
      <c r="K20" s="1174" t="s">
        <v>111</v>
      </c>
      <c r="L20" s="1174"/>
      <c r="M20" s="1174"/>
      <c r="N20" s="1174"/>
      <c r="O20" s="1175"/>
      <c r="P20" s="1075"/>
      <c r="Q20" s="1168"/>
    </row>
    <row r="21" spans="1:17" ht="24" customHeight="1">
      <c r="A21" s="1172"/>
      <c r="B21" s="1173"/>
      <c r="C21" s="39"/>
      <c r="D21" s="34" t="s">
        <v>206</v>
      </c>
      <c r="E21" s="108"/>
      <c r="F21" s="109" t="s">
        <v>206</v>
      </c>
      <c r="G21" s="35"/>
      <c r="H21" s="903" t="s">
        <v>1</v>
      </c>
      <c r="I21" s="1" t="s">
        <v>223</v>
      </c>
      <c r="J21" s="903" t="s">
        <v>1</v>
      </c>
      <c r="K21" s="1174" t="s">
        <v>112</v>
      </c>
      <c r="L21" s="1174"/>
      <c r="M21" s="1174"/>
      <c r="N21" s="1174"/>
      <c r="O21" s="1175"/>
      <c r="P21" s="1075"/>
      <c r="Q21" s="1168"/>
    </row>
    <row r="22" spans="1:17" ht="24" customHeight="1">
      <c r="A22" s="909"/>
      <c r="B22" s="1153" t="s">
        <v>235</v>
      </c>
      <c r="C22" s="1154"/>
      <c r="D22" s="28" t="s">
        <v>210</v>
      </c>
      <c r="E22" s="748"/>
      <c r="F22" s="85" t="s">
        <v>225</v>
      </c>
      <c r="G22" s="37"/>
      <c r="H22" s="1204" t="s">
        <v>212</v>
      </c>
      <c r="I22" s="1205"/>
      <c r="J22" s="945" t="s">
        <v>1</v>
      </c>
      <c r="K22" s="1161" t="s">
        <v>113</v>
      </c>
      <c r="L22" s="1161"/>
      <c r="M22" s="1161"/>
      <c r="N22" s="1161"/>
      <c r="O22" s="1162"/>
      <c r="P22" s="1075"/>
      <c r="Q22" s="1168"/>
    </row>
    <row r="23" spans="1:17" ht="24" customHeight="1">
      <c r="A23" s="909"/>
      <c r="B23" s="1153"/>
      <c r="C23" s="1154"/>
      <c r="D23" s="36" t="s">
        <v>213</v>
      </c>
      <c r="E23" s="748"/>
      <c r="F23" s="85" t="s">
        <v>213</v>
      </c>
      <c r="G23" s="37"/>
      <c r="H23" s="1204"/>
      <c r="I23" s="1205"/>
      <c r="J23" s="164"/>
      <c r="K23" s="165"/>
      <c r="L23" s="165"/>
      <c r="M23" s="165"/>
      <c r="N23" s="165"/>
      <c r="O23" s="166"/>
      <c r="P23" s="1075"/>
      <c r="Q23" s="1168"/>
    </row>
    <row r="24" spans="1:17" ht="24" customHeight="1">
      <c r="A24" s="909"/>
      <c r="B24" s="1153"/>
      <c r="C24" s="1154"/>
      <c r="D24" s="341" t="s">
        <v>215</v>
      </c>
      <c r="E24" s="342"/>
      <c r="F24" s="225" t="s">
        <v>215</v>
      </c>
      <c r="G24" s="101"/>
      <c r="H24" s="1204"/>
      <c r="I24" s="1205"/>
      <c r="J24" s="164" t="s">
        <v>216</v>
      </c>
      <c r="K24" s="165"/>
      <c r="L24" s="165"/>
      <c r="M24" s="165"/>
      <c r="N24" s="165"/>
      <c r="O24" s="166"/>
      <c r="P24" s="1075"/>
      <c r="Q24" s="1168"/>
    </row>
    <row r="25" spans="1:17" ht="84" customHeight="1" thickBot="1">
      <c r="A25" s="910"/>
      <c r="B25" s="1155"/>
      <c r="C25" s="1156"/>
      <c r="D25" s="732" t="s">
        <v>143</v>
      </c>
      <c r="E25" s="749" t="s">
        <v>217</v>
      </c>
      <c r="F25" s="1163"/>
      <c r="G25" s="1164"/>
      <c r="H25" s="1206"/>
      <c r="I25" s="1207"/>
      <c r="J25" s="260" t="s">
        <v>1</v>
      </c>
      <c r="K25" s="1165" t="s">
        <v>218</v>
      </c>
      <c r="L25" s="1165"/>
      <c r="M25" s="1165"/>
      <c r="N25" s="1165"/>
      <c r="O25" s="1166"/>
      <c r="P25" s="1076"/>
      <c r="Q25" s="1169"/>
    </row>
    <row r="26" spans="1:17" ht="69.650000000000006" customHeight="1">
      <c r="B26" s="925"/>
      <c r="C26" s="882"/>
      <c r="D26" s="908"/>
      <c r="F26" s="908"/>
      <c r="I26" s="882"/>
      <c r="J26" s="882"/>
      <c r="K26" s="882"/>
      <c r="L26" s="882"/>
      <c r="M26" s="882"/>
      <c r="P26" s="925"/>
    </row>
    <row r="27" spans="1:17" ht="24" customHeight="1">
      <c r="B27" s="925"/>
      <c r="C27" s="882"/>
      <c r="D27" s="908"/>
      <c r="F27" s="908"/>
      <c r="P27" s="925"/>
    </row>
    <row r="28" spans="1:17" ht="24" customHeight="1">
      <c r="B28" s="925"/>
      <c r="C28" s="882"/>
      <c r="D28" s="908"/>
      <c r="F28" s="908"/>
      <c r="P28" s="925"/>
    </row>
    <row r="29" spans="1:17" ht="24" customHeight="1">
      <c r="B29" s="925"/>
      <c r="C29" s="882"/>
      <c r="D29" s="908"/>
      <c r="F29" s="908"/>
      <c r="P29" s="925"/>
    </row>
    <row r="30" spans="1:17" ht="24" customHeight="1">
      <c r="B30" s="925"/>
      <c r="C30" s="882"/>
      <c r="D30" s="908"/>
      <c r="F30" s="908"/>
      <c r="P30" s="925"/>
    </row>
    <row r="31" spans="1:17" ht="24" customHeight="1">
      <c r="B31" s="925"/>
      <c r="C31" s="882"/>
      <c r="D31" s="908"/>
      <c r="F31" s="908"/>
      <c r="P31" s="925"/>
    </row>
    <row r="32" spans="1:17" ht="24" customHeight="1">
      <c r="B32" s="925"/>
      <c r="C32" s="882"/>
      <c r="D32" s="908"/>
      <c r="F32" s="908"/>
      <c r="P32" s="925"/>
    </row>
    <row r="33" ht="24" customHeight="1"/>
    <row r="34" ht="24" customHeight="1"/>
    <row r="35" ht="24" customHeight="1"/>
    <row r="36" ht="24" customHeight="1"/>
    <row r="37" ht="24" customHeight="1"/>
    <row r="38" ht="24" customHeight="1"/>
    <row r="39" ht="24" customHeight="1"/>
    <row r="40" ht="24" customHeight="1"/>
    <row r="41" ht="24" customHeight="1"/>
  </sheetData>
  <mergeCells count="39">
    <mergeCell ref="B2:P2"/>
    <mergeCell ref="C3:D3"/>
    <mergeCell ref="P3:Q3"/>
    <mergeCell ref="M6:O6"/>
    <mergeCell ref="A8:C9"/>
    <mergeCell ref="D8:G8"/>
    <mergeCell ref="H8:I9"/>
    <mergeCell ref="J8:O9"/>
    <mergeCell ref="P8:Q9"/>
    <mergeCell ref="D9:E9"/>
    <mergeCell ref="F9:G9"/>
    <mergeCell ref="B20:B21"/>
    <mergeCell ref="K20:O20"/>
    <mergeCell ref="K21:O21"/>
    <mergeCell ref="K17:O17"/>
    <mergeCell ref="A18:A19"/>
    <mergeCell ref="B18:B19"/>
    <mergeCell ref="J18:O18"/>
    <mergeCell ref="P18:Q25"/>
    <mergeCell ref="K19:O19"/>
    <mergeCell ref="P10:Q17"/>
    <mergeCell ref="K11:O11"/>
    <mergeCell ref="A12:A13"/>
    <mergeCell ref="B12:B13"/>
    <mergeCell ref="K12:O12"/>
    <mergeCell ref="K13:O13"/>
    <mergeCell ref="B14:C17"/>
    <mergeCell ref="H14:I17"/>
    <mergeCell ref="K14:O14"/>
    <mergeCell ref="F17:G17"/>
    <mergeCell ref="A10:A11"/>
    <mergeCell ref="B10:B11"/>
    <mergeCell ref="J10:O10"/>
    <mergeCell ref="A20:A21"/>
    <mergeCell ref="B22:C25"/>
    <mergeCell ref="H22:I25"/>
    <mergeCell ref="K22:O22"/>
    <mergeCell ref="F25:G25"/>
    <mergeCell ref="K25:O25"/>
  </mergeCells>
  <phoneticPr fontId="1"/>
  <pageMargins left="0.7" right="0.7" top="0.75" bottom="0.75" header="0.3" footer="0.3"/>
  <pageSetup paperSize="9" scale="5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9815071D-5C67-4A4E-8E0A-BA67D5B646F0}">
          <x14:formula1>
            <xm:f>チェックボックス!$A$1:$A$2</xm:f>
          </x14:formula1>
          <xm:sqref>J25 J17 H11:H13 J11:J14 A10:A13 H19:H21 J19:J22 A18:A21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B3B81A-43FF-4DD0-9ADF-3F5A9A6348E0}">
  <sheetPr>
    <tabColor rgb="FFFF99FF"/>
    <pageSetUpPr fitToPage="1"/>
  </sheetPr>
  <dimension ref="A2:Q21"/>
  <sheetViews>
    <sheetView topLeftCell="G7" zoomScale="90" zoomScaleNormal="90" workbookViewId="0">
      <selection activeCell="P14" sqref="P14:Q18"/>
    </sheetView>
  </sheetViews>
  <sheetFormatPr defaultColWidth="8.58203125" defaultRowHeight="24" customHeight="1"/>
  <cols>
    <col min="1" max="1" width="3.58203125" style="1" customWidth="1"/>
    <col min="2" max="2" width="21.58203125" style="19" customWidth="1"/>
    <col min="3" max="3" width="15.08203125" style="20" customWidth="1"/>
    <col min="4" max="4" width="15" style="21" customWidth="1"/>
    <col min="5" max="5" width="25" style="1" customWidth="1"/>
    <col min="6" max="6" width="14.58203125" style="21" customWidth="1"/>
    <col min="7" max="7" width="23.08203125" style="1" customWidth="1"/>
    <col min="8" max="8" width="4" style="1" customWidth="1"/>
    <col min="9" max="9" width="38.08203125" style="22" customWidth="1"/>
    <col min="10" max="11" width="4" style="22" customWidth="1"/>
    <col min="12" max="12" width="6.08203125" style="44" customWidth="1"/>
    <col min="13" max="13" width="7.08203125" style="19" customWidth="1"/>
    <col min="14" max="14" width="9.58203125" style="21" customWidth="1"/>
    <col min="15" max="15" width="8.58203125" style="1"/>
    <col min="16" max="16" width="19.08203125" style="19" customWidth="1"/>
    <col min="17" max="17" width="14.5" style="1" customWidth="1"/>
    <col min="18" max="16384" width="8.58203125" style="1"/>
  </cols>
  <sheetData>
    <row r="2" spans="1:17" ht="24" customHeight="1">
      <c r="B2" s="1037" t="s">
        <v>80</v>
      </c>
      <c r="C2" s="1037"/>
      <c r="D2" s="1037"/>
      <c r="E2" s="1037"/>
      <c r="F2" s="1037"/>
      <c r="G2" s="1037"/>
      <c r="H2" s="1037"/>
      <c r="I2" s="1037"/>
      <c r="J2" s="1037"/>
      <c r="K2" s="1037"/>
      <c r="L2" s="1037"/>
      <c r="M2" s="1037"/>
      <c r="N2" s="1037"/>
      <c r="O2" s="1037"/>
      <c r="P2" s="1037"/>
    </row>
    <row r="3" spans="1:17" ht="36" customHeight="1">
      <c r="B3" s="243" t="str">
        <f>目次!D3</f>
        <v>調達管理番号:</v>
      </c>
      <c r="C3" s="1059" t="str">
        <f>目次!E3</f>
        <v>xxxx</v>
      </c>
      <c r="D3" s="1059"/>
      <c r="F3" s="908"/>
      <c r="I3" s="935"/>
      <c r="J3" s="935"/>
      <c r="K3" s="935"/>
      <c r="L3" s="883"/>
      <c r="M3" s="925"/>
      <c r="N3" s="908"/>
      <c r="O3" s="908" t="s">
        <v>81</v>
      </c>
      <c r="P3" s="1042" t="s">
        <v>82</v>
      </c>
      <c r="Q3" s="1042"/>
    </row>
    <row r="4" spans="1:17" ht="36" customHeight="1">
      <c r="B4" s="243" t="str">
        <f>目次!D4</f>
        <v>案件名：</v>
      </c>
      <c r="C4" s="242" t="str">
        <f>目次!E4</f>
        <v>●●国●●調査/事業（●●型）</v>
      </c>
      <c r="D4" s="338"/>
      <c r="E4" s="76"/>
      <c r="F4" s="243"/>
      <c r="G4" s="76"/>
      <c r="I4" s="935"/>
      <c r="J4" s="935"/>
      <c r="K4" s="935"/>
      <c r="L4" s="883"/>
      <c r="M4" s="925"/>
      <c r="N4" s="908"/>
      <c r="O4" s="882" t="s">
        <v>131</v>
      </c>
      <c r="P4" s="882" t="str">
        <f>目次!E8</f>
        <v>山田　太郎</v>
      </c>
      <c r="Q4" s="882" t="s">
        <v>84</v>
      </c>
    </row>
    <row r="5" spans="1:17" ht="36" customHeight="1">
      <c r="B5" s="243" t="str">
        <f>目次!D5</f>
        <v>受注者名：</v>
      </c>
      <c r="C5" s="884" t="str">
        <f>目次!E5</f>
        <v>JICA開発（株）</v>
      </c>
      <c r="D5" s="338"/>
      <c r="E5" s="76"/>
      <c r="F5" s="243"/>
      <c r="G5" s="226"/>
      <c r="I5" s="935"/>
      <c r="J5" s="935"/>
      <c r="K5" s="935"/>
      <c r="L5" s="883"/>
      <c r="M5" s="925"/>
      <c r="N5" s="908"/>
      <c r="O5" s="908" t="s">
        <v>85</v>
      </c>
      <c r="P5" s="882" t="str">
        <f>目次!E9</f>
        <v>国際　花子</v>
      </c>
      <c r="Q5" s="882" t="s">
        <v>84</v>
      </c>
    </row>
    <row r="6" spans="1:17" ht="36" customHeight="1">
      <c r="B6" s="925"/>
      <c r="C6" s="882"/>
      <c r="D6" s="908"/>
      <c r="F6" s="895"/>
      <c r="H6" s="74"/>
      <c r="I6" s="906"/>
      <c r="J6" s="906"/>
      <c r="K6" s="906"/>
      <c r="L6" s="1107" t="s">
        <v>86</v>
      </c>
      <c r="M6" s="1107"/>
      <c r="N6" s="1107"/>
      <c r="O6" s="1107"/>
      <c r="P6" s="954" t="str">
        <f>目次!E10</f>
        <v>協力　一郎</v>
      </c>
      <c r="Q6" s="954" t="s">
        <v>84</v>
      </c>
    </row>
    <row r="7" spans="1:17" ht="24" customHeight="1" thickBot="1">
      <c r="B7" s="925" t="s">
        <v>191</v>
      </c>
      <c r="C7" s="882"/>
      <c r="D7" s="908"/>
      <c r="F7" s="908"/>
      <c r="H7" s="74"/>
      <c r="I7" s="906"/>
      <c r="J7" s="906"/>
      <c r="K7" s="906"/>
      <c r="L7" s="1108" t="s">
        <v>132</v>
      </c>
      <c r="M7" s="1108"/>
      <c r="N7" s="1108"/>
      <c r="O7" s="1108"/>
      <c r="P7" s="273" t="s">
        <v>133</v>
      </c>
      <c r="Q7" s="235" t="s">
        <v>134</v>
      </c>
    </row>
    <row r="8" spans="1:17" ht="24" customHeight="1">
      <c r="A8" s="1120" t="s">
        <v>88</v>
      </c>
      <c r="B8" s="1121"/>
      <c r="C8" s="1122"/>
      <c r="D8" s="1120" t="s">
        <v>89</v>
      </c>
      <c r="E8" s="1121"/>
      <c r="F8" s="1121"/>
      <c r="G8" s="1122"/>
      <c r="H8" s="1127" t="s">
        <v>90</v>
      </c>
      <c r="I8" s="1128"/>
      <c r="J8" s="1127" t="s">
        <v>91</v>
      </c>
      <c r="K8" s="1131"/>
      <c r="L8" s="1131"/>
      <c r="M8" s="1131"/>
      <c r="N8" s="1131"/>
      <c r="O8" s="1128"/>
      <c r="P8" s="1127" t="s">
        <v>92</v>
      </c>
      <c r="Q8" s="1128"/>
    </row>
    <row r="9" spans="1:17" ht="24" customHeight="1" thickBot="1">
      <c r="A9" s="1041"/>
      <c r="B9" s="1051"/>
      <c r="C9" s="1052"/>
      <c r="D9" s="1123" t="s">
        <v>94</v>
      </c>
      <c r="E9" s="1124"/>
      <c r="F9" s="1125" t="s">
        <v>95</v>
      </c>
      <c r="G9" s="1126"/>
      <c r="H9" s="1129"/>
      <c r="I9" s="1130"/>
      <c r="J9" s="1129"/>
      <c r="K9" s="1132"/>
      <c r="L9" s="1132"/>
      <c r="M9" s="1132"/>
      <c r="N9" s="1132"/>
      <c r="O9" s="1130"/>
      <c r="P9" s="1129"/>
      <c r="Q9" s="1130"/>
    </row>
    <row r="10" spans="1:17" ht="26.15" customHeight="1">
      <c r="A10" s="1172" t="s">
        <v>97</v>
      </c>
      <c r="B10" s="1219" t="s">
        <v>236</v>
      </c>
      <c r="C10" s="446"/>
      <c r="D10" s="1232" t="s">
        <v>237</v>
      </c>
      <c r="E10" s="1233"/>
      <c r="F10" s="1233"/>
      <c r="G10" s="1234"/>
      <c r="H10" s="1221" t="s">
        <v>238</v>
      </c>
      <c r="I10" s="1222"/>
      <c r="J10" s="1223"/>
      <c r="K10" s="1224"/>
      <c r="L10" s="1224"/>
      <c r="M10" s="1224"/>
      <c r="N10" s="1224"/>
      <c r="O10" s="1225"/>
      <c r="P10" s="1209" t="s">
        <v>74</v>
      </c>
      <c r="Q10" s="1210"/>
    </row>
    <row r="11" spans="1:17" ht="26.15" customHeight="1">
      <c r="A11" s="1172"/>
      <c r="B11" s="1220"/>
      <c r="C11" s="447"/>
      <c r="D11" s="1235"/>
      <c r="E11" s="1236"/>
      <c r="F11" s="1236"/>
      <c r="G11" s="1237"/>
      <c r="H11" s="1213" t="s">
        <v>239</v>
      </c>
      <c r="I11" s="1214"/>
      <c r="J11" s="1226"/>
      <c r="K11" s="1227"/>
      <c r="L11" s="1227"/>
      <c r="M11" s="1227"/>
      <c r="N11" s="1227"/>
      <c r="O11" s="1228"/>
      <c r="P11" s="1069"/>
      <c r="Q11" s="1211"/>
    </row>
    <row r="12" spans="1:17" ht="26.15" customHeight="1">
      <c r="A12" s="1204"/>
      <c r="B12" s="1217"/>
      <c r="C12" s="448"/>
      <c r="D12" s="1235"/>
      <c r="E12" s="1236"/>
      <c r="F12" s="1236"/>
      <c r="G12" s="1237"/>
      <c r="H12" s="1213"/>
      <c r="I12" s="1214"/>
      <c r="J12" s="1226"/>
      <c r="K12" s="1227"/>
      <c r="L12" s="1227"/>
      <c r="M12" s="1227"/>
      <c r="N12" s="1227"/>
      <c r="O12" s="1228"/>
      <c r="P12" s="1069"/>
      <c r="Q12" s="1211"/>
    </row>
    <row r="13" spans="1:17" ht="26.15" customHeight="1" thickBot="1">
      <c r="A13" s="1206"/>
      <c r="B13" s="1218"/>
      <c r="C13" s="449"/>
      <c r="D13" s="1238"/>
      <c r="E13" s="1239"/>
      <c r="F13" s="1239"/>
      <c r="G13" s="1240"/>
      <c r="H13" s="1215"/>
      <c r="I13" s="1216"/>
      <c r="J13" s="1229"/>
      <c r="K13" s="1230"/>
      <c r="L13" s="1230"/>
      <c r="M13" s="1230"/>
      <c r="N13" s="1230"/>
      <c r="O13" s="1231"/>
      <c r="P13" s="1070"/>
      <c r="Q13" s="1212"/>
    </row>
    <row r="14" spans="1:17" ht="30" customHeight="1">
      <c r="A14" s="1253" t="s">
        <v>0</v>
      </c>
      <c r="B14" s="1256" t="s">
        <v>240</v>
      </c>
      <c r="C14" s="913"/>
      <c r="D14" s="434" t="s">
        <v>241</v>
      </c>
      <c r="E14" s="729">
        <v>1</v>
      </c>
      <c r="F14" s="434" t="s">
        <v>241</v>
      </c>
      <c r="G14" s="728">
        <v>2</v>
      </c>
      <c r="H14" s="916" t="s">
        <v>97</v>
      </c>
      <c r="I14" s="435" t="s">
        <v>242</v>
      </c>
      <c r="J14" s="1259"/>
      <c r="K14" s="1260"/>
      <c r="L14" s="1260"/>
      <c r="M14" s="1260"/>
      <c r="N14" s="1260"/>
      <c r="O14" s="1261"/>
      <c r="P14" s="1209" t="s">
        <v>74</v>
      </c>
      <c r="Q14" s="1210"/>
    </row>
    <row r="15" spans="1:17" ht="30" customHeight="1">
      <c r="A15" s="1254"/>
      <c r="B15" s="1257"/>
      <c r="C15" s="914"/>
      <c r="D15" s="436" t="s">
        <v>243</v>
      </c>
      <c r="E15" s="595" t="s">
        <v>244</v>
      </c>
      <c r="F15" s="596" t="s">
        <v>243</v>
      </c>
      <c r="G15" s="437" t="s">
        <v>244</v>
      </c>
      <c r="H15" s="440" t="s">
        <v>133</v>
      </c>
      <c r="I15" s="441" t="s">
        <v>145</v>
      </c>
      <c r="J15" s="1262"/>
      <c r="K15" s="1263"/>
      <c r="L15" s="1263"/>
      <c r="M15" s="1263"/>
      <c r="N15" s="1263"/>
      <c r="O15" s="1264"/>
      <c r="P15" s="1069"/>
      <c r="Q15" s="1211"/>
    </row>
    <row r="16" spans="1:17" ht="30" customHeight="1">
      <c r="A16" s="1254"/>
      <c r="B16" s="1257"/>
      <c r="C16" s="914"/>
      <c r="D16" s="436" t="s">
        <v>245</v>
      </c>
      <c r="E16" s="589" t="s">
        <v>246</v>
      </c>
      <c r="F16" s="596" t="s">
        <v>245</v>
      </c>
      <c r="G16" s="594" t="s">
        <v>246</v>
      </c>
      <c r="H16" s="1249"/>
      <c r="I16" s="1250"/>
      <c r="J16" s="1262"/>
      <c r="K16" s="1263"/>
      <c r="L16" s="1263"/>
      <c r="M16" s="1263"/>
      <c r="N16" s="1263"/>
      <c r="O16" s="1264"/>
      <c r="P16" s="1069"/>
      <c r="Q16" s="1211"/>
    </row>
    <row r="17" spans="1:17" ht="30" customHeight="1">
      <c r="A17" s="1254"/>
      <c r="B17" s="1257"/>
      <c r="C17" s="914"/>
      <c r="D17" s="436"/>
      <c r="E17" s="437"/>
      <c r="F17" s="438" t="s">
        <v>247</v>
      </c>
      <c r="G17" s="439" t="s">
        <v>248</v>
      </c>
      <c r="H17" s="1249"/>
      <c r="I17" s="1250"/>
      <c r="J17" s="1262"/>
      <c r="K17" s="1263"/>
      <c r="L17" s="1263"/>
      <c r="M17" s="1263"/>
      <c r="N17" s="1263"/>
      <c r="O17" s="1264"/>
      <c r="P17" s="1069"/>
      <c r="Q17" s="1211"/>
    </row>
    <row r="18" spans="1:17" ht="30" customHeight="1" thickBot="1">
      <c r="A18" s="1255"/>
      <c r="B18" s="1258"/>
      <c r="C18" s="915"/>
      <c r="D18" s="442"/>
      <c r="E18" s="443"/>
      <c r="F18" s="444" t="s">
        <v>245</v>
      </c>
      <c r="G18" s="445"/>
      <c r="H18" s="1251"/>
      <c r="I18" s="1252"/>
      <c r="J18" s="1265"/>
      <c r="K18" s="1266"/>
      <c r="L18" s="1266"/>
      <c r="M18" s="1266"/>
      <c r="N18" s="1266"/>
      <c r="O18" s="1267"/>
      <c r="P18" s="1070"/>
      <c r="Q18" s="1212"/>
    </row>
    <row r="19" spans="1:17" ht="24" customHeight="1">
      <c r="A19" s="1118" t="s">
        <v>1</v>
      </c>
      <c r="B19" s="1019" t="s">
        <v>169</v>
      </c>
      <c r="C19" s="1097"/>
      <c r="D19" s="1241" t="s">
        <v>171</v>
      </c>
      <c r="E19" s="1242"/>
      <c r="F19" s="1241"/>
      <c r="G19" s="1242"/>
      <c r="H19" s="1245" t="s">
        <v>249</v>
      </c>
      <c r="I19" s="1246"/>
      <c r="J19" s="1085"/>
      <c r="K19" s="1086"/>
      <c r="L19" s="1086"/>
      <c r="M19" s="1086"/>
      <c r="N19" s="1086"/>
      <c r="O19" s="1087"/>
      <c r="P19" s="1209" t="s">
        <v>250</v>
      </c>
      <c r="Q19" s="1210"/>
    </row>
    <row r="20" spans="1:17" ht="80.5" customHeight="1" thickBot="1">
      <c r="A20" s="1119"/>
      <c r="B20" s="1133"/>
      <c r="C20" s="1098"/>
      <c r="D20" s="1243"/>
      <c r="E20" s="1244"/>
      <c r="F20" s="1243"/>
      <c r="G20" s="1244"/>
      <c r="H20" s="1247"/>
      <c r="I20" s="1248"/>
      <c r="J20" s="1088"/>
      <c r="K20" s="1089"/>
      <c r="L20" s="1089"/>
      <c r="M20" s="1089"/>
      <c r="N20" s="1089"/>
      <c r="O20" s="1090"/>
      <c r="P20" s="1070"/>
      <c r="Q20" s="1212"/>
    </row>
    <row r="21" spans="1:17" ht="24" customHeight="1">
      <c r="B21" s="925"/>
      <c r="C21" s="882"/>
      <c r="D21" s="908"/>
      <c r="F21" s="908"/>
      <c r="I21" s="930"/>
      <c r="J21" s="930"/>
      <c r="K21" s="930"/>
      <c r="L21" s="883"/>
      <c r="M21" s="925"/>
      <c r="N21" s="908"/>
      <c r="P21" s="925"/>
    </row>
  </sheetData>
  <mergeCells count="34">
    <mergeCell ref="D9:E9"/>
    <mergeCell ref="F9:G9"/>
    <mergeCell ref="B2:P2"/>
    <mergeCell ref="C3:D3"/>
    <mergeCell ref="P3:Q3"/>
    <mergeCell ref="L6:O6"/>
    <mergeCell ref="L7:O7"/>
    <mergeCell ref="A8:C9"/>
    <mergeCell ref="D8:G8"/>
    <mergeCell ref="H8:I9"/>
    <mergeCell ref="J8:O9"/>
    <mergeCell ref="P8:Q9"/>
    <mergeCell ref="P14:Q18"/>
    <mergeCell ref="H16:I18"/>
    <mergeCell ref="A14:A18"/>
    <mergeCell ref="B14:B18"/>
    <mergeCell ref="J14:O18"/>
    <mergeCell ref="J19:O20"/>
    <mergeCell ref="P19:Q20"/>
    <mergeCell ref="F19:G20"/>
    <mergeCell ref="H19:I20"/>
    <mergeCell ref="A19:A20"/>
    <mergeCell ref="B19:B20"/>
    <mergeCell ref="C19:C20"/>
    <mergeCell ref="D19:E20"/>
    <mergeCell ref="P10:Q13"/>
    <mergeCell ref="H11:I13"/>
    <mergeCell ref="A12:A13"/>
    <mergeCell ref="B12:B13"/>
    <mergeCell ref="A10:A11"/>
    <mergeCell ref="B10:B11"/>
    <mergeCell ref="H10:I10"/>
    <mergeCell ref="J10:O13"/>
    <mergeCell ref="D10:G13"/>
  </mergeCells>
  <phoneticPr fontId="1"/>
  <pageMargins left="0.7" right="0.7" top="0.75" bottom="0.75" header="0.3" footer="0.3"/>
  <pageSetup paperSize="9" scale="52"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CBFDFA97-129A-42EE-84D4-329E243EF49B}">
          <x14:formula1>
            <xm:f>チェックボックス!$A$1:$A$2</xm:f>
          </x14:formula1>
          <xm:sqref>P7 A14:A18 A19:A20 H14:H15 A10:A11</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0BC7D5-52D1-4E6F-BB16-4978B3EEC566}">
  <sheetPr>
    <tabColor rgb="FFFF99FF"/>
    <pageSetUpPr fitToPage="1"/>
  </sheetPr>
  <dimension ref="A1:K13"/>
  <sheetViews>
    <sheetView topLeftCell="A11" workbookViewId="0">
      <selection activeCell="D12" sqref="D12"/>
    </sheetView>
  </sheetViews>
  <sheetFormatPr defaultColWidth="9" defaultRowHeight="14"/>
  <cols>
    <col min="1" max="1" width="6.25" style="483" customWidth="1"/>
    <col min="2" max="2" width="27.25" style="483" customWidth="1"/>
    <col min="3" max="3" width="49.58203125" style="484" customWidth="1"/>
    <col min="4" max="4" width="17.25" style="485" customWidth="1"/>
    <col min="5" max="5" width="5" style="485" bestFit="1" customWidth="1"/>
    <col min="6" max="6" width="28.58203125" style="486" customWidth="1"/>
    <col min="7" max="7" width="7.08203125" style="486" customWidth="1"/>
    <col min="8" max="8" width="4.25" style="483" bestFit="1" customWidth="1"/>
    <col min="9" max="9" width="9" style="483"/>
    <col min="10" max="11" width="0" style="483" hidden="1" customWidth="1"/>
    <col min="12" max="16384" width="9" style="483"/>
  </cols>
  <sheetData>
    <row r="1" spans="1:11">
      <c r="A1" s="482" t="s">
        <v>251</v>
      </c>
      <c r="J1" s="486">
        <f>COUNTIF(テーブル33456723334353637[内容区分],"*★*")</f>
        <v>0</v>
      </c>
      <c r="K1" s="483" t="s">
        <v>173</v>
      </c>
    </row>
    <row r="2" spans="1:11">
      <c r="A2" s="487" t="s">
        <v>252</v>
      </c>
      <c r="B2" s="487"/>
      <c r="C2" s="487"/>
      <c r="D2" s="487"/>
      <c r="E2" s="487"/>
      <c r="F2" s="487"/>
      <c r="G2" s="487"/>
      <c r="H2" s="487"/>
    </row>
    <row r="3" spans="1:11" s="490" customFormat="1" ht="16.5">
      <c r="A3" s="482"/>
      <c r="B3" s="492"/>
      <c r="C3" s="492"/>
      <c r="D3" s="492"/>
      <c r="E3" s="492"/>
      <c r="F3" s="533"/>
      <c r="G3" s="1268"/>
      <c r="H3" s="1268"/>
    </row>
    <row r="4" spans="1:11" s="490" customFormat="1" ht="16.5">
      <c r="A4" s="615"/>
      <c r="B4" s="615"/>
      <c r="C4" s="613"/>
      <c r="D4" s="613"/>
      <c r="E4" s="898" t="s">
        <v>81</v>
      </c>
      <c r="G4" s="616"/>
      <c r="H4" s="615"/>
    </row>
    <row r="5" spans="1:11" s="490" customFormat="1" ht="16.5">
      <c r="A5" s="615"/>
      <c r="B5" s="97" t="s">
        <v>175</v>
      </c>
      <c r="C5" s="805" t="str">
        <f>目次!E3</f>
        <v>xxxx</v>
      </c>
      <c r="D5" s="805"/>
      <c r="E5" s="97" t="s">
        <v>176</v>
      </c>
      <c r="F5" s="882" t="str">
        <f>目次!E8</f>
        <v>山田　太郎</v>
      </c>
      <c r="G5" s="613" t="s">
        <v>84</v>
      </c>
    </row>
    <row r="6" spans="1:11" s="490" customFormat="1" ht="16.5">
      <c r="A6" s="615"/>
      <c r="B6" s="97" t="s">
        <v>177</v>
      </c>
      <c r="C6" s="242" t="str">
        <f>目次!E4</f>
        <v>●●国●●調査/事業（●●型）</v>
      </c>
      <c r="D6" s="338"/>
      <c r="E6" s="97" t="s">
        <v>178</v>
      </c>
      <c r="F6" s="882" t="str">
        <f>目次!E9</f>
        <v>国際　花子</v>
      </c>
      <c r="G6" s="613" t="s">
        <v>84</v>
      </c>
    </row>
    <row r="7" spans="1:11" s="490" customFormat="1" ht="16.5">
      <c r="A7" s="615"/>
      <c r="B7" s="97" t="s">
        <v>179</v>
      </c>
      <c r="C7" s="884" t="str">
        <f>目次!E5</f>
        <v>JICA開発（株）</v>
      </c>
      <c r="D7" s="338"/>
      <c r="E7" s="97" t="s">
        <v>180</v>
      </c>
      <c r="F7" s="882" t="str">
        <f>目次!E10</f>
        <v>協力　一郎</v>
      </c>
      <c r="G7" s="613" t="s">
        <v>84</v>
      </c>
    </row>
    <row r="8" spans="1:11" s="490" customFormat="1" ht="16.5">
      <c r="A8" s="615"/>
      <c r="B8" s="615"/>
      <c r="C8" s="617"/>
      <c r="D8" s="613"/>
      <c r="E8" s="613"/>
      <c r="F8" s="97"/>
      <c r="G8" s="97"/>
      <c r="H8" s="615"/>
    </row>
    <row r="9" spans="1:11" s="490" customFormat="1" ht="16.5">
      <c r="A9" s="615"/>
      <c r="B9" s="1146" t="s">
        <v>181</v>
      </c>
      <c r="C9" s="1146"/>
      <c r="D9" s="1146"/>
      <c r="E9" s="1146"/>
      <c r="F9" s="1146"/>
      <c r="G9" s="1146"/>
      <c r="H9" s="615"/>
    </row>
    <row r="10" spans="1:11" s="490" customFormat="1" ht="16.5">
      <c r="A10" s="615"/>
      <c r="B10" s="615"/>
      <c r="C10" s="898"/>
      <c r="D10" s="613"/>
      <c r="E10" s="613"/>
      <c r="F10" s="97"/>
      <c r="G10" s="97"/>
      <c r="H10" s="615"/>
    </row>
    <row r="11" spans="1:11" s="490" customFormat="1" ht="16.5">
      <c r="A11" s="618" t="s">
        <v>182</v>
      </c>
      <c r="B11" s="619" t="s">
        <v>183</v>
      </c>
      <c r="C11" s="618" t="s">
        <v>184</v>
      </c>
      <c r="D11" s="620" t="s">
        <v>253</v>
      </c>
      <c r="E11" s="621" t="s">
        <v>254</v>
      </c>
      <c r="F11" s="620" t="s">
        <v>255</v>
      </c>
      <c r="G11" s="615"/>
    </row>
    <row r="12" spans="1:11" s="490" customFormat="1" ht="177.75" customHeight="1">
      <c r="A12" s="622">
        <v>1</v>
      </c>
      <c r="B12" s="609" t="s">
        <v>256</v>
      </c>
      <c r="C12" s="623" t="s">
        <v>257</v>
      </c>
      <c r="D12" s="611">
        <v>1171000</v>
      </c>
      <c r="E12" s="612" t="s">
        <v>258</v>
      </c>
      <c r="F12" s="610" t="s">
        <v>259</v>
      </c>
      <c r="G12" s="615"/>
    </row>
    <row r="13" spans="1:11" ht="16.5">
      <c r="A13" s="490"/>
      <c r="B13" s="490"/>
      <c r="C13" s="498"/>
      <c r="D13" s="499"/>
      <c r="E13" s="499"/>
      <c r="F13" s="500"/>
      <c r="G13" s="500"/>
    </row>
  </sheetData>
  <mergeCells count="2">
    <mergeCell ref="G3:H3"/>
    <mergeCell ref="B9:G9"/>
  </mergeCells>
  <phoneticPr fontId="1"/>
  <pageMargins left="0.7" right="0.7" top="0.75" bottom="0.75" header="0.3" footer="0.3"/>
  <pageSetup paperSize="9" scale="84" orientation="landscape" r:id="rId1"/>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1E44612B749DA843A58A5B6EF5958D0F" ma:contentTypeVersion="18" ma:contentTypeDescription="新しいドキュメントを作成します。" ma:contentTypeScope="" ma:versionID="3fdcee71c7cfb41572a6096075f5d26b">
  <xsd:schema xmlns:xsd="http://www.w3.org/2001/XMLSchema" xmlns:xs="http://www.w3.org/2001/XMLSchema" xmlns:p="http://schemas.microsoft.com/office/2006/metadata/properties" xmlns:ns3="9f7ad151-f813-4cf2-b65f-12034e3a9bca" xmlns:ns4="ad8f79b2-322d-4c43-bfc0-b69f9f82a610" targetNamespace="http://schemas.microsoft.com/office/2006/metadata/properties" ma:root="true" ma:fieldsID="bd09e6ffaf9f2e4c90a62f1d73f163ab" ns3:_="" ns4:_="">
    <xsd:import namespace="9f7ad151-f813-4cf2-b65f-12034e3a9bca"/>
    <xsd:import namespace="ad8f79b2-322d-4c43-bfc0-b69f9f82a610"/>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LengthInSeconds" minOccurs="0"/>
                <xsd:element ref="ns3:MediaServiceAutoKeyPoints" minOccurs="0"/>
                <xsd:element ref="ns3:MediaServiceKeyPoints" minOccurs="0"/>
                <xsd:element ref="ns3:MediaServiceAutoTags" minOccurs="0"/>
                <xsd:element ref="ns3:MediaServiceGenerationTime" minOccurs="0"/>
                <xsd:element ref="ns3:MediaServiceEventHashCode" minOccurs="0"/>
                <xsd:element ref="ns3:MediaServiceOCR" minOccurs="0"/>
                <xsd:element ref="ns4:SharedWithUsers" minOccurs="0"/>
                <xsd:element ref="ns4:SharedWithDetails" minOccurs="0"/>
                <xsd:element ref="ns4:SharingHintHash" minOccurs="0"/>
                <xsd:element ref="ns3:MediaServiceLocation"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f7ad151-f813-4cf2-b65f-12034e3a9bc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21" nillable="true" ma:displayName="Location" ma:internalName="MediaServiceLocation" ma:readOnly="true">
      <xsd:simpleType>
        <xsd:restriction base="dms:Text"/>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ystemTags" ma:index="24" nillable="true" ma:displayName="MediaServiceSystemTags" ma:hidden="true" ma:internalName="MediaServiceSystemTags" ma:readOnly="true">
      <xsd:simpleType>
        <xsd:restriction base="dms:Note"/>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d8f79b2-322d-4c43-bfc0-b69f9f82a610" elementFormDefault="qualified">
    <xsd:import namespace="http://schemas.microsoft.com/office/2006/documentManagement/types"/>
    <xsd:import namespace="http://schemas.microsoft.com/office/infopath/2007/PartnerControls"/>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element name="SharingHintHash" ma:index="20"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9f7ad151-f813-4cf2-b65f-12034e3a9bca" xsi:nil="true"/>
  </documentManagement>
</p:properties>
</file>

<file path=customXml/itemProps1.xml><?xml version="1.0" encoding="utf-8"?>
<ds:datastoreItem xmlns:ds="http://schemas.openxmlformats.org/officeDocument/2006/customXml" ds:itemID="{C0F756BA-1DA4-490F-A447-EC087EE8A16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f7ad151-f813-4cf2-b65f-12034e3a9bca"/>
    <ds:schemaRef ds:uri="ad8f79b2-322d-4c43-bfc0-b69f9f82a61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F61532D-007A-4E64-85C7-D57B68CFC700}">
  <ds:schemaRefs>
    <ds:schemaRef ds:uri="http://schemas.microsoft.com/sharepoint/v3/contenttype/forms"/>
  </ds:schemaRefs>
</ds:datastoreItem>
</file>

<file path=customXml/itemProps3.xml><?xml version="1.0" encoding="utf-8"?>
<ds:datastoreItem xmlns:ds="http://schemas.openxmlformats.org/officeDocument/2006/customXml" ds:itemID="{A171A0F7-989B-48B0-B6A9-F35EC72D641E}">
  <ds:schemaRefs>
    <ds:schemaRef ds:uri="http://schemas.microsoft.com/office/2006/metadata/properties"/>
    <ds:schemaRef ds:uri="http://schemas.microsoft.com/office/infopath/2007/PartnerControls"/>
    <ds:schemaRef ds:uri="9f7ad151-f813-4cf2-b65f-12034e3a9b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ワークシート</vt:lpstr>
      </vt:variant>
      <vt:variant>
        <vt:i4>43</vt:i4>
      </vt:variant>
      <vt:variant>
        <vt:lpstr>名前付き一覧</vt:lpstr>
      </vt:variant>
      <vt:variant>
        <vt:i4>23</vt:i4>
      </vt:variant>
    </vt:vector>
  </HeadingPairs>
  <TitlesOfParts>
    <vt:vector size="66" baseType="lpstr">
      <vt:lpstr>チェックボックス</vt:lpstr>
      <vt:lpstr>目次</vt:lpstr>
      <vt:lpstr>3者(契約変更）_業務内容の大幅な変更</vt:lpstr>
      <vt:lpstr>3者（契約変更）_履行期限延長</vt:lpstr>
      <vt:lpstr>3者_契約開始時の合意事項（ゼロ号）</vt:lpstr>
      <vt:lpstr>3者_新規配属の業務予定者（業務主任者含む）の報告 確認</vt:lpstr>
      <vt:lpstr>3者_外部人材の業務従事者の変更</vt:lpstr>
      <vt:lpstr>3者_支払計画の変更</vt:lpstr>
      <vt:lpstr>3者_不可効力①</vt:lpstr>
      <vt:lpstr>3者_不可効力②</vt:lpstr>
      <vt:lpstr>3者_不可効力③</vt:lpstr>
      <vt:lpstr>3者_適用ガイドインの変更</vt:lpstr>
      <vt:lpstr>２者_業務主任者　副業務主任者の変更（新規配属者除く）</vt:lpstr>
      <vt:lpstr>2者_成果品提出期限の変更（延期）</vt:lpstr>
      <vt:lpstr>2者＿契約金額内の再委託業務の追加及び調査地の変更</vt:lpstr>
      <vt:lpstr>2者_大項目間流用</vt:lpstr>
      <vt:lpstr>２者_暫定額で計上した経費の確定</vt:lpstr>
      <vt:lpstr>２者_関税の免税による余剰経費、機材製造、購入・輸送費等の流用</vt:lpstr>
      <vt:lpstr>2者_外部人材契約書の確認</vt:lpstr>
      <vt:lpstr>2者_成果品・各種報告書の提出・確認</vt:lpstr>
      <vt:lpstr>2者_機材等納入結果の検査報告</vt:lpstr>
      <vt:lpstr>2者_機材調達計画の変更（自社製品を含む）（仕様・数量変更）</vt:lpstr>
      <vt:lpstr>２者_合意単価の変更・特別宿泊料単価適用</vt:lpstr>
      <vt:lpstr>添付様式_費目間流用内訳書 </vt:lpstr>
      <vt:lpstr>添付様式_人月変更表</vt:lpstr>
      <vt:lpstr>添付様式_特命随契理由書</vt:lpstr>
      <vt:lpstr>添付様式_稼働確認書（英語）</vt:lpstr>
      <vt:lpstr>添付様式_内容_理由説明書</vt:lpstr>
      <vt:lpstr>添付様式_再委託・工事請負契約選定経緯報告書</vt:lpstr>
      <vt:lpstr>添付様式_機材購入選定経緯報告書</vt:lpstr>
      <vt:lpstr>添付様式_工事完成検査報告書</vt:lpstr>
      <vt:lpstr>添付様式_委託業務の完了報告書</vt:lpstr>
      <vt:lpstr>添付様式_本邦受入活動完了報告書</vt:lpstr>
      <vt:lpstr>添付様式_変更業務従事者名簿</vt:lpstr>
      <vt:lpstr>様式_機材等納入結果検査調書</vt:lpstr>
      <vt:lpstr>様式_業務従事者の格付認定依頼書</vt:lpstr>
      <vt:lpstr>様式_専任の技術者要件確認書</vt:lpstr>
      <vt:lpstr>様式_契約開始時の合意事項</vt:lpstr>
      <vt:lpstr>様式_支払計画書</vt:lpstr>
      <vt:lpstr>暫定措置_2者_コロナ関連経費</vt:lpstr>
      <vt:lpstr>暫定措置_3者_円安・物価上昇精算前の金額確認</vt:lpstr>
      <vt:lpstr>暫定措置_2者_物価上昇・円安影響による増額</vt:lpstr>
      <vt:lpstr>暫定措置_経費見直しにかかる理由説明書</vt:lpstr>
      <vt:lpstr>'添付様式_稼働確認書（英語）'!_ftn1</vt:lpstr>
      <vt:lpstr>'3者_契約開始時の合意事項（ゼロ号）'!_GoBack</vt:lpstr>
      <vt:lpstr>'2者_機材等納入結果の検査報告'!Print_Area</vt:lpstr>
      <vt:lpstr>'２者_業務主任者　副業務主任者の変更（新規配属者除く）'!Print_Area</vt:lpstr>
      <vt:lpstr>'2者_成果品・各種報告書の提出・確認'!Print_Area</vt:lpstr>
      <vt:lpstr>'2者_大項目間流用'!Print_Area</vt:lpstr>
      <vt:lpstr>'3者(契約変更）_業務内容の大幅な変更'!Print_Area</vt:lpstr>
      <vt:lpstr>'3者（契約変更）_履行期限延長'!Print_Area</vt:lpstr>
      <vt:lpstr>'3者_契約開始時の合意事項（ゼロ号）'!Print_Area</vt:lpstr>
      <vt:lpstr>'3者_不可効力②'!Print_Area</vt:lpstr>
      <vt:lpstr>暫定措置_2者_コロナ関連経費!Print_Area</vt:lpstr>
      <vt:lpstr>暫定措置_2者_物価上昇・円安影響による増額!Print_Area</vt:lpstr>
      <vt:lpstr>'添付様式_稼働確認書（英語）'!Print_Area</vt:lpstr>
      <vt:lpstr>添付様式_機材購入選定経緯報告書!Print_Area</vt:lpstr>
      <vt:lpstr>添付様式_再委託・工事請負契約選定経緯報告書!Print_Area</vt:lpstr>
      <vt:lpstr>添付様式_特命随契理由書!Print_Area</vt:lpstr>
      <vt:lpstr>添付様式_内容_理由説明書!Print_Area</vt:lpstr>
      <vt:lpstr>'添付様式_費目間流用内訳書 '!Print_Area</vt:lpstr>
      <vt:lpstr>添付様式_変更業務従事者名簿!Print_Area</vt:lpstr>
      <vt:lpstr>様式_機材等納入結果検査調書!Print_Area</vt:lpstr>
      <vt:lpstr>様式_業務従事者の格付認定依頼書!Print_Area</vt:lpstr>
      <vt:lpstr>様式_専任の技術者要件確認書!Print_Area</vt:lpstr>
      <vt:lpstr>納入確認</vt:lpstr>
    </vt:vector>
  </TitlesOfParts>
  <Manager/>
  <Company>JICA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Hiromi Nai</dc:creator>
  <cp:keywords/>
  <dc:description/>
  <cp:lastModifiedBy>Matsushita, Yuichi[松下 雄一]</cp:lastModifiedBy>
  <cp:revision/>
  <cp:lastPrinted>2025-03-04T10:25:22Z</cp:lastPrinted>
  <dcterms:created xsi:type="dcterms:W3CDTF">2021-05-18T08:04:27Z</dcterms:created>
  <dcterms:modified xsi:type="dcterms:W3CDTF">2025-03-04T10:25:31Z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0x0101001E44612B749DA843A58A5B6EF5958D0F</vt:lpwstr>
  </property>
  <property fmtid="{D5CDD505-2E9C-101B-9397-08002B2CF9AE}" pid="3" name="MediaServiceImageTags">
    <vt:lpwstr/>
  </property>
</Properties>
</file>