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5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yasukis/Desktop/主流化方法論修正/方法論改訂（最終報告書用）/計算シート/"/>
    </mc:Choice>
  </mc:AlternateContent>
  <xr:revisionPtr revIDLastSave="0" documentId="13_ncr:1_{628EF0E3-58FC-B246-AB15-7C6D0DB71C19}" xr6:coauthVersionLast="47" xr6:coauthVersionMax="47" xr10:uidLastSave="{00000000-0000-0000-0000-000000000000}"/>
  <bookViews>
    <workbookView xWindow="0" yWindow="500" windowWidth="21320" windowHeight="28300" tabRatio="808" xr2:uid="{00000000-000D-0000-FFFF-FFFF00000000}"/>
  </bookViews>
  <sheets>
    <sheet name="Inputs &amp; Outputs" sheetId="43" r:id="rId1"/>
    <sheet name="Calculations" sheetId="44" r:id="rId2"/>
    <sheet name="Default value" sheetId="41" r:id="rId3"/>
  </sheets>
  <definedNames>
    <definedName name="_xlnm.Print_Area" localSheetId="1">Calculations!$A$1:$F$32</definedName>
    <definedName name="_xlnm.Print_Area" localSheetId="2">'Default value'!$A$1:$G$27</definedName>
    <definedName name="_xlnm.Print_Area" localSheetId="0">'Inputs &amp; Outputs'!$A$1:$F$47</definedName>
    <definedName name="化石燃料種別1" localSheetId="1">#REF!</definedName>
    <definedName name="化石燃料種別1" localSheetId="2">#REF!</definedName>
    <definedName name="化石燃料種別1" localSheetId="0">#REF!</definedName>
    <definedName name="化石燃料種別1">#REF!</definedName>
    <definedName name="化石燃料種別2" localSheetId="1">#REF!</definedName>
    <definedName name="化石燃料種別2" localSheetId="2">#REF!</definedName>
    <definedName name="化石燃料種別2" localSheetId="0">#REF!</definedName>
    <definedName name="化石燃料種別2">#REF!</definedName>
    <definedName name="化石燃料種別3" localSheetId="1">#REF!</definedName>
    <definedName name="化石燃料種別3" localSheetId="2">#REF!</definedName>
    <definedName name="化石燃料種別3" localSheetId="0">#REF!</definedName>
    <definedName name="化石燃料種別3">#REF!</definedName>
    <definedName name="係数種別1" localSheetId="1">#REF!</definedName>
    <definedName name="係数種別1" localSheetId="2">#REF!</definedName>
    <definedName name="係数種別1" localSheetId="0">#REF!</definedName>
    <definedName name="係数種別1">#REF!</definedName>
    <definedName name="係数種別2" localSheetId="1">#REF!</definedName>
    <definedName name="係数種別2" localSheetId="2">#REF!</definedName>
    <definedName name="係数種別2" localSheetId="0">#REF!</definedName>
    <definedName name="係数種別2">#REF!</definedName>
    <definedName name="係数種別3" localSheetId="1">#REF!</definedName>
    <definedName name="係数種別3" localSheetId="2">#REF!</definedName>
    <definedName name="係数種別3" localSheetId="0">#REF!</definedName>
    <definedName name="係数種別3">#REF!</definedName>
    <definedName name="植物種別1" localSheetId="1">#REF!</definedName>
    <definedName name="植物種別1" localSheetId="2">#REF!</definedName>
    <definedName name="植物種別1" localSheetId="0">#REF!</definedName>
    <definedName name="植物種別1">#REF!</definedName>
    <definedName name="植物種別3" localSheetId="1">#REF!</definedName>
    <definedName name="植物種別3" localSheetId="2">#REF!</definedName>
    <definedName name="植物種別3" localSheetId="0">#REF!</definedName>
    <definedName name="植物種別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" i="44" l="1"/>
  <c r="C16" i="44"/>
  <c r="C15" i="44"/>
  <c r="E15" i="44"/>
  <c r="E28" i="44"/>
  <c r="E28" i="43"/>
  <c r="E25" i="44" s="1"/>
  <c r="B7" i="44"/>
  <c r="B4" i="44"/>
  <c r="E19" i="44"/>
  <c r="E17" i="44" s="1"/>
  <c r="E20" i="44"/>
  <c r="E21" i="44"/>
  <c r="E22" i="44"/>
  <c r="E23" i="44"/>
  <c r="E18" i="44"/>
  <c r="E16" i="44"/>
  <c r="E29" i="44"/>
  <c r="E26" i="44"/>
  <c r="E27" i="44"/>
  <c r="E30" i="44"/>
  <c r="E31" i="44"/>
  <c r="E32" i="44"/>
  <c r="E15" i="43" l="1"/>
  <c r="E14" i="44"/>
  <c r="E13" i="44" s="1"/>
  <c r="E13" i="43" s="1"/>
  <c r="E24" i="44"/>
  <c r="E14" i="43" s="1"/>
  <c r="E12" i="44" l="1"/>
  <c r="E12" i="43" s="1"/>
</calcChain>
</file>

<file path=xl/sharedStrings.xml><?xml version="1.0" encoding="utf-8"?>
<sst xmlns="http://schemas.openxmlformats.org/spreadsheetml/2006/main" count="152" uniqueCount="112">
  <si>
    <t>Emission Reduction</t>
    <phoneticPr fontId="2"/>
  </si>
  <si>
    <t>Baseline emission</t>
    <phoneticPr fontId="2"/>
  </si>
  <si>
    <t>Project emission</t>
    <phoneticPr fontId="2"/>
  </si>
  <si>
    <t>Inputs</t>
    <phoneticPr fontId="2"/>
  </si>
  <si>
    <t>Description</t>
    <phoneticPr fontId="2"/>
  </si>
  <si>
    <t>Value</t>
    <phoneticPr fontId="2"/>
  </si>
  <si>
    <t>Unit</t>
    <phoneticPr fontId="2"/>
  </si>
  <si>
    <t>*Input only orange cell</t>
    <phoneticPr fontId="2"/>
  </si>
  <si>
    <t>Type</t>
    <phoneticPr fontId="2"/>
  </si>
  <si>
    <t>Emission reduction</t>
    <phoneticPr fontId="2"/>
  </si>
  <si>
    <t>Project emission</t>
    <phoneticPr fontId="2"/>
  </si>
  <si>
    <t>1) Electricity generation projects (Grid connected system or standalone or mini-grid system)</t>
    <phoneticPr fontId="2"/>
  </si>
  <si>
    <t>2) Solar water system</t>
    <phoneticPr fontId="2"/>
  </si>
  <si>
    <t>Efficiency of baseline heating system</t>
    <phoneticPr fontId="2"/>
  </si>
  <si>
    <t>Amount of hot water supplied by the solar water heating system in year y</t>
    <phoneticPr fontId="2"/>
  </si>
  <si>
    <t>ΔT</t>
    <phoneticPr fontId="2"/>
  </si>
  <si>
    <t>Temperature rise of water (or hear carrier) by the solar water heating system</t>
    <phoneticPr fontId="2"/>
  </si>
  <si>
    <t>K</t>
    <phoneticPr fontId="2"/>
  </si>
  <si>
    <t>C</t>
    <phoneticPr fontId="2"/>
  </si>
  <si>
    <t>Specific heat of water (or hear carrier)</t>
    <phoneticPr fontId="2"/>
  </si>
  <si>
    <t>ρ</t>
    <phoneticPr fontId="2"/>
  </si>
  <si>
    <t>Density of water (or heat carrier)</t>
    <phoneticPr fontId="2"/>
  </si>
  <si>
    <r>
      <t>EF</t>
    </r>
    <r>
      <rPr>
        <vertAlign val="subscript"/>
        <sz val="11"/>
        <color indexed="8"/>
        <rFont val="Arial"/>
        <family val="2"/>
      </rPr>
      <t>fuel,i</t>
    </r>
    <phoneticPr fontId="2"/>
  </si>
  <si>
    <r>
      <t>F</t>
    </r>
    <r>
      <rPr>
        <vertAlign val="subscript"/>
        <sz val="11"/>
        <color indexed="8"/>
        <rFont val="Arial"/>
        <family val="2"/>
      </rPr>
      <t>y</t>
    </r>
    <phoneticPr fontId="2"/>
  </si>
  <si>
    <t>Average mass fraction of carbon dioxide in the produced steam</t>
    <phoneticPr fontId="2"/>
  </si>
  <si>
    <t>Average mass fraction of methane in the produced steam</t>
    <phoneticPr fontId="2"/>
  </si>
  <si>
    <t>Global warming potential of methane</t>
    <phoneticPr fontId="2"/>
  </si>
  <si>
    <t>Quantity of steam produced in year y</t>
    <phoneticPr fontId="2"/>
  </si>
  <si>
    <r>
      <t>M</t>
    </r>
    <r>
      <rPr>
        <vertAlign val="subscript"/>
        <sz val="11"/>
        <color indexed="8"/>
        <rFont val="Arial"/>
        <family val="2"/>
      </rPr>
      <t>S,y</t>
    </r>
    <phoneticPr fontId="2"/>
  </si>
  <si>
    <t>Consumption of fossil fuel i at the power plant in year y</t>
    <phoneticPr fontId="2"/>
  </si>
  <si>
    <t>Net calorific value of the fossil fuel i</t>
    <phoneticPr fontId="2"/>
  </si>
  <si>
    <r>
      <t>w</t>
    </r>
    <r>
      <rPr>
        <vertAlign val="subscript"/>
        <sz val="11"/>
        <color indexed="8"/>
        <rFont val="Arial"/>
        <family val="2"/>
      </rPr>
      <t>Main,CO2</t>
    </r>
    <phoneticPr fontId="2"/>
  </si>
  <si>
    <r>
      <t>w</t>
    </r>
    <r>
      <rPr>
        <vertAlign val="subscript"/>
        <sz val="11"/>
        <color indexed="8"/>
        <rFont val="Arial"/>
        <family val="2"/>
      </rPr>
      <t>Main,CH4</t>
    </r>
    <phoneticPr fontId="2"/>
  </si>
  <si>
    <t>Default emission factor for emissions from reservoirs of hydro power plants</t>
    <phoneticPr fontId="2"/>
  </si>
  <si>
    <t>-</t>
    <phoneticPr fontId="2"/>
  </si>
  <si>
    <t>No</t>
  </si>
  <si>
    <t>The project is a development of geothermal power plant</t>
    <phoneticPr fontId="2"/>
  </si>
  <si>
    <t>Baseline emission (Solar water system)</t>
    <phoneticPr fontId="2"/>
  </si>
  <si>
    <t>Source: Small Scale CDM Methodology: AMS I.F. ver.2</t>
    <phoneticPr fontId="2"/>
  </si>
  <si>
    <r>
      <t>Table  CO</t>
    </r>
    <r>
      <rPr>
        <b/>
        <vertAlign val="subscript"/>
        <sz val="11"/>
        <color indexed="8"/>
        <rFont val="Arial"/>
        <family val="2"/>
      </rPr>
      <t>2</t>
    </r>
    <r>
      <rPr>
        <b/>
        <sz val="11"/>
        <color indexed="8"/>
        <rFont val="Arial"/>
        <family val="2"/>
      </rPr>
      <t xml:space="preserve"> Emission Factors for Standalone Power Generation</t>
    </r>
    <phoneticPr fontId="2"/>
  </si>
  <si>
    <t>GJ/t.K</t>
    <phoneticPr fontId="2"/>
  </si>
  <si>
    <t>The project is installation of solar water systems</t>
    <phoneticPr fontId="2"/>
  </si>
  <si>
    <t>Emission reduction</t>
    <phoneticPr fontId="2"/>
  </si>
  <si>
    <t>Parameter</t>
    <phoneticPr fontId="2"/>
  </si>
  <si>
    <t>t/year</t>
    <phoneticPr fontId="2"/>
  </si>
  <si>
    <t>MWh/year</t>
    <phoneticPr fontId="2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</si>
  <si>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/year</t>
    </r>
    <phoneticPr fontId="2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</si>
  <si>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/year</t>
    </r>
    <phoneticPr fontId="2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</si>
  <si>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/year</t>
    </r>
    <phoneticPr fontId="2"/>
  </si>
  <si>
    <r>
      <t>ER</t>
    </r>
    <r>
      <rPr>
        <vertAlign val="subscript"/>
        <sz val="11"/>
        <color indexed="8"/>
        <rFont val="Arial"/>
        <family val="2"/>
      </rPr>
      <t>y</t>
    </r>
    <phoneticPr fontId="2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</si>
  <si>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/year</t>
    </r>
    <phoneticPr fontId="2"/>
  </si>
  <si>
    <r>
      <t>BE</t>
    </r>
    <r>
      <rPr>
        <vertAlign val="subscript"/>
        <sz val="11"/>
        <color indexed="8"/>
        <rFont val="Arial"/>
        <family val="2"/>
      </rPr>
      <t>y</t>
    </r>
    <phoneticPr fontId="2"/>
  </si>
  <si>
    <r>
      <t>PE</t>
    </r>
    <r>
      <rPr>
        <vertAlign val="subscript"/>
        <sz val="11"/>
        <color indexed="8"/>
        <rFont val="Arial"/>
        <family val="2"/>
      </rPr>
      <t>y</t>
    </r>
    <phoneticPr fontId="2"/>
  </si>
  <si>
    <r>
      <t>The project is a development of hydro power plant and CH</t>
    </r>
    <r>
      <rPr>
        <vertAlign val="subscript"/>
        <sz val="11"/>
        <color indexed="8"/>
        <rFont val="Arial"/>
        <family val="2"/>
      </rPr>
      <t>4</t>
    </r>
    <r>
      <rPr>
        <sz val="11"/>
        <color indexed="8"/>
        <rFont val="Arial"/>
        <family val="2"/>
      </rPr>
      <t xml:space="preserve"> emission from reservoirs of hydro power plants is significant</t>
    </r>
    <phoneticPr fontId="2"/>
  </si>
  <si>
    <r>
      <t>EG</t>
    </r>
    <r>
      <rPr>
        <vertAlign val="subscript"/>
        <sz val="11"/>
        <color indexed="8"/>
        <rFont val="Arial"/>
        <family val="2"/>
      </rPr>
      <t>y</t>
    </r>
    <phoneticPr fontId="2"/>
  </si>
  <si>
    <r>
      <t>EF</t>
    </r>
    <r>
      <rPr>
        <vertAlign val="subscript"/>
        <sz val="11"/>
        <color indexed="8"/>
        <rFont val="Arial"/>
        <family val="2"/>
      </rPr>
      <t>elec</t>
    </r>
    <phoneticPr fontId="2"/>
  </si>
  <si>
    <r>
      <t>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 xml:space="preserve"> emission factor of the electricity</t>
    </r>
    <phoneticPr fontId="2"/>
  </si>
  <si>
    <r>
      <t>GWP</t>
    </r>
    <r>
      <rPr>
        <vertAlign val="subscript"/>
        <sz val="11"/>
        <color indexed="8"/>
        <rFont val="Arial"/>
        <family val="2"/>
      </rPr>
      <t>CH4</t>
    </r>
    <phoneticPr fontId="2"/>
  </si>
  <si>
    <r>
      <t>FC</t>
    </r>
    <r>
      <rPr>
        <vertAlign val="subscript"/>
        <sz val="11"/>
        <color indexed="8"/>
        <rFont val="Arial"/>
        <family val="2"/>
      </rPr>
      <t>i,y</t>
    </r>
    <phoneticPr fontId="2"/>
  </si>
  <si>
    <r>
      <t>NCV</t>
    </r>
    <r>
      <rPr>
        <vertAlign val="subscript"/>
        <sz val="11"/>
        <color indexed="8"/>
        <rFont val="Arial"/>
        <family val="2"/>
      </rPr>
      <t>i</t>
    </r>
    <phoneticPr fontId="2"/>
  </si>
  <si>
    <r>
      <t>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 xml:space="preserve"> emission factor of the fossil fuel i </t>
    </r>
    <phoneticPr fontId="2"/>
  </si>
  <si>
    <r>
      <t>ε</t>
    </r>
    <r>
      <rPr>
        <vertAlign val="subscript"/>
        <sz val="11"/>
        <color indexed="8"/>
        <rFont val="Arial"/>
        <family val="2"/>
      </rPr>
      <t>BL</t>
    </r>
    <phoneticPr fontId="2"/>
  </si>
  <si>
    <r>
      <t>m</t>
    </r>
    <r>
      <rPr>
        <vertAlign val="superscript"/>
        <sz val="11"/>
        <color indexed="8"/>
        <rFont val="Arial"/>
        <family val="2"/>
      </rPr>
      <t>3</t>
    </r>
    <phoneticPr fontId="2"/>
  </si>
  <si>
    <r>
      <t>t/m</t>
    </r>
    <r>
      <rPr>
        <vertAlign val="superscript"/>
        <sz val="11"/>
        <color indexed="8"/>
        <rFont val="Arial"/>
        <family val="2"/>
      </rPr>
      <t>3</t>
    </r>
    <phoneticPr fontId="2"/>
  </si>
  <si>
    <t>Efficiency of baseline heating system</t>
  </si>
  <si>
    <t>Amount of hot water supplied by the solar water heating system in year y</t>
  </si>
  <si>
    <t>Temperature rise of water (or hear carrier) by the solar water heating system</t>
  </si>
  <si>
    <t>Specific heat of water (or hear carrier)</t>
  </si>
  <si>
    <t>Density of water (or heat carrier)</t>
  </si>
  <si>
    <t>Default emission factor for emissions from reservoirs of hydro power plants</t>
  </si>
  <si>
    <t>Average mass fraction of carbon dioxide in the produced steam</t>
  </si>
  <si>
    <t>Average mass fraction of methane in the produced steam</t>
  </si>
  <si>
    <t>Global warming potential of methane</t>
  </si>
  <si>
    <t>Quantity of steam produced in year y</t>
  </si>
  <si>
    <t>Consumption of fossil fuel i at the power plant in year y</t>
  </si>
  <si>
    <t>Net calorific value of the fossil fuel i</t>
  </si>
  <si>
    <t>MWh/year</t>
  </si>
  <si>
    <t>-</t>
  </si>
  <si>
    <t>K</t>
  </si>
  <si>
    <t>GJ/t.K</t>
  </si>
  <si>
    <t>t/year</t>
  </si>
  <si>
    <r>
      <t>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 xml:space="preserve"> emission factor of the fossil fuel i </t>
    </r>
    <phoneticPr fontId="2"/>
  </si>
  <si>
    <r>
      <t>m</t>
    </r>
    <r>
      <rPr>
        <vertAlign val="superscript"/>
        <sz val="11"/>
        <color indexed="8"/>
        <rFont val="Arial"/>
        <family val="2"/>
      </rPr>
      <t>3</t>
    </r>
    <phoneticPr fontId="2"/>
  </si>
  <si>
    <r>
      <t>t/m</t>
    </r>
    <r>
      <rPr>
        <vertAlign val="superscript"/>
        <sz val="11"/>
        <color indexed="8"/>
        <rFont val="Arial"/>
        <family val="2"/>
      </rPr>
      <t>3</t>
    </r>
    <phoneticPr fontId="2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</si>
  <si>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/tCH</t>
    </r>
    <r>
      <rPr>
        <vertAlign val="subscript"/>
        <sz val="11"/>
        <color indexed="8"/>
        <rFont val="Arial"/>
        <family val="2"/>
      </rPr>
      <t>4</t>
    </r>
    <phoneticPr fontId="18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</si>
  <si>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/tCH</t>
    </r>
    <r>
      <rPr>
        <vertAlign val="subscript"/>
        <sz val="11"/>
        <color indexed="8"/>
        <rFont val="Arial"/>
        <family val="2"/>
      </rPr>
      <t>4</t>
    </r>
    <phoneticPr fontId="2"/>
  </si>
  <si>
    <t>Baseline emission (Electricity generation projects (Grid connected system or standalone or mini-grid system))</t>
    <phoneticPr fontId="2"/>
  </si>
  <si>
    <r>
      <t>tCH</t>
    </r>
    <r>
      <rPr>
        <vertAlign val="subscript"/>
        <sz val="11"/>
        <color indexed="8"/>
        <rFont val="Arial"/>
        <family val="2"/>
      </rPr>
      <t>4</t>
    </r>
    <r>
      <rPr>
        <sz val="11"/>
        <color indexed="8"/>
        <rFont val="Arial"/>
        <family val="2"/>
      </rPr>
      <t>/t</t>
    </r>
    <phoneticPr fontId="2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</si>
  <si>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/t</t>
    </r>
    <phoneticPr fontId="2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</si>
  <si>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/MWh</t>
    </r>
    <phoneticPr fontId="2"/>
  </si>
  <si>
    <r>
      <t>kgCO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-eq/MWh</t>
    </r>
    <phoneticPr fontId="2"/>
  </si>
  <si>
    <r>
      <t>kgCO</t>
    </r>
    <r>
      <rPr>
        <vertAlign val="subscript"/>
        <sz val="11"/>
        <color indexed="8"/>
        <rFont val="Arial"/>
        <family val="2"/>
      </rPr>
      <t>2-eq</t>
    </r>
    <r>
      <rPr>
        <sz val="11"/>
        <color indexed="8"/>
        <rFont val="Arial"/>
        <family val="2"/>
      </rPr>
      <t>/MWh</t>
    </r>
    <phoneticPr fontId="2"/>
  </si>
  <si>
    <r>
      <t>P</t>
    </r>
    <r>
      <rPr>
        <sz val="16"/>
        <color indexed="8"/>
        <rFont val="Arial"/>
        <family val="2"/>
      </rPr>
      <t>roject Name</t>
    </r>
    <phoneticPr fontId="2"/>
  </si>
  <si>
    <t>Country</t>
    <phoneticPr fontId="2"/>
  </si>
  <si>
    <r>
      <t>P</t>
    </r>
    <r>
      <rPr>
        <sz val="16"/>
        <color indexed="8"/>
        <rFont val="Arial"/>
        <family val="2"/>
      </rPr>
      <t>roject Name</t>
    </r>
    <phoneticPr fontId="2"/>
  </si>
  <si>
    <t>Country</t>
    <phoneticPr fontId="2"/>
  </si>
  <si>
    <t>Calculations</t>
    <phoneticPr fontId="2"/>
  </si>
  <si>
    <t>*Please provide the source of each data</t>
    <phoneticPr fontId="2"/>
  </si>
  <si>
    <t>Source</t>
    <phoneticPr fontId="2"/>
  </si>
  <si>
    <t>15. Renewable Energy / Solar, Wind and Others</t>
    <phoneticPr fontId="2"/>
  </si>
  <si>
    <t>TJ/Gg</t>
    <phoneticPr fontId="2"/>
  </si>
  <si>
    <r>
      <t>kgCO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/TJ</t>
    </r>
    <phoneticPr fontId="2"/>
  </si>
  <si>
    <t>Total electricity produced by the project activity in year y</t>
    <phoneticPr fontId="2"/>
  </si>
  <si>
    <r>
      <t>EF</t>
    </r>
    <r>
      <rPr>
        <vertAlign val="subscript"/>
        <sz val="11"/>
        <color indexed="8"/>
        <rFont val="Arial"/>
        <family val="2"/>
      </rPr>
      <t>res</t>
    </r>
    <phoneticPr fontId="2"/>
  </si>
  <si>
    <t>Scope 1</t>
    <phoneticPr fontId="2"/>
  </si>
  <si>
    <t>Scope 2</t>
    <phoneticPr fontId="2"/>
  </si>
  <si>
    <t>Scope 3</t>
    <phoneticPr fontId="2"/>
  </si>
  <si>
    <t>Total</t>
  </si>
  <si>
    <t>-</t>
    <phoneticPr fontId="18"/>
  </si>
  <si>
    <t>You can refer to Table 3 or 4 of Appendicies, JICA Climate-FIT.</t>
    <phoneticPr fontId="2"/>
  </si>
  <si>
    <t>You can refer to Table 1 of Appendicies, JICA Climate-FIT.</t>
    <phoneticPr fontId="2"/>
  </si>
  <si>
    <t>You can refer to Table 2 of Appendicies, JICA Climate-FIT.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</si>
</sst>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 "/>
    <numFmt numFmtId="177" formatCode="0.0"/>
    <numFmt numFmtId="178" formatCode="0.0000_ "/>
    <numFmt numFmtId="179" formatCode="0.0000_);[Red]\(0.0000\)"/>
    <numFmt numFmtId="180" formatCode="0_);[Red]\(0\)"/>
    <numFmt numFmtId="181" formatCode="0_ 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2"/>
      <color rgb="FF006100"/>
      <name val="ＭＳ Ｐゴシック"/>
      <family val="2"/>
      <charset val="128"/>
      <scheme val="minor"/>
    </font>
    <font>
      <sz val="16"/>
      <color indexed="8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vertAlign val="subscript"/>
      <sz val="11"/>
      <color indexed="8"/>
      <name val="Arial"/>
      <family val="2"/>
    </font>
    <font>
      <sz val="11"/>
      <color rgb="FF006100"/>
      <name val="Arial"/>
      <family val="2"/>
    </font>
    <font>
      <b/>
      <sz val="11"/>
      <color indexed="8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FF0000"/>
      <name val="ＭＳ Ｐゴシック"/>
      <family val="3"/>
      <charset val="128"/>
    </font>
    <font>
      <vertAlign val="superscript"/>
      <sz val="11"/>
      <color indexed="8"/>
      <name val="Arial"/>
      <family val="2"/>
    </font>
    <font>
      <b/>
      <vertAlign val="subscript"/>
      <sz val="11"/>
      <color indexed="8"/>
      <name val="Arial"/>
      <family val="2"/>
    </font>
    <font>
      <sz val="6"/>
      <name val="ＭＳ Ｐゴシック"/>
      <family val="2"/>
      <charset val="128"/>
    </font>
    <font>
      <sz val="12"/>
      <color indexed="8"/>
      <name val="Arial"/>
      <family val="2"/>
    </font>
    <font>
      <sz val="12"/>
      <color theme="1"/>
      <name val="ＭＳ Ｐゴシック"/>
      <family val="2"/>
      <charset val="128"/>
      <scheme val="minor"/>
    </font>
    <font>
      <sz val="11"/>
      <color rgb="FF006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F"/>
        <bgColor indexed="64"/>
      </patternFill>
    </fill>
  </fills>
  <borders count="35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auto="1"/>
      </top>
      <bottom style="thin">
        <color auto="1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0" tint="-0.499984740745262"/>
      </left>
      <right style="thin">
        <color theme="1" tint="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34998626667073579"/>
      </right>
      <top style="thin">
        <color theme="0" tint="-0.499984740745262"/>
      </top>
      <bottom style="thin">
        <color theme="1" tint="0.34998626667073579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auto="1"/>
      </bottom>
      <diagonal/>
    </border>
    <border>
      <left/>
      <right/>
      <top style="thin">
        <color theme="1" tint="0.34998626667073579"/>
      </top>
      <bottom/>
      <diagonal/>
    </border>
    <border>
      <left style="thin">
        <color indexed="23"/>
      </left>
      <right style="thin">
        <color theme="1" tint="0.34998626667073579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 tint="0.34998626667073579"/>
      </bottom>
      <diagonal/>
    </border>
    <border>
      <left style="thin">
        <color indexed="23"/>
      </left>
      <right style="thin">
        <color theme="1" tint="0.34998626667073579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theme="1" tint="0.34998626667073579"/>
      </right>
      <top style="thin">
        <color auto="1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1" tint="0.34998626667073579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0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7" borderId="8" applyNumberFormat="0" applyFont="0" applyAlignment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>
      <alignment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5" xfId="0" applyFont="1" applyFill="1" applyBorder="1">
      <alignment vertical="center"/>
    </xf>
    <xf numFmtId="0" fontId="7" fillId="5" borderId="6" xfId="0" applyFont="1" applyFill="1" applyBorder="1">
      <alignment vertical="center"/>
    </xf>
    <xf numFmtId="38" fontId="10" fillId="8" borderId="1" xfId="233" applyNumberFormat="1" applyFont="1" applyBorder="1" applyAlignment="1">
      <alignment vertical="center"/>
    </xf>
    <xf numFmtId="0" fontId="7" fillId="5" borderId="1" xfId="0" applyFont="1" applyFill="1" applyBorder="1">
      <alignment vertical="center"/>
    </xf>
    <xf numFmtId="0" fontId="7" fillId="5" borderId="12" xfId="0" applyFont="1" applyFill="1" applyBorder="1">
      <alignment vertical="center"/>
    </xf>
    <xf numFmtId="0" fontId="7" fillId="5" borderId="13" xfId="0" applyFont="1" applyFill="1" applyBorder="1">
      <alignment vertical="center"/>
    </xf>
    <xf numFmtId="38" fontId="10" fillId="8" borderId="2" xfId="233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38" fontId="7" fillId="0" borderId="0" xfId="0" applyNumberFormat="1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8" fillId="0" borderId="0" xfId="0" applyFont="1">
      <alignment vertical="center"/>
    </xf>
    <xf numFmtId="0" fontId="7" fillId="0" borderId="4" xfId="0" applyFont="1" applyBorder="1">
      <alignment vertical="center"/>
    </xf>
    <xf numFmtId="0" fontId="7" fillId="4" borderId="10" xfId="0" applyFont="1" applyFill="1" applyBorder="1">
      <alignment vertical="center"/>
    </xf>
    <xf numFmtId="0" fontId="7" fillId="0" borderId="1" xfId="0" applyFont="1" applyBorder="1">
      <alignment vertical="center"/>
    </xf>
    <xf numFmtId="0" fontId="7" fillId="0" borderId="0" xfId="156" applyFont="1" applyFill="1" applyBorder="1" applyAlignment="1">
      <alignment vertical="center"/>
    </xf>
    <xf numFmtId="0" fontId="7" fillId="0" borderId="0" xfId="156" applyFont="1" applyFill="1" applyBorder="1" applyAlignment="1">
      <alignment horizontal="center" vertical="center"/>
    </xf>
    <xf numFmtId="0" fontId="7" fillId="0" borderId="0" xfId="156" applyFont="1" applyFill="1" applyBorder="1" applyAlignment="1">
      <alignment vertical="center" shrinkToFit="1"/>
    </xf>
    <xf numFmtId="176" fontId="7" fillId="0" borderId="0" xfId="0" applyNumberFormat="1" applyFont="1">
      <alignment vertical="center"/>
    </xf>
    <xf numFmtId="0" fontId="7" fillId="0" borderId="0" xfId="156" applyFont="1" applyFill="1" applyBorder="1" applyAlignment="1">
      <alignment horizontal="right" vertical="center"/>
    </xf>
    <xf numFmtId="177" fontId="7" fillId="0" borderId="0" xfId="156" applyNumberFormat="1" applyFont="1" applyFill="1" applyBorder="1" applyAlignment="1">
      <alignment vertical="center"/>
    </xf>
    <xf numFmtId="177" fontId="7" fillId="0" borderId="0" xfId="0" applyNumberFormat="1" applyFont="1">
      <alignment vertical="center"/>
    </xf>
    <xf numFmtId="178" fontId="7" fillId="0" borderId="0" xfId="0" applyNumberFormat="1" applyFont="1">
      <alignment vertical="center"/>
    </xf>
    <xf numFmtId="38" fontId="7" fillId="0" borderId="0" xfId="1" applyFont="1">
      <alignment vertical="center"/>
    </xf>
    <xf numFmtId="2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0" fontId="15" fillId="0" borderId="0" xfId="0" applyFont="1">
      <alignment vertical="center"/>
    </xf>
    <xf numFmtId="181" fontId="7" fillId="2" borderId="1" xfId="1" applyNumberFormat="1" applyFont="1" applyFill="1" applyBorder="1">
      <alignment vertical="center"/>
    </xf>
    <xf numFmtId="180" fontId="7" fillId="0" borderId="1" xfId="1" applyNumberFormat="1" applyFont="1" applyFill="1" applyBorder="1">
      <alignment vertical="center"/>
    </xf>
    <xf numFmtId="179" fontId="7" fillId="0" borderId="11" xfId="1" applyNumberFormat="1" applyFont="1" applyFill="1" applyBorder="1">
      <alignment vertical="center"/>
    </xf>
    <xf numFmtId="0" fontId="7" fillId="5" borderId="15" xfId="0" applyFont="1" applyFill="1" applyBorder="1">
      <alignment vertical="center"/>
    </xf>
    <xf numFmtId="0" fontId="7" fillId="5" borderId="16" xfId="0" applyFont="1" applyFill="1" applyBorder="1">
      <alignment vertical="center"/>
    </xf>
    <xf numFmtId="0" fontId="7" fillId="5" borderId="1" xfId="0" applyFont="1" applyFill="1" applyBorder="1" applyAlignment="1">
      <alignment vertical="center" wrapText="1"/>
    </xf>
    <xf numFmtId="0" fontId="7" fillId="9" borderId="1" xfId="1" applyNumberFormat="1" applyFont="1" applyFill="1" applyBorder="1">
      <alignment vertical="center"/>
    </xf>
    <xf numFmtId="0" fontId="7" fillId="10" borderId="1" xfId="1" applyNumberFormat="1" applyFont="1" applyFill="1" applyBorder="1">
      <alignment vertical="center"/>
    </xf>
    <xf numFmtId="0" fontId="7" fillId="9" borderId="1" xfId="1" applyNumberFormat="1" applyFont="1" applyFill="1" applyBorder="1" applyAlignment="1">
      <alignment horizontal="right" vertical="center"/>
    </xf>
    <xf numFmtId="0" fontId="7" fillId="0" borderId="4" xfId="1" applyNumberFormat="1" applyFont="1" applyBorder="1">
      <alignment vertical="center"/>
    </xf>
    <xf numFmtId="0" fontId="7" fillId="0" borderId="1" xfId="1" applyNumberFormat="1" applyFont="1" applyFill="1" applyBorder="1">
      <alignment vertical="center"/>
    </xf>
    <xf numFmtId="0" fontId="7" fillId="0" borderId="7" xfId="1" applyNumberFormat="1" applyFont="1" applyFill="1" applyBorder="1">
      <alignment vertical="center"/>
    </xf>
    <xf numFmtId="0" fontId="7" fillId="0" borderId="11" xfId="1" applyNumberFormat="1" applyFont="1" applyFill="1" applyBorder="1">
      <alignment vertical="center"/>
    </xf>
    <xf numFmtId="0" fontId="7" fillId="4" borderId="17" xfId="0" applyFont="1" applyFill="1" applyBorder="1">
      <alignment vertical="center"/>
    </xf>
    <xf numFmtId="0" fontId="7" fillId="6" borderId="18" xfId="0" applyFont="1" applyFill="1" applyBorder="1">
      <alignment vertical="center"/>
    </xf>
    <xf numFmtId="0" fontId="8" fillId="6" borderId="19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180" fontId="7" fillId="0" borderId="20" xfId="1" applyNumberFormat="1" applyFont="1" applyFill="1" applyBorder="1">
      <alignment vertical="center"/>
    </xf>
    <xf numFmtId="38" fontId="7" fillId="9" borderId="1" xfId="1" applyFont="1" applyFill="1" applyBorder="1">
      <alignment vertical="center"/>
    </xf>
    <xf numFmtId="38" fontId="7" fillId="0" borderId="22" xfId="1" applyFont="1" applyFill="1" applyBorder="1">
      <alignment vertical="center"/>
    </xf>
    <xf numFmtId="38" fontId="7" fillId="0" borderId="23" xfId="1" applyFont="1" applyFill="1" applyBorder="1">
      <alignment vertical="center"/>
    </xf>
    <xf numFmtId="0" fontId="7" fillId="5" borderId="1" xfId="0" applyFont="1" applyFill="1" applyBorder="1" applyAlignment="1">
      <alignment vertical="center" wrapText="1" shrinkToFit="1"/>
    </xf>
    <xf numFmtId="0" fontId="7" fillId="5" borderId="1" xfId="0" applyFont="1" applyFill="1" applyBorder="1" applyAlignment="1">
      <alignment vertical="top" wrapText="1" shrinkToFit="1"/>
    </xf>
    <xf numFmtId="0" fontId="8" fillId="6" borderId="0" xfId="0" applyFont="1" applyFill="1">
      <alignment vertical="center"/>
    </xf>
    <xf numFmtId="0" fontId="7" fillId="0" borderId="2" xfId="1" applyNumberFormat="1" applyFont="1" applyFill="1" applyBorder="1">
      <alignment vertical="center"/>
    </xf>
    <xf numFmtId="0" fontId="7" fillId="5" borderId="11" xfId="0" applyFont="1" applyFill="1" applyBorder="1">
      <alignment vertical="center"/>
    </xf>
    <xf numFmtId="0" fontId="7" fillId="5" borderId="14" xfId="0" applyFont="1" applyFill="1" applyBorder="1">
      <alignment vertical="center"/>
    </xf>
    <xf numFmtId="0" fontId="7" fillId="5" borderId="21" xfId="0" applyFont="1" applyFill="1" applyBorder="1">
      <alignment vertical="center"/>
    </xf>
    <xf numFmtId="0" fontId="7" fillId="5" borderId="3" xfId="0" applyFont="1" applyFill="1" applyBorder="1" applyAlignment="1">
      <alignment vertical="center" wrapText="1" shrinkToFit="1"/>
    </xf>
    <xf numFmtId="0" fontId="7" fillId="5" borderId="3" xfId="0" applyFont="1" applyFill="1" applyBorder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7" fillId="5" borderId="2" xfId="0" applyFont="1" applyFill="1" applyBorder="1">
      <alignment vertical="center"/>
    </xf>
    <xf numFmtId="0" fontId="7" fillId="5" borderId="29" xfId="0" applyFont="1" applyFill="1" applyBorder="1">
      <alignment vertical="center"/>
    </xf>
    <xf numFmtId="0" fontId="7" fillId="5" borderId="29" xfId="0" applyFont="1" applyFill="1" applyBorder="1" applyAlignment="1">
      <alignment vertical="center" wrapText="1" shrinkToFit="1"/>
    </xf>
    <xf numFmtId="0" fontId="12" fillId="0" borderId="0" xfId="0" applyFont="1" applyAlignment="1">
      <alignment horizontal="left" vertical="center"/>
    </xf>
    <xf numFmtId="0" fontId="7" fillId="11" borderId="1" xfId="1" applyNumberFormat="1" applyFont="1" applyFill="1" applyBorder="1">
      <alignment vertical="center"/>
    </xf>
    <xf numFmtId="0" fontId="8" fillId="3" borderId="30" xfId="0" applyFont="1" applyFill="1" applyBorder="1" applyAlignment="1">
      <alignment horizontal="center" vertical="center"/>
    </xf>
    <xf numFmtId="0" fontId="7" fillId="5" borderId="31" xfId="0" applyFont="1" applyFill="1" applyBorder="1">
      <alignment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9" xfId="0" applyFont="1" applyFill="1" applyBorder="1">
      <alignment vertical="center"/>
    </xf>
    <xf numFmtId="0" fontId="7" fillId="5" borderId="10" xfId="0" applyFont="1" applyFill="1" applyBorder="1">
      <alignment vertical="center"/>
    </xf>
    <xf numFmtId="0" fontId="7" fillId="5" borderId="17" xfId="0" applyFont="1" applyFill="1" applyBorder="1">
      <alignment vertical="center"/>
    </xf>
    <xf numFmtId="38" fontId="21" fillId="12" borderId="2" xfId="233" applyNumberFormat="1" applyFont="1" applyFill="1" applyBorder="1" applyAlignment="1">
      <alignment vertical="center"/>
    </xf>
    <xf numFmtId="0" fontId="21" fillId="12" borderId="0" xfId="0" applyFont="1" applyFill="1">
      <alignment vertical="center"/>
    </xf>
    <xf numFmtId="38" fontId="10" fillId="8" borderId="29" xfId="1" applyFont="1" applyFill="1" applyBorder="1" applyAlignment="1">
      <alignment horizontal="center" vertical="center"/>
    </xf>
    <xf numFmtId="0" fontId="12" fillId="11" borderId="1" xfId="1" applyNumberFormat="1" applyFont="1" applyFill="1" applyBorder="1">
      <alignment vertical="center"/>
    </xf>
    <xf numFmtId="0" fontId="19" fillId="11" borderId="12" xfId="0" applyFont="1" applyFill="1" applyBorder="1" applyAlignment="1">
      <alignment horizontal="left" vertical="center"/>
    </xf>
    <xf numFmtId="0" fontId="20" fillId="11" borderId="25" xfId="0" applyFont="1" applyFill="1" applyBorder="1" applyAlignment="1">
      <alignment horizontal="left" vertical="center"/>
    </xf>
    <xf numFmtId="0" fontId="20" fillId="11" borderId="13" xfId="0" applyFont="1" applyFill="1" applyBorder="1" applyAlignment="1">
      <alignment horizontal="left" vertical="center"/>
    </xf>
    <xf numFmtId="0" fontId="7" fillId="5" borderId="32" xfId="0" applyFont="1" applyFill="1" applyBorder="1" applyAlignment="1">
      <alignment horizontal="center" vertical="center"/>
    </xf>
    <xf numFmtId="0" fontId="7" fillId="5" borderId="33" xfId="0" applyFont="1" applyFill="1" applyBorder="1" applyAlignment="1">
      <alignment horizontal="center" vertical="center"/>
    </xf>
    <xf numFmtId="0" fontId="7" fillId="5" borderId="34" xfId="0" applyFont="1" applyFill="1" applyBorder="1" applyAlignment="1">
      <alignment horizontal="center" vertical="center"/>
    </xf>
    <xf numFmtId="0" fontId="7" fillId="4" borderId="9" xfId="0" applyFont="1" applyFill="1" applyBorder="1">
      <alignment vertical="center"/>
    </xf>
    <xf numFmtId="0" fontId="0" fillId="0" borderId="27" xfId="0" applyBorder="1">
      <alignment vertical="center"/>
    </xf>
    <xf numFmtId="0" fontId="0" fillId="0" borderId="24" xfId="0" applyBorder="1">
      <alignment vertical="center"/>
    </xf>
    <xf numFmtId="0" fontId="7" fillId="4" borderId="12" xfId="0" applyFont="1" applyFill="1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7" fillId="4" borderId="29" xfId="0" applyFont="1" applyFill="1" applyBorder="1">
      <alignment vertical="center"/>
    </xf>
    <xf numFmtId="0" fontId="0" fillId="0" borderId="29" xfId="0" applyBorder="1">
      <alignment vertical="center"/>
    </xf>
    <xf numFmtId="0" fontId="7" fillId="4" borderId="10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0" fillId="0" borderId="28" xfId="0" applyBorder="1">
      <alignment vertical="center"/>
    </xf>
  </cellXfs>
  <cellStyles count="504">
    <cellStyle name="ハイパーリンク" xfId="2" builtinId="8" hidden="1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 hidden="1"/>
    <cellStyle name="ハイパーリンク" xfId="136" builtinId="8" hidden="1"/>
    <cellStyle name="ハイパーリンク" xfId="138" builtinId="8" hidden="1"/>
    <cellStyle name="ハイパーリンク" xfId="140" builtinId="8" hidden="1"/>
    <cellStyle name="ハイパーリンク" xfId="142" builtinId="8" hidden="1"/>
    <cellStyle name="ハイパーリンク" xfId="144" builtinId="8" hidden="1"/>
    <cellStyle name="ハイパーリンク" xfId="146" builtinId="8" hidden="1"/>
    <cellStyle name="ハイパーリンク" xfId="148" builtinId="8" hidden="1"/>
    <cellStyle name="ハイパーリンク" xfId="150" builtinId="8" hidden="1"/>
    <cellStyle name="ハイパーリンク" xfId="152" builtinId="8" hidden="1"/>
    <cellStyle name="ハイパーリンク" xfId="154" builtinId="8" hidden="1"/>
    <cellStyle name="ハイパーリンク" xfId="157" builtinId="8" hidden="1"/>
    <cellStyle name="ハイパーリンク" xfId="159" builtinId="8" hidden="1"/>
    <cellStyle name="ハイパーリンク" xfId="161" builtinId="8" hidden="1"/>
    <cellStyle name="ハイパーリンク" xfId="163" builtinId="8" hidden="1"/>
    <cellStyle name="ハイパーリンク" xfId="165" builtinId="8" hidden="1"/>
    <cellStyle name="ハイパーリンク" xfId="167" builtinId="8" hidden="1"/>
    <cellStyle name="ハイパーリンク" xfId="169" builtinId="8" hidden="1"/>
    <cellStyle name="ハイパーリンク" xfId="171" builtinId="8" hidden="1"/>
    <cellStyle name="ハイパーリンク" xfId="173" builtinId="8" hidden="1"/>
    <cellStyle name="ハイパーリンク" xfId="175" builtinId="8" hidden="1"/>
    <cellStyle name="ハイパーリンク" xfId="177" builtinId="8" hidden="1"/>
    <cellStyle name="ハイパーリンク" xfId="179" builtinId="8" hidden="1"/>
    <cellStyle name="ハイパーリンク" xfId="181" builtinId="8" hidden="1"/>
    <cellStyle name="ハイパーリンク" xfId="183" builtinId="8" hidden="1"/>
    <cellStyle name="ハイパーリンク" xfId="185" builtinId="8" hidden="1"/>
    <cellStyle name="ハイパーリンク" xfId="187" builtinId="8" hidden="1"/>
    <cellStyle name="ハイパーリンク" xfId="189" builtinId="8" hidden="1"/>
    <cellStyle name="ハイパーリンク" xfId="191" builtinId="8" hidden="1"/>
    <cellStyle name="ハイパーリンク" xfId="193" builtinId="8" hidden="1"/>
    <cellStyle name="ハイパーリンク" xfId="195" builtinId="8" hidden="1"/>
    <cellStyle name="ハイパーリンク" xfId="197" builtinId="8" hidden="1"/>
    <cellStyle name="ハイパーリンク" xfId="199" builtinId="8" hidden="1"/>
    <cellStyle name="ハイパーリンク" xfId="201" builtinId="8" hidden="1"/>
    <cellStyle name="ハイパーリンク" xfId="203" builtinId="8" hidden="1"/>
    <cellStyle name="ハイパーリンク" xfId="205" builtinId="8" hidden="1"/>
    <cellStyle name="ハイパーリンク" xfId="207" builtinId="8" hidden="1"/>
    <cellStyle name="ハイパーリンク" xfId="209" builtinId="8" hidden="1"/>
    <cellStyle name="ハイパーリンク" xfId="211" builtinId="8" hidden="1"/>
    <cellStyle name="ハイパーリンク" xfId="213" builtinId="8" hidden="1"/>
    <cellStyle name="ハイパーリンク" xfId="215" builtinId="8" hidden="1"/>
    <cellStyle name="ハイパーリンク" xfId="217" builtinId="8" hidden="1"/>
    <cellStyle name="ハイパーリンク" xfId="219" builtinId="8" hidden="1"/>
    <cellStyle name="ハイパーリンク" xfId="221" builtinId="8" hidden="1"/>
    <cellStyle name="ハイパーリンク" xfId="223" builtinId="8" hidden="1"/>
    <cellStyle name="ハイパーリンク" xfId="225" builtinId="8" hidden="1"/>
    <cellStyle name="ハイパーリンク" xfId="227" builtinId="8" hidden="1"/>
    <cellStyle name="ハイパーリンク" xfId="229" builtinId="8" hidden="1"/>
    <cellStyle name="ハイパーリンク" xfId="231" builtinId="8" hidden="1"/>
    <cellStyle name="ハイパーリンク" xfId="234" builtinId="8" hidden="1"/>
    <cellStyle name="ハイパーリンク" xfId="236" builtinId="8" hidden="1"/>
    <cellStyle name="ハイパーリンク" xfId="238" builtinId="8" hidden="1"/>
    <cellStyle name="ハイパーリンク" xfId="240" builtinId="8" hidden="1"/>
    <cellStyle name="ハイパーリンク" xfId="242" builtinId="8" hidden="1"/>
    <cellStyle name="ハイパーリンク" xfId="244" builtinId="8" hidden="1"/>
    <cellStyle name="ハイパーリンク" xfId="246" builtinId="8" hidden="1"/>
    <cellStyle name="ハイパーリンク" xfId="248" builtinId="8" hidden="1"/>
    <cellStyle name="ハイパーリンク" xfId="250" builtinId="8" hidden="1"/>
    <cellStyle name="ハイパーリンク" xfId="252" builtinId="8" hidden="1"/>
    <cellStyle name="ハイパーリンク" xfId="254" builtinId="8" hidden="1"/>
    <cellStyle name="ハイパーリンク" xfId="256" builtinId="8" hidden="1"/>
    <cellStyle name="ハイパーリンク" xfId="258" builtinId="8" hidden="1"/>
    <cellStyle name="ハイパーリンク" xfId="260" builtinId="8" hidden="1"/>
    <cellStyle name="ハイパーリンク" xfId="262" builtinId="8" hidden="1"/>
    <cellStyle name="ハイパーリンク" xfId="264" builtinId="8" hidden="1"/>
    <cellStyle name="ハイパーリンク" xfId="266" builtinId="8" hidden="1"/>
    <cellStyle name="ハイパーリンク" xfId="268" builtinId="8" hidden="1"/>
    <cellStyle name="ハイパーリンク" xfId="270" builtinId="8" hidden="1"/>
    <cellStyle name="ハイパーリンク" xfId="272" builtinId="8" hidden="1"/>
    <cellStyle name="ハイパーリンク" xfId="274" builtinId="8" hidden="1"/>
    <cellStyle name="ハイパーリンク" xfId="276" builtinId="8" hidden="1"/>
    <cellStyle name="ハイパーリンク" xfId="278" builtinId="8" hidden="1"/>
    <cellStyle name="ハイパーリンク" xfId="280" builtinId="8" hidden="1"/>
    <cellStyle name="ハイパーリンク" xfId="282" builtinId="8" hidden="1"/>
    <cellStyle name="ハイパーリンク" xfId="284" builtinId="8" hidden="1"/>
    <cellStyle name="ハイパーリンク" xfId="286" builtinId="8" hidden="1"/>
    <cellStyle name="ハイパーリンク" xfId="288" builtinId="8" hidden="1"/>
    <cellStyle name="ハイパーリンク" xfId="290" builtinId="8" hidden="1"/>
    <cellStyle name="ハイパーリンク" xfId="292" builtinId="8" hidden="1"/>
    <cellStyle name="ハイパーリンク" xfId="294" builtinId="8" hidden="1"/>
    <cellStyle name="ハイパーリンク" xfId="296" builtinId="8" hidden="1"/>
    <cellStyle name="ハイパーリンク" xfId="298" builtinId="8" hidden="1"/>
    <cellStyle name="ハイパーリンク" xfId="300" builtinId="8" hidden="1"/>
    <cellStyle name="ハイパーリンク" xfId="302" builtinId="8" hidden="1"/>
    <cellStyle name="ハイパーリンク" xfId="304" builtinId="8" hidden="1"/>
    <cellStyle name="ハイパーリンク" xfId="306" builtinId="8" hidden="1"/>
    <cellStyle name="ハイパーリンク" xfId="308" builtinId="8" hidden="1"/>
    <cellStyle name="ハイパーリンク" xfId="310" builtinId="8" hidden="1"/>
    <cellStyle name="ハイパーリンク" xfId="312" builtinId="8" hidden="1"/>
    <cellStyle name="ハイパーリンク" xfId="314" builtinId="8" hidden="1"/>
    <cellStyle name="ハイパーリンク" xfId="316" builtinId="8" hidden="1"/>
    <cellStyle name="ハイパーリンク" xfId="318" builtinId="8" hidden="1"/>
    <cellStyle name="ハイパーリンク" xfId="320" builtinId="8" hidden="1"/>
    <cellStyle name="ハイパーリンク" xfId="322" builtinId="8" hidden="1"/>
    <cellStyle name="ハイパーリンク" xfId="324" builtinId="8" hidden="1"/>
    <cellStyle name="ハイパーリンク" xfId="326" builtinId="8" hidden="1"/>
    <cellStyle name="ハイパーリンク" xfId="328" builtinId="8" hidden="1"/>
    <cellStyle name="ハイパーリンク" xfId="330" builtinId="8" hidden="1"/>
    <cellStyle name="ハイパーリンク" xfId="332" builtinId="8" hidden="1"/>
    <cellStyle name="ハイパーリンク" xfId="334" builtinId="8" hidden="1"/>
    <cellStyle name="ハイパーリンク" xfId="336" builtinId="8" hidden="1"/>
    <cellStyle name="ハイパーリンク" xfId="338" builtinId="8" hidden="1"/>
    <cellStyle name="ハイパーリンク" xfId="340" builtinId="8" hidden="1"/>
    <cellStyle name="ハイパーリンク" xfId="342" builtinId="8" hidden="1"/>
    <cellStyle name="ハイパーリンク" xfId="344" builtinId="8" hidden="1"/>
    <cellStyle name="ハイパーリンク" xfId="346" builtinId="8" hidden="1"/>
    <cellStyle name="ハイパーリンク" xfId="348" builtinId="8" hidden="1"/>
    <cellStyle name="ハイパーリンク" xfId="350" builtinId="8" hidden="1"/>
    <cellStyle name="ハイパーリンク" xfId="352" builtinId="8" hidden="1"/>
    <cellStyle name="ハイパーリンク" xfId="354" builtinId="8" hidden="1"/>
    <cellStyle name="ハイパーリンク" xfId="356" builtinId="8" hidden="1"/>
    <cellStyle name="ハイパーリンク" xfId="358" builtinId="8" hidden="1"/>
    <cellStyle name="ハイパーリンク" xfId="360" builtinId="8" hidden="1"/>
    <cellStyle name="ハイパーリンク" xfId="362" builtinId="8" hidden="1"/>
    <cellStyle name="ハイパーリンク" xfId="364" builtinId="8" hidden="1"/>
    <cellStyle name="ハイパーリンク" xfId="366" builtinId="8" hidden="1"/>
    <cellStyle name="ハイパーリンク" xfId="368" builtinId="8" hidden="1"/>
    <cellStyle name="ハイパーリンク" xfId="370" builtinId="8" hidden="1"/>
    <cellStyle name="ハイパーリンク" xfId="372" builtinId="8" hidden="1"/>
    <cellStyle name="ハイパーリンク" xfId="374" builtinId="8" hidden="1"/>
    <cellStyle name="ハイパーリンク" xfId="376" builtinId="8" hidden="1"/>
    <cellStyle name="ハイパーリンク" xfId="378" builtinId="8" hidden="1"/>
    <cellStyle name="ハイパーリンク" xfId="380" builtinId="8" hidden="1"/>
    <cellStyle name="ハイパーリンク" xfId="382" builtinId="8" hidden="1"/>
    <cellStyle name="ハイパーリンク" xfId="384" builtinId="8" hidden="1"/>
    <cellStyle name="ハイパーリンク" xfId="386" builtinId="8" hidden="1"/>
    <cellStyle name="ハイパーリンク" xfId="388" builtinId="8" hidden="1"/>
    <cellStyle name="ハイパーリンク" xfId="390" builtinId="8" hidden="1"/>
    <cellStyle name="ハイパーリンク" xfId="392" builtinId="8" hidden="1"/>
    <cellStyle name="ハイパーリンク" xfId="394" builtinId="8" hidden="1"/>
    <cellStyle name="ハイパーリンク" xfId="396" builtinId="8" hidden="1"/>
    <cellStyle name="ハイパーリンク" xfId="398" builtinId="8" hidden="1"/>
    <cellStyle name="ハイパーリンク" xfId="400" builtinId="8" hidden="1"/>
    <cellStyle name="ハイパーリンク" xfId="402" builtinId="8" hidden="1"/>
    <cellStyle name="ハイパーリンク" xfId="404" builtinId="8" hidden="1"/>
    <cellStyle name="ハイパーリンク" xfId="406" builtinId="8" hidden="1"/>
    <cellStyle name="ハイパーリンク" xfId="408" builtinId="8" hidden="1"/>
    <cellStyle name="ハイパーリンク" xfId="410" builtinId="8" hidden="1"/>
    <cellStyle name="ハイパーリンク" xfId="412" builtinId="8" hidden="1"/>
    <cellStyle name="ハイパーリンク" xfId="414" builtinId="8" hidden="1"/>
    <cellStyle name="ハイパーリンク" xfId="416" builtinId="8" hidden="1"/>
    <cellStyle name="ハイパーリンク" xfId="418" builtinId="8" hidden="1"/>
    <cellStyle name="ハイパーリンク" xfId="420" builtinId="8" hidden="1"/>
    <cellStyle name="ハイパーリンク" xfId="422" builtinId="8" hidden="1"/>
    <cellStyle name="ハイパーリンク" xfId="424" builtinId="8" hidden="1"/>
    <cellStyle name="ハイパーリンク" xfId="426" builtinId="8" hidden="1"/>
    <cellStyle name="ハイパーリンク" xfId="428" builtinId="8" hidden="1"/>
    <cellStyle name="ハイパーリンク" xfId="430" builtinId="8" hidden="1"/>
    <cellStyle name="ハイパーリンク" xfId="432" builtinId="8" hidden="1"/>
    <cellStyle name="ハイパーリンク" xfId="434" builtinId="8" hidden="1"/>
    <cellStyle name="ハイパーリンク" xfId="436" builtinId="8" hidden="1"/>
    <cellStyle name="ハイパーリンク" xfId="438" builtinId="8" hidden="1"/>
    <cellStyle name="ハイパーリンク" xfId="440" builtinId="8" hidden="1"/>
    <cellStyle name="ハイパーリンク" xfId="442" builtinId="8" hidden="1"/>
    <cellStyle name="ハイパーリンク" xfId="444" builtinId="8" hidden="1"/>
    <cellStyle name="ハイパーリンク" xfId="446" builtinId="8" hidden="1"/>
    <cellStyle name="ハイパーリンク" xfId="448" builtinId="8" hidden="1"/>
    <cellStyle name="ハイパーリンク" xfId="450" builtinId="8" hidden="1"/>
    <cellStyle name="ハイパーリンク" xfId="452" builtinId="8" hidden="1"/>
    <cellStyle name="ハイパーリンク" xfId="454" builtinId="8" hidden="1"/>
    <cellStyle name="ハイパーリンク" xfId="456" builtinId="8" hidden="1"/>
    <cellStyle name="ハイパーリンク" xfId="458" builtinId="8" hidden="1"/>
    <cellStyle name="ハイパーリンク" xfId="460" builtinId="8" hidden="1"/>
    <cellStyle name="ハイパーリンク" xfId="462" builtinId="8" hidden="1"/>
    <cellStyle name="ハイパーリンク" xfId="464" builtinId="8" hidden="1"/>
    <cellStyle name="ハイパーリンク" xfId="466" builtinId="8" hidden="1"/>
    <cellStyle name="ハイパーリンク" xfId="468" builtinId="8" hidden="1"/>
    <cellStyle name="ハイパーリンク" xfId="470" builtinId="8" hidden="1"/>
    <cellStyle name="ハイパーリンク" xfId="472" builtinId="8" hidden="1"/>
    <cellStyle name="ハイパーリンク" xfId="474" builtinId="8" hidden="1"/>
    <cellStyle name="ハイパーリンク" xfId="476" builtinId="8" hidden="1"/>
    <cellStyle name="ハイパーリンク" xfId="478" builtinId="8" hidden="1"/>
    <cellStyle name="ハイパーリンク" xfId="480" builtinId="8" hidden="1"/>
    <cellStyle name="ハイパーリンク" xfId="482" builtinId="8" hidden="1"/>
    <cellStyle name="ハイパーリンク" xfId="484" builtinId="8" hidden="1"/>
    <cellStyle name="ハイパーリンク" xfId="486" builtinId="8" hidden="1"/>
    <cellStyle name="ハイパーリンク" xfId="488" builtinId="8" hidden="1"/>
    <cellStyle name="ハイパーリンク" xfId="490" builtinId="8" hidden="1"/>
    <cellStyle name="ハイパーリンク" xfId="492" builtinId="8" hidden="1"/>
    <cellStyle name="ハイパーリンク" xfId="494" builtinId="8" hidden="1"/>
    <cellStyle name="ハイパーリンク" xfId="496" builtinId="8" hidden="1"/>
    <cellStyle name="ハイパーリンク" xfId="498" builtinId="8" hidden="1"/>
    <cellStyle name="ハイパーリンク" xfId="500" builtinId="8" hidden="1"/>
    <cellStyle name="ハイパーリンク" xfId="502" builtinId="8" hidden="1"/>
    <cellStyle name="メモ" xfId="156" builtinId="10"/>
    <cellStyle name="桁区切り" xfId="1" builtinId="6"/>
    <cellStyle name="標準" xfId="0" builtinId="0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39" builtinId="9" hidden="1"/>
    <cellStyle name="表示済みのハイパーリンク" xfId="141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147" builtinId="9" hidden="1"/>
    <cellStyle name="表示済みのハイパーリンク" xfId="149" builtinId="9" hidden="1"/>
    <cellStyle name="表示済みのハイパーリンク" xfId="151" builtinId="9" hidden="1"/>
    <cellStyle name="表示済みのハイパーリンク" xfId="153" builtinId="9" hidden="1"/>
    <cellStyle name="表示済みのハイパーリンク" xfId="155" builtinId="9" hidden="1"/>
    <cellStyle name="表示済みのハイパーリンク" xfId="158" builtinId="9" hidden="1"/>
    <cellStyle name="表示済みのハイパーリンク" xfId="160" builtinId="9" hidden="1"/>
    <cellStyle name="表示済みのハイパーリンク" xfId="162" builtinId="9" hidden="1"/>
    <cellStyle name="表示済みのハイパーリンク" xfId="164" builtinId="9" hidden="1"/>
    <cellStyle name="表示済みのハイパーリンク" xfId="166" builtinId="9" hidden="1"/>
    <cellStyle name="表示済みのハイパーリンク" xfId="168" builtinId="9" hidden="1"/>
    <cellStyle name="表示済みのハイパーリンク" xfId="170" builtinId="9" hidden="1"/>
    <cellStyle name="表示済みのハイパーリンク" xfId="172" builtinId="9" hidden="1"/>
    <cellStyle name="表示済みのハイパーリンク" xfId="174" builtinId="9" hidden="1"/>
    <cellStyle name="表示済みのハイパーリンク" xfId="176" builtinId="9" hidden="1"/>
    <cellStyle name="表示済みのハイパーリンク" xfId="178" builtinId="9" hidden="1"/>
    <cellStyle name="表示済みのハイパーリンク" xfId="180" builtinId="9" hidden="1"/>
    <cellStyle name="表示済みのハイパーリンク" xfId="182" builtinId="9" hidden="1"/>
    <cellStyle name="表示済みのハイパーリンク" xfId="184" builtinId="9" hidden="1"/>
    <cellStyle name="表示済みのハイパーリンク" xfId="186" builtinId="9" hidden="1"/>
    <cellStyle name="表示済みのハイパーリンク" xfId="188" builtinId="9" hidden="1"/>
    <cellStyle name="表示済みのハイパーリンク" xfId="190" builtinId="9" hidden="1"/>
    <cellStyle name="表示済みのハイパーリンク" xfId="192" builtinId="9" hidden="1"/>
    <cellStyle name="表示済みのハイパーリンク" xfId="194" builtinId="9" hidden="1"/>
    <cellStyle name="表示済みのハイパーリンク" xfId="196" builtinId="9" hidden="1"/>
    <cellStyle name="表示済みのハイパーリンク" xfId="198" builtinId="9" hidden="1"/>
    <cellStyle name="表示済みのハイパーリンク" xfId="200" builtinId="9" hidden="1"/>
    <cellStyle name="表示済みのハイパーリンク" xfId="202" builtinId="9" hidden="1"/>
    <cellStyle name="表示済みのハイパーリンク" xfId="204" builtinId="9" hidden="1"/>
    <cellStyle name="表示済みのハイパーリンク" xfId="206" builtinId="9" hidden="1"/>
    <cellStyle name="表示済みのハイパーリンク" xfId="208" builtinId="9" hidden="1"/>
    <cellStyle name="表示済みのハイパーリンク" xfId="210" builtinId="9" hidden="1"/>
    <cellStyle name="表示済みのハイパーリンク" xfId="212" builtinId="9" hidden="1"/>
    <cellStyle name="表示済みのハイパーリンク" xfId="214" builtinId="9" hidden="1"/>
    <cellStyle name="表示済みのハイパーリンク" xfId="216" builtinId="9" hidden="1"/>
    <cellStyle name="表示済みのハイパーリンク" xfId="218" builtinId="9" hidden="1"/>
    <cellStyle name="表示済みのハイパーリンク" xfId="220" builtinId="9" hidden="1"/>
    <cellStyle name="表示済みのハイパーリンク" xfId="222" builtinId="9" hidden="1"/>
    <cellStyle name="表示済みのハイパーリンク" xfId="224" builtinId="9" hidden="1"/>
    <cellStyle name="表示済みのハイパーリンク" xfId="226" builtinId="9" hidden="1"/>
    <cellStyle name="表示済みのハイパーリンク" xfId="228" builtinId="9" hidden="1"/>
    <cellStyle name="表示済みのハイパーリンク" xfId="230" builtinId="9" hidden="1"/>
    <cellStyle name="表示済みのハイパーリンク" xfId="232" builtinId="9" hidden="1"/>
    <cellStyle name="表示済みのハイパーリンク" xfId="235" builtinId="9" hidden="1"/>
    <cellStyle name="表示済みのハイパーリンク" xfId="237" builtinId="9" hidden="1"/>
    <cellStyle name="表示済みのハイパーリンク" xfId="239" builtinId="9" hidden="1"/>
    <cellStyle name="表示済みのハイパーリンク" xfId="241" builtinId="9" hidden="1"/>
    <cellStyle name="表示済みのハイパーリンク" xfId="243" builtinId="9" hidden="1"/>
    <cellStyle name="表示済みのハイパーリンク" xfId="245" builtinId="9" hidden="1"/>
    <cellStyle name="表示済みのハイパーリンク" xfId="247" builtinId="9" hidden="1"/>
    <cellStyle name="表示済みのハイパーリンク" xfId="249" builtinId="9" hidden="1"/>
    <cellStyle name="表示済みのハイパーリンク" xfId="251" builtinId="9" hidden="1"/>
    <cellStyle name="表示済みのハイパーリンク" xfId="253" builtinId="9" hidden="1"/>
    <cellStyle name="表示済みのハイパーリンク" xfId="255" builtinId="9" hidden="1"/>
    <cellStyle name="表示済みのハイパーリンク" xfId="257" builtinId="9" hidden="1"/>
    <cellStyle name="表示済みのハイパーリンク" xfId="259" builtinId="9" hidden="1"/>
    <cellStyle name="表示済みのハイパーリンク" xfId="261" builtinId="9" hidden="1"/>
    <cellStyle name="表示済みのハイパーリンク" xfId="263" builtinId="9" hidden="1"/>
    <cellStyle name="表示済みのハイパーリンク" xfId="265" builtinId="9" hidden="1"/>
    <cellStyle name="表示済みのハイパーリンク" xfId="267" builtinId="9" hidden="1"/>
    <cellStyle name="表示済みのハイパーリンク" xfId="269" builtinId="9" hidden="1"/>
    <cellStyle name="表示済みのハイパーリンク" xfId="271" builtinId="9" hidden="1"/>
    <cellStyle name="表示済みのハイパーリンク" xfId="273" builtinId="9" hidden="1"/>
    <cellStyle name="表示済みのハイパーリンク" xfId="275" builtinId="9" hidden="1"/>
    <cellStyle name="表示済みのハイパーリンク" xfId="277" builtinId="9" hidden="1"/>
    <cellStyle name="表示済みのハイパーリンク" xfId="279" builtinId="9" hidden="1"/>
    <cellStyle name="表示済みのハイパーリンク" xfId="281" builtinId="9" hidden="1"/>
    <cellStyle name="表示済みのハイパーリンク" xfId="283" builtinId="9" hidden="1"/>
    <cellStyle name="表示済みのハイパーリンク" xfId="285" builtinId="9" hidden="1"/>
    <cellStyle name="表示済みのハイパーリンク" xfId="287" builtinId="9" hidden="1"/>
    <cellStyle name="表示済みのハイパーリンク" xfId="289" builtinId="9" hidden="1"/>
    <cellStyle name="表示済みのハイパーリンク" xfId="291" builtinId="9" hidden="1"/>
    <cellStyle name="表示済みのハイパーリンク" xfId="293" builtinId="9" hidden="1"/>
    <cellStyle name="表示済みのハイパーリンク" xfId="295" builtinId="9" hidden="1"/>
    <cellStyle name="表示済みのハイパーリンク" xfId="297" builtinId="9" hidden="1"/>
    <cellStyle name="表示済みのハイパーリンク" xfId="299" builtinId="9" hidden="1"/>
    <cellStyle name="表示済みのハイパーリンク" xfId="301" builtinId="9" hidden="1"/>
    <cellStyle name="表示済みのハイパーリンク" xfId="303" builtinId="9" hidden="1"/>
    <cellStyle name="表示済みのハイパーリンク" xfId="305" builtinId="9" hidden="1"/>
    <cellStyle name="表示済みのハイパーリンク" xfId="307" builtinId="9" hidden="1"/>
    <cellStyle name="表示済みのハイパーリンク" xfId="309" builtinId="9" hidden="1"/>
    <cellStyle name="表示済みのハイパーリンク" xfId="311" builtinId="9" hidden="1"/>
    <cellStyle name="表示済みのハイパーリンク" xfId="313" builtinId="9" hidden="1"/>
    <cellStyle name="表示済みのハイパーリンク" xfId="315" builtinId="9" hidden="1"/>
    <cellStyle name="表示済みのハイパーリンク" xfId="317" builtinId="9" hidden="1"/>
    <cellStyle name="表示済みのハイパーリンク" xfId="319" builtinId="9" hidden="1"/>
    <cellStyle name="表示済みのハイパーリンク" xfId="321" builtinId="9" hidden="1"/>
    <cellStyle name="表示済みのハイパーリンク" xfId="323" builtinId="9" hidden="1"/>
    <cellStyle name="表示済みのハイパーリンク" xfId="325" builtinId="9" hidden="1"/>
    <cellStyle name="表示済みのハイパーリンク" xfId="327" builtinId="9" hidden="1"/>
    <cellStyle name="表示済みのハイパーリンク" xfId="329" builtinId="9" hidden="1"/>
    <cellStyle name="表示済みのハイパーリンク" xfId="331" builtinId="9" hidden="1"/>
    <cellStyle name="表示済みのハイパーリンク" xfId="333" builtinId="9" hidden="1"/>
    <cellStyle name="表示済みのハイパーリンク" xfId="335" builtinId="9" hidden="1"/>
    <cellStyle name="表示済みのハイパーリンク" xfId="337" builtinId="9" hidden="1"/>
    <cellStyle name="表示済みのハイパーリンク" xfId="339" builtinId="9" hidden="1"/>
    <cellStyle name="表示済みのハイパーリンク" xfId="341" builtinId="9" hidden="1"/>
    <cellStyle name="表示済みのハイパーリンク" xfId="343" builtinId="9" hidden="1"/>
    <cellStyle name="表示済みのハイパーリンク" xfId="345" builtinId="9" hidden="1"/>
    <cellStyle name="表示済みのハイパーリンク" xfId="347" builtinId="9" hidden="1"/>
    <cellStyle name="表示済みのハイパーリンク" xfId="349" builtinId="9" hidden="1"/>
    <cellStyle name="表示済みのハイパーリンク" xfId="351" builtinId="9" hidden="1"/>
    <cellStyle name="表示済みのハイパーリンク" xfId="353" builtinId="9" hidden="1"/>
    <cellStyle name="表示済みのハイパーリンク" xfId="355" builtinId="9" hidden="1"/>
    <cellStyle name="表示済みのハイパーリンク" xfId="357" builtinId="9" hidden="1"/>
    <cellStyle name="表示済みのハイパーリンク" xfId="359" builtinId="9" hidden="1"/>
    <cellStyle name="表示済みのハイパーリンク" xfId="361" builtinId="9" hidden="1"/>
    <cellStyle name="表示済みのハイパーリンク" xfId="363" builtinId="9" hidden="1"/>
    <cellStyle name="表示済みのハイパーリンク" xfId="365" builtinId="9" hidden="1"/>
    <cellStyle name="表示済みのハイパーリンク" xfId="367" builtinId="9" hidden="1"/>
    <cellStyle name="表示済みのハイパーリンク" xfId="369" builtinId="9" hidden="1"/>
    <cellStyle name="表示済みのハイパーリンク" xfId="371" builtinId="9" hidden="1"/>
    <cellStyle name="表示済みのハイパーリンク" xfId="373" builtinId="9" hidden="1"/>
    <cellStyle name="表示済みのハイパーリンク" xfId="375" builtinId="9" hidden="1"/>
    <cellStyle name="表示済みのハイパーリンク" xfId="377" builtinId="9" hidden="1"/>
    <cellStyle name="表示済みのハイパーリンク" xfId="379" builtinId="9" hidden="1"/>
    <cellStyle name="表示済みのハイパーリンク" xfId="381" builtinId="9" hidden="1"/>
    <cellStyle name="表示済みのハイパーリンク" xfId="383" builtinId="9" hidden="1"/>
    <cellStyle name="表示済みのハイパーリンク" xfId="385" builtinId="9" hidden="1"/>
    <cellStyle name="表示済みのハイパーリンク" xfId="387" builtinId="9" hidden="1"/>
    <cellStyle name="表示済みのハイパーリンク" xfId="389" builtinId="9" hidden="1"/>
    <cellStyle name="表示済みのハイパーリンク" xfId="391" builtinId="9" hidden="1"/>
    <cellStyle name="表示済みのハイパーリンク" xfId="393" builtinId="9" hidden="1"/>
    <cellStyle name="表示済みのハイパーリンク" xfId="395" builtinId="9" hidden="1"/>
    <cellStyle name="表示済みのハイパーリンク" xfId="397" builtinId="9" hidden="1"/>
    <cellStyle name="表示済みのハイパーリンク" xfId="399" builtinId="9" hidden="1"/>
    <cellStyle name="表示済みのハイパーリンク" xfId="401" builtinId="9" hidden="1"/>
    <cellStyle name="表示済みのハイパーリンク" xfId="403" builtinId="9" hidden="1"/>
    <cellStyle name="表示済みのハイパーリンク" xfId="405" builtinId="9" hidden="1"/>
    <cellStyle name="表示済みのハイパーリンク" xfId="407" builtinId="9" hidden="1"/>
    <cellStyle name="表示済みのハイパーリンク" xfId="409" builtinId="9" hidden="1"/>
    <cellStyle name="表示済みのハイパーリンク" xfId="411" builtinId="9" hidden="1"/>
    <cellStyle name="表示済みのハイパーリンク" xfId="413" builtinId="9" hidden="1"/>
    <cellStyle name="表示済みのハイパーリンク" xfId="415" builtinId="9" hidden="1"/>
    <cellStyle name="表示済みのハイパーリンク" xfId="417" builtinId="9" hidden="1"/>
    <cellStyle name="表示済みのハイパーリンク" xfId="419" builtinId="9" hidden="1"/>
    <cellStyle name="表示済みのハイパーリンク" xfId="421" builtinId="9" hidden="1"/>
    <cellStyle name="表示済みのハイパーリンク" xfId="423" builtinId="9" hidden="1"/>
    <cellStyle name="表示済みのハイパーリンク" xfId="425" builtinId="9" hidden="1"/>
    <cellStyle name="表示済みのハイパーリンク" xfId="427" builtinId="9" hidden="1"/>
    <cellStyle name="表示済みのハイパーリンク" xfId="429" builtinId="9" hidden="1"/>
    <cellStyle name="表示済みのハイパーリンク" xfId="431" builtinId="9" hidden="1"/>
    <cellStyle name="表示済みのハイパーリンク" xfId="433" builtinId="9" hidden="1"/>
    <cellStyle name="表示済みのハイパーリンク" xfId="435" builtinId="9" hidden="1"/>
    <cellStyle name="表示済みのハイパーリンク" xfId="437" builtinId="9" hidden="1"/>
    <cellStyle name="表示済みのハイパーリンク" xfId="439" builtinId="9" hidden="1"/>
    <cellStyle name="表示済みのハイパーリンク" xfId="441" builtinId="9" hidden="1"/>
    <cellStyle name="表示済みのハイパーリンク" xfId="443" builtinId="9" hidden="1"/>
    <cellStyle name="表示済みのハイパーリンク" xfId="445" builtinId="9" hidden="1"/>
    <cellStyle name="表示済みのハイパーリンク" xfId="447" builtinId="9" hidden="1"/>
    <cellStyle name="表示済みのハイパーリンク" xfId="449" builtinId="9" hidden="1"/>
    <cellStyle name="表示済みのハイパーリンク" xfId="451" builtinId="9" hidden="1"/>
    <cellStyle name="表示済みのハイパーリンク" xfId="453" builtinId="9" hidden="1"/>
    <cellStyle name="表示済みのハイパーリンク" xfId="455" builtinId="9" hidden="1"/>
    <cellStyle name="表示済みのハイパーリンク" xfId="457" builtinId="9" hidden="1"/>
    <cellStyle name="表示済みのハイパーリンク" xfId="459" builtinId="9" hidden="1"/>
    <cellStyle name="表示済みのハイパーリンク" xfId="461" builtinId="9" hidden="1"/>
    <cellStyle name="表示済みのハイパーリンク" xfId="463" builtinId="9" hidden="1"/>
    <cellStyle name="表示済みのハイパーリンク" xfId="465" builtinId="9" hidden="1"/>
    <cellStyle name="表示済みのハイパーリンク" xfId="467" builtinId="9" hidden="1"/>
    <cellStyle name="表示済みのハイパーリンク" xfId="469" builtinId="9" hidden="1"/>
    <cellStyle name="表示済みのハイパーリンク" xfId="471" builtinId="9" hidden="1"/>
    <cellStyle name="表示済みのハイパーリンク" xfId="473" builtinId="9" hidden="1"/>
    <cellStyle name="表示済みのハイパーリンク" xfId="475" builtinId="9" hidden="1"/>
    <cellStyle name="表示済みのハイパーリンク" xfId="477" builtinId="9" hidden="1"/>
    <cellStyle name="表示済みのハイパーリンク" xfId="479" builtinId="9" hidden="1"/>
    <cellStyle name="表示済みのハイパーリンク" xfId="481" builtinId="9" hidden="1"/>
    <cellStyle name="表示済みのハイパーリンク" xfId="483" builtinId="9" hidden="1"/>
    <cellStyle name="表示済みのハイパーリンク" xfId="485" builtinId="9" hidden="1"/>
    <cellStyle name="表示済みのハイパーリンク" xfId="487" builtinId="9" hidden="1"/>
    <cellStyle name="表示済みのハイパーリンク" xfId="489" builtinId="9" hidden="1"/>
    <cellStyle name="表示済みのハイパーリンク" xfId="491" builtinId="9" hidden="1"/>
    <cellStyle name="表示済みのハイパーリンク" xfId="493" builtinId="9" hidden="1"/>
    <cellStyle name="表示済みのハイパーリンク" xfId="495" builtinId="9" hidden="1"/>
    <cellStyle name="表示済みのハイパーリンク" xfId="497" builtinId="9" hidden="1"/>
    <cellStyle name="表示済みのハイパーリンク" xfId="499" builtinId="9" hidden="1"/>
    <cellStyle name="表示済みのハイパーリンク" xfId="501" builtinId="9" hidden="1"/>
    <cellStyle name="表示済みのハイパーリンク" xfId="503" builtinId="9" hidden="1"/>
    <cellStyle name="良い" xfId="233" builtinId="26"/>
  </cellStyles>
  <dxfs count="2">
    <dxf>
      <font>
        <color rgb="FF9C0006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</dxfs>
  <tableStyles count="0" defaultTableStyle="TableStyleMedium9" defaultPivotStyle="PivotStyleMedium4"/>
  <colors>
    <mruColors>
      <color rgb="FF006000"/>
      <color rgb="FFC6EF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</xdr:row>
      <xdr:rowOff>1</xdr:rowOff>
    </xdr:from>
    <xdr:to>
      <xdr:col>5</xdr:col>
      <xdr:colOff>466726</xdr:colOff>
      <xdr:row>23</xdr:row>
      <xdr:rowOff>9526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476251"/>
          <a:ext cx="6267450" cy="421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G45"/>
  <sheetViews>
    <sheetView tabSelected="1" zoomScaleNormal="100" zoomScalePageLayoutView="75" workbookViewId="0">
      <selection activeCell="B1" sqref="B1"/>
    </sheetView>
  </sheetViews>
  <sheetFormatPr baseColWidth="10" defaultColWidth="8.83203125" defaultRowHeight="14"/>
  <cols>
    <col min="1" max="1" width="3.33203125" style="2" customWidth="1"/>
    <col min="2" max="2" width="10.83203125" style="15" customWidth="1"/>
    <col min="3" max="3" width="53.5" style="2" customWidth="1"/>
    <col min="4" max="4" width="13.5" style="2" bestFit="1" customWidth="1"/>
    <col min="5" max="5" width="12.83203125" style="2" customWidth="1"/>
    <col min="6" max="6" width="19.83203125" style="2" customWidth="1"/>
    <col min="7" max="7" width="52.83203125" style="2" customWidth="1"/>
    <col min="8" max="16384" width="8.83203125" style="2"/>
  </cols>
  <sheetData>
    <row r="1" spans="2:6" ht="28" customHeight="1">
      <c r="B1" s="1" t="s">
        <v>99</v>
      </c>
    </row>
    <row r="2" spans="2:6" ht="19" customHeight="1"/>
    <row r="3" spans="2:6" ht="19" customHeight="1">
      <c r="B3" s="1" t="s">
        <v>92</v>
      </c>
    </row>
    <row r="4" spans="2:6" ht="19" customHeight="1">
      <c r="B4" s="87"/>
      <c r="C4" s="88"/>
      <c r="D4" s="88"/>
      <c r="E4" s="88"/>
      <c r="F4" s="89"/>
    </row>
    <row r="5" spans="2:6" ht="19" customHeight="1">
      <c r="B5" s="70"/>
      <c r="C5" s="71"/>
      <c r="D5" s="71"/>
      <c r="E5" s="71"/>
      <c r="F5" s="71"/>
    </row>
    <row r="6" spans="2:6" ht="19.5" customHeight="1">
      <c r="B6" s="1" t="s">
        <v>93</v>
      </c>
    </row>
    <row r="7" spans="2:6" ht="19" customHeight="1">
      <c r="B7" s="87"/>
      <c r="C7" s="88"/>
      <c r="D7" s="88"/>
      <c r="E7" s="88"/>
      <c r="F7" s="89"/>
    </row>
    <row r="8" spans="2:6" ht="19" customHeight="1"/>
    <row r="9" spans="2:6" ht="19" customHeight="1"/>
    <row r="10" spans="2:6" ht="18" customHeight="1">
      <c r="B10" s="1" t="s">
        <v>0</v>
      </c>
    </row>
    <row r="11" spans="2:6" ht="18" customHeight="1">
      <c r="B11" s="3"/>
      <c r="C11" s="4"/>
      <c r="D11" s="4"/>
      <c r="E11" s="5" t="s">
        <v>5</v>
      </c>
      <c r="F11" s="6" t="s">
        <v>6</v>
      </c>
    </row>
    <row r="12" spans="2:6" ht="18" customHeight="1">
      <c r="B12" s="7" t="s">
        <v>49</v>
      </c>
      <c r="C12" s="8" t="s">
        <v>42</v>
      </c>
      <c r="D12" s="9"/>
      <c r="E12" s="10">
        <f>Calculations!E12</f>
        <v>0</v>
      </c>
      <c r="F12" s="11" t="s">
        <v>50</v>
      </c>
    </row>
    <row r="13" spans="2:6" ht="18" customHeight="1">
      <c r="B13" s="79" t="s">
        <v>51</v>
      </c>
      <c r="C13" s="12" t="s">
        <v>1</v>
      </c>
      <c r="D13" s="13"/>
      <c r="E13" s="14">
        <f>Calculations!E13</f>
        <v>0</v>
      </c>
      <c r="F13" s="11" t="s">
        <v>50</v>
      </c>
    </row>
    <row r="14" spans="2:6" ht="18" customHeight="1">
      <c r="B14" s="90" t="s">
        <v>52</v>
      </c>
      <c r="C14" s="80" t="s">
        <v>2</v>
      </c>
      <c r="D14" s="13" t="s">
        <v>107</v>
      </c>
      <c r="E14" s="83">
        <f>Calculations!E24</f>
        <v>0</v>
      </c>
      <c r="F14" s="11" t="s">
        <v>50</v>
      </c>
    </row>
    <row r="15" spans="2:6" ht="18" customHeight="1">
      <c r="B15" s="91"/>
      <c r="C15" s="81"/>
      <c r="D15" s="73" t="s">
        <v>104</v>
      </c>
      <c r="E15" s="84">
        <f>ROUND(Calculations!E15*Calculations!E25,0)/10000+ROUND((Calculations!E26+Calculations!E27*Calculations!E28)*Calculations!E29,0)+ROUND(Calculations!E30*Calculations!E31*Calculations!E32/10^6,0)</f>
        <v>0</v>
      </c>
      <c r="F15" s="78" t="s">
        <v>46</v>
      </c>
    </row>
    <row r="16" spans="2:6" ht="18" customHeight="1">
      <c r="B16" s="91"/>
      <c r="C16" s="81"/>
      <c r="D16" s="73" t="s">
        <v>105</v>
      </c>
      <c r="E16" s="85" t="s">
        <v>108</v>
      </c>
      <c r="F16" s="78" t="s">
        <v>46</v>
      </c>
    </row>
    <row r="17" spans="2:7" ht="18" customHeight="1">
      <c r="B17" s="92"/>
      <c r="C17" s="82"/>
      <c r="D17" s="73" t="s">
        <v>106</v>
      </c>
      <c r="E17" s="85" t="s">
        <v>108</v>
      </c>
      <c r="F17" s="13" t="s">
        <v>46</v>
      </c>
    </row>
    <row r="18" spans="2:7" ht="18" customHeight="1">
      <c r="E18" s="16"/>
    </row>
    <row r="19" spans="2:7" ht="18" customHeight="1">
      <c r="E19" s="16"/>
    </row>
    <row r="20" spans="2:7" ht="18" customHeight="1">
      <c r="B20" s="1" t="s">
        <v>3</v>
      </c>
      <c r="C20" s="17"/>
      <c r="D20" s="17"/>
    </row>
    <row r="21" spans="2:7" ht="18" customHeight="1">
      <c r="B21" s="21"/>
      <c r="C21" s="17"/>
      <c r="D21" s="17"/>
      <c r="F21" s="18"/>
    </row>
    <row r="22" spans="2:7" ht="18" customHeight="1">
      <c r="B22" s="21" t="s">
        <v>11</v>
      </c>
      <c r="C22" s="17"/>
      <c r="D22" s="17"/>
      <c r="E22" s="75" t="s">
        <v>7</v>
      </c>
      <c r="F22" s="18"/>
      <c r="G22" s="75" t="s">
        <v>97</v>
      </c>
    </row>
    <row r="23" spans="2:7" ht="18" customHeight="1">
      <c r="B23" s="19" t="s">
        <v>43</v>
      </c>
      <c r="C23" s="19" t="s">
        <v>4</v>
      </c>
      <c r="D23" s="20"/>
      <c r="E23" s="5" t="s">
        <v>5</v>
      </c>
      <c r="F23" s="6" t="s">
        <v>6</v>
      </c>
      <c r="G23" s="77" t="s">
        <v>98</v>
      </c>
    </row>
    <row r="24" spans="2:7" ht="18" customHeight="1">
      <c r="B24" s="11" t="s">
        <v>34</v>
      </c>
      <c r="C24" s="61" t="s">
        <v>36</v>
      </c>
      <c r="D24" s="11"/>
      <c r="E24" s="47" t="s">
        <v>35</v>
      </c>
      <c r="F24" s="11"/>
      <c r="G24" s="76"/>
    </row>
    <row r="25" spans="2:7" ht="32">
      <c r="B25" s="11" t="s">
        <v>34</v>
      </c>
      <c r="C25" s="44" t="s">
        <v>53</v>
      </c>
      <c r="D25" s="11"/>
      <c r="E25" s="47" t="s">
        <v>35</v>
      </c>
      <c r="F25" s="11"/>
      <c r="G25" s="76"/>
    </row>
    <row r="26" spans="2:7" ht="18" customHeight="1">
      <c r="B26" s="11" t="s">
        <v>54</v>
      </c>
      <c r="C26" s="61" t="s">
        <v>102</v>
      </c>
      <c r="D26" s="11"/>
      <c r="E26" s="58"/>
      <c r="F26" s="11" t="s">
        <v>45</v>
      </c>
      <c r="G26" s="76"/>
    </row>
    <row r="27" spans="2:7" ht="18" customHeight="1">
      <c r="B27" s="11" t="s">
        <v>55</v>
      </c>
      <c r="C27" s="62" t="s">
        <v>56</v>
      </c>
      <c r="D27" s="11"/>
      <c r="E27" s="45"/>
      <c r="F27" s="11" t="s">
        <v>89</v>
      </c>
      <c r="G27" s="86" t="s">
        <v>109</v>
      </c>
    </row>
    <row r="28" spans="2:7" ht="30">
      <c r="B28" s="11" t="s">
        <v>103</v>
      </c>
      <c r="C28" s="61" t="s">
        <v>33</v>
      </c>
      <c r="D28" s="11"/>
      <c r="E28" s="46">
        <f>IF(E25="yes",90,0)</f>
        <v>0</v>
      </c>
      <c r="F28" s="11" t="s">
        <v>91</v>
      </c>
      <c r="G28" s="76"/>
    </row>
    <row r="29" spans="2:7" ht="30" customHeight="1">
      <c r="B29" s="11" t="s">
        <v>31</v>
      </c>
      <c r="C29" s="61" t="s">
        <v>24</v>
      </c>
      <c r="D29" s="11"/>
      <c r="E29" s="45"/>
      <c r="F29" s="11" t="s">
        <v>88</v>
      </c>
      <c r="G29" s="76"/>
    </row>
    <row r="30" spans="2:7" ht="18" customHeight="1">
      <c r="B30" s="11" t="s">
        <v>32</v>
      </c>
      <c r="C30" s="61" t="s">
        <v>25</v>
      </c>
      <c r="D30" s="11"/>
      <c r="E30" s="45"/>
      <c r="F30" s="11" t="s">
        <v>87</v>
      </c>
      <c r="G30" s="76"/>
    </row>
    <row r="31" spans="2:7" ht="18" customHeight="1">
      <c r="B31" s="11" t="s">
        <v>57</v>
      </c>
      <c r="C31" s="61" t="s">
        <v>26</v>
      </c>
      <c r="D31" s="11"/>
      <c r="E31" s="45"/>
      <c r="F31" s="11" t="s">
        <v>84</v>
      </c>
      <c r="G31" s="76"/>
    </row>
    <row r="32" spans="2:7" ht="18" customHeight="1">
      <c r="B32" s="11" t="s">
        <v>28</v>
      </c>
      <c r="C32" s="61" t="s">
        <v>27</v>
      </c>
      <c r="D32" s="11"/>
      <c r="E32" s="45"/>
      <c r="F32" s="11" t="s">
        <v>44</v>
      </c>
      <c r="G32" s="76"/>
    </row>
    <row r="33" spans="2:7" ht="18" customHeight="1">
      <c r="B33" s="11" t="s">
        <v>58</v>
      </c>
      <c r="C33" s="61" t="s">
        <v>29</v>
      </c>
      <c r="D33" s="11"/>
      <c r="E33" s="45"/>
      <c r="F33" s="11" t="s">
        <v>44</v>
      </c>
      <c r="G33" s="76"/>
    </row>
    <row r="34" spans="2:7" ht="18" customHeight="1">
      <c r="B34" s="11" t="s">
        <v>59</v>
      </c>
      <c r="C34" s="61" t="s">
        <v>30</v>
      </c>
      <c r="D34" s="11"/>
      <c r="E34" s="45"/>
      <c r="F34" s="11" t="s">
        <v>100</v>
      </c>
      <c r="G34" s="86" t="s">
        <v>110</v>
      </c>
    </row>
    <row r="35" spans="2:7" ht="18" customHeight="1">
      <c r="B35" s="11" t="s">
        <v>22</v>
      </c>
      <c r="C35" s="61" t="s">
        <v>60</v>
      </c>
      <c r="D35" s="11"/>
      <c r="E35" s="45"/>
      <c r="F35" s="11" t="s">
        <v>101</v>
      </c>
      <c r="G35" s="86" t="s">
        <v>111</v>
      </c>
    </row>
    <row r="36" spans="2:7" ht="18" customHeight="1"/>
    <row r="37" spans="2:7" ht="18" customHeight="1">
      <c r="B37" s="21" t="s">
        <v>12</v>
      </c>
      <c r="C37" s="17"/>
      <c r="D37" s="17"/>
      <c r="E37" s="75" t="s">
        <v>7</v>
      </c>
      <c r="F37" s="18"/>
      <c r="G37" s="75" t="s">
        <v>97</v>
      </c>
    </row>
    <row r="38" spans="2:7" ht="18" customHeight="1">
      <c r="B38" s="19" t="s">
        <v>43</v>
      </c>
      <c r="C38" s="19" t="s">
        <v>4</v>
      </c>
      <c r="D38" s="20"/>
      <c r="E38" s="5" t="s">
        <v>5</v>
      </c>
      <c r="F38" s="6" t="s">
        <v>6</v>
      </c>
      <c r="G38" s="77" t="s">
        <v>98</v>
      </c>
    </row>
    <row r="39" spans="2:7" ht="18" customHeight="1">
      <c r="B39" s="11" t="s">
        <v>34</v>
      </c>
      <c r="C39" s="61" t="s">
        <v>41</v>
      </c>
      <c r="D39" s="11"/>
      <c r="E39" s="47" t="s">
        <v>35</v>
      </c>
      <c r="F39" s="11"/>
      <c r="G39" s="76"/>
    </row>
    <row r="40" spans="2:7" ht="17">
      <c r="B40" s="11" t="s">
        <v>22</v>
      </c>
      <c r="C40" s="61" t="s">
        <v>60</v>
      </c>
      <c r="D40" s="11"/>
      <c r="E40" s="45"/>
      <c r="F40" s="11" t="s">
        <v>101</v>
      </c>
      <c r="G40" s="86" t="s">
        <v>111</v>
      </c>
    </row>
    <row r="41" spans="2:7" ht="18" customHeight="1">
      <c r="B41" s="11" t="s">
        <v>61</v>
      </c>
      <c r="C41" s="61" t="s">
        <v>13</v>
      </c>
      <c r="D41" s="11"/>
      <c r="E41" s="45"/>
      <c r="F41" s="11" t="s">
        <v>34</v>
      </c>
      <c r="G41" s="76"/>
    </row>
    <row r="42" spans="2:7" ht="30">
      <c r="B42" s="11" t="s">
        <v>23</v>
      </c>
      <c r="C42" s="61" t="s">
        <v>14</v>
      </c>
      <c r="D42" s="11"/>
      <c r="E42" s="45"/>
      <c r="F42" s="11" t="s">
        <v>62</v>
      </c>
      <c r="G42" s="76"/>
    </row>
    <row r="43" spans="2:7" ht="30">
      <c r="B43" s="69" t="s">
        <v>15</v>
      </c>
      <c r="C43" s="68" t="s">
        <v>16</v>
      </c>
      <c r="D43" s="11"/>
      <c r="E43" s="45"/>
      <c r="F43" s="11" t="s">
        <v>17</v>
      </c>
      <c r="G43" s="76"/>
    </row>
    <row r="44" spans="2:7" ht="18" customHeight="1">
      <c r="B44" s="73" t="s">
        <v>18</v>
      </c>
      <c r="C44" s="74" t="s">
        <v>19</v>
      </c>
      <c r="D44" s="72"/>
      <c r="E44" s="45"/>
      <c r="F44" s="42" t="s">
        <v>40</v>
      </c>
      <c r="G44" s="76"/>
    </row>
    <row r="45" spans="2:7" ht="18" customHeight="1">
      <c r="B45" s="73" t="s">
        <v>20</v>
      </c>
      <c r="C45" s="74" t="s">
        <v>21</v>
      </c>
      <c r="D45" s="72"/>
      <c r="E45" s="45"/>
      <c r="F45" s="43" t="s">
        <v>63</v>
      </c>
      <c r="G45" s="76"/>
    </row>
  </sheetData>
  <mergeCells count="3">
    <mergeCell ref="B4:F4"/>
    <mergeCell ref="B7:F7"/>
    <mergeCell ref="B14:B17"/>
  </mergeCells>
  <phoneticPr fontId="2"/>
  <conditionalFormatting sqref="E29:E35">
    <cfRule type="expression" dxfId="1" priority="4">
      <formula>($E$24="no")</formula>
    </cfRule>
  </conditionalFormatting>
  <conditionalFormatting sqref="E40:E45">
    <cfRule type="expression" dxfId="0" priority="3">
      <formula>($E$39="no")</formula>
    </cfRule>
  </conditionalFormatting>
  <dataValidations disablePrompts="1" count="1">
    <dataValidation type="list" allowBlank="1" showErrorMessage="1" prompt="排出係数のデフォルト値使用を選択してください" sqref="E24:E25 E39" xr:uid="{00000000-0002-0000-0000-000000000000}">
      <formula1>"Yes, No"</formula1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Header>&amp;R&amp;"Times New Roman,標準"&amp;8JICA Climate-FIT Version 6.0, April 2025
Japan International Cooperation Agency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32"/>
  <sheetViews>
    <sheetView zoomScaleNormal="100" zoomScalePageLayoutView="75" workbookViewId="0">
      <selection activeCell="E24" sqref="E24"/>
    </sheetView>
  </sheetViews>
  <sheetFormatPr baseColWidth="10" defaultColWidth="8.83203125" defaultRowHeight="14"/>
  <cols>
    <col min="1" max="2" width="3.1640625" style="2" customWidth="1"/>
    <col min="3" max="3" width="57.83203125" style="2" customWidth="1"/>
    <col min="4" max="4" width="13.5" style="2" bestFit="1" customWidth="1"/>
    <col min="5" max="5" width="12.6640625" style="2" customWidth="1"/>
    <col min="6" max="6" width="17.6640625" style="2" customWidth="1"/>
    <col min="7" max="7" width="8.83203125" style="22"/>
    <col min="8" max="16384" width="8.83203125" style="2"/>
  </cols>
  <sheetData>
    <row r="1" spans="1:7" ht="28" customHeight="1">
      <c r="B1" s="1" t="s">
        <v>99</v>
      </c>
      <c r="G1" s="2"/>
    </row>
    <row r="2" spans="1:7" ht="19" customHeight="1"/>
    <row r="3" spans="1:7" ht="19" customHeight="1">
      <c r="B3" s="1" t="s">
        <v>94</v>
      </c>
    </row>
    <row r="4" spans="1:7" ht="19" customHeight="1">
      <c r="B4" s="87" t="str">
        <f>IF('Inputs &amp; Outputs'!B4:F4="","",'Inputs &amp; Outputs'!B4:F4)</f>
        <v/>
      </c>
      <c r="C4" s="88"/>
      <c r="D4" s="88"/>
      <c r="E4" s="88"/>
      <c r="F4" s="89"/>
    </row>
    <row r="5" spans="1:7" ht="19" customHeight="1">
      <c r="B5" s="70"/>
      <c r="C5" s="71"/>
      <c r="D5" s="71"/>
      <c r="E5" s="71"/>
      <c r="F5" s="71"/>
    </row>
    <row r="6" spans="1:7" ht="19" customHeight="1">
      <c r="B6" s="1" t="s">
        <v>95</v>
      </c>
    </row>
    <row r="7" spans="1:7" ht="19" customHeight="1">
      <c r="B7" s="87" t="str">
        <f>IF('Inputs &amp; Outputs'!B7:F7="","",'Inputs &amp; Outputs'!B7:F7)</f>
        <v/>
      </c>
      <c r="C7" s="88"/>
      <c r="D7" s="88"/>
      <c r="E7" s="88"/>
      <c r="F7" s="89"/>
    </row>
    <row r="8" spans="1:7" ht="19" customHeight="1"/>
    <row r="9" spans="1:7" ht="19" customHeight="1"/>
    <row r="10" spans="1:7" ht="19" customHeight="1">
      <c r="B10" s="1" t="s">
        <v>96</v>
      </c>
    </row>
    <row r="11" spans="1:7" ht="18.75" customHeight="1">
      <c r="A11" s="23"/>
      <c r="B11" s="63"/>
      <c r="C11" s="53"/>
      <c r="D11" s="54"/>
      <c r="E11" s="55" t="s">
        <v>5</v>
      </c>
      <c r="F11" s="56" t="s">
        <v>6</v>
      </c>
    </row>
    <row r="12" spans="1:7" ht="18.75" customHeight="1">
      <c r="B12" s="96" t="s">
        <v>9</v>
      </c>
      <c r="C12" s="97"/>
      <c r="D12" s="98"/>
      <c r="E12" s="48">
        <f>E13-E24</f>
        <v>0</v>
      </c>
      <c r="F12" s="24" t="s">
        <v>46</v>
      </c>
    </row>
    <row r="13" spans="1:7" ht="18.75" customHeight="1">
      <c r="B13" s="99" t="s">
        <v>1</v>
      </c>
      <c r="C13" s="100"/>
      <c r="D13" s="100"/>
      <c r="E13" s="64">
        <f>IF('Inputs &amp; Outputs'!E39="no",E14,E14+E17)</f>
        <v>0</v>
      </c>
      <c r="F13" s="26" t="s">
        <v>47</v>
      </c>
    </row>
    <row r="14" spans="1:7" ht="30" customHeight="1">
      <c r="B14" s="101" t="s">
        <v>86</v>
      </c>
      <c r="C14" s="102"/>
      <c r="D14" s="103"/>
      <c r="E14" s="49">
        <f>ROUND(E15*E16,0)</f>
        <v>0</v>
      </c>
      <c r="F14" s="26" t="s">
        <v>48</v>
      </c>
    </row>
    <row r="15" spans="1:7" ht="18.75" customHeight="1">
      <c r="B15" s="25"/>
      <c r="C15" s="61" t="str">
        <f>'Inputs &amp; Outputs'!C26</f>
        <v>Total electricity produced by the project activity in year y</v>
      </c>
      <c r="D15" s="11"/>
      <c r="E15" s="49">
        <f>'Inputs &amp; Outputs'!E26</f>
        <v>0</v>
      </c>
      <c r="F15" s="40" t="s">
        <v>76</v>
      </c>
    </row>
    <row r="16" spans="1:7" ht="18.75" customHeight="1">
      <c r="B16" s="25"/>
      <c r="C16" s="61" t="str">
        <f>'Inputs &amp; Outputs'!C27</f>
        <v>CO2 emission factor of the electricity</v>
      </c>
      <c r="D16" s="69"/>
      <c r="E16" s="49">
        <f>'Inputs &amp; Outputs'!E27</f>
        <v>0</v>
      </c>
      <c r="F16" s="59" t="s">
        <v>89</v>
      </c>
      <c r="G16" s="38"/>
    </row>
    <row r="17" spans="2:7" ht="18.75" customHeight="1">
      <c r="B17" s="93" t="s">
        <v>37</v>
      </c>
      <c r="C17" s="94"/>
      <c r="D17" s="95"/>
      <c r="E17" s="49">
        <f>IF(E19&lt;&gt;0,ROUND(E20*E21*E22*E23*E18/E19/10^6,0),0)</f>
        <v>0</v>
      </c>
      <c r="F17" s="26" t="s">
        <v>48</v>
      </c>
    </row>
    <row r="18" spans="2:7" ht="36.75" customHeight="1">
      <c r="B18" s="25"/>
      <c r="C18" s="61">
        <f>'Inputs &amp; Outputs'!E40</f>
        <v>0</v>
      </c>
      <c r="D18" s="11"/>
      <c r="E18" s="49">
        <f>'Inputs &amp; Outputs'!E40</f>
        <v>0</v>
      </c>
      <c r="F18" s="60" t="s">
        <v>101</v>
      </c>
      <c r="G18" s="38"/>
    </row>
    <row r="19" spans="2:7" ht="18.75" customHeight="1">
      <c r="B19" s="25"/>
      <c r="C19" s="61" t="s">
        <v>64</v>
      </c>
      <c r="D19" s="11"/>
      <c r="E19" s="49">
        <f>'Inputs &amp; Outputs'!E41</f>
        <v>0</v>
      </c>
      <c r="F19" s="40" t="s">
        <v>77</v>
      </c>
      <c r="G19" s="38"/>
    </row>
    <row r="20" spans="2:7" ht="36.75" customHeight="1">
      <c r="B20" s="25"/>
      <c r="C20" s="61" t="s">
        <v>65</v>
      </c>
      <c r="D20" s="11"/>
      <c r="E20" s="49">
        <f>'Inputs &amp; Outputs'!E42</f>
        <v>0</v>
      </c>
      <c r="F20" s="40" t="s">
        <v>82</v>
      </c>
      <c r="G20" s="38"/>
    </row>
    <row r="21" spans="2:7" ht="38.25" customHeight="1">
      <c r="B21" s="25"/>
      <c r="C21" s="61" t="s">
        <v>66</v>
      </c>
      <c r="D21" s="11"/>
      <c r="E21" s="49">
        <f>'Inputs &amp; Outputs'!E43</f>
        <v>0</v>
      </c>
      <c r="F21" s="40" t="s">
        <v>78</v>
      </c>
      <c r="G21" s="38"/>
    </row>
    <row r="22" spans="2:7" ht="18.75" customHeight="1">
      <c r="B22" s="25"/>
      <c r="C22" s="61" t="s">
        <v>67</v>
      </c>
      <c r="D22" s="11"/>
      <c r="E22" s="49">
        <f>'Inputs &amp; Outputs'!E44</f>
        <v>0</v>
      </c>
      <c r="F22" s="40" t="s">
        <v>79</v>
      </c>
      <c r="G22" s="38"/>
    </row>
    <row r="23" spans="2:7" ht="18.75" customHeight="1">
      <c r="B23" s="25"/>
      <c r="C23" s="68" t="s">
        <v>68</v>
      </c>
      <c r="D23" s="69"/>
      <c r="E23" s="49">
        <f>'Inputs &amp; Outputs'!E45</f>
        <v>0</v>
      </c>
      <c r="F23" s="40" t="s">
        <v>83</v>
      </c>
      <c r="G23" s="38"/>
    </row>
    <row r="24" spans="2:7" ht="18.75" customHeight="1">
      <c r="B24" s="93" t="s">
        <v>10</v>
      </c>
      <c r="C24" s="94"/>
      <c r="D24" s="95"/>
      <c r="E24" s="49">
        <f>ROUND(E15*E25,0)/1000+ROUND((E26+E27*E28)*E29+E30*E31*E32/10^6,0)</f>
        <v>0</v>
      </c>
      <c r="F24" s="26" t="s">
        <v>48</v>
      </c>
    </row>
    <row r="25" spans="2:7" ht="38.25" customHeight="1">
      <c r="B25" s="25"/>
      <c r="C25" s="61" t="s">
        <v>69</v>
      </c>
      <c r="D25" s="11"/>
      <c r="E25" s="50">
        <f>'Inputs &amp; Outputs'!E28</f>
        <v>0</v>
      </c>
      <c r="F25" s="57" t="s">
        <v>90</v>
      </c>
    </row>
    <row r="26" spans="2:7" ht="36" customHeight="1">
      <c r="B26" s="25"/>
      <c r="C26" s="61" t="s">
        <v>70</v>
      </c>
      <c r="D26" s="65"/>
      <c r="E26" s="51">
        <f>'Inputs &amp; Outputs'!E29</f>
        <v>0</v>
      </c>
      <c r="F26" s="41" t="s">
        <v>88</v>
      </c>
    </row>
    <row r="27" spans="2:7" ht="18.75" customHeight="1">
      <c r="B27" s="25"/>
      <c r="C27" s="61" t="s">
        <v>71</v>
      </c>
      <c r="D27" s="66"/>
      <c r="E27" s="51">
        <f>'Inputs &amp; Outputs'!E30</f>
        <v>0</v>
      </c>
      <c r="F27" s="41" t="s">
        <v>87</v>
      </c>
    </row>
    <row r="28" spans="2:7" ht="18.75" customHeight="1">
      <c r="B28" s="25"/>
      <c r="C28" s="61" t="s">
        <v>72</v>
      </c>
      <c r="D28" s="66"/>
      <c r="E28" s="51">
        <f>'Inputs &amp; Outputs'!E31</f>
        <v>0</v>
      </c>
      <c r="F28" s="41" t="s">
        <v>85</v>
      </c>
    </row>
    <row r="29" spans="2:7" ht="18.75" customHeight="1">
      <c r="B29" s="25"/>
      <c r="C29" s="61" t="s">
        <v>73</v>
      </c>
      <c r="D29" s="66"/>
      <c r="E29" s="51">
        <f>'Inputs &amp; Outputs'!E32</f>
        <v>0</v>
      </c>
      <c r="F29" s="41" t="s">
        <v>80</v>
      </c>
    </row>
    <row r="30" spans="2:7" ht="18.75" customHeight="1">
      <c r="B30" s="25"/>
      <c r="C30" s="61" t="s">
        <v>74</v>
      </c>
      <c r="D30" s="66"/>
      <c r="E30" s="51">
        <f>'Inputs &amp; Outputs'!E33</f>
        <v>0</v>
      </c>
      <c r="F30" s="41" t="s">
        <v>80</v>
      </c>
    </row>
    <row r="31" spans="2:7" ht="18.75" customHeight="1">
      <c r="B31" s="25"/>
      <c r="C31" s="61" t="s">
        <v>75</v>
      </c>
      <c r="D31" s="66"/>
      <c r="E31" s="51">
        <f>'Inputs &amp; Outputs'!E34</f>
        <v>0</v>
      </c>
      <c r="F31" s="41" t="s">
        <v>100</v>
      </c>
    </row>
    <row r="32" spans="2:7" ht="18.75" customHeight="1">
      <c r="B32" s="52"/>
      <c r="C32" s="61" t="s">
        <v>81</v>
      </c>
      <c r="D32" s="67"/>
      <c r="E32" s="49">
        <f>'Inputs &amp; Outputs'!E35</f>
        <v>0</v>
      </c>
      <c r="F32" s="60" t="s">
        <v>101</v>
      </c>
    </row>
  </sheetData>
  <mergeCells count="7">
    <mergeCell ref="B17:D17"/>
    <mergeCell ref="B24:D24"/>
    <mergeCell ref="B4:F4"/>
    <mergeCell ref="B7:F7"/>
    <mergeCell ref="B12:D12"/>
    <mergeCell ref="B13:D13"/>
    <mergeCell ref="B14:D14"/>
  </mergeCells>
  <phoneticPr fontId="2"/>
  <pageMargins left="0.70866141732283472" right="0.70866141732283472" top="0.74803149606299213" bottom="0.74803149606299213" header="0.31496062992125984" footer="0.31496062992125984"/>
  <pageSetup paperSize="9" scale="78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M48"/>
  <sheetViews>
    <sheetView zoomScaleNormal="100" zoomScalePageLayoutView="80" workbookViewId="0">
      <selection activeCell="C35" sqref="C35"/>
    </sheetView>
  </sheetViews>
  <sheetFormatPr baseColWidth="10" defaultColWidth="8.83203125" defaultRowHeight="14"/>
  <cols>
    <col min="1" max="1" width="1.6640625" style="2" customWidth="1"/>
    <col min="2" max="2" width="42.33203125" style="2" customWidth="1"/>
    <col min="3" max="3" width="12.6640625" style="2" customWidth="1"/>
    <col min="4" max="4" width="18.5" style="2" bestFit="1" customWidth="1"/>
    <col min="5" max="6" width="9.83203125" style="2" bestFit="1" customWidth="1"/>
    <col min="7" max="7" width="10.83203125" style="2" bestFit="1" customWidth="1"/>
    <col min="8" max="8" width="9.83203125" style="2" bestFit="1" customWidth="1"/>
    <col min="9" max="9" width="10.83203125" style="2" bestFit="1" customWidth="1"/>
    <col min="10" max="10" width="9" style="2" bestFit="1" customWidth="1"/>
    <col min="11" max="11" width="10.83203125" style="2" bestFit="1" customWidth="1"/>
    <col min="12" max="12" width="11.83203125" style="2" bestFit="1" customWidth="1"/>
    <col min="13" max="22" width="9" style="2" bestFit="1" customWidth="1"/>
    <col min="23" max="16384" width="8.83203125" style="2"/>
  </cols>
  <sheetData>
    <row r="1" spans="2:9" ht="18.75" customHeight="1">
      <c r="B1" s="17"/>
    </row>
    <row r="2" spans="2:9" ht="18.75" customHeight="1">
      <c r="B2" s="17" t="s">
        <v>39</v>
      </c>
    </row>
    <row r="3" spans="2:9" ht="18.75" customHeight="1">
      <c r="B3" s="20" t="s">
        <v>8</v>
      </c>
      <c r="C3" s="5" t="s">
        <v>5</v>
      </c>
      <c r="D3" s="6" t="s">
        <v>6</v>
      </c>
      <c r="E3" s="27"/>
    </row>
    <row r="4" spans="2:9" ht="18.75" customHeight="1">
      <c r="B4" s="11"/>
      <c r="C4" s="39"/>
      <c r="D4" s="26"/>
      <c r="E4" s="38"/>
    </row>
    <row r="5" spans="2:9" ht="18.75" customHeight="1">
      <c r="B5" s="11"/>
      <c r="C5" s="39"/>
      <c r="D5" s="26"/>
      <c r="E5" s="27"/>
    </row>
    <row r="6" spans="2:9" ht="18.75" customHeight="1">
      <c r="B6" s="11"/>
      <c r="C6" s="39"/>
      <c r="D6" s="26"/>
      <c r="E6" s="27"/>
    </row>
    <row r="7" spans="2:9" ht="18.75" customHeight="1">
      <c r="B7" s="11"/>
      <c r="C7" s="39"/>
      <c r="D7" s="26"/>
      <c r="E7" s="27"/>
    </row>
    <row r="8" spans="2:9" ht="18.75" customHeight="1">
      <c r="B8" s="11"/>
      <c r="C8" s="39"/>
      <c r="D8" s="26"/>
      <c r="E8" s="27"/>
    </row>
    <row r="9" spans="2:9" ht="18.75" customHeight="1">
      <c r="B9" s="11"/>
      <c r="C9" s="39"/>
      <c r="D9" s="26"/>
      <c r="E9" s="27"/>
    </row>
    <row r="10" spans="2:9">
      <c r="E10" s="27"/>
      <c r="F10" s="28"/>
      <c r="G10" s="27"/>
      <c r="H10" s="29"/>
      <c r="I10" s="27"/>
    </row>
    <row r="11" spans="2:9">
      <c r="C11" s="30"/>
      <c r="E11" s="27"/>
      <c r="F11" s="31"/>
      <c r="G11" s="27"/>
      <c r="H11" s="27"/>
      <c r="I11" s="27"/>
    </row>
    <row r="12" spans="2:9">
      <c r="C12" s="30"/>
      <c r="E12" s="27"/>
      <c r="F12" s="31"/>
      <c r="G12" s="27"/>
      <c r="H12" s="27"/>
      <c r="I12" s="27"/>
    </row>
    <row r="13" spans="2:9">
      <c r="C13" s="30"/>
      <c r="E13" s="27"/>
      <c r="F13" s="31"/>
      <c r="G13" s="27"/>
      <c r="H13" s="27"/>
      <c r="I13" s="27"/>
    </row>
    <row r="14" spans="2:9">
      <c r="C14" s="30"/>
      <c r="E14" s="27"/>
      <c r="F14" s="31"/>
      <c r="G14" s="27"/>
      <c r="H14" s="27"/>
      <c r="I14" s="27"/>
    </row>
    <row r="15" spans="2:9">
      <c r="C15" s="30"/>
      <c r="E15" s="27"/>
      <c r="F15" s="31"/>
      <c r="G15" s="27"/>
      <c r="H15" s="32"/>
      <c r="I15" s="27"/>
    </row>
    <row r="16" spans="2:9">
      <c r="C16" s="30"/>
      <c r="E16" s="27"/>
      <c r="F16" s="27"/>
      <c r="G16" s="27"/>
      <c r="H16" s="27"/>
      <c r="I16" s="27"/>
    </row>
    <row r="17" spans="2:13">
      <c r="C17" s="30"/>
    </row>
    <row r="18" spans="2:13">
      <c r="G18" s="27"/>
    </row>
    <row r="19" spans="2:13">
      <c r="C19" s="33"/>
      <c r="G19" s="27"/>
    </row>
    <row r="21" spans="2:13">
      <c r="C21" s="34"/>
    </row>
    <row r="25" spans="2:13">
      <c r="B25" s="2" t="s">
        <v>38</v>
      </c>
    </row>
    <row r="27" spans="2:13">
      <c r="F27" s="35"/>
      <c r="H27" s="35"/>
      <c r="J27" s="33"/>
      <c r="K27" s="35"/>
      <c r="M27" s="36"/>
    </row>
    <row r="28" spans="2:13">
      <c r="F28" s="35"/>
      <c r="H28" s="35"/>
      <c r="J28" s="33"/>
      <c r="K28" s="35"/>
      <c r="M28" s="36"/>
    </row>
    <row r="29" spans="2:13">
      <c r="F29" s="35"/>
      <c r="H29" s="35"/>
      <c r="J29" s="33"/>
      <c r="K29" s="35"/>
      <c r="M29" s="36"/>
    </row>
    <row r="30" spans="2:13">
      <c r="F30" s="35"/>
      <c r="H30" s="35"/>
      <c r="J30" s="33"/>
      <c r="K30" s="35"/>
      <c r="M30" s="36"/>
    </row>
    <row r="31" spans="2:13">
      <c r="F31" s="35"/>
      <c r="H31" s="35"/>
      <c r="J31" s="33"/>
      <c r="K31" s="35"/>
      <c r="M31" s="36"/>
    </row>
    <row r="32" spans="2:13">
      <c r="F32" s="35"/>
      <c r="H32" s="35"/>
      <c r="J32" s="33"/>
      <c r="K32" s="35"/>
      <c r="M32" s="36"/>
    </row>
    <row r="33" spans="5:13">
      <c r="F33" s="35"/>
      <c r="H33" s="35"/>
      <c r="J33" s="33"/>
      <c r="K33" s="35"/>
      <c r="M33" s="36"/>
    </row>
    <row r="34" spans="5:13">
      <c r="F34" s="35"/>
      <c r="H34" s="35"/>
      <c r="J34" s="33"/>
      <c r="K34" s="35"/>
      <c r="M34" s="36"/>
    </row>
    <row r="35" spans="5:13">
      <c r="F35" s="35"/>
      <c r="H35" s="35"/>
      <c r="J35" s="33"/>
      <c r="K35" s="35"/>
      <c r="M35" s="36"/>
    </row>
    <row r="36" spans="5:13">
      <c r="E36" s="36"/>
      <c r="F36" s="35"/>
      <c r="H36" s="35"/>
      <c r="J36" s="33"/>
      <c r="K36" s="35"/>
      <c r="M36" s="36"/>
    </row>
    <row r="37" spans="5:13">
      <c r="F37" s="35"/>
      <c r="H37" s="35"/>
      <c r="J37" s="33"/>
      <c r="K37" s="35"/>
      <c r="M37" s="36"/>
    </row>
    <row r="38" spans="5:13">
      <c r="F38" s="35"/>
      <c r="G38" s="16"/>
      <c r="H38" s="35"/>
      <c r="I38" s="16"/>
      <c r="J38" s="33"/>
      <c r="K38" s="35"/>
      <c r="L38" s="16"/>
      <c r="M38" s="36"/>
    </row>
    <row r="39" spans="5:13">
      <c r="F39" s="35"/>
      <c r="H39" s="35"/>
      <c r="K39" s="35"/>
    </row>
    <row r="40" spans="5:13">
      <c r="F40" s="35"/>
      <c r="H40" s="35"/>
      <c r="K40" s="35"/>
    </row>
    <row r="41" spans="5:13">
      <c r="F41" s="35"/>
      <c r="H41" s="35"/>
      <c r="I41" s="37"/>
      <c r="K41" s="35"/>
    </row>
    <row r="42" spans="5:13">
      <c r="F42" s="35"/>
      <c r="H42" s="35"/>
      <c r="K42" s="35"/>
    </row>
    <row r="43" spans="5:13">
      <c r="F43" s="35"/>
      <c r="H43" s="35"/>
      <c r="K43" s="35"/>
    </row>
    <row r="44" spans="5:13">
      <c r="F44" s="35"/>
      <c r="G44" s="37"/>
      <c r="H44" s="35"/>
      <c r="K44" s="35"/>
    </row>
    <row r="45" spans="5:13">
      <c r="F45" s="35"/>
      <c r="G45" s="37"/>
      <c r="H45" s="35"/>
      <c r="K45" s="35"/>
    </row>
    <row r="46" spans="5:13">
      <c r="F46" s="35"/>
      <c r="G46" s="37"/>
      <c r="H46" s="35"/>
      <c r="K46" s="35"/>
    </row>
    <row r="47" spans="5:13">
      <c r="F47" s="35"/>
      <c r="G47" s="37"/>
      <c r="H47" s="35"/>
      <c r="I47" s="37"/>
      <c r="K47" s="35"/>
      <c r="L47" s="37"/>
      <c r="M47" s="36"/>
    </row>
    <row r="48" spans="5:13">
      <c r="F48" s="35"/>
      <c r="G48" s="37"/>
      <c r="H48" s="35"/>
      <c r="K48" s="35"/>
    </row>
  </sheetData>
  <phoneticPr fontId="2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Header>&amp;R&amp;"Times New Roman,標準"&amp;8JICA Climate-FIT Version 4.0, April 2023
Japan International Cooperation Agency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D207A40BE250843BB8DCDD508E0CA80" ma:contentTypeVersion="20" ma:contentTypeDescription="新しいドキュメントを作成します。" ma:contentTypeScope="" ma:versionID="becb47d13202a14fc959dec4536398b8">
  <xsd:schema xmlns:xsd="http://www.w3.org/2001/XMLSchema" xmlns:xs="http://www.w3.org/2001/XMLSchema" xmlns:p="http://schemas.microsoft.com/office/2006/metadata/properties" xmlns:ns2="0235dc79-2ad8-4750-b736-09a214b36968" targetNamespace="http://schemas.microsoft.com/office/2006/metadata/properties" ma:root="true" ma:fieldsID="f16481c78876b24c899f0daa3d62dd81" ns2:_="">
    <xsd:import namespace="0235dc79-2ad8-4750-b736-09a214b369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2:_x64ae__x5f71__x5730_" minOccurs="0"/>
                <xsd:element ref="ns2:_x30d7__x30ed__x30b8__x30a7__x30af__x30c8_" minOccurs="0"/>
                <xsd:element ref="ns2:_x64ae__x5f71__x65e5_" minOccurs="0"/>
                <xsd:element ref="ns2:_x64ae__x5f71__x8005_" minOccurs="0"/>
                <xsd:element ref="ns2:_x5e83__x5831__x63b2__x8f09__x8a31__x53ef_" minOccurs="0"/>
                <xsd:element ref="ns2:_x30af__x30ec__x30b8__x30c3__x30c8__x306e__x8a18__x8f09_" minOccurs="0"/>
                <xsd:element ref="ns2:_x5099__x8003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35dc79-2ad8-4750-b736-09a214b369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7e32e000-d71a-4941-98f3-c6f5b59317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x64ae__x5f71__x5730_" ma:index="20" nillable="true" ma:displayName="撮影国" ma:format="Dropdown" ma:internalName="_x64ae__x5f71__x5730_">
      <xsd:simpleType>
        <xsd:restriction base="dms:Text">
          <xsd:maxLength value="255"/>
        </xsd:restriction>
      </xsd:simpleType>
    </xsd:element>
    <xsd:element name="_x30d7__x30ed__x30b8__x30a7__x30af__x30c8_" ma:index="21" nillable="true" ma:displayName="プロジェクト" ma:format="Dropdown" ma:internalName="_x30d7__x30ed__x30b8__x30a7__x30af__x30c8_">
      <xsd:simpleType>
        <xsd:restriction base="dms:Text">
          <xsd:maxLength value="255"/>
        </xsd:restriction>
      </xsd:simpleType>
    </xsd:element>
    <xsd:element name="_x64ae__x5f71__x65e5_" ma:index="22" nillable="true" ma:displayName="撮影日" ma:format="DateOnly" ma:internalName="_x64ae__x5f71__x65e5_">
      <xsd:simpleType>
        <xsd:restriction base="dms:DateTime"/>
      </xsd:simpleType>
    </xsd:element>
    <xsd:element name="_x64ae__x5f71__x8005_" ma:index="23" nillable="true" ma:displayName="撮影者" ma:format="Dropdown" ma:internalName="_x64ae__x5f71__x8005_">
      <xsd:simpleType>
        <xsd:restriction base="dms:Text">
          <xsd:maxLength value="255"/>
        </xsd:restriction>
      </xsd:simpleType>
    </xsd:element>
    <xsd:element name="_x5e83__x5831__x63b2__x8f09__x8a31__x53ef_" ma:index="24" nillable="true" ma:displayName="広報掲載許可" ma:format="Dropdown" ma:internalName="_x5e83__x5831__x63b2__x8f09__x8a31__x53ef_">
      <xsd:simpleType>
        <xsd:union memberTypes="dms:Text">
          <xsd:simpleType>
            <xsd:restriction base="dms:Choice">
              <xsd:enumeration value="不要"/>
              <xsd:enumeration value="必要"/>
              <xsd:enumeration value="不明"/>
            </xsd:restriction>
          </xsd:simpleType>
        </xsd:union>
      </xsd:simpleType>
    </xsd:element>
    <xsd:element name="_x30af__x30ec__x30b8__x30c3__x30c8__x306e__x8a18__x8f09_" ma:index="25" nillable="true" ma:displayName="クレジットの記載" ma:format="Dropdown" ma:internalName="_x30af__x30ec__x30b8__x30c3__x30c8__x306e__x8a18__x8f09_">
      <xsd:simpleType>
        <xsd:union memberTypes="dms:Text">
          <xsd:simpleType>
            <xsd:restriction base="dms:Choice">
              <xsd:enumeration value="不要"/>
              <xsd:enumeration value="必要"/>
              <xsd:enumeration value="不明"/>
            </xsd:restriction>
          </xsd:simpleType>
        </xsd:union>
      </xsd:simpleType>
    </xsd:element>
    <xsd:element name="_x5099__x8003_" ma:index="26" nillable="true" ma:displayName="備考" ma:format="Dropdown" ma:internalName="_x5099__x8003_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4ae__x5f71__x8005_ xmlns="0235dc79-2ad8-4750-b736-09a214b36968" xsi:nil="true"/>
    <_x64ae__x5f71__x5730_ xmlns="0235dc79-2ad8-4750-b736-09a214b36968" xsi:nil="true"/>
    <_x30d7__x30ed__x30b8__x30a7__x30af__x30c8_ xmlns="0235dc79-2ad8-4750-b736-09a214b36968" xsi:nil="true"/>
    <_x30af__x30ec__x30b8__x30c3__x30c8__x306e__x8a18__x8f09_ xmlns="0235dc79-2ad8-4750-b736-09a214b36968" xsi:nil="true"/>
    <_x64ae__x5f71__x65e5_ xmlns="0235dc79-2ad8-4750-b736-09a214b36968" xsi:nil="true"/>
    <_x5099__x8003_ xmlns="0235dc79-2ad8-4750-b736-09a214b36968" xsi:nil="true"/>
    <lcf76f155ced4ddcb4097134ff3c332f xmlns="0235dc79-2ad8-4750-b736-09a214b36968">
      <Terms xmlns="http://schemas.microsoft.com/office/infopath/2007/PartnerControls"/>
    </lcf76f155ced4ddcb4097134ff3c332f>
    <_x5e83__x5831__x63b2__x8f09__x8a31__x53ef_ xmlns="0235dc79-2ad8-4750-b736-09a214b36968" xsi:nil="true"/>
  </documentManagement>
</p:properties>
</file>

<file path=customXml/itemProps1.xml><?xml version="1.0" encoding="utf-8"?>
<ds:datastoreItem xmlns:ds="http://schemas.openxmlformats.org/officeDocument/2006/customXml" ds:itemID="{AE20792B-2E92-4531-89A1-00A9EE3B0087}"/>
</file>

<file path=customXml/itemProps2.xml><?xml version="1.0" encoding="utf-8"?>
<ds:datastoreItem xmlns:ds="http://schemas.openxmlformats.org/officeDocument/2006/customXml" ds:itemID="{84C84A70-C466-41E9-80A2-610EED2CF7C7}"/>
</file>

<file path=customXml/itemProps3.xml><?xml version="1.0" encoding="utf-8"?>
<ds:datastoreItem xmlns:ds="http://schemas.openxmlformats.org/officeDocument/2006/customXml" ds:itemID="{FF63CD4A-1713-4BE2-A877-0CBDE2A470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Inputs &amp; Outputs</vt:lpstr>
      <vt:lpstr>Calculations</vt:lpstr>
      <vt:lpstr>Default value</vt:lpstr>
      <vt:lpstr>Calculations!Print_Area</vt:lpstr>
      <vt:lpstr>'Default value'!Print_Area</vt:lpstr>
      <vt:lpstr>'Inputs &amp; Outputs'!Print_Area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Motoda</dc:creator>
  <cp:lastModifiedBy>Yasuki Shirakawa</cp:lastModifiedBy>
  <cp:lastPrinted>2019-09-17T07:22:21Z</cp:lastPrinted>
  <dcterms:created xsi:type="dcterms:W3CDTF">2012-01-13T02:28:29Z</dcterms:created>
  <dcterms:modified xsi:type="dcterms:W3CDTF">2025-03-28T08:22:16Z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0x0101007D207A40BE250843BB8DCDD508E0CA80</vt:lpwstr>
  </property>
  <property fmtid="{D5CDD505-2E9C-101B-9397-08002B2CF9AE}" pid="3" name="Order">
    <vt:r8>276848500</vt:r8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