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yasukis/Desktop/提出版/計算シート/"/>
    </mc:Choice>
  </mc:AlternateContent>
  <xr:revisionPtr revIDLastSave="0" documentId="13_ncr:1_{730E6486-2D1B-1F49-BA3E-594F8A14DE4C}" xr6:coauthVersionLast="47" xr6:coauthVersionMax="47" xr10:uidLastSave="{00000000-0000-0000-0000-000000000000}"/>
  <bookViews>
    <workbookView xWindow="40" yWindow="620" windowWidth="24860" windowHeight="22420" tabRatio="808" xr2:uid="{00000000-000D-0000-FFFF-FFFF00000000}"/>
  </bookViews>
  <sheets>
    <sheet name="Inputs &amp; Outputs" sheetId="43" r:id="rId1"/>
    <sheet name="Calculations" sheetId="44" r:id="rId2"/>
    <sheet name="Default value" sheetId="41" r:id="rId3"/>
  </sheets>
  <definedNames>
    <definedName name="_xlnm.Print_Area" localSheetId="1">Calculations!$A$1:$F$25</definedName>
    <definedName name="_xlnm.Print_Area" localSheetId="2">'Default value'!$A$1:$I$10</definedName>
    <definedName name="_xlnm.Print_Area" localSheetId="0">'Inputs &amp; Outputs'!$A$1:$F$33</definedName>
    <definedName name="化石燃料種別1" localSheetId="1">#REF!</definedName>
    <definedName name="化石燃料種別1" localSheetId="2">#REF!</definedName>
    <definedName name="化石燃料種別1" localSheetId="0">#REF!</definedName>
    <definedName name="化石燃料種別1">#REF!</definedName>
    <definedName name="化石燃料種別2" localSheetId="1">#REF!</definedName>
    <definedName name="化石燃料種別2" localSheetId="2">#REF!</definedName>
    <definedName name="化石燃料種別2" localSheetId="0">#REF!</definedName>
    <definedName name="化石燃料種別2">#REF!</definedName>
    <definedName name="化石燃料種別3" localSheetId="1">#REF!</definedName>
    <definedName name="化石燃料種別3" localSheetId="2">#REF!</definedName>
    <definedName name="化石燃料種別3" localSheetId="0">#REF!</definedName>
    <definedName name="化石燃料種別3">#REF!</definedName>
    <definedName name="係数種別1" localSheetId="1">#REF!</definedName>
    <definedName name="係数種別1" localSheetId="2">#REF!</definedName>
    <definedName name="係数種別1" localSheetId="0">#REF!</definedName>
    <definedName name="係数種別1">#REF!</definedName>
    <definedName name="係数種別2" localSheetId="1">#REF!</definedName>
    <definedName name="係数種別2" localSheetId="2">#REF!</definedName>
    <definedName name="係数種別2" localSheetId="0">#REF!</definedName>
    <definedName name="係数種別2">#REF!</definedName>
    <definedName name="係数種別3" localSheetId="1">#REF!</definedName>
    <definedName name="係数種別3" localSheetId="2">#REF!</definedName>
    <definedName name="係数種別3" localSheetId="0">#REF!</definedName>
    <definedName name="係数種別3">#REF!</definedName>
    <definedName name="植物種別1" localSheetId="1">#REF!</definedName>
    <definedName name="植物種別1" localSheetId="2">#REF!</definedName>
    <definedName name="植物種別1" localSheetId="0">#REF!</definedName>
    <definedName name="植物種別1">#REF!</definedName>
    <definedName name="植物種別3" localSheetId="1">#REF!</definedName>
    <definedName name="植物種別3" localSheetId="2">#REF!</definedName>
    <definedName name="植物種別3" localSheetId="0">#REF!</definedName>
    <definedName name="植物種別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43" l="1"/>
  <c r="C24" i="44" l="1"/>
  <c r="C23" i="44"/>
  <c r="C22" i="44"/>
  <c r="C21" i="44"/>
  <c r="C20" i="44"/>
  <c r="C18" i="44"/>
  <c r="C17" i="44"/>
  <c r="C16" i="44"/>
  <c r="C15" i="44"/>
  <c r="C14" i="44"/>
  <c r="E14" i="44"/>
  <c r="E15" i="44"/>
  <c r="E18" i="44"/>
  <c r="E13" i="44" s="1"/>
  <c r="E21" i="44"/>
  <c r="E20" i="44"/>
  <c r="E22" i="44"/>
  <c r="E23" i="44"/>
  <c r="E24" i="44"/>
  <c r="B7" i="44"/>
  <c r="B4" i="44"/>
  <c r="E16" i="44"/>
  <c r="E17" i="44"/>
  <c r="E17" i="43" l="1"/>
  <c r="E18" i="43"/>
  <c r="E19" i="44"/>
  <c r="E12" i="44" l="1"/>
  <c r="E12" i="43" s="1"/>
</calcChain>
</file>

<file path=xl/sharedStrings.xml><?xml version="1.0" encoding="utf-8"?>
<sst xmlns="http://schemas.openxmlformats.org/spreadsheetml/2006/main" count="102" uniqueCount="77">
  <si>
    <t>Emission Reduction</t>
    <phoneticPr fontId="2"/>
  </si>
  <si>
    <t>Baseline emission</t>
    <phoneticPr fontId="2"/>
  </si>
  <si>
    <t>Inputs</t>
    <phoneticPr fontId="2"/>
  </si>
  <si>
    <t>Description</t>
    <phoneticPr fontId="2"/>
  </si>
  <si>
    <t>Value</t>
    <phoneticPr fontId="2"/>
  </si>
  <si>
    <t>Unit</t>
    <phoneticPr fontId="2"/>
  </si>
  <si>
    <t>*Input only orange cell</t>
    <phoneticPr fontId="2"/>
  </si>
  <si>
    <t>Emission reduction</t>
    <phoneticPr fontId="2"/>
  </si>
  <si>
    <t>Project emission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</si>
  <si>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2"/>
  </si>
  <si>
    <r>
      <t>EF</t>
    </r>
    <r>
      <rPr>
        <vertAlign val="subscript"/>
        <sz val="11"/>
        <color indexed="8"/>
        <rFont val="Arial"/>
        <family val="2"/>
      </rPr>
      <t>elec</t>
    </r>
    <phoneticPr fontId="2"/>
  </si>
  <si>
    <r>
      <t>EF</t>
    </r>
    <r>
      <rPr>
        <vertAlign val="subscript"/>
        <sz val="11"/>
        <color indexed="8"/>
        <rFont val="Arial"/>
        <family val="2"/>
      </rPr>
      <t>fuel,i</t>
    </r>
    <phoneticPr fontId="2"/>
  </si>
  <si>
    <t>Amount of heat supply by the project in year y</t>
    <phoneticPr fontId="2"/>
  </si>
  <si>
    <r>
      <t>η</t>
    </r>
    <r>
      <rPr>
        <vertAlign val="subscript"/>
        <sz val="11"/>
        <color indexed="8"/>
        <rFont val="Arial"/>
        <family val="2"/>
      </rPr>
      <t>therm</t>
    </r>
    <phoneticPr fontId="2"/>
  </si>
  <si>
    <t>Baseline boiler efficiency</t>
    <phoneticPr fontId="2"/>
  </si>
  <si>
    <r>
      <t>EG</t>
    </r>
    <r>
      <rPr>
        <vertAlign val="subscript"/>
        <sz val="11"/>
        <color indexed="8"/>
        <rFont val="Arial"/>
        <family val="2"/>
      </rPr>
      <t>PJ,y</t>
    </r>
    <phoneticPr fontId="2"/>
  </si>
  <si>
    <r>
      <t>HG</t>
    </r>
    <r>
      <rPr>
        <vertAlign val="subscript"/>
        <sz val="11"/>
        <color indexed="8"/>
        <rFont val="Arial"/>
        <family val="2"/>
      </rPr>
      <t>PJ,y</t>
    </r>
    <phoneticPr fontId="2"/>
  </si>
  <si>
    <r>
      <t>EC</t>
    </r>
    <r>
      <rPr>
        <vertAlign val="subscript"/>
        <sz val="11"/>
        <color indexed="8"/>
        <rFont val="Arial"/>
        <family val="2"/>
      </rPr>
      <t>PJ,y</t>
    </r>
    <phoneticPr fontId="2"/>
  </si>
  <si>
    <t>Type</t>
    <phoneticPr fontId="2"/>
  </si>
  <si>
    <t>Value</t>
    <phoneticPr fontId="2"/>
  </si>
  <si>
    <t>Unit</t>
    <phoneticPr fontId="2"/>
  </si>
  <si>
    <t>New natural gas fired boiler (w/o condenser)</t>
    <phoneticPr fontId="2"/>
  </si>
  <si>
    <t>%</t>
    <phoneticPr fontId="2"/>
  </si>
  <si>
    <t xml:space="preserve">New oil fired boiler </t>
    <phoneticPr fontId="2"/>
  </si>
  <si>
    <t>%</t>
    <phoneticPr fontId="2"/>
  </si>
  <si>
    <t>Old natural gas fired boiler (w/o condenser)</t>
    <phoneticPr fontId="2"/>
  </si>
  <si>
    <t xml:space="preserve">New coal fireed boiler </t>
    <phoneticPr fontId="2"/>
  </si>
  <si>
    <t>%</t>
    <phoneticPr fontId="2"/>
  </si>
  <si>
    <t xml:space="preserve">Old oil fired boiler </t>
    <phoneticPr fontId="2"/>
  </si>
  <si>
    <t xml:space="preserve">Old coal fired boiler </t>
    <phoneticPr fontId="2"/>
  </si>
  <si>
    <t>%</t>
    <phoneticPr fontId="2"/>
  </si>
  <si>
    <t>Source: CDM Tool to determine the baseline efficiency of thermal or electric energy generation systems, ver.1</t>
    <phoneticPr fontId="2"/>
  </si>
  <si>
    <t>Power generation by the biomass power plant in year y</t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</si>
  <si>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electricity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</si>
  <si>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baseline fuel i </t>
    </r>
    <phoneticPr fontId="2"/>
  </si>
  <si>
    <t>Electricity consumption by biomass transportation and facility in year y</t>
    <phoneticPr fontId="2"/>
  </si>
  <si>
    <t>Table  Default Values of Boiler Efficiencies</t>
    <phoneticPr fontId="2"/>
  </si>
  <si>
    <t>16. Renewable Energy / Biomass</t>
    <phoneticPr fontId="2"/>
  </si>
  <si>
    <t>Emission reduction</t>
    <phoneticPr fontId="2"/>
  </si>
  <si>
    <t>Parameter</t>
    <phoneticPr fontId="2"/>
  </si>
  <si>
    <t>MWh/year</t>
    <phoneticPr fontId="2"/>
  </si>
  <si>
    <t>TJ/year</t>
    <phoneticPr fontId="2"/>
  </si>
  <si>
    <t>t/year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</si>
  <si>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</si>
  <si>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</si>
  <si>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MWh/year</t>
  </si>
  <si>
    <t>TJ/year</t>
  </si>
  <si>
    <t>t/year</t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</si>
  <si>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</si>
  <si>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</si>
  <si>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P</t>
    </r>
    <r>
      <rPr>
        <sz val="16"/>
        <color indexed="8"/>
        <rFont val="Arial"/>
        <family val="2"/>
      </rPr>
      <t>roject Name</t>
    </r>
    <phoneticPr fontId="2"/>
  </si>
  <si>
    <t>Country</t>
    <phoneticPr fontId="2"/>
  </si>
  <si>
    <t>Country</t>
    <phoneticPr fontId="2"/>
  </si>
  <si>
    <t>Calculations</t>
    <phoneticPr fontId="2"/>
  </si>
  <si>
    <r>
      <t>EF</t>
    </r>
    <r>
      <rPr>
        <vertAlign val="subscript"/>
        <sz val="11"/>
        <color indexed="8"/>
        <rFont val="Arial"/>
        <family val="2"/>
      </rPr>
      <t>fuel,</t>
    </r>
    <r>
      <rPr>
        <vertAlign val="subscript"/>
        <sz val="11"/>
        <color indexed="8"/>
        <rFont val="ＭＳ Ｐゴシック"/>
        <family val="3"/>
        <charset val="128"/>
      </rPr>
      <t>ｊ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</si>
  <si>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fuel </t>
    </r>
    <r>
      <rPr>
        <sz val="11"/>
        <color indexed="8"/>
        <rFont val="ＭＳ Ｐゴシック"/>
        <family val="3"/>
        <charset val="128"/>
      </rPr>
      <t>ｊ</t>
    </r>
    <phoneticPr fontId="2"/>
  </si>
  <si>
    <r>
      <t>FC</t>
    </r>
    <r>
      <rPr>
        <vertAlign val="subscript"/>
        <sz val="11"/>
        <color indexed="8"/>
        <rFont val="Arial"/>
        <family val="2"/>
      </rPr>
      <t>PJ,j,y</t>
    </r>
    <phoneticPr fontId="2"/>
  </si>
  <si>
    <t>Consumption of the fuel j by biomass transportation and facility in year y</t>
    <phoneticPr fontId="2"/>
  </si>
  <si>
    <r>
      <t>NCV</t>
    </r>
    <r>
      <rPr>
        <vertAlign val="subscript"/>
        <sz val="11"/>
        <color indexed="8"/>
        <rFont val="Arial"/>
        <family val="2"/>
      </rPr>
      <t>j</t>
    </r>
    <phoneticPr fontId="2"/>
  </si>
  <si>
    <t>Net calorific value of the fuel j</t>
    <phoneticPr fontId="2"/>
  </si>
  <si>
    <t>*Please provide the source of each data</t>
    <phoneticPr fontId="2"/>
  </si>
  <si>
    <t>Source</t>
    <phoneticPr fontId="2"/>
  </si>
  <si>
    <t>TJ/Gg</t>
    <phoneticPr fontId="2"/>
  </si>
  <si>
    <r>
      <t>kgCO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/TJ</t>
    </r>
    <phoneticPr fontId="2"/>
  </si>
  <si>
    <r>
      <t>kgCO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/TJ</t>
    </r>
    <phoneticPr fontId="2"/>
  </si>
  <si>
    <t>Scope 1</t>
    <phoneticPr fontId="2"/>
  </si>
  <si>
    <t>Scope 2</t>
    <phoneticPr fontId="2"/>
  </si>
  <si>
    <t>Scope 3</t>
    <phoneticPr fontId="2"/>
  </si>
  <si>
    <t>Total</t>
    <phoneticPr fontId="2"/>
  </si>
  <si>
    <t>-</t>
    <phoneticPr fontId="22"/>
  </si>
  <si>
    <t>You can refer to Table 3 or 4 of Appendicies, JICA Climate-FIT.</t>
    <phoneticPr fontId="2"/>
  </si>
  <si>
    <t>You can refer to Table 2 of Appendicies, JICA Climate-FIT.</t>
    <phoneticPr fontId="2"/>
  </si>
  <si>
    <t>You can refer to Table 1 of Appendicies, JICA Climate-FIT.</t>
    <phoneticPr fontId="2"/>
  </si>
  <si>
    <t>You can refer to Table 5 of Appendicies, JICA Climate-FIT.</t>
    <phoneticPr fontId="2"/>
  </si>
  <si>
    <t>Absolute Emission</t>
  </si>
  <si>
    <r>
      <t>AE</t>
    </r>
    <r>
      <rPr>
        <vertAlign val="subscript"/>
        <sz val="11"/>
        <color indexed="8"/>
        <rFont val="Arial"/>
        <family val="2"/>
      </rPr>
      <t>y</t>
    </r>
    <phoneticPr fontId="2"/>
  </si>
  <si>
    <t>Absolute emission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</si>
</sst>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.0;[Red]\-#,##0.0"/>
    <numFmt numFmtId="178" formatCode="0.0"/>
    <numFmt numFmtId="179" formatCode="0.0000_ "/>
    <numFmt numFmtId="180" formatCode="0.0000_);[Red]\(0.0000\)"/>
    <numFmt numFmtId="181" formatCode="0_);[Red]\(0\)"/>
    <numFmt numFmtId="182" formatCode="0_ 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vertAlign val="subscript"/>
      <sz val="11"/>
      <color indexed="8"/>
      <name val="Arial"/>
      <family val="2"/>
    </font>
    <font>
      <sz val="11"/>
      <color rgb="FF006100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ＭＳ Ｐゴシック"/>
      <family val="3"/>
      <charset val="128"/>
    </font>
    <font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2"/>
      <color indexed="8"/>
      <name val="Arial"/>
      <family val="2"/>
    </font>
    <font>
      <sz val="12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vertAlign val="subscript"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02610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F0CF"/>
        <bgColor indexed="64"/>
      </patternFill>
    </fill>
  </fills>
  <borders count="4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1" tint="0.34998626667073579"/>
      </right>
      <top style="thin">
        <color auto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auto="1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indexed="23"/>
      </left>
      <right style="thin">
        <color theme="1" tint="0.34998626667073579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auto="1"/>
      </right>
      <top style="thin">
        <color auto="1"/>
      </top>
      <bottom style="thin">
        <color rgb="FF80808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</borders>
  <cellStyleXfs count="48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7" borderId="10" applyNumberFormat="0" applyFont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38" fontId="10" fillId="8" borderId="1" xfId="233" applyNumberFormat="1" applyFont="1" applyBorder="1" applyAlignment="1">
      <alignment vertical="center"/>
    </xf>
    <xf numFmtId="0" fontId="7" fillId="5" borderId="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>
      <alignment vertical="center"/>
    </xf>
    <xf numFmtId="0" fontId="13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156" applyFont="1" applyFill="1" applyBorder="1" applyAlignment="1">
      <alignment vertical="center"/>
    </xf>
    <xf numFmtId="0" fontId="7" fillId="0" borderId="0" xfId="156" applyFont="1" applyFill="1" applyBorder="1" applyAlignment="1">
      <alignment horizontal="center" vertical="center"/>
    </xf>
    <xf numFmtId="0" fontId="7" fillId="0" borderId="0" xfId="156" applyFont="1" applyFill="1" applyBorder="1" applyAlignment="1">
      <alignment vertical="center" shrinkToFit="1"/>
    </xf>
    <xf numFmtId="176" fontId="7" fillId="0" borderId="0" xfId="0" applyNumberFormat="1" applyFont="1">
      <alignment vertical="center"/>
    </xf>
    <xf numFmtId="0" fontId="7" fillId="0" borderId="0" xfId="156" applyFont="1" applyFill="1" applyBorder="1" applyAlignment="1">
      <alignment horizontal="right" vertical="center"/>
    </xf>
    <xf numFmtId="178" fontId="7" fillId="0" borderId="0" xfId="156" applyNumberFormat="1" applyFont="1" applyFill="1" applyBorder="1" applyAlignment="1">
      <alignment vertical="center"/>
    </xf>
    <xf numFmtId="178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38" fontId="7" fillId="0" borderId="0" xfId="1" applyFont="1">
      <alignment vertical="center"/>
    </xf>
    <xf numFmtId="2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0" fontId="15" fillId="0" borderId="0" xfId="0" applyFont="1">
      <alignment vertical="center"/>
    </xf>
    <xf numFmtId="182" fontId="7" fillId="2" borderId="1" xfId="1" applyNumberFormat="1" applyFont="1" applyFill="1" applyBorder="1">
      <alignment vertical="center"/>
    </xf>
    <xf numFmtId="181" fontId="7" fillId="0" borderId="1" xfId="1" applyNumberFormat="1" applyFont="1" applyFill="1" applyBorder="1">
      <alignment vertical="center"/>
    </xf>
    <xf numFmtId="180" fontId="7" fillId="0" borderId="11" xfId="1" applyNumberFormat="1" applyFont="1" applyFill="1" applyBorder="1">
      <alignment vertical="center"/>
    </xf>
    <xf numFmtId="0" fontId="7" fillId="5" borderId="15" xfId="0" applyFont="1" applyFill="1" applyBorder="1">
      <alignment vertical="center"/>
    </xf>
    <xf numFmtId="0" fontId="7" fillId="5" borderId="16" xfId="0" applyFont="1" applyFill="1" applyBorder="1">
      <alignment vertical="center"/>
    </xf>
    <xf numFmtId="0" fontId="7" fillId="5" borderId="17" xfId="0" applyFont="1" applyFill="1" applyBorder="1">
      <alignment vertical="center"/>
    </xf>
    <xf numFmtId="0" fontId="7" fillId="0" borderId="5" xfId="1" applyNumberFormat="1" applyFont="1" applyBorder="1">
      <alignment vertical="center"/>
    </xf>
    <xf numFmtId="0" fontId="7" fillId="0" borderId="1" xfId="1" applyNumberFormat="1" applyFont="1" applyFill="1" applyBorder="1">
      <alignment vertical="center"/>
    </xf>
    <xf numFmtId="0" fontId="7" fillId="9" borderId="1" xfId="1" applyNumberFormat="1" applyFont="1" applyFill="1" applyBorder="1">
      <alignment vertical="center"/>
    </xf>
    <xf numFmtId="0" fontId="7" fillId="6" borderId="18" xfId="0" applyFont="1" applyFill="1" applyBorder="1">
      <alignment vertical="center"/>
    </xf>
    <xf numFmtId="0" fontId="8" fillId="6" borderId="19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181" fontId="7" fillId="0" borderId="20" xfId="1" applyNumberFormat="1" applyFont="1" applyFill="1" applyBorder="1">
      <alignment vertical="center"/>
    </xf>
    <xf numFmtId="0" fontId="12" fillId="0" borderId="0" xfId="0" applyFont="1">
      <alignment vertical="center"/>
    </xf>
    <xf numFmtId="38" fontId="7" fillId="0" borderId="21" xfId="1" applyFont="1" applyFill="1" applyBorder="1">
      <alignment vertical="center"/>
    </xf>
    <xf numFmtId="38" fontId="16" fillId="0" borderId="22" xfId="0" applyNumberFormat="1" applyFont="1" applyBorder="1">
      <alignment vertical="center"/>
    </xf>
    <xf numFmtId="0" fontId="7" fillId="5" borderId="1" xfId="0" applyFont="1" applyFill="1" applyBorder="1" applyAlignment="1">
      <alignment vertical="center" wrapText="1" shrinkToFit="1"/>
    </xf>
    <xf numFmtId="0" fontId="7" fillId="5" borderId="1" xfId="0" applyFont="1" applyFill="1" applyBorder="1" applyAlignment="1">
      <alignment vertical="top" wrapText="1" shrinkToFit="1"/>
    </xf>
    <xf numFmtId="0" fontId="7" fillId="5" borderId="14" xfId="0" applyFont="1" applyFill="1" applyBorder="1" applyAlignment="1">
      <alignment vertical="center" wrapText="1" shrinkToFit="1"/>
    </xf>
    <xf numFmtId="0" fontId="7" fillId="5" borderId="4" xfId="0" applyFont="1" applyFill="1" applyBorder="1" applyAlignment="1">
      <alignment vertical="center" wrapText="1" shrinkToFit="1"/>
    </xf>
    <xf numFmtId="0" fontId="7" fillId="0" borderId="2" xfId="1" applyNumberFormat="1" applyFont="1" applyFill="1" applyBorder="1">
      <alignment vertical="center"/>
    </xf>
    <xf numFmtId="0" fontId="7" fillId="5" borderId="25" xfId="0" applyFont="1" applyFill="1" applyBorder="1">
      <alignment vertical="center"/>
    </xf>
    <xf numFmtId="0" fontId="7" fillId="0" borderId="26" xfId="1" applyNumberFormat="1" applyFont="1" applyFill="1" applyBorder="1">
      <alignment vertical="center"/>
    </xf>
    <xf numFmtId="0" fontId="7" fillId="0" borderId="27" xfId="1" applyNumberFormat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5" borderId="2" xfId="0" applyFont="1" applyFill="1" applyBorder="1">
      <alignment vertical="center"/>
    </xf>
    <xf numFmtId="0" fontId="7" fillId="5" borderId="3" xfId="0" applyFont="1" applyFill="1" applyBorder="1">
      <alignment vertical="center"/>
    </xf>
    <xf numFmtId="0" fontId="7" fillId="5" borderId="3" xfId="0" applyFont="1" applyFill="1" applyBorder="1" applyAlignment="1">
      <alignment vertical="center" wrapText="1" shrinkToFit="1"/>
    </xf>
    <xf numFmtId="0" fontId="7" fillId="5" borderId="25" xfId="0" applyFont="1" applyFill="1" applyBorder="1" applyAlignment="1">
      <alignment vertical="center" wrapText="1" shrinkToFit="1"/>
    </xf>
    <xf numFmtId="0" fontId="8" fillId="6" borderId="19" xfId="0" applyFont="1" applyFill="1" applyBorder="1">
      <alignment vertical="center"/>
    </xf>
    <xf numFmtId="0" fontId="7" fillId="4" borderId="0" xfId="0" applyFont="1" applyFill="1">
      <alignment vertical="center"/>
    </xf>
    <xf numFmtId="0" fontId="7" fillId="4" borderId="29" xfId="0" applyFont="1" applyFill="1" applyBorder="1">
      <alignment vertical="center"/>
    </xf>
    <xf numFmtId="0" fontId="7" fillId="0" borderId="28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8" fillId="3" borderId="30" xfId="0" applyFont="1" applyFill="1" applyBorder="1" applyAlignment="1">
      <alignment horizontal="center" vertical="center"/>
    </xf>
    <xf numFmtId="0" fontId="7" fillId="10" borderId="1" xfId="1" applyNumberFormat="1" applyFont="1" applyFill="1" applyBorder="1">
      <alignment vertical="center"/>
    </xf>
    <xf numFmtId="0" fontId="12" fillId="10" borderId="1" xfId="1" applyNumberFormat="1" applyFont="1" applyFill="1" applyBorder="1">
      <alignment vertical="center"/>
    </xf>
    <xf numFmtId="38" fontId="10" fillId="0" borderId="0" xfId="233" applyNumberFormat="1" applyFont="1" applyFill="1" applyBorder="1" applyAlignment="1">
      <alignment vertical="center"/>
    </xf>
    <xf numFmtId="38" fontId="23" fillId="11" borderId="33" xfId="233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>
      <alignment vertical="center"/>
    </xf>
    <xf numFmtId="0" fontId="7" fillId="5" borderId="4" xfId="0" applyFont="1" applyFill="1" applyBorder="1">
      <alignment vertical="center"/>
    </xf>
    <xf numFmtId="0" fontId="7" fillId="5" borderId="35" xfId="0" applyFont="1" applyFill="1" applyBorder="1">
      <alignment vertical="center"/>
    </xf>
    <xf numFmtId="0" fontId="7" fillId="5" borderId="37" xfId="0" applyFont="1" applyFill="1" applyBorder="1">
      <alignment vertical="center"/>
    </xf>
    <xf numFmtId="38" fontId="10" fillId="8" borderId="37" xfId="233" applyNumberFormat="1" applyFont="1" applyBorder="1" applyAlignment="1">
      <alignment vertical="center"/>
    </xf>
    <xf numFmtId="0" fontId="7" fillId="5" borderId="33" xfId="0" applyFont="1" applyFill="1" applyBorder="1">
      <alignment vertical="center"/>
    </xf>
    <xf numFmtId="0" fontId="7" fillId="5" borderId="40" xfId="0" applyFont="1" applyFill="1" applyBorder="1">
      <alignment vertical="center"/>
    </xf>
    <xf numFmtId="38" fontId="10" fillId="8" borderId="40" xfId="1" applyFont="1" applyFill="1" applyBorder="1" applyAlignment="1">
      <alignment horizontal="center" vertical="center"/>
    </xf>
    <xf numFmtId="0" fontId="7" fillId="5" borderId="41" xfId="0" applyFont="1" applyFill="1" applyBorder="1">
      <alignment vertical="center"/>
    </xf>
    <xf numFmtId="0" fontId="18" fillId="10" borderId="12" xfId="0" applyFont="1" applyFill="1" applyBorder="1" applyAlignment="1">
      <alignment horizontal="left" vertical="center"/>
    </xf>
    <xf numFmtId="0" fontId="19" fillId="10" borderId="23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31" xfId="0" applyFont="1" applyFill="1" applyBorder="1" applyAlignment="1">
      <alignment horizontal="left" vertical="center"/>
    </xf>
    <xf numFmtId="0" fontId="7" fillId="5" borderId="39" xfId="0" applyFont="1" applyFill="1" applyBorder="1" applyAlignment="1">
      <alignment horizontal="left" vertical="center"/>
    </xf>
    <xf numFmtId="0" fontId="7" fillId="4" borderId="23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7" fillId="4" borderId="6" xfId="0" applyFon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484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284" builtinId="8" hidden="1"/>
    <cellStyle name="ハイパーリンク" xfId="286" builtinId="8" hidden="1"/>
    <cellStyle name="ハイパーリンク" xfId="288" builtinId="8" hidden="1"/>
    <cellStyle name="ハイパーリンク" xfId="290" builtinId="8" hidden="1"/>
    <cellStyle name="ハイパーリンク" xfId="292" builtinId="8" hidden="1"/>
    <cellStyle name="ハイパーリンク" xfId="294" builtinId="8" hidden="1"/>
    <cellStyle name="ハイパーリンク" xfId="296" builtinId="8" hidden="1"/>
    <cellStyle name="ハイパーリンク" xfId="298" builtinId="8" hidden="1"/>
    <cellStyle name="ハイパーリンク" xfId="300" builtinId="8" hidden="1"/>
    <cellStyle name="ハイパーリンク" xfId="302" builtinId="8" hidden="1"/>
    <cellStyle name="ハイパーリンク" xfId="304" builtinId="8" hidden="1"/>
    <cellStyle name="ハイパーリンク" xfId="306" builtinId="8" hidden="1"/>
    <cellStyle name="ハイパーリンク" xfId="308" builtinId="8" hidden="1"/>
    <cellStyle name="ハイパーリンク" xfId="310" builtinId="8" hidden="1"/>
    <cellStyle name="ハイパーリンク" xfId="312" builtinId="8" hidden="1"/>
    <cellStyle name="ハイパーリンク" xfId="314" builtinId="8" hidden="1"/>
    <cellStyle name="ハイパーリンク" xfId="316" builtinId="8" hidden="1"/>
    <cellStyle name="ハイパーリンク" xfId="318" builtinId="8" hidden="1"/>
    <cellStyle name="ハイパーリンク" xfId="320" builtinId="8" hidden="1"/>
    <cellStyle name="ハイパーリンク" xfId="322" builtinId="8" hidden="1"/>
    <cellStyle name="ハイパーリンク" xfId="324" builtinId="8" hidden="1"/>
    <cellStyle name="ハイパーリンク" xfId="326" builtinId="8" hidden="1"/>
    <cellStyle name="ハイパーリンク" xfId="328" builtinId="8" hidden="1"/>
    <cellStyle name="ハイパーリンク" xfId="330" builtinId="8" hidden="1"/>
    <cellStyle name="ハイパーリンク" xfId="332" builtinId="8" hidden="1"/>
    <cellStyle name="ハイパーリンク" xfId="334" builtinId="8" hidden="1"/>
    <cellStyle name="ハイパーリンク" xfId="336" builtinId="8" hidden="1"/>
    <cellStyle name="ハイパーリンク" xfId="338" builtinId="8" hidden="1"/>
    <cellStyle name="ハイパーリンク" xfId="340" builtinId="8" hidden="1"/>
    <cellStyle name="ハイパーリンク" xfId="342" builtinId="8" hidden="1"/>
    <cellStyle name="ハイパーリンク" xfId="344" builtinId="8" hidden="1"/>
    <cellStyle name="ハイパーリンク" xfId="346" builtinId="8" hidden="1"/>
    <cellStyle name="ハイパーリンク" xfId="348" builtinId="8" hidden="1"/>
    <cellStyle name="ハイパーリンク" xfId="350" builtinId="8" hidden="1"/>
    <cellStyle name="ハイパーリンク" xfId="352" builtinId="8" hidden="1"/>
    <cellStyle name="ハイパーリンク" xfId="354" builtinId="8" hidden="1"/>
    <cellStyle name="ハイパーリンク" xfId="356" builtinId="8" hidden="1"/>
    <cellStyle name="ハイパーリンク" xfId="358" builtinId="8" hidden="1"/>
    <cellStyle name="ハイパーリンク" xfId="360" builtinId="8" hidden="1"/>
    <cellStyle name="ハイパーリンク" xfId="362" builtinId="8" hidden="1"/>
    <cellStyle name="ハイパーリンク" xfId="364" builtinId="8" hidden="1"/>
    <cellStyle name="ハイパーリンク" xfId="366" builtinId="8" hidden="1"/>
    <cellStyle name="ハイパーリンク" xfId="368" builtinId="8" hidden="1"/>
    <cellStyle name="ハイパーリンク" xfId="370" builtinId="8" hidden="1"/>
    <cellStyle name="ハイパーリンク" xfId="372" builtinId="8" hidden="1"/>
    <cellStyle name="ハイパーリンク" xfId="374" builtinId="8" hidden="1"/>
    <cellStyle name="ハイパーリンク" xfId="376" builtinId="8" hidden="1"/>
    <cellStyle name="ハイパーリンク" xfId="378" builtinId="8" hidden="1"/>
    <cellStyle name="ハイパーリンク" xfId="380" builtinId="8" hidden="1"/>
    <cellStyle name="ハイパーリンク" xfId="382" builtinId="8" hidden="1"/>
    <cellStyle name="ハイパーリンク" xfId="384" builtinId="8" hidden="1"/>
    <cellStyle name="ハイパーリンク" xfId="386" builtinId="8" hidden="1"/>
    <cellStyle name="ハイパーリンク" xfId="388" builtinId="8" hidden="1"/>
    <cellStyle name="ハイパーリンク" xfId="390" builtinId="8" hidden="1"/>
    <cellStyle name="ハイパーリンク" xfId="392" builtinId="8" hidden="1"/>
    <cellStyle name="ハイパーリンク" xfId="394" builtinId="8" hidden="1"/>
    <cellStyle name="ハイパーリンク" xfId="396" builtinId="8" hidden="1"/>
    <cellStyle name="ハイパーリンク" xfId="398" builtinId="8" hidden="1"/>
    <cellStyle name="ハイパーリンク" xfId="400" builtinId="8" hidden="1"/>
    <cellStyle name="ハイパーリンク" xfId="402" builtinId="8" hidden="1"/>
    <cellStyle name="ハイパーリンク" xfId="404" builtinId="8" hidden="1"/>
    <cellStyle name="ハイパーリンク" xfId="406" builtinId="8" hidden="1"/>
    <cellStyle name="ハイパーリンク" xfId="408" builtinId="8" hidden="1"/>
    <cellStyle name="ハイパーリンク" xfId="410" builtinId="8" hidden="1"/>
    <cellStyle name="ハイパーリンク" xfId="412" builtinId="8" hidden="1"/>
    <cellStyle name="ハイパーリンク" xfId="414" builtinId="8" hidden="1"/>
    <cellStyle name="ハイパーリンク" xfId="416" builtinId="8" hidden="1"/>
    <cellStyle name="ハイパーリンク" xfId="418" builtinId="8" hidden="1"/>
    <cellStyle name="ハイパーリンク" xfId="420" builtinId="8" hidden="1"/>
    <cellStyle name="ハイパーリンク" xfId="422" builtinId="8" hidden="1"/>
    <cellStyle name="ハイパーリンク" xfId="424" builtinId="8" hidden="1"/>
    <cellStyle name="ハイパーリンク" xfId="426" builtinId="8" hidden="1"/>
    <cellStyle name="ハイパーリンク" xfId="428" builtinId="8" hidden="1"/>
    <cellStyle name="ハイパーリンク" xfId="430" builtinId="8" hidden="1"/>
    <cellStyle name="ハイパーリンク" xfId="432" builtinId="8" hidden="1"/>
    <cellStyle name="ハイパーリンク" xfId="434" builtinId="8" hidden="1"/>
    <cellStyle name="ハイパーリンク" xfId="436" builtinId="8" hidden="1"/>
    <cellStyle name="ハイパーリンク" xfId="438" builtinId="8" hidden="1"/>
    <cellStyle name="ハイパーリンク" xfId="440" builtinId="8" hidden="1"/>
    <cellStyle name="ハイパーリンク" xfId="442" builtinId="8" hidden="1"/>
    <cellStyle name="ハイパーリンク" xfId="444" builtinId="8" hidden="1"/>
    <cellStyle name="ハイパーリンク" xfId="446" builtinId="8" hidden="1"/>
    <cellStyle name="ハイパーリンク" xfId="448" builtinId="8" hidden="1"/>
    <cellStyle name="ハイパーリンク" xfId="450" builtinId="8" hidden="1"/>
    <cellStyle name="ハイパーリンク" xfId="452" builtinId="8" hidden="1"/>
    <cellStyle name="ハイパーリンク" xfId="454" builtinId="8" hidden="1"/>
    <cellStyle name="ハイパーリンク" xfId="456" builtinId="8" hidden="1"/>
    <cellStyle name="ハイパーリンク" xfId="458" builtinId="8" hidden="1"/>
    <cellStyle name="ハイパーリンク" xfId="460" builtinId="8" hidden="1"/>
    <cellStyle name="ハイパーリンク" xfId="462" builtinId="8" hidden="1"/>
    <cellStyle name="ハイパーリンク" xfId="464" builtinId="8" hidden="1"/>
    <cellStyle name="ハイパーリンク" xfId="466" builtinId="8" hidden="1"/>
    <cellStyle name="ハイパーリンク" xfId="468" builtinId="8" hidden="1"/>
    <cellStyle name="ハイパーリンク" xfId="470" builtinId="8" hidden="1"/>
    <cellStyle name="ハイパーリンク" xfId="472" builtinId="8" hidden="1"/>
    <cellStyle name="ハイパーリンク" xfId="474" builtinId="8" hidden="1"/>
    <cellStyle name="ハイパーリンク" xfId="476" builtinId="8" hidden="1"/>
    <cellStyle name="ハイパーリンク" xfId="478" builtinId="8" hidden="1"/>
    <cellStyle name="ハイパーリンク" xfId="480" builtinId="8" hidden="1"/>
    <cellStyle name="ハイパーリンク" xfId="482" builtinId="8" hidden="1"/>
    <cellStyle name="メモ" xfId="156" builtinId="10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5" builtinId="9" hidden="1"/>
    <cellStyle name="表示済みのハイパーリンク" xfId="287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3" builtinId="9" hidden="1"/>
    <cellStyle name="表示済みのハイパーリンク" xfId="295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1" builtinId="9" hidden="1"/>
    <cellStyle name="表示済みのハイパーリンク" xfId="303" builtinId="9" hidden="1"/>
    <cellStyle name="表示済みのハイパーリンク" xfId="305" builtinId="9" hidden="1"/>
    <cellStyle name="表示済みのハイパーリンク" xfId="307" builtinId="9" hidden="1"/>
    <cellStyle name="表示済みのハイパーリンク" xfId="309" builtinId="9" hidden="1"/>
    <cellStyle name="表示済みのハイパーリンク" xfId="311" builtinId="9" hidden="1"/>
    <cellStyle name="表示済みのハイパーリンク" xfId="313" builtinId="9" hidden="1"/>
    <cellStyle name="表示済みのハイパーリンク" xfId="315" builtinId="9" hidden="1"/>
    <cellStyle name="表示済みのハイパーリンク" xfId="317" builtinId="9" hidden="1"/>
    <cellStyle name="表示済みのハイパーリンク" xfId="319" builtinId="9" hidden="1"/>
    <cellStyle name="表示済みのハイパーリンク" xfId="321" builtinId="9" hidden="1"/>
    <cellStyle name="表示済みのハイパーリンク" xfId="323" builtinId="9" hidden="1"/>
    <cellStyle name="表示済みのハイパーリンク" xfId="325" builtinId="9" hidden="1"/>
    <cellStyle name="表示済みのハイパーリンク" xfId="327" builtinId="9" hidden="1"/>
    <cellStyle name="表示済みのハイパーリンク" xfId="329" builtinId="9" hidden="1"/>
    <cellStyle name="表示済みのハイパーリンク" xfId="331" builtinId="9" hidden="1"/>
    <cellStyle name="表示済みのハイパーリンク" xfId="333" builtinId="9" hidden="1"/>
    <cellStyle name="表示済みのハイパーリンク" xfId="335" builtinId="9" hidden="1"/>
    <cellStyle name="表示済みのハイパーリンク" xfId="337" builtinId="9" hidden="1"/>
    <cellStyle name="表示済みのハイパーリンク" xfId="339" builtinId="9" hidden="1"/>
    <cellStyle name="表示済みのハイパーリンク" xfId="341" builtinId="9" hidden="1"/>
    <cellStyle name="表示済みのハイパーリンク" xfId="343" builtinId="9" hidden="1"/>
    <cellStyle name="表示済みのハイパーリンク" xfId="345" builtinId="9" hidden="1"/>
    <cellStyle name="表示済みのハイパーリンク" xfId="347" builtinId="9" hidden="1"/>
    <cellStyle name="表示済みのハイパーリンク" xfId="349" builtinId="9" hidden="1"/>
    <cellStyle name="表示済みのハイパーリンク" xfId="351" builtinId="9" hidden="1"/>
    <cellStyle name="表示済みのハイパーリンク" xfId="353" builtinId="9" hidden="1"/>
    <cellStyle name="表示済みのハイパーリンク" xfId="355" builtinId="9" hidden="1"/>
    <cellStyle name="表示済みのハイパーリンク" xfId="357" builtinId="9" hidden="1"/>
    <cellStyle name="表示済みのハイパーリンク" xfId="359" builtinId="9" hidden="1"/>
    <cellStyle name="表示済みのハイパーリンク" xfId="361" builtinId="9" hidden="1"/>
    <cellStyle name="表示済みのハイパーリンク" xfId="363" builtinId="9" hidden="1"/>
    <cellStyle name="表示済みのハイパーリンク" xfId="365" builtinId="9" hidden="1"/>
    <cellStyle name="表示済みのハイパーリンク" xfId="367" builtinId="9" hidden="1"/>
    <cellStyle name="表示済みのハイパーリンク" xfId="369" builtinId="9" hidden="1"/>
    <cellStyle name="表示済みのハイパーリンク" xfId="371" builtinId="9" hidden="1"/>
    <cellStyle name="表示済みのハイパーリンク" xfId="373" builtinId="9" hidden="1"/>
    <cellStyle name="表示済みのハイパーリンク" xfId="375" builtinId="9" hidden="1"/>
    <cellStyle name="表示済みのハイパーリンク" xfId="377" builtinId="9" hidden="1"/>
    <cellStyle name="表示済みのハイパーリンク" xfId="379" builtinId="9" hidden="1"/>
    <cellStyle name="表示済みのハイパーリンク" xfId="381" builtinId="9" hidden="1"/>
    <cellStyle name="表示済みのハイパーリンク" xfId="383" builtinId="9" hidden="1"/>
    <cellStyle name="表示済みのハイパーリンク" xfId="385" builtinId="9" hidden="1"/>
    <cellStyle name="表示済みのハイパーリンク" xfId="387" builtinId="9" hidden="1"/>
    <cellStyle name="表示済みのハイパーリンク" xfId="389" builtinId="9" hidden="1"/>
    <cellStyle name="表示済みのハイパーリンク" xfId="391" builtinId="9" hidden="1"/>
    <cellStyle name="表示済みのハイパーリンク" xfId="393" builtinId="9" hidden="1"/>
    <cellStyle name="表示済みのハイパーリンク" xfId="395" builtinId="9" hidden="1"/>
    <cellStyle name="表示済みのハイパーリンク" xfId="397" builtinId="9" hidden="1"/>
    <cellStyle name="表示済みのハイパーリンク" xfId="399" builtinId="9" hidden="1"/>
    <cellStyle name="表示済みのハイパーリンク" xfId="401" builtinId="9" hidden="1"/>
    <cellStyle name="表示済みのハイパーリンク" xfId="403" builtinId="9" hidden="1"/>
    <cellStyle name="表示済みのハイパーリンク" xfId="405" builtinId="9" hidden="1"/>
    <cellStyle name="表示済みのハイパーリンク" xfId="407" builtinId="9" hidden="1"/>
    <cellStyle name="表示済みのハイパーリンク" xfId="409" builtinId="9" hidden="1"/>
    <cellStyle name="表示済みのハイパーリンク" xfId="411" builtinId="9" hidden="1"/>
    <cellStyle name="表示済みのハイパーリンク" xfId="413" builtinId="9" hidden="1"/>
    <cellStyle name="表示済みのハイパーリンク" xfId="415" builtinId="9" hidden="1"/>
    <cellStyle name="表示済みのハイパーリンク" xfId="417" builtinId="9" hidden="1"/>
    <cellStyle name="表示済みのハイパーリンク" xfId="419" builtinId="9" hidden="1"/>
    <cellStyle name="表示済みのハイパーリンク" xfId="421" builtinId="9" hidden="1"/>
    <cellStyle name="表示済みのハイパーリンク" xfId="423" builtinId="9" hidden="1"/>
    <cellStyle name="表示済みのハイパーリンク" xfId="425" builtinId="9" hidden="1"/>
    <cellStyle name="表示済みのハイパーリンク" xfId="427" builtinId="9" hidden="1"/>
    <cellStyle name="表示済みのハイパーリンク" xfId="429" builtinId="9" hidden="1"/>
    <cellStyle name="表示済みのハイパーリンク" xfId="431" builtinId="9" hidden="1"/>
    <cellStyle name="表示済みのハイパーリンク" xfId="433" builtinId="9" hidden="1"/>
    <cellStyle name="表示済みのハイパーリンク" xfId="435" builtinId="9" hidden="1"/>
    <cellStyle name="表示済みのハイパーリンク" xfId="437" builtinId="9" hidden="1"/>
    <cellStyle name="表示済みのハイパーリンク" xfId="439" builtinId="9" hidden="1"/>
    <cellStyle name="表示済みのハイパーリンク" xfId="441" builtinId="9" hidden="1"/>
    <cellStyle name="表示済みのハイパーリンク" xfId="443" builtinId="9" hidden="1"/>
    <cellStyle name="表示済みのハイパーリンク" xfId="445" builtinId="9" hidden="1"/>
    <cellStyle name="表示済みのハイパーリンク" xfId="447" builtinId="9" hidden="1"/>
    <cellStyle name="表示済みのハイパーリンク" xfId="449" builtinId="9" hidden="1"/>
    <cellStyle name="表示済みのハイパーリンク" xfId="451" builtinId="9" hidden="1"/>
    <cellStyle name="表示済みのハイパーリンク" xfId="453" builtinId="9" hidden="1"/>
    <cellStyle name="表示済みのハイパーリンク" xfId="455" builtinId="9" hidden="1"/>
    <cellStyle name="表示済みのハイパーリンク" xfId="457" builtinId="9" hidden="1"/>
    <cellStyle name="表示済みのハイパーリンク" xfId="459" builtinId="9" hidden="1"/>
    <cellStyle name="表示済みのハイパーリンク" xfId="461" builtinId="9" hidden="1"/>
    <cellStyle name="表示済みのハイパーリンク" xfId="463" builtinId="9" hidden="1"/>
    <cellStyle name="表示済みのハイパーリンク" xfId="465" builtinId="9" hidden="1"/>
    <cellStyle name="表示済みのハイパーリンク" xfId="467" builtinId="9" hidden="1"/>
    <cellStyle name="表示済みのハイパーリンク" xfId="469" builtinId="9" hidden="1"/>
    <cellStyle name="表示済みのハイパーリンク" xfId="471" builtinId="9" hidden="1"/>
    <cellStyle name="表示済みのハイパーリンク" xfId="473" builtinId="9" hidden="1"/>
    <cellStyle name="表示済みのハイパーリンク" xfId="475" builtinId="9" hidden="1"/>
    <cellStyle name="表示済みのハイパーリンク" xfId="477" builtinId="9" hidden="1"/>
    <cellStyle name="表示済みのハイパーリンク" xfId="479" builtinId="9" hidden="1"/>
    <cellStyle name="表示済みのハイパーリンク" xfId="481" builtinId="9" hidden="1"/>
    <cellStyle name="表示済みのハイパーリンク" xfId="483" builtinId="9" hidden="1"/>
    <cellStyle name="良い" xfId="233" builtinId="26"/>
  </cellStyles>
  <dxfs count="1">
    <dxf>
      <fill>
        <patternFill patternType="none">
          <bgColor indexed="65"/>
        </patternFill>
      </fill>
      <border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3"/>
  <sheetViews>
    <sheetView tabSelected="1" zoomScaleNormal="100" workbookViewId="0">
      <selection activeCell="B1" sqref="B1"/>
    </sheetView>
  </sheetViews>
  <sheetFormatPr baseColWidth="10" defaultColWidth="8.83203125" defaultRowHeight="14"/>
  <cols>
    <col min="1" max="1" width="3.33203125" style="2" customWidth="1"/>
    <col min="2" max="2" width="10.1640625" style="8" customWidth="1"/>
    <col min="3" max="3" width="53.5" style="2" customWidth="1"/>
    <col min="4" max="4" width="13.5" style="2" bestFit="1" customWidth="1"/>
    <col min="5" max="5" width="12.6640625" style="2" customWidth="1"/>
    <col min="6" max="6" width="19.83203125" style="2" customWidth="1"/>
    <col min="7" max="7" width="52.83203125" style="2" customWidth="1"/>
    <col min="8" max="16384" width="8.83203125" style="2"/>
  </cols>
  <sheetData>
    <row r="1" spans="2:6" ht="28" customHeight="1">
      <c r="B1" s="1" t="s">
        <v>37</v>
      </c>
    </row>
    <row r="2" spans="2:6" ht="19" customHeight="1"/>
    <row r="3" spans="2:6" ht="19" customHeight="1">
      <c r="B3" s="1" t="s">
        <v>50</v>
      </c>
    </row>
    <row r="4" spans="2:6" ht="19" customHeight="1">
      <c r="B4" s="82"/>
      <c r="C4" s="83"/>
      <c r="D4" s="83"/>
      <c r="E4" s="83"/>
      <c r="F4" s="84"/>
    </row>
    <row r="5" spans="2:6" ht="19" customHeight="1">
      <c r="B5" s="56"/>
      <c r="C5" s="57"/>
      <c r="D5" s="57"/>
      <c r="E5" s="57"/>
      <c r="F5" s="57"/>
    </row>
    <row r="6" spans="2:6" ht="19.5" customHeight="1">
      <c r="B6" s="1" t="s">
        <v>51</v>
      </c>
    </row>
    <row r="7" spans="2:6" ht="19" customHeight="1">
      <c r="B7" s="82"/>
      <c r="C7" s="83"/>
      <c r="D7" s="83"/>
      <c r="E7" s="83"/>
      <c r="F7" s="84"/>
    </row>
    <row r="8" spans="2:6" ht="19" customHeight="1"/>
    <row r="9" spans="2:6" ht="19" customHeight="1"/>
    <row r="10" spans="2:6" ht="18" customHeight="1">
      <c r="B10" s="1" t="s">
        <v>0</v>
      </c>
    </row>
    <row r="11" spans="2:6" ht="18" customHeight="1">
      <c r="B11" s="72"/>
      <c r="C11" s="73"/>
      <c r="D11" s="73"/>
      <c r="E11" s="3" t="s">
        <v>4</v>
      </c>
      <c r="F11" s="4" t="s">
        <v>5</v>
      </c>
    </row>
    <row r="12" spans="2:6" ht="18" customHeight="1">
      <c r="B12" s="5" t="s">
        <v>44</v>
      </c>
      <c r="C12" s="74" t="s">
        <v>38</v>
      </c>
      <c r="D12" s="58"/>
      <c r="E12" s="6">
        <f>Calculations!E12</f>
        <v>0</v>
      </c>
      <c r="F12" s="7" t="s">
        <v>9</v>
      </c>
    </row>
    <row r="13" spans="2:6" ht="18" customHeight="1">
      <c r="E13" s="70"/>
    </row>
    <row r="14" spans="2:6" ht="18" customHeight="1">
      <c r="B14" s="1" t="s">
        <v>74</v>
      </c>
      <c r="E14" s="70"/>
    </row>
    <row r="15" spans="2:6" ht="18" customHeight="1">
      <c r="B15" s="72"/>
      <c r="C15" s="73"/>
      <c r="D15" s="73"/>
      <c r="E15" s="3" t="s">
        <v>4</v>
      </c>
      <c r="F15" s="4" t="s">
        <v>5</v>
      </c>
    </row>
    <row r="16" spans="2:6" ht="18" customHeight="1">
      <c r="B16" s="85" t="s">
        <v>75</v>
      </c>
      <c r="C16" s="88" t="s">
        <v>76</v>
      </c>
      <c r="D16" s="75" t="s">
        <v>68</v>
      </c>
      <c r="E16" s="71">
        <f>SUM(E17:E19)</f>
        <v>0</v>
      </c>
      <c r="F16" s="7" t="s">
        <v>9</v>
      </c>
    </row>
    <row r="17" spans="2:7" ht="18" customHeight="1">
      <c r="B17" s="86"/>
      <c r="C17" s="89"/>
      <c r="D17" s="76" t="s">
        <v>65</v>
      </c>
      <c r="E17" s="77">
        <f>ROUND(Calculations!E22*Calculations!E23*Calculations!E24/10^6,0)</f>
        <v>0</v>
      </c>
      <c r="F17" s="78" t="s">
        <v>9</v>
      </c>
    </row>
    <row r="18" spans="2:7" ht="18" customHeight="1">
      <c r="B18" s="86"/>
      <c r="C18" s="89"/>
      <c r="D18" s="76" t="s">
        <v>66</v>
      </c>
      <c r="E18" s="77">
        <f>ROUND(Calculations!E20*Calculations!E21,0)</f>
        <v>0</v>
      </c>
      <c r="F18" s="78" t="s">
        <v>9</v>
      </c>
    </row>
    <row r="19" spans="2:7" ht="18" customHeight="1">
      <c r="B19" s="87"/>
      <c r="C19" s="90"/>
      <c r="D19" s="79" t="s">
        <v>67</v>
      </c>
      <c r="E19" s="80" t="s">
        <v>69</v>
      </c>
      <c r="F19" s="81" t="s">
        <v>9</v>
      </c>
    </row>
    <row r="20" spans="2:7" ht="18" customHeight="1">
      <c r="E20" s="9"/>
    </row>
    <row r="21" spans="2:7" ht="18" customHeight="1">
      <c r="E21" s="9"/>
    </row>
    <row r="22" spans="2:7" ht="18" customHeight="1">
      <c r="B22" s="1" t="s">
        <v>2</v>
      </c>
      <c r="C22" s="10"/>
      <c r="D22" s="10"/>
      <c r="E22" s="66" t="s">
        <v>6</v>
      </c>
      <c r="F22" s="11"/>
      <c r="G22" s="66" t="s">
        <v>60</v>
      </c>
    </row>
    <row r="23" spans="2:7" ht="18" customHeight="1">
      <c r="B23" s="12" t="s">
        <v>39</v>
      </c>
      <c r="C23" s="12" t="s">
        <v>3</v>
      </c>
      <c r="D23" s="13"/>
      <c r="E23" s="3" t="s">
        <v>4</v>
      </c>
      <c r="F23" s="4" t="s">
        <v>5</v>
      </c>
      <c r="G23" s="67" t="s">
        <v>61</v>
      </c>
    </row>
    <row r="24" spans="2:7" ht="18" customHeight="1">
      <c r="B24" s="7" t="s">
        <v>15</v>
      </c>
      <c r="C24" s="48" t="s">
        <v>32</v>
      </c>
      <c r="D24" s="7"/>
      <c r="E24" s="39"/>
      <c r="F24" s="7" t="s">
        <v>40</v>
      </c>
      <c r="G24" s="68"/>
    </row>
    <row r="25" spans="2:7" ht="18" customHeight="1">
      <c r="B25" s="7" t="s">
        <v>10</v>
      </c>
      <c r="C25" s="49" t="s">
        <v>33</v>
      </c>
      <c r="D25" s="7"/>
      <c r="E25" s="39"/>
      <c r="F25" s="7" t="s">
        <v>49</v>
      </c>
      <c r="G25" s="69" t="s">
        <v>70</v>
      </c>
    </row>
    <row r="26" spans="2:7" ht="18" customHeight="1">
      <c r="B26" s="7" t="s">
        <v>16</v>
      </c>
      <c r="C26" s="48" t="s">
        <v>12</v>
      </c>
      <c r="D26" s="7"/>
      <c r="E26" s="39"/>
      <c r="F26" s="7" t="s">
        <v>41</v>
      </c>
      <c r="G26" s="68"/>
    </row>
    <row r="27" spans="2:7" ht="18" customHeight="1">
      <c r="B27" s="34" t="s">
        <v>11</v>
      </c>
      <c r="C27" s="50" t="s">
        <v>34</v>
      </c>
      <c r="D27" s="7"/>
      <c r="E27" s="39"/>
      <c r="F27" s="35" t="s">
        <v>63</v>
      </c>
      <c r="G27" s="69" t="s">
        <v>71</v>
      </c>
    </row>
    <row r="28" spans="2:7" ht="18" customHeight="1">
      <c r="B28" s="7" t="s">
        <v>13</v>
      </c>
      <c r="C28" s="48" t="s">
        <v>14</v>
      </c>
      <c r="D28" s="7"/>
      <c r="E28" s="39"/>
      <c r="F28" s="7" t="s">
        <v>22</v>
      </c>
      <c r="G28" s="69" t="s">
        <v>73</v>
      </c>
    </row>
    <row r="29" spans="2:7" ht="36.75" customHeight="1">
      <c r="B29" s="7" t="s">
        <v>17</v>
      </c>
      <c r="C29" s="48" t="s">
        <v>35</v>
      </c>
      <c r="D29" s="7"/>
      <c r="E29" s="39"/>
      <c r="F29" s="7" t="s">
        <v>40</v>
      </c>
      <c r="G29" s="68"/>
    </row>
    <row r="30" spans="2:7" ht="36" customHeight="1">
      <c r="B30" s="59" t="s">
        <v>56</v>
      </c>
      <c r="C30" s="60" t="s">
        <v>57</v>
      </c>
      <c r="D30" s="7"/>
      <c r="E30" s="39"/>
      <c r="F30" s="7" t="s">
        <v>42</v>
      </c>
      <c r="G30" s="68"/>
    </row>
    <row r="31" spans="2:7" ht="18" customHeight="1">
      <c r="B31" s="53" t="s">
        <v>58</v>
      </c>
      <c r="C31" s="61" t="s">
        <v>59</v>
      </c>
      <c r="D31" s="58"/>
      <c r="E31" s="39"/>
      <c r="F31" s="35" t="s">
        <v>62</v>
      </c>
      <c r="G31" s="69" t="s">
        <v>72</v>
      </c>
    </row>
    <row r="32" spans="2:7" ht="18" customHeight="1">
      <c r="B32" s="53" t="s">
        <v>54</v>
      </c>
      <c r="C32" s="61" t="s">
        <v>55</v>
      </c>
      <c r="D32" s="58"/>
      <c r="E32" s="39"/>
      <c r="F32" s="36" t="s">
        <v>63</v>
      </c>
      <c r="G32" s="69" t="s">
        <v>71</v>
      </c>
    </row>
    <row r="33" spans="2:5" ht="18.75" customHeight="1">
      <c r="B33" s="14"/>
      <c r="D33" s="45"/>
      <c r="E33" s="15"/>
    </row>
  </sheetData>
  <mergeCells count="4">
    <mergeCell ref="B4:F4"/>
    <mergeCell ref="B7:F7"/>
    <mergeCell ref="B16:B19"/>
    <mergeCell ref="C16:C19"/>
  </mergeCells>
  <phoneticPr fontId="2"/>
  <conditionalFormatting sqref="E33">
    <cfRule type="expression" dxfId="0" priority="62" stopIfTrue="1">
      <formula>#REF!&gt;5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&amp;R&amp;"Times New Roman,標準"&amp;8JICA Climate-FIT Version 7.0, March 2026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zoomScaleNormal="100" workbookViewId="0">
      <selection activeCell="C8" sqref="C8"/>
    </sheetView>
  </sheetViews>
  <sheetFormatPr baseColWidth="10" defaultColWidth="8.83203125" defaultRowHeight="14"/>
  <cols>
    <col min="1" max="1" width="3.33203125" style="2" customWidth="1"/>
    <col min="2" max="2" width="3.1640625" style="2" customWidth="1"/>
    <col min="3" max="3" width="52.83203125" style="2" bestFit="1" customWidth="1"/>
    <col min="4" max="4" width="13.5" style="2" bestFit="1" customWidth="1"/>
    <col min="5" max="5" width="12.6640625" style="2" customWidth="1"/>
    <col min="6" max="6" width="18.1640625" style="2" bestFit="1" customWidth="1"/>
    <col min="7" max="7" width="8.83203125" style="16"/>
    <col min="8" max="16384" width="8.83203125" style="2"/>
  </cols>
  <sheetData>
    <row r="1" spans="1:7" ht="28" customHeight="1">
      <c r="B1" s="1" t="s">
        <v>37</v>
      </c>
      <c r="G1" s="2"/>
    </row>
    <row r="2" spans="1:7" ht="19" customHeight="1"/>
    <row r="3" spans="1:7" ht="19" customHeight="1">
      <c r="B3" s="1" t="s">
        <v>50</v>
      </c>
    </row>
    <row r="4" spans="1:7" ht="19" customHeight="1">
      <c r="B4" s="82" t="str">
        <f>IF('Inputs &amp; Outputs'!B4:F4="","",'Inputs &amp; Outputs'!B4:F4)</f>
        <v/>
      </c>
      <c r="C4" s="83"/>
      <c r="D4" s="83"/>
      <c r="E4" s="83"/>
      <c r="F4" s="84"/>
    </row>
    <row r="5" spans="1:7" ht="19" customHeight="1">
      <c r="B5" s="56"/>
      <c r="C5" s="57"/>
      <c r="D5" s="57"/>
      <c r="E5" s="57"/>
      <c r="F5" s="57"/>
    </row>
    <row r="6" spans="1:7" ht="19" customHeight="1">
      <c r="B6" s="1" t="s">
        <v>52</v>
      </c>
    </row>
    <row r="7" spans="1:7" ht="19" customHeight="1">
      <c r="B7" s="82" t="str">
        <f>IF('Inputs &amp; Outputs'!B7:F7="","",'Inputs &amp; Outputs'!B7:F7)</f>
        <v/>
      </c>
      <c r="C7" s="83"/>
      <c r="D7" s="83"/>
      <c r="E7" s="83"/>
      <c r="F7" s="84"/>
    </row>
    <row r="8" spans="1:7" ht="19" customHeight="1"/>
    <row r="9" spans="1:7" ht="19" customHeight="1"/>
    <row r="10" spans="1:7" ht="19" customHeight="1">
      <c r="B10" s="1" t="s">
        <v>53</v>
      </c>
    </row>
    <row r="11" spans="1:7" ht="19" customHeight="1">
      <c r="A11" s="65"/>
      <c r="B11" s="62"/>
      <c r="C11" s="40"/>
      <c r="D11" s="41"/>
      <c r="E11" s="42" t="s">
        <v>4</v>
      </c>
      <c r="F11" s="43" t="s">
        <v>5</v>
      </c>
    </row>
    <row r="12" spans="1:7" ht="19" customHeight="1">
      <c r="A12" s="65"/>
      <c r="B12" s="91" t="s">
        <v>7</v>
      </c>
      <c r="C12" s="92"/>
      <c r="D12" s="93"/>
      <c r="E12" s="37">
        <f>E13-E19</f>
        <v>0</v>
      </c>
      <c r="F12" s="17" t="s">
        <v>43</v>
      </c>
    </row>
    <row r="13" spans="1:7" ht="19" customHeight="1">
      <c r="A13" s="65"/>
      <c r="B13" s="94" t="s">
        <v>1</v>
      </c>
      <c r="C13" s="95"/>
      <c r="D13" s="96"/>
      <c r="E13" s="38">
        <f>IF(E18&lt;=0,ROUND(E14*E15,0),ROUND(E14*E15,0)+ROUND(E16*E17/(E18/100)/10^3,0))</f>
        <v>0</v>
      </c>
      <c r="F13" s="18" t="s">
        <v>43</v>
      </c>
    </row>
    <row r="14" spans="1:7" ht="19" customHeight="1">
      <c r="A14" s="65"/>
      <c r="B14" s="63"/>
      <c r="C14" s="51" t="str">
        <f>'Inputs &amp; Outputs'!C24</f>
        <v>Power generation by the biomass power plant in year y</v>
      </c>
      <c r="D14" s="53"/>
      <c r="E14" s="52">
        <f>'Inputs &amp; Outputs'!E24</f>
        <v>0</v>
      </c>
      <c r="F14" s="32" t="s">
        <v>45</v>
      </c>
    </row>
    <row r="15" spans="1:7" ht="19" customHeight="1">
      <c r="A15" s="65"/>
      <c r="B15" s="63"/>
      <c r="C15" s="51" t="str">
        <f>'Inputs &amp; Outputs'!C25</f>
        <v>CO2 emission factor of the electricity</v>
      </c>
      <c r="D15" s="53"/>
      <c r="E15" s="52">
        <f>'Inputs &amp; Outputs'!E25</f>
        <v>0</v>
      </c>
      <c r="F15" s="46" t="s">
        <v>48</v>
      </c>
      <c r="G15" s="30"/>
    </row>
    <row r="16" spans="1:7" ht="19" customHeight="1">
      <c r="A16" s="65"/>
      <c r="B16" s="63"/>
      <c r="C16" s="51" t="str">
        <f>'Inputs &amp; Outputs'!C26</f>
        <v>Amount of heat supply by the project in year y</v>
      </c>
      <c r="D16" s="53"/>
      <c r="E16" s="52">
        <f>'Inputs &amp; Outputs'!E26</f>
        <v>0</v>
      </c>
      <c r="F16" s="32" t="s">
        <v>46</v>
      </c>
      <c r="G16" s="30"/>
    </row>
    <row r="17" spans="1:7" ht="19" customHeight="1">
      <c r="A17" s="65"/>
      <c r="B17" s="63"/>
      <c r="C17" s="51" t="str">
        <f>'Inputs &amp; Outputs'!C27</f>
        <v xml:space="preserve">CO2 emission factor of the baseline fuel i </v>
      </c>
      <c r="D17" s="53"/>
      <c r="E17" s="52">
        <f>'Inputs &amp; Outputs'!E27</f>
        <v>0</v>
      </c>
      <c r="F17" s="47" t="s">
        <v>64</v>
      </c>
      <c r="G17" s="30"/>
    </row>
    <row r="18" spans="1:7" ht="19" customHeight="1">
      <c r="A18" s="65"/>
      <c r="B18" s="63"/>
      <c r="C18" s="51" t="str">
        <f>'Inputs &amp; Outputs'!C28</f>
        <v>Baseline boiler efficiency</v>
      </c>
      <c r="D18" s="53"/>
      <c r="E18" s="52">
        <f>'Inputs &amp; Outputs'!E28</f>
        <v>0</v>
      </c>
      <c r="F18" s="32" t="s">
        <v>22</v>
      </c>
      <c r="G18" s="30"/>
    </row>
    <row r="19" spans="1:7" ht="19" customHeight="1">
      <c r="A19" s="65"/>
      <c r="B19" s="94" t="s">
        <v>8</v>
      </c>
      <c r="C19" s="95"/>
      <c r="D19" s="96"/>
      <c r="E19" s="38">
        <f>ROUND(E20*E21,0)+ROUND(E22*E23*E24/10^6,0)</f>
        <v>0</v>
      </c>
      <c r="F19" s="18" t="s">
        <v>43</v>
      </c>
    </row>
    <row r="20" spans="1:7" ht="37.5" customHeight="1">
      <c r="A20" s="65"/>
      <c r="B20" s="63"/>
      <c r="C20" s="51" t="str">
        <f>'Inputs &amp; Outputs'!C29</f>
        <v>Electricity consumption by biomass transportation and facility in year y</v>
      </c>
      <c r="D20" s="53"/>
      <c r="E20" s="54">
        <f>'Inputs &amp; Outputs'!E29</f>
        <v>0</v>
      </c>
      <c r="F20" s="44" t="s">
        <v>45</v>
      </c>
    </row>
    <row r="21" spans="1:7" ht="19" customHeight="1">
      <c r="A21" s="65"/>
      <c r="B21" s="63"/>
      <c r="C21" s="51" t="str">
        <f>'Inputs &amp; Outputs'!C25</f>
        <v>CO2 emission factor of the electricity</v>
      </c>
      <c r="D21" s="53"/>
      <c r="E21" s="55">
        <f>'Inputs &amp; Outputs'!E25</f>
        <v>0</v>
      </c>
      <c r="F21" s="46" t="s">
        <v>49</v>
      </c>
    </row>
    <row r="22" spans="1:7" ht="38.25" customHeight="1">
      <c r="A22" s="65"/>
      <c r="B22" s="63"/>
      <c r="C22" s="51" t="str">
        <f>'Inputs &amp; Outputs'!C30</f>
        <v>Consumption of the fuel j by biomass transportation and facility in year y</v>
      </c>
      <c r="D22" s="53"/>
      <c r="E22" s="55">
        <f>'Inputs &amp; Outputs'!E30</f>
        <v>0</v>
      </c>
      <c r="F22" s="33" t="s">
        <v>47</v>
      </c>
    </row>
    <row r="23" spans="1:7" ht="19" customHeight="1">
      <c r="A23" s="65"/>
      <c r="B23" s="63"/>
      <c r="C23" s="51" t="str">
        <f>'Inputs &amp; Outputs'!C31</f>
        <v>Net calorific value of the fuel j</v>
      </c>
      <c r="D23" s="53"/>
      <c r="E23" s="55">
        <f>'Inputs &amp; Outputs'!E31</f>
        <v>0</v>
      </c>
      <c r="F23" s="33" t="s">
        <v>62</v>
      </c>
    </row>
    <row r="24" spans="1:7" ht="19" customHeight="1">
      <c r="A24" s="65"/>
      <c r="B24" s="64"/>
      <c r="C24" s="51" t="str">
        <f>'Inputs &amp; Outputs'!C32</f>
        <v>CO2 emission factor of the fuel ｊ</v>
      </c>
      <c r="D24" s="53"/>
      <c r="E24" s="52">
        <f>'Inputs &amp; Outputs'!E32</f>
        <v>0</v>
      </c>
      <c r="F24" s="47" t="s">
        <v>64</v>
      </c>
    </row>
  </sheetData>
  <mergeCells count="5">
    <mergeCell ref="B12:D12"/>
    <mergeCell ref="B13:D13"/>
    <mergeCell ref="B19:D19"/>
    <mergeCell ref="B4:F4"/>
    <mergeCell ref="B7:F7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48"/>
  <sheetViews>
    <sheetView zoomScaleNormal="100" workbookViewId="0"/>
  </sheetViews>
  <sheetFormatPr baseColWidth="10" defaultColWidth="8.83203125" defaultRowHeight="14"/>
  <cols>
    <col min="1" max="1" width="3.33203125" style="2" customWidth="1"/>
    <col min="2" max="2" width="42.33203125" style="2" customWidth="1"/>
    <col min="3" max="3" width="12.6640625" style="2" customWidth="1"/>
    <col min="4" max="4" width="18.5" style="2" bestFit="1" customWidth="1"/>
    <col min="5" max="6" width="9.83203125" style="2" bestFit="1" customWidth="1"/>
    <col min="7" max="7" width="10.83203125" style="2" bestFit="1" customWidth="1"/>
    <col min="8" max="8" width="9.83203125" style="2" bestFit="1" customWidth="1"/>
    <col min="9" max="9" width="10.83203125" style="2" bestFit="1" customWidth="1"/>
    <col min="10" max="10" width="9" style="2" bestFit="1" customWidth="1"/>
    <col min="11" max="11" width="10.83203125" style="2" bestFit="1" customWidth="1"/>
    <col min="12" max="12" width="11.83203125" style="2" bestFit="1" customWidth="1"/>
    <col min="13" max="22" width="9" style="2" bestFit="1" customWidth="1"/>
    <col min="23" max="16384" width="8.83203125" style="2"/>
  </cols>
  <sheetData>
    <row r="1" spans="2:9" ht="18.75" customHeight="1">
      <c r="B1" s="10"/>
    </row>
    <row r="2" spans="2:9" ht="18.75" customHeight="1">
      <c r="B2" s="10" t="s">
        <v>36</v>
      </c>
    </row>
    <row r="3" spans="2:9" ht="18.75" customHeight="1">
      <c r="B3" s="13" t="s">
        <v>18</v>
      </c>
      <c r="C3" s="3" t="s">
        <v>19</v>
      </c>
      <c r="D3" s="4" t="s">
        <v>20</v>
      </c>
      <c r="E3" s="19"/>
    </row>
    <row r="4" spans="2:9" ht="18.75" customHeight="1">
      <c r="B4" s="7" t="s">
        <v>21</v>
      </c>
      <c r="C4" s="31">
        <v>92</v>
      </c>
      <c r="D4" s="18" t="s">
        <v>22</v>
      </c>
      <c r="E4" s="30"/>
    </row>
    <row r="5" spans="2:9" ht="18.75" customHeight="1">
      <c r="B5" s="7" t="s">
        <v>23</v>
      </c>
      <c r="C5" s="31">
        <v>90</v>
      </c>
      <c r="D5" s="18" t="s">
        <v>24</v>
      </c>
      <c r="E5" s="19"/>
    </row>
    <row r="6" spans="2:9" ht="18.75" customHeight="1">
      <c r="B6" s="7" t="s">
        <v>25</v>
      </c>
      <c r="C6" s="31">
        <v>87</v>
      </c>
      <c r="D6" s="18" t="s">
        <v>22</v>
      </c>
      <c r="E6" s="19"/>
    </row>
    <row r="7" spans="2:9" ht="18.75" customHeight="1">
      <c r="B7" s="7" t="s">
        <v>26</v>
      </c>
      <c r="C7" s="31">
        <v>85</v>
      </c>
      <c r="D7" s="18" t="s">
        <v>27</v>
      </c>
      <c r="E7" s="19"/>
    </row>
    <row r="8" spans="2:9" ht="18.75" customHeight="1">
      <c r="B8" s="7" t="s">
        <v>28</v>
      </c>
      <c r="C8" s="31">
        <v>85</v>
      </c>
      <c r="D8" s="18" t="s">
        <v>24</v>
      </c>
      <c r="E8" s="19"/>
    </row>
    <row r="9" spans="2:9" ht="18.75" customHeight="1">
      <c r="B9" s="7" t="s">
        <v>29</v>
      </c>
      <c r="C9" s="31">
        <v>80</v>
      </c>
      <c r="D9" s="18" t="s">
        <v>30</v>
      </c>
      <c r="E9" s="19"/>
    </row>
    <row r="10" spans="2:9">
      <c r="B10" s="2" t="s">
        <v>31</v>
      </c>
      <c r="E10" s="19"/>
      <c r="F10" s="20"/>
      <c r="G10" s="19"/>
      <c r="H10" s="21"/>
      <c r="I10" s="19"/>
    </row>
    <row r="11" spans="2:9">
      <c r="C11" s="22"/>
      <c r="E11" s="19"/>
      <c r="F11" s="23"/>
      <c r="G11" s="19"/>
      <c r="H11" s="19"/>
      <c r="I11" s="19"/>
    </row>
    <row r="12" spans="2:9">
      <c r="C12" s="22"/>
      <c r="E12" s="19"/>
      <c r="F12" s="23"/>
      <c r="G12" s="19"/>
      <c r="H12" s="19"/>
      <c r="I12" s="19"/>
    </row>
    <row r="13" spans="2:9">
      <c r="C13" s="22"/>
      <c r="E13" s="19"/>
      <c r="F13" s="23"/>
      <c r="G13" s="19"/>
      <c r="H13" s="19"/>
      <c r="I13" s="19"/>
    </row>
    <row r="14" spans="2:9">
      <c r="C14" s="22"/>
      <c r="E14" s="19"/>
      <c r="F14" s="23"/>
      <c r="G14" s="19"/>
      <c r="H14" s="19"/>
      <c r="I14" s="19"/>
    </row>
    <row r="15" spans="2:9">
      <c r="C15" s="22"/>
      <c r="E15" s="19"/>
      <c r="F15" s="23"/>
      <c r="G15" s="19"/>
      <c r="H15" s="24"/>
      <c r="I15" s="19"/>
    </row>
    <row r="16" spans="2:9">
      <c r="C16" s="22"/>
      <c r="E16" s="19"/>
      <c r="F16" s="19"/>
      <c r="G16" s="19"/>
      <c r="H16" s="19"/>
      <c r="I16" s="19"/>
    </row>
    <row r="17" spans="3:13">
      <c r="C17" s="22"/>
    </row>
    <row r="18" spans="3:13">
      <c r="G18" s="19"/>
    </row>
    <row r="19" spans="3:13">
      <c r="C19" s="25"/>
      <c r="G19" s="19"/>
    </row>
    <row r="21" spans="3:13">
      <c r="C21" s="26"/>
    </row>
    <row r="27" spans="3:13">
      <c r="F27" s="27"/>
      <c r="H27" s="27"/>
      <c r="J27" s="25"/>
      <c r="K27" s="27"/>
      <c r="M27" s="28"/>
    </row>
    <row r="28" spans="3:13">
      <c r="F28" s="27"/>
      <c r="H28" s="27"/>
      <c r="J28" s="25"/>
      <c r="K28" s="27"/>
      <c r="M28" s="28"/>
    </row>
    <row r="29" spans="3:13">
      <c r="F29" s="27"/>
      <c r="H29" s="27"/>
      <c r="J29" s="25"/>
      <c r="K29" s="27"/>
      <c r="M29" s="28"/>
    </row>
    <row r="30" spans="3:13">
      <c r="F30" s="27"/>
      <c r="H30" s="27"/>
      <c r="J30" s="25"/>
      <c r="K30" s="27"/>
      <c r="M30" s="28"/>
    </row>
    <row r="31" spans="3:13">
      <c r="F31" s="27"/>
      <c r="H31" s="27"/>
      <c r="J31" s="25"/>
      <c r="K31" s="27"/>
      <c r="M31" s="28"/>
    </row>
    <row r="32" spans="3:13">
      <c r="F32" s="27"/>
      <c r="H32" s="27"/>
      <c r="J32" s="25"/>
      <c r="K32" s="27"/>
      <c r="M32" s="28"/>
    </row>
    <row r="33" spans="5:13">
      <c r="F33" s="27"/>
      <c r="H33" s="27"/>
      <c r="J33" s="25"/>
      <c r="K33" s="27"/>
      <c r="M33" s="28"/>
    </row>
    <row r="34" spans="5:13">
      <c r="F34" s="27"/>
      <c r="H34" s="27"/>
      <c r="J34" s="25"/>
      <c r="K34" s="27"/>
      <c r="M34" s="28"/>
    </row>
    <row r="35" spans="5:13">
      <c r="F35" s="27"/>
      <c r="H35" s="27"/>
      <c r="J35" s="25"/>
      <c r="K35" s="27"/>
      <c r="M35" s="28"/>
    </row>
    <row r="36" spans="5:13">
      <c r="E36" s="28"/>
      <c r="F36" s="27"/>
      <c r="H36" s="27"/>
      <c r="J36" s="25"/>
      <c r="K36" s="27"/>
      <c r="M36" s="28"/>
    </row>
    <row r="37" spans="5:13">
      <c r="F37" s="27"/>
      <c r="H37" s="27"/>
      <c r="J37" s="25"/>
      <c r="K37" s="27"/>
      <c r="M37" s="28"/>
    </row>
    <row r="38" spans="5:13">
      <c r="F38" s="27"/>
      <c r="G38" s="9"/>
      <c r="H38" s="27"/>
      <c r="I38" s="9"/>
      <c r="J38" s="25"/>
      <c r="K38" s="27"/>
      <c r="L38" s="9"/>
      <c r="M38" s="28"/>
    </row>
    <row r="39" spans="5:13">
      <c r="F39" s="27"/>
      <c r="H39" s="27"/>
      <c r="K39" s="27"/>
    </row>
    <row r="40" spans="5:13">
      <c r="F40" s="27"/>
      <c r="H40" s="27"/>
      <c r="K40" s="27"/>
    </row>
    <row r="41" spans="5:13">
      <c r="F41" s="27"/>
      <c r="H41" s="27"/>
      <c r="I41" s="29"/>
      <c r="K41" s="27"/>
    </row>
    <row r="42" spans="5:13">
      <c r="F42" s="27"/>
      <c r="H42" s="27"/>
      <c r="K42" s="27"/>
    </row>
    <row r="43" spans="5:13">
      <c r="F43" s="27"/>
      <c r="H43" s="27"/>
      <c r="K43" s="27"/>
    </row>
    <row r="44" spans="5:13">
      <c r="F44" s="27"/>
      <c r="G44" s="29"/>
      <c r="H44" s="27"/>
      <c r="K44" s="27"/>
    </row>
    <row r="45" spans="5:13">
      <c r="F45" s="27"/>
      <c r="G45" s="29"/>
      <c r="H45" s="27"/>
      <c r="K45" s="27"/>
    </row>
    <row r="46" spans="5:13">
      <c r="F46" s="27"/>
      <c r="G46" s="29"/>
      <c r="H46" s="27"/>
      <c r="K46" s="27"/>
    </row>
    <row r="47" spans="5:13">
      <c r="F47" s="27"/>
      <c r="G47" s="29"/>
      <c r="H47" s="27"/>
      <c r="I47" s="29"/>
      <c r="K47" s="27"/>
      <c r="L47" s="29"/>
      <c r="M47" s="28"/>
    </row>
    <row r="48" spans="5:13">
      <c r="F48" s="27"/>
      <c r="G48" s="29"/>
      <c r="H48" s="27"/>
      <c r="K48" s="27"/>
    </row>
  </sheetData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&amp;R&amp;"Times New Roman,標準"&amp;8JICA Climate-FIT Version 4.0, April 2023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Inputs &amp; Outputs</vt:lpstr>
      <vt:lpstr>Calculations</vt:lpstr>
      <vt:lpstr>Default value</vt:lpstr>
      <vt:lpstr>Calculations!Print_Area</vt:lpstr>
      <vt:lpstr>'Default value'!Print_Area</vt:lpstr>
      <vt:lpstr>'Inputs &amp; Outputs'!Print_Area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Motoda</dc:creator>
  <cp:lastModifiedBy>Yasuki Shirakawa</cp:lastModifiedBy>
  <cp:lastPrinted>2014-07-29T07:47:11Z</cp:lastPrinted>
  <dcterms:created xsi:type="dcterms:W3CDTF">2012-01-13T02:28:29Z</dcterms:created>
  <dcterms:modified xsi:type="dcterms:W3CDTF">2026-02-06T09:02:50Z</dcterms:modified>
</cp:coreProperties>
</file>