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/計算シート/C08_Energy Saving :"/>
    </mc:Choice>
  </mc:AlternateContent>
  <xr:revisionPtr revIDLastSave="0" documentId="13_ncr:1_{849F7A33-756D-7B49-A1EB-B578F9C91F3C}" xr6:coauthVersionLast="47" xr6:coauthVersionMax="47" xr10:uidLastSave="{00000000-0000-0000-0000-000000000000}"/>
  <bookViews>
    <workbookView xWindow="0" yWindow="500" windowWidth="23600" windowHeight="2830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Calculations!$A$1:$F$26</definedName>
    <definedName name="_xlnm.Print_Area" localSheetId="2">'Default value'!$A$1:$G$10</definedName>
    <definedName name="_xlnm.Print_Area" localSheetId="0">'Inputs &amp; Outputs'!$A$1:$F$28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44" l="1"/>
  <c r="C24" i="44"/>
  <c r="C23" i="44"/>
  <c r="C22" i="44"/>
  <c r="C21" i="44"/>
  <c r="C19" i="44"/>
  <c r="C18" i="44"/>
  <c r="C17" i="44"/>
  <c r="C16" i="44"/>
  <c r="C15" i="44"/>
  <c r="C14" i="44"/>
  <c r="E14" i="44"/>
  <c r="E15" i="44"/>
  <c r="E18" i="44"/>
  <c r="E19" i="44"/>
  <c r="E13" i="44"/>
  <c r="E22" i="44"/>
  <c r="E21" i="44"/>
  <c r="E25" i="44"/>
  <c r="E23" i="44"/>
  <c r="E24" i="44"/>
  <c r="E20" i="44"/>
  <c r="B7" i="44"/>
  <c r="B4" i="44"/>
  <c r="E16" i="44"/>
  <c r="E17" i="44"/>
  <c r="E14" i="43"/>
  <c r="E13" i="43"/>
  <c r="E12" i="44"/>
  <c r="E12" i="43"/>
</calcChain>
</file>

<file path=xl/sharedStrings.xml><?xml version="1.0" encoding="utf-8"?>
<sst xmlns="http://schemas.openxmlformats.org/spreadsheetml/2006/main" count="90" uniqueCount="74">
  <si>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</si>
  <si>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</si>
  <si>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</si>
  <si>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</si>
  <si>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</si>
  <si>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</si>
  <si>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</si>
  <si>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*Input only orange cell</t>
    <phoneticPr fontId="2"/>
  </si>
  <si>
    <t>Emission reduction</t>
    <phoneticPr fontId="2"/>
  </si>
  <si>
    <t>Project emission</t>
    <phoneticPr fontId="2"/>
  </si>
  <si>
    <t>Net calorific value of fuel i</t>
    <phoneticPr fontId="2"/>
  </si>
  <si>
    <t>Amount of heat supply by the project in year y</t>
    <phoneticPr fontId="2"/>
  </si>
  <si>
    <t>Baseline boiler efficiency</t>
    <phoneticPr fontId="2"/>
  </si>
  <si>
    <t>-</t>
    <phoneticPr fontId="2"/>
  </si>
  <si>
    <t>ws</t>
    <phoneticPr fontId="2"/>
  </si>
  <si>
    <t>Electricity consumption at the waste energy recovery and utilization facility in year y</t>
    <phoneticPr fontId="2"/>
  </si>
  <si>
    <t>Consumption of the fuel i at the waste energy recovery and utilization facility in year y</t>
    <phoneticPr fontId="2"/>
  </si>
  <si>
    <t>-</t>
    <phoneticPr fontId="2"/>
  </si>
  <si>
    <t>Type</t>
    <phoneticPr fontId="2"/>
  </si>
  <si>
    <t>Value</t>
    <phoneticPr fontId="2"/>
  </si>
  <si>
    <t>Unit</t>
    <phoneticPr fontId="2"/>
  </si>
  <si>
    <t>New natural gas fired boiler (w/o condenser)</t>
    <phoneticPr fontId="2"/>
  </si>
  <si>
    <t>%</t>
    <phoneticPr fontId="2"/>
  </si>
  <si>
    <t xml:space="preserve">New oil fired boiler </t>
    <phoneticPr fontId="2"/>
  </si>
  <si>
    <t>%</t>
    <phoneticPr fontId="2"/>
  </si>
  <si>
    <t>Old natural gas fired boiler (w/o condenser)</t>
    <phoneticPr fontId="2"/>
  </si>
  <si>
    <t xml:space="preserve">New coal fireed boiler </t>
    <phoneticPr fontId="2"/>
  </si>
  <si>
    <t>%</t>
    <phoneticPr fontId="2"/>
  </si>
  <si>
    <t xml:space="preserve">Old oil fired boiler </t>
    <phoneticPr fontId="2"/>
  </si>
  <si>
    <t xml:space="preserve">Old coal fired boiler </t>
    <phoneticPr fontId="2"/>
  </si>
  <si>
    <t>%</t>
    <phoneticPr fontId="2"/>
  </si>
  <si>
    <t>Source: CDM Tool to determine the baseline efficiency of thermal or electric energy generation systems, ver.1</t>
    <phoneticPr fontId="2"/>
  </si>
  <si>
    <t>Table  Default Values of Boiler Efficiencies</t>
    <phoneticPr fontId="2"/>
  </si>
  <si>
    <t>8. Energy Saving / Waste Energy Use in Industrial Facilities</t>
    <phoneticPr fontId="2"/>
  </si>
  <si>
    <t>Emission reduction</t>
    <phoneticPr fontId="2"/>
  </si>
  <si>
    <t>Parameter</t>
    <phoneticPr fontId="2"/>
  </si>
  <si>
    <t>TJ/year</t>
    <phoneticPr fontId="2"/>
  </si>
  <si>
    <t>t/year</t>
    <phoneticPr fontId="2"/>
  </si>
  <si>
    <t>MWh/year</t>
    <phoneticPr fontId="2"/>
  </si>
  <si>
    <t>MWh/year</t>
  </si>
  <si>
    <t>TJ/year</t>
  </si>
  <si>
    <t>-</t>
  </si>
  <si>
    <t>t/year</t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</si>
  <si>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</si>
  <si>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</si>
  <si>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</si>
  <si>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</si>
  <si>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</si>
  <si>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</si>
  <si>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</si>
  <si>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</si>
  <si>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EG</t>
    </r>
    <r>
      <rPr>
        <vertAlign val="subscript"/>
        <sz val="11"/>
        <color indexed="8"/>
        <rFont val="Arial"/>
        <family val="2"/>
      </rPr>
      <t>PJ,y</t>
    </r>
    <phoneticPr fontId="2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</si>
  <si>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</si>
  <si>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grid electricity</t>
    </r>
    <phoneticPr fontId="2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</si>
  <si>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</si>
  <si>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HG</t>
    </r>
    <r>
      <rPr>
        <vertAlign val="subscript"/>
        <sz val="11"/>
        <color indexed="8"/>
        <rFont val="Arial"/>
        <family val="2"/>
      </rPr>
      <t>PJ,y</t>
    </r>
    <phoneticPr fontId="2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</si>
  <si>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2"/>
  </si>
  <si>
    <r>
      <t>η</t>
    </r>
    <r>
      <rPr>
        <vertAlign val="subscript"/>
        <sz val="11"/>
        <color indexed="8"/>
        <rFont val="Arial"/>
        <family val="2"/>
      </rPr>
      <t>therm</t>
    </r>
    <phoneticPr fontId="2"/>
  </si>
  <si>
    <r>
      <t>EC</t>
    </r>
    <r>
      <rPr>
        <vertAlign val="subscript"/>
        <sz val="11"/>
        <color indexed="8"/>
        <rFont val="Arial"/>
        <family val="2"/>
      </rPr>
      <t>PJ,y</t>
    </r>
    <phoneticPr fontId="2"/>
  </si>
  <si>
    <r>
      <t>FC</t>
    </r>
    <r>
      <rPr>
        <vertAlign val="subscript"/>
        <sz val="11"/>
        <color indexed="8"/>
        <rFont val="Arial"/>
        <family val="2"/>
      </rPr>
      <t>PJ, i,y</t>
    </r>
    <phoneticPr fontId="2"/>
  </si>
  <si>
    <r>
      <t>NCV</t>
    </r>
    <r>
      <rPr>
        <vertAlign val="subscript"/>
        <sz val="11"/>
        <color indexed="8"/>
        <rFont val="Arial"/>
        <family val="2"/>
      </rPr>
      <t>i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</si>
  <si>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fuel i </t>
    </r>
    <phoneticPr fontId="2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</si>
  <si>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</si>
  <si>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t>Power generation through the waste energy recovery and utilization in year y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</si>
  <si>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</si>
  <si>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</si>
  <si>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</si>
  <si>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</si>
  <si>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Calculations</t>
    <phoneticPr fontId="2"/>
  </si>
  <si>
    <t>*Please provide the source of each data</t>
    <phoneticPr fontId="2"/>
  </si>
  <si>
    <t>Source</t>
    <phoneticPr fontId="2"/>
  </si>
  <si>
    <t>TJ/Gg</t>
    <phoneticPr fontId="2"/>
  </si>
  <si>
    <t>kg-CO2/TJ</t>
    <phoneticPr fontId="2"/>
  </si>
  <si>
    <t>Rate of total heat from boiler in the baseline scenario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</si>
</sst>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#,##0.0;[Red]\-#,##0.0"/>
    <numFmt numFmtId="178" formatCode="0.0"/>
    <numFmt numFmtId="179" formatCode="0.0000_ "/>
    <numFmt numFmtId="180" formatCode="0.0_);[Red]\(0.0\)"/>
    <numFmt numFmtId="181" formatCode="0.0000_);[Red]\(0.0000\)"/>
    <numFmt numFmtId="182" formatCode="0_);[Red]\(0\)"/>
    <numFmt numFmtId="183" formatCode="0_ 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ＭＳ Ｐゴシック"/>
      <family val="3"/>
      <charset val="128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2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</borders>
  <cellStyleXfs count="48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7" borderId="10" applyNumberFormat="0" applyFont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38" fontId="10" fillId="8" borderId="1" xfId="233" applyNumberFormat="1" applyFont="1" applyBorder="1" applyAlignment="1">
      <alignment vertical="center"/>
    </xf>
    <xf numFmtId="0" fontId="7" fillId="5" borderId="1" xfId="0" applyFont="1" applyFill="1" applyBorder="1">
      <alignment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2" xfId="0" applyFont="1" applyFill="1" applyBorder="1">
      <alignment vertical="center"/>
    </xf>
    <xf numFmtId="0" fontId="7" fillId="5" borderId="13" xfId="0" applyFont="1" applyFill="1" applyBorder="1">
      <alignment vertical="center"/>
    </xf>
    <xf numFmtId="38" fontId="10" fillId="8" borderId="2" xfId="233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156" applyFont="1" applyFill="1" applyBorder="1" applyAlignment="1">
      <alignment vertical="center"/>
    </xf>
    <xf numFmtId="0" fontId="7" fillId="0" borderId="0" xfId="156" applyFont="1" applyFill="1" applyBorder="1" applyAlignment="1">
      <alignment horizontal="center" vertical="center"/>
    </xf>
    <xf numFmtId="0" fontId="7" fillId="0" borderId="0" xfId="156" applyFont="1" applyFill="1" applyBorder="1" applyAlignment="1">
      <alignment vertical="center" shrinkToFit="1"/>
    </xf>
    <xf numFmtId="176" fontId="7" fillId="0" borderId="0" xfId="0" applyNumberFormat="1" applyFont="1">
      <alignment vertical="center"/>
    </xf>
    <xf numFmtId="0" fontId="7" fillId="0" borderId="0" xfId="156" applyFont="1" applyFill="1" applyBorder="1" applyAlignment="1">
      <alignment horizontal="right" vertical="center"/>
    </xf>
    <xf numFmtId="178" fontId="7" fillId="0" borderId="0" xfId="156" applyNumberFormat="1" applyFont="1" applyFill="1" applyBorder="1" applyAlignment="1">
      <alignment vertical="center"/>
    </xf>
    <xf numFmtId="178" fontId="7" fillId="0" borderId="0" xfId="0" applyNumberFormat="1" applyFont="1">
      <alignment vertical="center"/>
    </xf>
    <xf numFmtId="179" fontId="7" fillId="0" borderId="0" xfId="0" applyNumberFormat="1" applyFont="1">
      <alignment vertical="center"/>
    </xf>
    <xf numFmtId="38" fontId="7" fillId="0" borderId="0" xfId="1" applyFont="1">
      <alignment vertical="center"/>
    </xf>
    <xf numFmtId="2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15" fillId="0" borderId="0" xfId="0" applyFont="1">
      <alignment vertical="center"/>
    </xf>
    <xf numFmtId="183" fontId="7" fillId="2" borderId="1" xfId="1" applyNumberFormat="1" applyFont="1" applyFill="1" applyBorder="1">
      <alignment vertical="center"/>
    </xf>
    <xf numFmtId="182" fontId="7" fillId="0" borderId="1" xfId="1" applyNumberFormat="1" applyFont="1" applyFill="1" applyBorder="1">
      <alignment vertical="center"/>
    </xf>
    <xf numFmtId="181" fontId="7" fillId="0" borderId="11" xfId="1" applyNumberFormat="1" applyFont="1" applyFill="1" applyBorder="1">
      <alignment vertical="center"/>
    </xf>
    <xf numFmtId="0" fontId="7" fillId="5" borderId="14" xfId="0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0" borderId="5" xfId="1" applyNumberFormat="1" applyFont="1" applyBorder="1">
      <alignment vertical="center"/>
    </xf>
    <xf numFmtId="0" fontId="7" fillId="0" borderId="1" xfId="1" applyNumberFormat="1" applyFont="1" applyFill="1" applyBorder="1">
      <alignment vertical="center"/>
    </xf>
    <xf numFmtId="0" fontId="7" fillId="6" borderId="16" xfId="0" applyFont="1" applyFill="1" applyBorder="1">
      <alignment vertical="center"/>
    </xf>
    <xf numFmtId="0" fontId="8" fillId="6" borderId="17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182" fontId="7" fillId="0" borderId="18" xfId="1" applyNumberFormat="1" applyFont="1" applyFill="1" applyBorder="1">
      <alignment vertical="center"/>
    </xf>
    <xf numFmtId="180" fontId="7" fillId="0" borderId="1" xfId="1" applyNumberFormat="1" applyFont="1" applyFill="1" applyBorder="1">
      <alignment vertical="center"/>
    </xf>
    <xf numFmtId="0" fontId="12" fillId="0" borderId="0" xfId="0" applyFont="1">
      <alignment vertical="center"/>
    </xf>
    <xf numFmtId="38" fontId="7" fillId="0" borderId="19" xfId="1" applyFont="1" applyFill="1" applyBorder="1">
      <alignment vertical="center"/>
    </xf>
    <xf numFmtId="0" fontId="7" fillId="5" borderId="22" xfId="0" applyFont="1" applyFill="1" applyBorder="1">
      <alignment vertical="center"/>
    </xf>
    <xf numFmtId="0" fontId="7" fillId="9" borderId="2" xfId="1" applyNumberFormat="1" applyFont="1" applyFill="1" applyBorder="1">
      <alignment vertical="center"/>
    </xf>
    <xf numFmtId="0" fontId="7" fillId="0" borderId="25" xfId="1" applyNumberFormat="1" applyFont="1" applyFill="1" applyBorder="1">
      <alignment vertical="center"/>
    </xf>
    <xf numFmtId="0" fontId="7" fillId="0" borderId="26" xfId="1" applyNumberFormat="1" applyFont="1" applyFill="1" applyBorder="1">
      <alignment vertical="center"/>
    </xf>
    <xf numFmtId="0" fontId="7" fillId="0" borderId="2" xfId="1" applyNumberFormat="1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5" borderId="4" xfId="0" applyFont="1" applyFill="1" applyBorder="1" applyAlignment="1">
      <alignment vertical="center" wrapText="1" shrinkToFit="1"/>
    </xf>
    <xf numFmtId="0" fontId="7" fillId="5" borderId="4" xfId="0" applyFont="1" applyFill="1" applyBorder="1" applyAlignment="1">
      <alignment vertical="top" wrapText="1" shrinkToFit="1"/>
    </xf>
    <xf numFmtId="0" fontId="7" fillId="5" borderId="20" xfId="0" applyFont="1" applyFill="1" applyBorder="1" applyAlignment="1">
      <alignment vertical="center" wrapText="1" shrinkToFit="1"/>
    </xf>
    <xf numFmtId="0" fontId="7" fillId="5" borderId="27" xfId="0" applyFont="1" applyFill="1" applyBorder="1" applyAlignment="1">
      <alignment vertical="center" wrapText="1"/>
    </xf>
    <xf numFmtId="0" fontId="8" fillId="6" borderId="17" xfId="0" applyFont="1" applyFill="1" applyBorder="1">
      <alignment vertical="center"/>
    </xf>
    <xf numFmtId="0" fontId="7" fillId="4" borderId="0" xfId="0" applyFont="1" applyFill="1">
      <alignment vertical="center"/>
    </xf>
    <xf numFmtId="0" fontId="7" fillId="4" borderId="29" xfId="0" applyFont="1" applyFill="1" applyBorder="1">
      <alignment vertical="center"/>
    </xf>
    <xf numFmtId="0" fontId="7" fillId="0" borderId="28" xfId="0" applyFont="1" applyBorder="1">
      <alignment vertical="center"/>
    </xf>
    <xf numFmtId="0" fontId="7" fillId="5" borderId="31" xfId="0" applyFont="1" applyFill="1" applyBorder="1" applyAlignment="1">
      <alignment vertical="center" wrapText="1" shrinkToFit="1"/>
    </xf>
    <xf numFmtId="0" fontId="7" fillId="5" borderId="27" xfId="0" applyFont="1" applyFill="1" applyBorder="1" applyAlignment="1">
      <alignment vertical="center" wrapText="1" shrinkToFit="1"/>
    </xf>
    <xf numFmtId="0" fontId="0" fillId="5" borderId="21" xfId="0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8" fillId="3" borderId="32" xfId="0" applyFont="1" applyFill="1" applyBorder="1" applyAlignment="1">
      <alignment horizontal="center" vertical="center"/>
    </xf>
    <xf numFmtId="0" fontId="7" fillId="10" borderId="2" xfId="1" applyNumberFormat="1" applyFont="1" applyFill="1" applyBorder="1">
      <alignment vertical="center"/>
    </xf>
    <xf numFmtId="0" fontId="16" fillId="10" borderId="12" xfId="0" applyFont="1" applyFill="1" applyBorder="1" applyAlignment="1">
      <alignment horizontal="left" vertical="center"/>
    </xf>
    <xf numFmtId="0" fontId="17" fillId="10" borderId="23" xfId="0" applyFont="1" applyFill="1" applyBorder="1" applyAlignment="1">
      <alignment horizontal="left" vertical="center"/>
    </xf>
    <xf numFmtId="0" fontId="17" fillId="10" borderId="13" xfId="0" applyFont="1" applyFill="1" applyBorder="1" applyAlignment="1">
      <alignment horizontal="left" vertical="center"/>
    </xf>
    <xf numFmtId="0" fontId="7" fillId="4" borderId="23" xfId="0" applyFont="1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7" fillId="4" borderId="6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4" borderId="30" xfId="0" applyFont="1" applyFill="1" applyBorder="1">
      <alignment vertical="center"/>
    </xf>
  </cellXfs>
  <cellStyles count="48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良い" xfId="233" builtinId="26"/>
  </cellStyles>
  <dxfs count="1"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8"/>
  <sheetViews>
    <sheetView tabSelected="1" zoomScaleNormal="100" zoomScaleSheetLayoutView="100" workbookViewId="0">
      <selection activeCell="C9" sqref="C9"/>
    </sheetView>
  </sheetViews>
  <sheetFormatPr baseColWidth="10" defaultColWidth="8.83203125" defaultRowHeight="14"/>
  <cols>
    <col min="1" max="1" width="3.33203125" style="2" customWidth="1"/>
    <col min="2" max="2" width="10.33203125" style="16" customWidth="1"/>
    <col min="3" max="3" width="53.5" style="2" customWidth="1"/>
    <col min="4" max="4" width="15.33203125" style="2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1" t="s">
        <v>33</v>
      </c>
    </row>
    <row r="2" spans="2:6" ht="19" customHeight="1"/>
    <row r="3" spans="2:6" ht="19" customHeight="1">
      <c r="B3" s="1" t="s">
        <v>64</v>
      </c>
    </row>
    <row r="4" spans="2:6" ht="19" customHeight="1">
      <c r="B4" s="75"/>
      <c r="C4" s="76"/>
      <c r="D4" s="76"/>
      <c r="E4" s="76"/>
      <c r="F4" s="77"/>
    </row>
    <row r="5" spans="2:6" ht="19" customHeight="1">
      <c r="B5" s="59"/>
      <c r="C5" s="60"/>
      <c r="D5" s="60"/>
      <c r="E5" s="60"/>
      <c r="F5" s="60"/>
    </row>
    <row r="6" spans="2:6" ht="19.5" customHeight="1">
      <c r="B6" s="1" t="s">
        <v>65</v>
      </c>
    </row>
    <row r="7" spans="2:6" ht="19" customHeight="1">
      <c r="B7" s="75"/>
      <c r="C7" s="76"/>
      <c r="D7" s="76"/>
      <c r="E7" s="76"/>
      <c r="F7" s="77"/>
    </row>
    <row r="8" spans="2:6" ht="19" customHeight="1"/>
    <row r="9" spans="2:6" ht="19" customHeight="1"/>
    <row r="10" spans="2:6" ht="18" customHeight="1">
      <c r="B10" s="1" t="s">
        <v>0</v>
      </c>
    </row>
    <row r="11" spans="2:6" ht="18" customHeight="1">
      <c r="B11" s="3"/>
      <c r="C11" s="4"/>
      <c r="D11" s="4"/>
      <c r="E11" s="5" t="s">
        <v>5</v>
      </c>
      <c r="F11" s="6" t="s">
        <v>6</v>
      </c>
    </row>
    <row r="12" spans="2:6" ht="18" customHeight="1">
      <c r="B12" s="7" t="s">
        <v>45</v>
      </c>
      <c r="C12" s="8" t="s">
        <v>34</v>
      </c>
      <c r="D12" s="9"/>
      <c r="E12" s="10">
        <f>Calculations!E12</f>
        <v>0</v>
      </c>
      <c r="F12" s="11" t="s">
        <v>46</v>
      </c>
    </row>
    <row r="13" spans="2:6" ht="18" customHeight="1">
      <c r="B13" s="12" t="s">
        <v>47</v>
      </c>
      <c r="C13" s="13" t="s">
        <v>1</v>
      </c>
      <c r="D13" s="14"/>
      <c r="E13" s="15">
        <f>Calculations!E13</f>
        <v>0</v>
      </c>
      <c r="F13" s="11" t="s">
        <v>48</v>
      </c>
    </row>
    <row r="14" spans="2:6" ht="18" customHeight="1">
      <c r="B14" s="12" t="s">
        <v>49</v>
      </c>
      <c r="C14" s="13" t="s">
        <v>2</v>
      </c>
      <c r="D14" s="14"/>
      <c r="E14" s="15">
        <f>Calculations!E20</f>
        <v>0</v>
      </c>
      <c r="F14" s="11" t="s">
        <v>50</v>
      </c>
    </row>
    <row r="15" spans="2:6" ht="18" customHeight="1">
      <c r="E15" s="17"/>
    </row>
    <row r="16" spans="2:6" ht="18" customHeight="1">
      <c r="E16" s="17"/>
    </row>
    <row r="17" spans="2:7" ht="18" customHeight="1">
      <c r="B17" s="1" t="s">
        <v>3</v>
      </c>
      <c r="C17" s="18"/>
      <c r="D17" s="18"/>
      <c r="E17" s="72" t="s">
        <v>7</v>
      </c>
      <c r="F17" s="19"/>
      <c r="G17" s="72" t="s">
        <v>69</v>
      </c>
    </row>
    <row r="18" spans="2:7" ht="18" customHeight="1">
      <c r="B18" s="20" t="s">
        <v>35</v>
      </c>
      <c r="C18" s="20" t="s">
        <v>4</v>
      </c>
      <c r="D18" s="21"/>
      <c r="E18" s="5" t="s">
        <v>5</v>
      </c>
      <c r="F18" s="6" t="s">
        <v>6</v>
      </c>
      <c r="G18" s="73" t="s">
        <v>70</v>
      </c>
    </row>
    <row r="19" spans="2:7" ht="36" customHeight="1">
      <c r="B19" s="11" t="s">
        <v>51</v>
      </c>
      <c r="C19" s="61" t="s">
        <v>63</v>
      </c>
      <c r="D19" s="71"/>
      <c r="E19" s="55"/>
      <c r="F19" s="11" t="s">
        <v>38</v>
      </c>
      <c r="G19" s="74"/>
    </row>
    <row r="20" spans="2:7" ht="18" customHeight="1">
      <c r="B20" s="11" t="s">
        <v>52</v>
      </c>
      <c r="C20" s="62" t="s">
        <v>53</v>
      </c>
      <c r="D20" s="71"/>
      <c r="E20" s="55"/>
      <c r="F20" s="11" t="s">
        <v>54</v>
      </c>
      <c r="G20" s="74"/>
    </row>
    <row r="21" spans="2:7" ht="18" customHeight="1">
      <c r="B21" s="11" t="s">
        <v>55</v>
      </c>
      <c r="C21" s="61" t="s">
        <v>11</v>
      </c>
      <c r="D21" s="71"/>
      <c r="E21" s="55"/>
      <c r="F21" s="11" t="s">
        <v>36</v>
      </c>
      <c r="G21" s="74"/>
    </row>
    <row r="22" spans="2:7" ht="18" customHeight="1">
      <c r="B22" s="42" t="s">
        <v>56</v>
      </c>
      <c r="C22" s="63" t="s">
        <v>61</v>
      </c>
      <c r="D22" s="71"/>
      <c r="E22" s="55"/>
      <c r="F22" s="43" t="s">
        <v>72</v>
      </c>
      <c r="G22" s="74"/>
    </row>
    <row r="23" spans="2:7" ht="18" customHeight="1">
      <c r="B23" s="11" t="s">
        <v>57</v>
      </c>
      <c r="C23" s="61" t="s">
        <v>12</v>
      </c>
      <c r="D23" s="71"/>
      <c r="E23" s="55"/>
      <c r="F23" s="11" t="s">
        <v>13</v>
      </c>
      <c r="G23" s="74"/>
    </row>
    <row r="24" spans="2:7" ht="18" customHeight="1">
      <c r="B24" s="11" t="s">
        <v>14</v>
      </c>
      <c r="C24" s="61" t="s">
        <v>73</v>
      </c>
      <c r="D24" s="71"/>
      <c r="E24" s="55"/>
      <c r="F24" s="11" t="s">
        <v>17</v>
      </c>
      <c r="G24" s="74"/>
    </row>
    <row r="25" spans="2:7" ht="30" customHeight="1">
      <c r="B25" s="11" t="s">
        <v>58</v>
      </c>
      <c r="C25" s="61" t="s">
        <v>15</v>
      </c>
      <c r="D25" s="71"/>
      <c r="E25" s="55"/>
      <c r="F25" s="11" t="s">
        <v>38</v>
      </c>
      <c r="G25" s="74"/>
    </row>
    <row r="26" spans="2:7" ht="32.25" customHeight="1">
      <c r="B26" s="11" t="s">
        <v>59</v>
      </c>
      <c r="C26" s="69" t="s">
        <v>16</v>
      </c>
      <c r="D26" s="71"/>
      <c r="E26" s="55"/>
      <c r="F26" s="11" t="s">
        <v>37</v>
      </c>
      <c r="G26" s="74"/>
    </row>
    <row r="27" spans="2:7" ht="18" customHeight="1">
      <c r="B27" s="54" t="s">
        <v>60</v>
      </c>
      <c r="C27" s="70" t="s">
        <v>10</v>
      </c>
      <c r="D27" s="71"/>
      <c r="E27" s="55"/>
      <c r="F27" s="43" t="s">
        <v>71</v>
      </c>
      <c r="G27" s="74"/>
    </row>
    <row r="28" spans="2:7" ht="18.75" customHeight="1">
      <c r="B28" s="22"/>
      <c r="D28" s="52"/>
      <c r="E28" s="23"/>
    </row>
  </sheetData>
  <mergeCells count="2">
    <mergeCell ref="B4:F4"/>
    <mergeCell ref="B7:F7"/>
  </mergeCells>
  <phoneticPr fontId="2"/>
  <conditionalFormatting sqref="E28">
    <cfRule type="expression" dxfId="0" priority="62" stopIfTrue="1">
      <formula>#REF!&gt;5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&amp;R&amp;"Times New Roman,標準"&amp;8JICA Climate-FIT Version 4.0, March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"/>
  <sheetViews>
    <sheetView zoomScaleNormal="100" zoomScaleSheetLayoutView="100" workbookViewId="0">
      <selection activeCell="C25" sqref="C25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52.83203125" style="2" bestFit="1" customWidth="1"/>
    <col min="4" max="4" width="15.33203125" style="2" customWidth="1"/>
    <col min="5" max="5" width="12.6640625" style="2" customWidth="1"/>
    <col min="6" max="6" width="18.1640625" style="2" bestFit="1" customWidth="1"/>
    <col min="7" max="7" width="8.83203125" style="24"/>
    <col min="8" max="16384" width="8.83203125" style="2"/>
  </cols>
  <sheetData>
    <row r="1" spans="1:7" ht="28" customHeight="1">
      <c r="B1" s="1" t="s">
        <v>33</v>
      </c>
      <c r="G1" s="2"/>
    </row>
    <row r="2" spans="1:7" ht="19" customHeight="1"/>
    <row r="3" spans="1:7" ht="19" customHeight="1">
      <c r="B3" s="1" t="s">
        <v>66</v>
      </c>
    </row>
    <row r="4" spans="1:7" ht="19" customHeight="1">
      <c r="B4" s="75" t="str">
        <f>IF('Inputs &amp; Outputs'!B4:F4="","",'Inputs &amp; Outputs'!B4:F4)</f>
        <v/>
      </c>
      <c r="C4" s="76"/>
      <c r="D4" s="76"/>
      <c r="E4" s="76"/>
      <c r="F4" s="77"/>
    </row>
    <row r="5" spans="1:7" ht="19" customHeight="1">
      <c r="B5" s="59"/>
      <c r="C5" s="60"/>
      <c r="D5" s="60"/>
      <c r="E5" s="60"/>
      <c r="F5" s="60"/>
    </row>
    <row r="6" spans="1:7" ht="19" customHeight="1">
      <c r="B6" s="1" t="s">
        <v>67</v>
      </c>
    </row>
    <row r="7" spans="1:7" ht="19" customHeight="1">
      <c r="B7" s="75" t="str">
        <f>IF('Inputs &amp; Outputs'!B7:F7="","",'Inputs &amp; Outputs'!B7:F7)</f>
        <v/>
      </c>
      <c r="C7" s="76"/>
      <c r="D7" s="76"/>
      <c r="E7" s="76"/>
      <c r="F7" s="77"/>
    </row>
    <row r="8" spans="1:7" ht="19" customHeight="1"/>
    <row r="9" spans="1:7" ht="19" customHeight="1"/>
    <row r="10" spans="1:7" ht="19" customHeight="1">
      <c r="B10" s="1" t="s">
        <v>68</v>
      </c>
    </row>
    <row r="11" spans="1:7" ht="18" customHeight="1">
      <c r="A11" s="68"/>
      <c r="B11" s="65"/>
      <c r="C11" s="46"/>
      <c r="D11" s="47"/>
      <c r="E11" s="48" t="s">
        <v>5</v>
      </c>
      <c r="F11" s="49" t="s">
        <v>6</v>
      </c>
    </row>
    <row r="12" spans="1:7" ht="18" customHeight="1">
      <c r="A12" s="68"/>
      <c r="B12" s="78" t="s">
        <v>8</v>
      </c>
      <c r="C12" s="79"/>
      <c r="D12" s="80"/>
      <c r="E12" s="44">
        <f>E13-E20</f>
        <v>0</v>
      </c>
      <c r="F12" s="25" t="s">
        <v>43</v>
      </c>
    </row>
    <row r="13" spans="1:7" ht="18" customHeight="1">
      <c r="A13" s="68"/>
      <c r="B13" s="81" t="s">
        <v>1</v>
      </c>
      <c r="C13" s="82"/>
      <c r="D13" s="83"/>
      <c r="E13" s="45">
        <f>IF(E18&lt;=0,ROUND(E14*E15,0),ROUND(E14*E15,0)+ROUND(E16*E19*E17/10^3/E18,0))</f>
        <v>0</v>
      </c>
      <c r="F13" s="26" t="s">
        <v>44</v>
      </c>
    </row>
    <row r="14" spans="1:7" ht="38.25" customHeight="1">
      <c r="A14" s="68"/>
      <c r="B14" s="66"/>
      <c r="C14" s="64" t="str">
        <f>'Inputs &amp; Outputs'!C19</f>
        <v>Power generation through the waste energy recovery and utilization in year y</v>
      </c>
      <c r="D14" s="71"/>
      <c r="E14" s="58">
        <f>'Inputs &amp; Outputs'!E19</f>
        <v>0</v>
      </c>
      <c r="F14" s="40" t="s">
        <v>39</v>
      </c>
    </row>
    <row r="15" spans="1:7" ht="18" customHeight="1">
      <c r="A15" s="68"/>
      <c r="B15" s="66"/>
      <c r="C15" s="64" t="str">
        <f>'Inputs &amp; Outputs'!C20</f>
        <v>CO2 emission factor of the grid electricity</v>
      </c>
      <c r="D15" s="71"/>
      <c r="E15" s="58">
        <f>'Inputs &amp; Outputs'!E20</f>
        <v>0</v>
      </c>
      <c r="F15" s="41" t="s">
        <v>62</v>
      </c>
      <c r="G15" s="52"/>
    </row>
    <row r="16" spans="1:7" ht="18" customHeight="1">
      <c r="A16" s="68"/>
      <c r="B16" s="66"/>
      <c r="C16" s="64" t="str">
        <f>'Inputs &amp; Outputs'!C21</f>
        <v>Amount of heat supply by the project in year y</v>
      </c>
      <c r="D16" s="71"/>
      <c r="E16" s="58">
        <f>'Inputs &amp; Outputs'!E21</f>
        <v>0</v>
      </c>
      <c r="F16" s="40" t="s">
        <v>40</v>
      </c>
      <c r="G16" s="52"/>
    </row>
    <row r="17" spans="1:7" ht="18" customHeight="1">
      <c r="A17" s="68"/>
      <c r="B17" s="66"/>
      <c r="C17" s="64" t="str">
        <f>'Inputs &amp; Outputs'!C22</f>
        <v xml:space="preserve">CO2 emission factor of fuel i </v>
      </c>
      <c r="D17" s="71"/>
      <c r="E17" s="58">
        <f>'Inputs &amp; Outputs'!E22</f>
        <v>0</v>
      </c>
      <c r="F17" s="53" t="s">
        <v>72</v>
      </c>
      <c r="G17" s="52"/>
    </row>
    <row r="18" spans="1:7" ht="18" customHeight="1">
      <c r="A18" s="68"/>
      <c r="B18" s="66"/>
      <c r="C18" s="64" t="str">
        <f>'Inputs &amp; Outputs'!C23</f>
        <v>Baseline boiler efficiency</v>
      </c>
      <c r="D18" s="71"/>
      <c r="E18" s="58">
        <f>'Inputs &amp; Outputs'!E23</f>
        <v>0</v>
      </c>
      <c r="F18" s="40" t="s">
        <v>41</v>
      </c>
      <c r="G18" s="52"/>
    </row>
    <row r="19" spans="1:7" ht="18" customHeight="1">
      <c r="A19" s="68"/>
      <c r="B19" s="66"/>
      <c r="C19" s="64" t="str">
        <f>'Inputs &amp; Outputs'!C24</f>
        <v>Rate of total heat from boiler in the baseline scenario</v>
      </c>
      <c r="D19" s="71"/>
      <c r="E19" s="58">
        <f>'Inputs &amp; Outputs'!E24</f>
        <v>0</v>
      </c>
      <c r="F19" s="40" t="s">
        <v>41</v>
      </c>
      <c r="G19" s="52"/>
    </row>
    <row r="20" spans="1:7" ht="18" customHeight="1">
      <c r="A20" s="68"/>
      <c r="B20" s="84" t="s">
        <v>9</v>
      </c>
      <c r="C20" s="82"/>
      <c r="D20" s="83"/>
      <c r="E20" s="45">
        <f>ROUND(E21*E22,0)+ROUND(E23*E24*E25/10^6,0)</f>
        <v>0</v>
      </c>
      <c r="F20" s="26" t="s">
        <v>44</v>
      </c>
    </row>
    <row r="21" spans="1:7" ht="35.25" customHeight="1">
      <c r="A21" s="68"/>
      <c r="B21" s="66"/>
      <c r="C21" s="64" t="str">
        <f>'Inputs &amp; Outputs'!C25</f>
        <v>Electricity consumption at the waste energy recovery and utilization facility in year y</v>
      </c>
      <c r="D21" s="71"/>
      <c r="E21" s="56">
        <f>'Inputs &amp; Outputs'!E25</f>
        <v>0</v>
      </c>
      <c r="F21" s="50" t="s">
        <v>39</v>
      </c>
    </row>
    <row r="22" spans="1:7" ht="18" customHeight="1">
      <c r="A22" s="68"/>
      <c r="B22" s="66"/>
      <c r="C22" s="64" t="str">
        <f>'Inputs &amp; Outputs'!C20</f>
        <v>CO2 emission factor of the grid electricity</v>
      </c>
      <c r="D22" s="71"/>
      <c r="E22" s="57">
        <f>'Inputs &amp; Outputs'!E20</f>
        <v>0</v>
      </c>
      <c r="F22" s="41" t="s">
        <v>62</v>
      </c>
    </row>
    <row r="23" spans="1:7" ht="36" customHeight="1">
      <c r="A23" s="68"/>
      <c r="B23" s="66"/>
      <c r="C23" s="64" t="str">
        <f>'Inputs &amp; Outputs'!C26</f>
        <v>Consumption of the fuel i at the waste energy recovery and utilization facility in year y</v>
      </c>
      <c r="D23" s="71"/>
      <c r="E23" s="57">
        <f>'Inputs &amp; Outputs'!E26</f>
        <v>0</v>
      </c>
      <c r="F23" s="41" t="s">
        <v>42</v>
      </c>
    </row>
    <row r="24" spans="1:7" ht="18" customHeight="1">
      <c r="A24" s="68"/>
      <c r="B24" s="66"/>
      <c r="C24" s="64" t="str">
        <f>'Inputs &amp; Outputs'!C27</f>
        <v>Net calorific value of fuel i</v>
      </c>
      <c r="D24" s="71"/>
      <c r="E24" s="57">
        <f>'Inputs &amp; Outputs'!E27</f>
        <v>0</v>
      </c>
      <c r="F24" s="41" t="s">
        <v>71</v>
      </c>
    </row>
    <row r="25" spans="1:7" ht="18" customHeight="1">
      <c r="A25" s="68"/>
      <c r="B25" s="67"/>
      <c r="C25" s="64" t="str">
        <f>'Inputs &amp; Outputs'!C22</f>
        <v xml:space="preserve">CO2 emission factor of fuel i </v>
      </c>
      <c r="D25" s="71"/>
      <c r="E25" s="58">
        <f>'Inputs &amp; Outputs'!E22</f>
        <v>0</v>
      </c>
      <c r="F25" s="51" t="s">
        <v>72</v>
      </c>
    </row>
  </sheetData>
  <mergeCells count="5">
    <mergeCell ref="B4:F4"/>
    <mergeCell ref="B7:F7"/>
    <mergeCell ref="B12:D12"/>
    <mergeCell ref="B13:D13"/>
    <mergeCell ref="B20:D20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48"/>
  <sheetViews>
    <sheetView zoomScaleNormal="100" zoomScaleSheetLayoutView="100" workbookViewId="0"/>
  </sheetViews>
  <sheetFormatPr baseColWidth="10" defaultColWidth="8.83203125" defaultRowHeight="14"/>
  <cols>
    <col min="1" max="1" width="3.33203125" style="2" customWidth="1"/>
    <col min="2" max="2" width="42.33203125" style="2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8"/>
    </row>
    <row r="2" spans="2:9" ht="18.75" customHeight="1">
      <c r="B2" s="18" t="s">
        <v>32</v>
      </c>
    </row>
    <row r="3" spans="2:9" ht="18.75" customHeight="1">
      <c r="B3" s="21" t="s">
        <v>18</v>
      </c>
      <c r="C3" s="5" t="s">
        <v>19</v>
      </c>
      <c r="D3" s="6" t="s">
        <v>20</v>
      </c>
      <c r="E3" s="27"/>
    </row>
    <row r="4" spans="2:9" ht="18.75" customHeight="1">
      <c r="B4" s="11" t="s">
        <v>21</v>
      </c>
      <c r="C4" s="39">
        <v>92</v>
      </c>
      <c r="D4" s="26" t="s">
        <v>22</v>
      </c>
      <c r="E4" s="38"/>
    </row>
    <row r="5" spans="2:9" ht="18.75" customHeight="1">
      <c r="B5" s="11" t="s">
        <v>23</v>
      </c>
      <c r="C5" s="39">
        <v>90</v>
      </c>
      <c r="D5" s="26" t="s">
        <v>24</v>
      </c>
      <c r="E5" s="27"/>
    </row>
    <row r="6" spans="2:9" ht="18.75" customHeight="1">
      <c r="B6" s="11" t="s">
        <v>25</v>
      </c>
      <c r="C6" s="39">
        <v>87</v>
      </c>
      <c r="D6" s="26" t="s">
        <v>22</v>
      </c>
      <c r="E6" s="27"/>
    </row>
    <row r="7" spans="2:9" ht="18.75" customHeight="1">
      <c r="B7" s="11" t="s">
        <v>26</v>
      </c>
      <c r="C7" s="39">
        <v>85</v>
      </c>
      <c r="D7" s="26" t="s">
        <v>27</v>
      </c>
      <c r="E7" s="27"/>
    </row>
    <row r="8" spans="2:9" ht="18.75" customHeight="1">
      <c r="B8" s="11" t="s">
        <v>28</v>
      </c>
      <c r="C8" s="39">
        <v>85</v>
      </c>
      <c r="D8" s="26" t="s">
        <v>24</v>
      </c>
      <c r="E8" s="27"/>
    </row>
    <row r="9" spans="2:9" ht="18.75" customHeight="1">
      <c r="B9" s="11" t="s">
        <v>29</v>
      </c>
      <c r="C9" s="39">
        <v>80</v>
      </c>
      <c r="D9" s="26" t="s">
        <v>30</v>
      </c>
      <c r="E9" s="27"/>
    </row>
    <row r="10" spans="2:9">
      <c r="B10" s="2" t="s">
        <v>31</v>
      </c>
      <c r="E10" s="27"/>
      <c r="F10" s="28"/>
      <c r="G10" s="27"/>
      <c r="H10" s="29"/>
      <c r="I10" s="27"/>
    </row>
    <row r="11" spans="2:9">
      <c r="C11" s="30"/>
      <c r="E11" s="27"/>
      <c r="F11" s="31"/>
      <c r="G11" s="27"/>
      <c r="H11" s="27"/>
      <c r="I11" s="27"/>
    </row>
    <row r="12" spans="2:9">
      <c r="C12" s="30"/>
      <c r="E12" s="27"/>
      <c r="F12" s="31"/>
      <c r="G12" s="27"/>
      <c r="H12" s="27"/>
      <c r="I12" s="27"/>
    </row>
    <row r="13" spans="2:9">
      <c r="C13" s="30"/>
      <c r="E13" s="27"/>
      <c r="F13" s="31"/>
      <c r="G13" s="27"/>
      <c r="H13" s="27"/>
      <c r="I13" s="27"/>
    </row>
    <row r="14" spans="2:9">
      <c r="C14" s="30"/>
      <c r="E14" s="27"/>
      <c r="F14" s="31"/>
      <c r="G14" s="27"/>
      <c r="H14" s="27"/>
      <c r="I14" s="27"/>
    </row>
    <row r="15" spans="2:9">
      <c r="C15" s="30"/>
      <c r="E15" s="27"/>
      <c r="F15" s="31"/>
      <c r="G15" s="27"/>
      <c r="H15" s="32"/>
      <c r="I15" s="27"/>
    </row>
    <row r="16" spans="2:9">
      <c r="C16" s="30"/>
      <c r="E16" s="27"/>
      <c r="F16" s="27"/>
      <c r="G16" s="27"/>
      <c r="H16" s="27"/>
      <c r="I16" s="27"/>
    </row>
    <row r="17" spans="3:13">
      <c r="C17" s="30"/>
    </row>
    <row r="18" spans="3:13">
      <c r="G18" s="27"/>
    </row>
    <row r="19" spans="3:13">
      <c r="C19" s="33"/>
      <c r="G19" s="27"/>
    </row>
    <row r="21" spans="3:13">
      <c r="C21" s="34"/>
    </row>
    <row r="27" spans="3:13">
      <c r="F27" s="35"/>
      <c r="H27" s="35"/>
      <c r="J27" s="33"/>
      <c r="K27" s="35"/>
      <c r="M27" s="36"/>
    </row>
    <row r="28" spans="3:13">
      <c r="F28" s="35"/>
      <c r="H28" s="35"/>
      <c r="J28" s="33"/>
      <c r="K28" s="35"/>
      <c r="M28" s="36"/>
    </row>
    <row r="29" spans="3:13">
      <c r="F29" s="35"/>
      <c r="H29" s="35"/>
      <c r="J29" s="33"/>
      <c r="K29" s="35"/>
      <c r="M29" s="36"/>
    </row>
    <row r="30" spans="3:13">
      <c r="F30" s="35"/>
      <c r="H30" s="35"/>
      <c r="J30" s="33"/>
      <c r="K30" s="35"/>
      <c r="M30" s="36"/>
    </row>
    <row r="31" spans="3:13">
      <c r="F31" s="35"/>
      <c r="H31" s="35"/>
      <c r="J31" s="33"/>
      <c r="K31" s="35"/>
      <c r="M31" s="36"/>
    </row>
    <row r="32" spans="3:13">
      <c r="F32" s="35"/>
      <c r="H32" s="35"/>
      <c r="J32" s="33"/>
      <c r="K32" s="35"/>
      <c r="M32" s="36"/>
    </row>
    <row r="33" spans="5:13">
      <c r="F33" s="35"/>
      <c r="H33" s="35"/>
      <c r="J33" s="33"/>
      <c r="K33" s="35"/>
      <c r="M33" s="36"/>
    </row>
    <row r="34" spans="5:13">
      <c r="F34" s="35"/>
      <c r="H34" s="35"/>
      <c r="J34" s="33"/>
      <c r="K34" s="35"/>
      <c r="M34" s="36"/>
    </row>
    <row r="35" spans="5:13">
      <c r="F35" s="35"/>
      <c r="H35" s="35"/>
      <c r="J35" s="33"/>
      <c r="K35" s="35"/>
      <c r="M35" s="36"/>
    </row>
    <row r="36" spans="5:13">
      <c r="E36" s="36"/>
      <c r="F36" s="35"/>
      <c r="H36" s="35"/>
      <c r="J36" s="33"/>
      <c r="K36" s="35"/>
      <c r="M36" s="36"/>
    </row>
    <row r="37" spans="5:13">
      <c r="F37" s="35"/>
      <c r="H37" s="35"/>
      <c r="J37" s="33"/>
      <c r="K37" s="35"/>
      <c r="M37" s="36"/>
    </row>
    <row r="38" spans="5:13">
      <c r="F38" s="35"/>
      <c r="G38" s="17"/>
      <c r="H38" s="35"/>
      <c r="I38" s="17"/>
      <c r="J38" s="33"/>
      <c r="K38" s="35"/>
      <c r="L38" s="17"/>
      <c r="M38" s="36"/>
    </row>
    <row r="39" spans="5:13">
      <c r="F39" s="35"/>
      <c r="H39" s="35"/>
      <c r="K39" s="35"/>
    </row>
    <row r="40" spans="5:13">
      <c r="F40" s="35"/>
      <c r="H40" s="35"/>
      <c r="K40" s="35"/>
    </row>
    <row r="41" spans="5:13">
      <c r="F41" s="35"/>
      <c r="H41" s="35"/>
      <c r="I41" s="37"/>
      <c r="K41" s="35"/>
    </row>
    <row r="42" spans="5:13">
      <c r="F42" s="35"/>
      <c r="H42" s="35"/>
      <c r="K42" s="35"/>
    </row>
    <row r="43" spans="5:13">
      <c r="F43" s="35"/>
      <c r="H43" s="35"/>
      <c r="K43" s="35"/>
    </row>
    <row r="44" spans="5:13">
      <c r="F44" s="35"/>
      <c r="G44" s="37"/>
      <c r="H44" s="35"/>
      <c r="K44" s="35"/>
    </row>
    <row r="45" spans="5:13">
      <c r="F45" s="35"/>
      <c r="G45" s="37"/>
      <c r="H45" s="35"/>
      <c r="K45" s="35"/>
    </row>
    <row r="46" spans="5:13">
      <c r="F46" s="35"/>
      <c r="G46" s="37"/>
      <c r="H46" s="35"/>
      <c r="K46" s="35"/>
    </row>
    <row r="47" spans="5:13">
      <c r="F47" s="35"/>
      <c r="G47" s="37"/>
      <c r="H47" s="35"/>
      <c r="I47" s="37"/>
      <c r="K47" s="35"/>
      <c r="L47" s="37"/>
      <c r="M47" s="36"/>
    </row>
    <row r="48" spans="5:13">
      <c r="F48" s="35"/>
      <c r="G48" s="37"/>
      <c r="H48" s="35"/>
      <c r="K48" s="35"/>
    </row>
  </sheetData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白川泰樹</cp:lastModifiedBy>
  <cp:lastPrinted>2014-07-29T07:36:26Z</cp:lastPrinted>
  <dcterms:created xsi:type="dcterms:W3CDTF">2012-01-13T02:28:29Z</dcterms:created>
  <dcterms:modified xsi:type="dcterms:W3CDTF">2023-03-23T06:03:12Z</dcterms:modified>
</cp:coreProperties>
</file>