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6863\Searches\Desktop\コンサルタント\ANNEX\"/>
    </mc:Choice>
  </mc:AlternateContent>
  <bookViews>
    <workbookView xWindow="0" yWindow="0" windowWidth="27720" windowHeight="13425"/>
  </bookViews>
  <sheets>
    <sheet name="criteria" sheetId="7" r:id="rId1"/>
  </sheets>
  <definedNames>
    <definedName name="_xlnm.Print_Area" localSheetId="0">criteria!$A$1:$J$110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7" l="1"/>
  <c r="E11" i="7"/>
  <c r="E9" i="7"/>
  <c r="E15" i="7" s="1"/>
  <c r="E25" i="7"/>
  <c r="E23" i="7"/>
  <c r="E19" i="7"/>
  <c r="E105" i="7"/>
  <c r="C97" i="7"/>
  <c r="E28" i="7" l="1"/>
  <c r="E106" i="7" s="1"/>
</calcChain>
</file>

<file path=xl/sharedStrings.xml><?xml version="1.0" encoding="utf-8"?>
<sst xmlns="http://schemas.openxmlformats.org/spreadsheetml/2006/main" count="569" uniqueCount="170">
  <si>
    <t>Annex II</t>
    <phoneticPr fontId="1"/>
  </si>
  <si>
    <t>Example: Selection of Consultants</t>
  </si>
  <si>
    <t>Detailed Evaluation Criteria</t>
    <phoneticPr fontId="1"/>
  </si>
  <si>
    <t xml:space="preserve">Experience of the Consultants relevant to the assignment </t>
    <phoneticPr fontId="1"/>
  </si>
  <si>
    <t>No.</t>
    <phoneticPr fontId="2"/>
  </si>
  <si>
    <t>Criteria</t>
    <phoneticPr fontId="2"/>
  </si>
  <si>
    <t>Points</t>
    <phoneticPr fontId="2"/>
  </si>
  <si>
    <t>Number of Projects (*1)/Year</t>
    <phoneticPr fontId="2"/>
  </si>
  <si>
    <t>Excellent (100%)</t>
    <phoneticPr fontId="2"/>
  </si>
  <si>
    <t>Good (90%)</t>
    <phoneticPr fontId="1"/>
  </si>
  <si>
    <t>Average (70%)</t>
    <phoneticPr fontId="2"/>
  </si>
  <si>
    <t>Below Average (40%)</t>
    <phoneticPr fontId="2"/>
  </si>
  <si>
    <t>Poor (0%)</t>
    <phoneticPr fontId="2"/>
  </si>
  <si>
    <t>(i) a)</t>
    <phoneticPr fontId="2"/>
  </si>
  <si>
    <t>Experience of international projects of comparable size, complexity and technical specialty</t>
    <phoneticPr fontId="1"/>
  </si>
  <si>
    <t>&gt;=5 projects</t>
    <phoneticPr fontId="1"/>
  </si>
  <si>
    <t>&gt;=3 projects</t>
    <phoneticPr fontId="1"/>
  </si>
  <si>
    <t>2 projects</t>
    <phoneticPr fontId="1"/>
  </si>
  <si>
    <t>1 project</t>
    <phoneticPr fontId="1"/>
  </si>
  <si>
    <t>0 project</t>
    <phoneticPr fontId="1"/>
  </si>
  <si>
    <t>(i) b)</t>
    <phoneticPr fontId="2"/>
  </si>
  <si>
    <t>Experience in developing countries under comparable conditions</t>
    <phoneticPr fontId="1"/>
  </si>
  <si>
    <t>(i) c)</t>
    <phoneticPr fontId="1"/>
  </si>
  <si>
    <t>Experience in Japanese ODA projects</t>
    <phoneticPr fontId="1"/>
  </si>
  <si>
    <t>Sub Total</t>
    <phoneticPr fontId="1"/>
  </si>
  <si>
    <t>Adequacy of the proposed methodology and work plan</t>
  </si>
  <si>
    <t>(ii) a)</t>
    <phoneticPr fontId="2"/>
  </si>
  <si>
    <t>Technical Approach and Methodology</t>
    <phoneticPr fontId="2"/>
  </si>
  <si>
    <t>Understanding of the objectives of the assignment, approach to the services, methodology for carrying out the activities and obtaining the expected output, and the degree of detail of such output</t>
    <phoneticPr fontId="1"/>
  </si>
  <si>
    <t>Excellent</t>
    <phoneticPr fontId="2"/>
  </si>
  <si>
    <t>Good</t>
    <phoneticPr fontId="2"/>
  </si>
  <si>
    <t>Average</t>
    <phoneticPr fontId="2"/>
  </si>
  <si>
    <t>Below Avg.</t>
    <phoneticPr fontId="2"/>
  </si>
  <si>
    <t>Poor</t>
    <phoneticPr fontId="2"/>
  </si>
  <si>
    <t>Explanation of the problems being addressed and their importance, and the technical approach the Consultant would adopt to address them
Explanation of the methodologies it proposes to adopt and the compatibility of those methodologies with the proposed approach</t>
  </si>
  <si>
    <t>(ii) b)</t>
    <phoneticPr fontId="2"/>
  </si>
  <si>
    <t>Work Plan</t>
    <phoneticPr fontId="2"/>
  </si>
  <si>
    <t>Proposal of the main activities of the assignment, their content and duration, phasing and interrelations, milestones (including interim approvals by the Client), and delivery dates of the reports including a list of the final documents, including reports, drawings, and tables to be delivered as final output
Its consistency with the technical approach and methodology, showing understanding of the TOR and ability to translate them into a feasible working plan</t>
    <phoneticPr fontId="1"/>
  </si>
  <si>
    <t>(ii) c)</t>
    <phoneticPr fontId="2"/>
  </si>
  <si>
    <t>Organization and Staffing</t>
    <phoneticPr fontId="2"/>
  </si>
  <si>
    <t>Proposal of the structure and composition of its team</t>
    <phoneticPr fontId="1"/>
  </si>
  <si>
    <t>Main disciplines of the assignment, the Key Experts and Non-Key Experts, and proposed technical and administrative support staff</t>
    <phoneticPr fontId="1"/>
  </si>
  <si>
    <t>Key Experts' qualifications and competence for the assignment</t>
    <phoneticPr fontId="1"/>
  </si>
  <si>
    <t>International Expert</t>
    <phoneticPr fontId="1"/>
  </si>
  <si>
    <t>No.</t>
    <phoneticPr fontId="1"/>
  </si>
  <si>
    <t>Position</t>
    <phoneticPr fontId="1"/>
  </si>
  <si>
    <t>Points</t>
    <phoneticPr fontId="1"/>
  </si>
  <si>
    <t>Grade</t>
    <phoneticPr fontId="1"/>
  </si>
  <si>
    <t>General Qualification
(30%)</t>
    <phoneticPr fontId="1"/>
  </si>
  <si>
    <t>Adequacy for the Assignment
(60%)</t>
    <phoneticPr fontId="1"/>
  </si>
  <si>
    <t>Familiarity with the Language and Condition of the Country
(10%)</t>
    <phoneticPr fontId="1"/>
  </si>
  <si>
    <t>Master degree in Civil Engineering
(30%)</t>
    <phoneticPr fontId="1"/>
  </si>
  <si>
    <t>Experience in Road or Tunnel Construction Project:
20 years or more
(20%)</t>
    <phoneticPr fontId="1"/>
  </si>
  <si>
    <t>Experience of construction supervision for Road or Tunnel Construction Project in ICB contract:
5 projects or more
(20%)</t>
    <phoneticPr fontId="1"/>
  </si>
  <si>
    <t>Experience of Road or Tunnel Construction Project as Team Leader:
3 projects or more
(20%)</t>
    <phoneticPr fontId="1"/>
  </si>
  <si>
    <t>Language (English)
Proficiency
(5%)</t>
    <phoneticPr fontId="1"/>
  </si>
  <si>
    <t>(Subjective)</t>
    <phoneticPr fontId="1"/>
  </si>
  <si>
    <t>(Year)</t>
    <phoneticPr fontId="1"/>
  </si>
  <si>
    <t>(Project)</t>
    <phoneticPr fontId="1"/>
  </si>
  <si>
    <t>(iii) a)</t>
    <phoneticPr fontId="1"/>
  </si>
  <si>
    <t>Team leader</t>
    <phoneticPr fontId="1"/>
  </si>
  <si>
    <t>Excellent</t>
    <phoneticPr fontId="1"/>
  </si>
  <si>
    <t>Doctor</t>
    <phoneticPr fontId="1"/>
  </si>
  <si>
    <t>24=&lt;</t>
    <phoneticPr fontId="1"/>
  </si>
  <si>
    <t>7=&lt;</t>
    <phoneticPr fontId="1"/>
  </si>
  <si>
    <t>5=&lt;</t>
    <phoneticPr fontId="1"/>
  </si>
  <si>
    <t>Excellent</t>
  </si>
  <si>
    <t>3=&lt;</t>
    <phoneticPr fontId="1"/>
  </si>
  <si>
    <t>Good</t>
    <phoneticPr fontId="1"/>
  </si>
  <si>
    <t>n.a.</t>
    <phoneticPr fontId="1"/>
  </si>
  <si>
    <t>22=&lt;, &lt;24</t>
    <phoneticPr fontId="1"/>
  </si>
  <si>
    <t>6</t>
    <phoneticPr fontId="1"/>
  </si>
  <si>
    <t>4</t>
    <phoneticPr fontId="1"/>
  </si>
  <si>
    <t>2=&lt;, &lt;3</t>
    <phoneticPr fontId="1"/>
  </si>
  <si>
    <t>Average</t>
    <phoneticPr fontId="1"/>
  </si>
  <si>
    <t>Master</t>
    <phoneticPr fontId="1"/>
  </si>
  <si>
    <t>20=&lt;, &lt;22</t>
    <phoneticPr fontId="1"/>
  </si>
  <si>
    <t>5</t>
    <phoneticPr fontId="1"/>
  </si>
  <si>
    <t>3</t>
    <phoneticPr fontId="1"/>
  </si>
  <si>
    <t>Average</t>
  </si>
  <si>
    <t>1=&lt;, &lt;2</t>
    <phoneticPr fontId="1"/>
  </si>
  <si>
    <t>Below Average</t>
    <phoneticPr fontId="1"/>
  </si>
  <si>
    <t>Below average</t>
    <phoneticPr fontId="1"/>
  </si>
  <si>
    <t>Poor</t>
    <phoneticPr fontId="1"/>
  </si>
  <si>
    <t>Bachelor/non graduation</t>
    <phoneticPr fontId="1"/>
  </si>
  <si>
    <t>&lt;20</t>
    <phoneticPr fontId="1"/>
  </si>
  <si>
    <t>&lt;=4</t>
    <phoneticPr fontId="1"/>
  </si>
  <si>
    <t>&lt;=2</t>
    <phoneticPr fontId="1"/>
  </si>
  <si>
    <t>&lt;1</t>
    <phoneticPr fontId="1"/>
  </si>
  <si>
    <t>Experience in Road Construction Project as Road Engineer:
15 years or more
(20%)</t>
    <phoneticPr fontId="1"/>
  </si>
  <si>
    <t>Experience in Tunnel Construction Project as Road Engineer:
15 years or more
(20%)</t>
    <phoneticPr fontId="1"/>
  </si>
  <si>
    <t>Experience of Road or Tunnel Construction Project in ICB contract:
1 project or more
(20%)</t>
    <phoneticPr fontId="1"/>
  </si>
  <si>
    <t>(iii) b)</t>
    <phoneticPr fontId="1"/>
  </si>
  <si>
    <t>Road engineer</t>
    <phoneticPr fontId="1"/>
  </si>
  <si>
    <t>19=&lt;</t>
    <phoneticPr fontId="1"/>
  </si>
  <si>
    <t>17=&lt;, &lt;19</t>
    <phoneticPr fontId="1"/>
  </si>
  <si>
    <t>2</t>
    <phoneticPr fontId="1"/>
  </si>
  <si>
    <t>15=&lt;, &lt;17</t>
    <phoneticPr fontId="1"/>
  </si>
  <si>
    <t>1</t>
    <phoneticPr fontId="1"/>
  </si>
  <si>
    <t>&lt;15</t>
    <phoneticPr fontId="1"/>
  </si>
  <si>
    <t>0</t>
    <phoneticPr fontId="1"/>
  </si>
  <si>
    <t>Bachelor degree in Economy
(30%)</t>
    <phoneticPr fontId="1"/>
  </si>
  <si>
    <t>Experience in Road Construction Project as Transport Economist:
10 years or more
(20%)</t>
    <phoneticPr fontId="1"/>
  </si>
  <si>
    <t>Experience in Tunnel Construction Project as Transport Economist:
10 years or more
(20%)</t>
    <phoneticPr fontId="1"/>
  </si>
  <si>
    <t>(iii) c)</t>
    <phoneticPr fontId="1"/>
  </si>
  <si>
    <t>Transport economist</t>
    <phoneticPr fontId="1"/>
  </si>
  <si>
    <t>14=&lt;</t>
    <phoneticPr fontId="1"/>
  </si>
  <si>
    <t>12=&lt;, &lt;14</t>
    <phoneticPr fontId="1"/>
  </si>
  <si>
    <t>Bachelor</t>
    <phoneticPr fontId="1"/>
  </si>
  <si>
    <t>10=&lt;, &lt;12</t>
    <phoneticPr fontId="1"/>
  </si>
  <si>
    <t>non graduation</t>
    <phoneticPr fontId="1"/>
  </si>
  <si>
    <t>&lt;10</t>
    <phoneticPr fontId="1"/>
  </si>
  <si>
    <t>Experience in Road Construction Project as Environment Specialist:
10 years or more
(20%)</t>
    <phoneticPr fontId="1"/>
  </si>
  <si>
    <t>Experience in Tunnel Construction Project as Environment Specialist:
10 years or more
(20%)</t>
    <phoneticPr fontId="1"/>
  </si>
  <si>
    <t>(iii) d)</t>
    <phoneticPr fontId="1"/>
  </si>
  <si>
    <t>Environment specialist</t>
    <phoneticPr fontId="1"/>
  </si>
  <si>
    <t>Local Expert</t>
    <phoneticPr fontId="1"/>
  </si>
  <si>
    <t>Bachelor degree in Civil  Engineering
(30%)</t>
    <phoneticPr fontId="1"/>
  </si>
  <si>
    <t>Experience in Road Construction Project as Road Engineer:
10 years or more
(20%)</t>
    <phoneticPr fontId="1"/>
  </si>
  <si>
    <t>Experience in Tunnel Construction Project as Road Engineer:
10 years or more
(20%)</t>
    <phoneticPr fontId="1"/>
  </si>
  <si>
    <t>(iii) e)</t>
    <phoneticPr fontId="1"/>
  </si>
  <si>
    <t>Experience in Road Construction Project as Transport Economist:
7 years or more
(20%)</t>
    <phoneticPr fontId="1"/>
  </si>
  <si>
    <t>Experience in Tunnel Construction Project as Transport Economist:
7 years or more
(20%)</t>
    <phoneticPr fontId="1"/>
  </si>
  <si>
    <t>(iii) f)</t>
    <phoneticPr fontId="1"/>
  </si>
  <si>
    <t>12=&lt;</t>
    <phoneticPr fontId="1"/>
  </si>
  <si>
    <t>9=&lt;, &lt;12</t>
    <phoneticPr fontId="1"/>
  </si>
  <si>
    <t>7=&lt;, &lt;9</t>
    <phoneticPr fontId="1"/>
  </si>
  <si>
    <t>&lt;7</t>
    <phoneticPr fontId="1"/>
  </si>
  <si>
    <t>Bachelor degree in Environment
(30%)</t>
    <phoneticPr fontId="1"/>
  </si>
  <si>
    <t>Experience in Road Construction Project as Environment Specialist:
7 years or more
(20%)</t>
    <phoneticPr fontId="1"/>
  </si>
  <si>
    <t>Experience in Tunnel Construction Project as Environment Specialist:
7 years or more
(20%)</t>
    <phoneticPr fontId="1"/>
  </si>
  <si>
    <t>(iii) g)</t>
    <phoneticPr fontId="1"/>
  </si>
  <si>
    <t>Bachelor degree in Sociology
(30%)</t>
    <phoneticPr fontId="1"/>
  </si>
  <si>
    <t>Experience in Road Construction Project as Social Specialist:
5 years or more
(20%)</t>
    <phoneticPr fontId="1"/>
  </si>
  <si>
    <t>Experience in Tunnel Construction Project as Social Specialist: 
5 years or more
(20%)</t>
    <phoneticPr fontId="1"/>
  </si>
  <si>
    <t>(iii) h)</t>
    <phoneticPr fontId="1"/>
  </si>
  <si>
    <t>Social specialist</t>
    <phoneticPr fontId="1"/>
  </si>
  <si>
    <t>10=&lt;</t>
    <phoneticPr fontId="1"/>
  </si>
  <si>
    <t>7=&lt;, &lt;10</t>
    <phoneticPr fontId="1"/>
  </si>
  <si>
    <t>5=&lt;, &lt;7</t>
    <phoneticPr fontId="1"/>
  </si>
  <si>
    <t>&lt;5</t>
    <phoneticPr fontId="1"/>
  </si>
  <si>
    <t>Suitability of the transfer of knowledge (training) programme</t>
    <phoneticPr fontId="1"/>
  </si>
  <si>
    <t>No.</t>
    <phoneticPr fontId="3"/>
  </si>
  <si>
    <t>Criteria</t>
    <phoneticPr fontId="3"/>
  </si>
  <si>
    <t>Points</t>
  </si>
  <si>
    <t>Number of Projects</t>
    <phoneticPr fontId="3"/>
  </si>
  <si>
    <t>A (100%)</t>
    <phoneticPr fontId="3"/>
  </si>
  <si>
    <t>B (90%)</t>
    <phoneticPr fontId="3"/>
  </si>
  <si>
    <t>C (70%)</t>
    <phoneticPr fontId="3"/>
  </si>
  <si>
    <t>D (40%)</t>
    <phoneticPr fontId="3"/>
  </si>
  <si>
    <t>F (0%)</t>
    <phoneticPr fontId="3"/>
  </si>
  <si>
    <t>(iv) a)</t>
    <phoneticPr fontId="3"/>
  </si>
  <si>
    <t>Relevance of training program</t>
    <phoneticPr fontId="3"/>
  </si>
  <si>
    <t>Excellent</t>
    <phoneticPr fontId="3"/>
  </si>
  <si>
    <t>Good</t>
    <phoneticPr fontId="3"/>
  </si>
  <si>
    <t>Average</t>
    <phoneticPr fontId="3"/>
  </si>
  <si>
    <t>Below Avg.</t>
    <phoneticPr fontId="3"/>
  </si>
  <si>
    <t>Poor</t>
    <phoneticPr fontId="3"/>
  </si>
  <si>
    <t>(iv) b)</t>
    <phoneticPr fontId="3"/>
  </si>
  <si>
    <t>Training approach and methodology</t>
    <phoneticPr fontId="3"/>
  </si>
  <si>
    <t>(iv) c)</t>
    <phoneticPr fontId="3"/>
  </si>
  <si>
    <t>Qualifications of trainers</t>
    <phoneticPr fontId="3"/>
  </si>
  <si>
    <t>Total</t>
    <phoneticPr fontId="1"/>
  </si>
  <si>
    <t>*1  Only completed project in the last 10 years at the time of proposal submission will be evaluated.</t>
    <phoneticPr fontId="1"/>
  </si>
  <si>
    <t>More than two (2) experiences of detailed design and construction supervision in mountain road tunnel project in South Asian countries, completed in the last ten (10) years (April 2011- March 2021)</t>
    <phoneticPr fontId="1"/>
  </si>
  <si>
    <t>More than two (2) experiences of consultancy services more than USD 3 million in any project financed by Japanese ODA Loans, completed in the last ten (10) years (April 2011 - March 2021)</t>
    <phoneticPr fontId="1"/>
  </si>
  <si>
    <t>Explanation of staffing for training (*2)</t>
    <phoneticPr fontId="1"/>
  </si>
  <si>
    <t>Familiarity and Experience in the country
(5%)</t>
    <phoneticPr fontId="1"/>
  </si>
  <si>
    <t>*2  If so required in the TOR and if not evaluated in the other criteria "Suitability of the transfer of knowledge (training) programme."</t>
    <phoneticPr fontId="1"/>
  </si>
  <si>
    <t>More than two (2) experiences of detailed design and construction supervision in mountain road tunnel project in countries other than the Client's country, with tunnel length more than 2000m, tunnel cross section more than 50 sq. m, constructed by New Austrian Tunneling Method (NATM), completed in the last ten (10) years (April 2011 - March 2021)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</si>
</sst>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Ｐゴシック"/>
      <family val="3"/>
      <charset val="128"/>
    </font>
    <font>
      <b/>
      <sz val="18"/>
      <name val="Times New Roman"/>
      <family val="1"/>
    </font>
    <font>
      <b/>
      <sz val="10"/>
      <name val="Times New Roman"/>
      <family val="1"/>
    </font>
    <font>
      <sz val="10"/>
      <name val="Times New Roman"/>
      <family val="1"/>
    </font>
    <font>
      <sz val="9"/>
      <name val="Times New Roman"/>
      <family val="1"/>
    </font>
    <font>
      <b/>
      <sz val="14"/>
      <name val="Times New Roman"/>
      <family val="1"/>
    </font>
    <font>
      <sz val="11"/>
      <name val="Times New Roman"/>
      <family val="1"/>
    </font>
    <font>
      <sz val="10"/>
      <color theme="1"/>
      <name val="Times New Roman"/>
      <family val="1"/>
    </font>
    <font>
      <b/>
      <sz val="14"/>
      <color rgb="FFFF0000"/>
      <name val="Times New Roman"/>
      <family val="1"/>
    </font>
    <font>
      <b/>
      <sz val="14"/>
      <color theme="1"/>
      <name val="Times New Roman"/>
      <family val="1"/>
    </font>
    <font>
      <b/>
      <sz val="11"/>
      <name val="Times New Roman"/>
      <family val="1"/>
    </font>
    <font>
      <sz val="14"/>
      <color theme="1"/>
      <name val="Times New Roman"/>
      <family val="1"/>
    </font>
    <font>
      <u/>
      <sz val="12"/>
      <color theme="1"/>
      <name val="Times New Roman"/>
      <family val="1"/>
    </font>
    <font>
      <sz val="12"/>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6" tint="-0.249977111117893"/>
        <bgColor indexed="64"/>
      </patternFill>
    </fill>
    <fill>
      <patternFill patternType="solid">
        <fgColor theme="6" tint="0.39997558519241921"/>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107">
    <xf numFmtId="0" fontId="0" fillId="0" borderId="0" xfId="0">
      <alignment vertical="center"/>
    </xf>
    <xf numFmtId="0" fontId="10" fillId="2" borderId="0" xfId="0" applyFont="1" applyFill="1">
      <alignment vertical="center"/>
    </xf>
    <xf numFmtId="0" fontId="10" fillId="2" borderId="0" xfId="0" applyFont="1" applyFill="1" applyAlignment="1">
      <alignment horizontal="center" vertical="center"/>
    </xf>
    <xf numFmtId="0" fontId="10" fillId="0" borderId="0" xfId="0" applyFont="1">
      <alignment vertical="center"/>
    </xf>
    <xf numFmtId="176" fontId="5" fillId="2" borderId="0" xfId="0" applyNumberFormat="1" applyFont="1" applyFill="1">
      <alignment vertical="center"/>
    </xf>
    <xf numFmtId="0" fontId="6" fillId="3" borderId="1" xfId="0" applyFont="1" applyFill="1" applyBorder="1" applyAlignment="1">
      <alignment horizontal="center" vertical="top" wrapText="1"/>
    </xf>
    <xf numFmtId="0" fontId="10" fillId="0" borderId="0" xfId="0" applyFont="1" applyAlignment="1">
      <alignment vertical="top"/>
    </xf>
    <xf numFmtId="14" fontId="7" fillId="4" borderId="11" xfId="0" quotePrefix="1" applyNumberFormat="1" applyFont="1" applyFill="1" applyBorder="1" applyAlignment="1">
      <alignment horizontal="center" vertical="center"/>
    </xf>
    <xf numFmtId="0" fontId="6" fillId="4" borderId="5" xfId="0" applyFont="1" applyFill="1" applyBorder="1" applyAlignment="1">
      <alignment horizontal="center" vertical="center" wrapText="1"/>
    </xf>
    <xf numFmtId="0" fontId="10" fillId="4" borderId="11" xfId="0" applyFont="1" applyFill="1" applyBorder="1" applyAlignment="1">
      <alignment horizontal="center" vertical="center"/>
    </xf>
    <xf numFmtId="14" fontId="7" fillId="0" borderId="11" xfId="0" quotePrefix="1" applyNumberFormat="1" applyFont="1" applyBorder="1" applyAlignment="1">
      <alignment horizontal="center" vertical="center"/>
    </xf>
    <xf numFmtId="0" fontId="6" fillId="0" borderId="5" xfId="0" applyFont="1" applyBorder="1" applyAlignment="1">
      <alignment horizontal="center" vertical="center" wrapText="1"/>
    </xf>
    <xf numFmtId="0" fontId="10" fillId="0" borderId="11" xfId="0" applyFont="1" applyBorder="1" applyAlignment="1">
      <alignment horizontal="center" vertical="center"/>
    </xf>
    <xf numFmtId="0" fontId="6" fillId="2" borderId="0" xfId="0" applyFont="1" applyFill="1">
      <alignment vertical="center"/>
    </xf>
    <xf numFmtId="0" fontId="6" fillId="2" borderId="0" xfId="0" applyFont="1" applyFill="1" applyAlignment="1">
      <alignment horizontal="right" vertical="center"/>
    </xf>
    <xf numFmtId="0" fontId="6" fillId="2" borderId="0" xfId="0" applyFont="1" applyFill="1" applyAlignment="1">
      <alignment horizontal="center" vertical="center"/>
    </xf>
    <xf numFmtId="0" fontId="6" fillId="4" borderId="11" xfId="0" applyFont="1" applyFill="1" applyBorder="1" applyAlignment="1">
      <alignment horizontal="center" vertical="center" wrapText="1"/>
    </xf>
    <xf numFmtId="0" fontId="6" fillId="4" borderId="11" xfId="0" applyFont="1" applyFill="1" applyBorder="1" applyAlignment="1">
      <alignment horizontal="center" vertical="center"/>
    </xf>
    <xf numFmtId="176" fontId="7" fillId="0" borderId="11" xfId="0" quotePrefix="1" applyNumberFormat="1" applyFont="1" applyBorder="1" applyAlignment="1">
      <alignment horizontal="right" vertical="center"/>
    </xf>
    <xf numFmtId="0" fontId="6" fillId="0" borderId="11" xfId="0" applyFont="1" applyBorder="1" applyAlignment="1">
      <alignment horizontal="center" vertical="center" wrapText="1"/>
    </xf>
    <xf numFmtId="0" fontId="6" fillId="0" borderId="11" xfId="0" applyFont="1" applyBorder="1" applyAlignment="1">
      <alignment horizontal="center" vertical="center"/>
    </xf>
    <xf numFmtId="176" fontId="8" fillId="2" borderId="0" xfId="0" applyNumberFormat="1" applyFont="1" applyFill="1">
      <alignment vertical="center"/>
    </xf>
    <xf numFmtId="176" fontId="6" fillId="4" borderId="11" xfId="0" applyNumberFormat="1" applyFont="1" applyFill="1" applyBorder="1" applyAlignment="1">
      <alignment horizontal="center" vertical="top" wrapText="1"/>
    </xf>
    <xf numFmtId="0" fontId="6" fillId="4" borderId="14" xfId="0" applyFont="1" applyFill="1" applyBorder="1" applyAlignment="1">
      <alignment horizontal="center" vertical="center" wrapText="1"/>
    </xf>
    <xf numFmtId="0" fontId="6" fillId="4" borderId="11" xfId="0" applyFont="1" applyFill="1" applyBorder="1" applyAlignment="1">
      <alignment horizontal="center" vertical="top" wrapText="1"/>
    </xf>
    <xf numFmtId="0" fontId="6" fillId="4" borderId="5" xfId="0" applyFont="1" applyFill="1" applyBorder="1" applyAlignment="1">
      <alignment horizontal="center" vertical="top" wrapText="1"/>
    </xf>
    <xf numFmtId="176" fontId="7" fillId="2" borderId="0" xfId="0" applyNumberFormat="1" applyFont="1" applyFill="1" applyAlignment="1">
      <alignment horizontal="center" vertical="center" wrapText="1"/>
    </xf>
    <xf numFmtId="0" fontId="6" fillId="2" borderId="0" xfId="0" applyFont="1" applyFill="1" applyAlignment="1">
      <alignment horizontal="right" vertical="center" wrapText="1"/>
    </xf>
    <xf numFmtId="0" fontId="6" fillId="2" borderId="0" xfId="0" applyFont="1" applyFill="1" applyAlignment="1">
      <alignment horizontal="center" vertical="center" wrapText="1"/>
    </xf>
    <xf numFmtId="0" fontId="11" fillId="0" borderId="0" xfId="0" applyFont="1" applyAlignment="1">
      <alignment horizontal="center" vertical="center"/>
    </xf>
    <xf numFmtId="0" fontId="12" fillId="0" borderId="0" xfId="0" applyFont="1">
      <alignment vertical="center"/>
    </xf>
    <xf numFmtId="176" fontId="6" fillId="2" borderId="0" xfId="0" applyNumberFormat="1" applyFont="1" applyFill="1" applyAlignment="1">
      <alignment horizontal="left" vertical="center"/>
    </xf>
    <xf numFmtId="176" fontId="6" fillId="0" borderId="0" xfId="0" applyNumberFormat="1" applyFont="1">
      <alignment vertical="center"/>
    </xf>
    <xf numFmtId="0" fontId="6" fillId="0" borderId="0" xfId="0" applyFont="1">
      <alignment vertical="center"/>
    </xf>
    <xf numFmtId="176" fontId="10" fillId="0" borderId="0" xfId="0" applyNumberFormat="1" applyFont="1">
      <alignment vertical="center"/>
    </xf>
    <xf numFmtId="0" fontId="6"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5" xfId="0" applyFont="1" applyBorder="1" applyAlignment="1">
      <alignment horizontal="center" vertical="center"/>
    </xf>
    <xf numFmtId="0" fontId="6" fillId="0" borderId="17" xfId="0" applyFont="1" applyBorder="1" applyAlignment="1">
      <alignment horizontal="center" vertical="center"/>
    </xf>
    <xf numFmtId="0" fontId="10" fillId="0" borderId="18" xfId="0" applyFont="1" applyBorder="1" applyAlignment="1">
      <alignment horizontal="center" vertical="center"/>
    </xf>
    <xf numFmtId="49" fontId="10" fillId="0" borderId="17" xfId="0" applyNumberFormat="1" applyFont="1" applyBorder="1" applyAlignment="1">
      <alignment horizontal="center" vertical="center"/>
    </xf>
    <xf numFmtId="49" fontId="10" fillId="0" borderId="17" xfId="0" quotePrefix="1" applyNumberFormat="1" applyFont="1" applyBorder="1" applyAlignment="1">
      <alignment horizontal="center" vertical="center"/>
    </xf>
    <xf numFmtId="0" fontId="6" fillId="0" borderId="19" xfId="0" applyFont="1" applyBorder="1" applyAlignment="1">
      <alignment horizontal="center" vertical="center"/>
    </xf>
    <xf numFmtId="0" fontId="10" fillId="0" borderId="20" xfId="0" applyFont="1" applyBorder="1" applyAlignment="1">
      <alignment horizontal="center" vertical="center"/>
    </xf>
    <xf numFmtId="49" fontId="10" fillId="0" borderId="19" xfId="0" quotePrefix="1" applyNumberFormat="1" applyFont="1" applyBorder="1" applyAlignment="1">
      <alignment horizontal="center" vertical="center"/>
    </xf>
    <xf numFmtId="0" fontId="6" fillId="0" borderId="19" xfId="0" applyFont="1" applyBorder="1" applyAlignment="1">
      <alignment horizontal="center" vertical="center" wrapText="1"/>
    </xf>
    <xf numFmtId="176" fontId="13" fillId="2" borderId="0" xfId="0" applyNumberFormat="1" applyFont="1" applyFill="1">
      <alignment vertical="center"/>
    </xf>
    <xf numFmtId="0" fontId="13" fillId="2" borderId="0" xfId="0" applyFont="1" applyFill="1">
      <alignment vertical="center"/>
    </xf>
    <xf numFmtId="176" fontId="4" fillId="0" borderId="0" xfId="0" applyNumberFormat="1" applyFont="1">
      <alignment vertical="center"/>
    </xf>
    <xf numFmtId="176" fontId="10" fillId="2" borderId="0" xfId="0" applyNumberFormat="1" applyFont="1" applyFill="1">
      <alignment vertical="center"/>
    </xf>
    <xf numFmtId="0" fontId="14" fillId="0" borderId="0" xfId="0" applyFont="1">
      <alignment vertical="center"/>
    </xf>
    <xf numFmtId="0" fontId="13" fillId="2" borderId="0" xfId="0" applyFont="1" applyFill="1" applyAlignment="1">
      <alignment horizontal="left" vertical="center"/>
    </xf>
    <xf numFmtId="176" fontId="15" fillId="2" borderId="0" xfId="0" applyNumberFormat="1" applyFont="1" applyFill="1">
      <alignment vertical="center"/>
    </xf>
    <xf numFmtId="176" fontId="16" fillId="2" borderId="0" xfId="0" applyNumberFormat="1" applyFont="1" applyFill="1">
      <alignment vertical="center"/>
    </xf>
    <xf numFmtId="0" fontId="6" fillId="3" borderId="1"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4" borderId="5" xfId="0" applyFont="1" applyFill="1" applyBorder="1" applyAlignment="1">
      <alignment horizontal="justify" vertical="center" wrapText="1"/>
    </xf>
    <xf numFmtId="0" fontId="6" fillId="4" borderId="6" xfId="0" applyFont="1" applyFill="1" applyBorder="1" applyAlignment="1">
      <alignment horizontal="justify" vertical="center" wrapText="1"/>
    </xf>
    <xf numFmtId="0" fontId="6" fillId="4" borderId="1"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3" xfId="0" applyFont="1" applyBorder="1" applyAlignment="1">
      <alignment horizontal="center" vertical="center" wrapText="1"/>
    </xf>
    <xf numFmtId="176" fontId="6" fillId="3" borderId="5" xfId="0" applyNumberFormat="1" applyFont="1" applyFill="1" applyBorder="1" applyAlignment="1">
      <alignment horizontal="left" vertical="top" wrapText="1"/>
    </xf>
    <xf numFmtId="176" fontId="6" fillId="3" borderId="6" xfId="0" applyNumberFormat="1" applyFont="1" applyFill="1" applyBorder="1" applyAlignment="1">
      <alignment horizontal="left" vertical="top" wrapText="1"/>
    </xf>
    <xf numFmtId="176" fontId="6" fillId="3" borderId="12" xfId="0" applyNumberFormat="1" applyFont="1" applyFill="1" applyBorder="1" applyAlignment="1">
      <alignment horizontal="left" vertical="top" wrapText="1"/>
    </xf>
    <xf numFmtId="0" fontId="6" fillId="3" borderId="5" xfId="0" applyFont="1" applyFill="1" applyBorder="1" applyAlignment="1">
      <alignment horizontal="center" vertical="top" wrapText="1"/>
    </xf>
    <xf numFmtId="0" fontId="6" fillId="3" borderId="6" xfId="0" applyFont="1" applyFill="1" applyBorder="1" applyAlignment="1">
      <alignment horizontal="center" vertical="top" wrapText="1"/>
    </xf>
    <xf numFmtId="0" fontId="6" fillId="3" borderId="12" xfId="0" applyFont="1" applyFill="1" applyBorder="1" applyAlignment="1">
      <alignment horizontal="center" vertical="top" wrapText="1"/>
    </xf>
    <xf numFmtId="176" fontId="6" fillId="4" borderId="11" xfId="0" applyNumberFormat="1" applyFont="1" applyFill="1" applyBorder="1" applyAlignment="1">
      <alignment horizontal="center" vertical="top" wrapText="1"/>
    </xf>
    <xf numFmtId="0" fontId="6" fillId="4" borderId="12" xfId="0" applyFont="1" applyFill="1" applyBorder="1" applyAlignment="1">
      <alignment horizontal="justify" vertical="center" wrapText="1"/>
    </xf>
    <xf numFmtId="0" fontId="6" fillId="0" borderId="5"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12" xfId="0" applyFont="1" applyBorder="1" applyAlignment="1">
      <alignment horizontal="justify" vertical="center" wrapText="1"/>
    </xf>
    <xf numFmtId="0" fontId="6" fillId="0" borderId="11" xfId="0" applyFont="1" applyBorder="1" applyAlignment="1">
      <alignment horizontal="justify" vertical="center" wrapText="1"/>
    </xf>
    <xf numFmtId="176" fontId="6" fillId="4" borderId="1" xfId="0" applyNumberFormat="1" applyFont="1" applyFill="1" applyBorder="1" applyAlignment="1">
      <alignment horizontal="center" vertical="center" wrapText="1"/>
    </xf>
    <xf numFmtId="176" fontId="6" fillId="4" borderId="13" xfId="0" applyNumberFormat="1" applyFont="1" applyFill="1" applyBorder="1" applyAlignment="1">
      <alignment horizontal="center" vertical="center" wrapText="1"/>
    </xf>
    <xf numFmtId="176" fontId="6" fillId="4" borderId="7" xfId="0" applyNumberFormat="1" applyFont="1" applyFill="1" applyBorder="1" applyAlignment="1">
      <alignment horizontal="center" vertical="center" wrapText="1"/>
    </xf>
    <xf numFmtId="176" fontId="7" fillId="0" borderId="1" xfId="0" quotePrefix="1" applyNumberFormat="1" applyFont="1" applyBorder="1" applyAlignment="1">
      <alignment horizontal="center" vertical="center" wrapText="1"/>
    </xf>
    <xf numFmtId="176" fontId="7" fillId="0" borderId="13" xfId="0" applyNumberFormat="1" applyFont="1" applyBorder="1" applyAlignment="1">
      <alignment horizontal="center" vertical="center" wrapText="1"/>
    </xf>
    <xf numFmtId="176" fontId="7" fillId="0" borderId="7" xfId="0" applyNumberFormat="1" applyFont="1" applyBorder="1" applyAlignment="1">
      <alignment horizontal="center" vertical="center" wrapText="1"/>
    </xf>
    <xf numFmtId="0" fontId="6" fillId="0" borderId="7" xfId="0" applyFont="1" applyBorder="1" applyAlignment="1">
      <alignment horizontal="center" vertical="center" wrapText="1"/>
    </xf>
    <xf numFmtId="176" fontId="6" fillId="4" borderId="5" xfId="0" applyNumberFormat="1" applyFont="1" applyFill="1" applyBorder="1" applyAlignment="1">
      <alignment horizontal="center" vertical="top" wrapText="1"/>
    </xf>
    <xf numFmtId="176" fontId="6" fillId="4" borderId="6" xfId="0" applyNumberFormat="1" applyFont="1" applyFill="1" applyBorder="1" applyAlignment="1">
      <alignment horizontal="center" vertical="top" wrapText="1"/>
    </xf>
    <xf numFmtId="176" fontId="6" fillId="4" borderId="12" xfId="0" applyNumberFormat="1" applyFont="1" applyFill="1" applyBorder="1" applyAlignment="1">
      <alignment horizontal="center" vertical="top" wrapText="1"/>
    </xf>
    <xf numFmtId="176" fontId="6" fillId="4" borderId="8" xfId="0" applyNumberFormat="1" applyFont="1" applyFill="1" applyBorder="1" applyAlignment="1">
      <alignment horizontal="center" vertical="top" wrapText="1"/>
    </xf>
    <xf numFmtId="176" fontId="6" fillId="4" borderId="9" xfId="0" applyNumberFormat="1" applyFont="1" applyFill="1" applyBorder="1" applyAlignment="1">
      <alignment horizontal="center" vertical="top" wrapText="1"/>
    </xf>
    <xf numFmtId="176" fontId="6" fillId="4" borderId="10" xfId="0" applyNumberFormat="1" applyFont="1" applyFill="1" applyBorder="1" applyAlignment="1">
      <alignment horizontal="center" vertical="top"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12" xfId="0" applyFont="1" applyBorder="1" applyAlignment="1">
      <alignment horizontal="left" vertical="center" wrapText="1"/>
    </xf>
    <xf numFmtId="0" fontId="9" fillId="4" borderId="7" xfId="0" applyFont="1" applyFill="1" applyBorder="1" applyAlignment="1">
      <alignment horizontal="center" vertical="center" wrapText="1"/>
    </xf>
    <xf numFmtId="0" fontId="6" fillId="4" borderId="5" xfId="0" applyFont="1" applyFill="1" applyBorder="1" applyAlignment="1">
      <alignment horizontal="center" vertical="top" wrapText="1"/>
    </xf>
    <xf numFmtId="0" fontId="6" fillId="4" borderId="6" xfId="0" applyFont="1" applyFill="1" applyBorder="1" applyAlignment="1">
      <alignment horizontal="center" vertical="top" wrapText="1"/>
    </xf>
    <xf numFmtId="0" fontId="6" fillId="4" borderId="12" xfId="0" applyFont="1" applyFill="1" applyBorder="1" applyAlignment="1">
      <alignment horizontal="center" vertical="top"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381000</xdr:colOff>
      <xdr:row>9</xdr:row>
      <xdr:rowOff>638175</xdr:rowOff>
    </xdr:from>
    <xdr:to>
      <xdr:col>8</xdr:col>
      <xdr:colOff>209549</xdr:colOff>
      <xdr:row>11</xdr:row>
      <xdr:rowOff>561975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038475" y="2724150"/>
          <a:ext cx="6210299" cy="1657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0">
              <a:solidFill>
                <a:schemeClr val="tx1">
                  <a:lumMod val="50000"/>
                  <a:lumOff val="50000"/>
                </a:schemeClr>
              </a:solidFill>
            </a:rPr>
            <a:t>Sample</a:t>
          </a:r>
          <a:endParaRPr kumimoji="1" lang="ja-JP" altLang="en-US" sz="8000">
            <a:solidFill>
              <a:schemeClr val="tx1">
                <a:lumMod val="50000"/>
                <a:lumOff val="50000"/>
              </a:schemeClr>
            </a:solidFill>
          </a:endParaRPr>
        </a:p>
      </xdr:txBody>
    </xdr:sp>
    <xdr:clientData/>
  </xdr:twoCellAnchor>
  <xdr:twoCellAnchor>
    <xdr:from>
      <xdr:col>3</xdr:col>
      <xdr:colOff>400050</xdr:colOff>
      <xdr:row>20</xdr:row>
      <xdr:rowOff>609600</xdr:rowOff>
    </xdr:from>
    <xdr:to>
      <xdr:col>8</xdr:col>
      <xdr:colOff>228599</xdr:colOff>
      <xdr:row>23</xdr:row>
      <xdr:rowOff>752475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057525" y="8010525"/>
          <a:ext cx="6210299" cy="1657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0">
              <a:solidFill>
                <a:schemeClr val="tx1">
                  <a:lumMod val="50000"/>
                  <a:lumOff val="50000"/>
                </a:schemeClr>
              </a:solidFill>
            </a:rPr>
            <a:t>Sample</a:t>
          </a:r>
          <a:endParaRPr kumimoji="1" lang="ja-JP" altLang="en-US" sz="8000">
            <a:solidFill>
              <a:schemeClr val="tx1">
                <a:lumMod val="50000"/>
                <a:lumOff val="50000"/>
              </a:schemeClr>
            </a:solidFill>
          </a:endParaRPr>
        </a:p>
      </xdr:txBody>
    </xdr:sp>
    <xdr:clientData/>
  </xdr:twoCellAnchor>
  <xdr:twoCellAnchor>
    <xdr:from>
      <xdr:col>3</xdr:col>
      <xdr:colOff>409575</xdr:colOff>
      <xdr:row>40</xdr:row>
      <xdr:rowOff>114300</xdr:rowOff>
    </xdr:from>
    <xdr:to>
      <xdr:col>8</xdr:col>
      <xdr:colOff>238124</xdr:colOff>
      <xdr:row>45</xdr:row>
      <xdr:rowOff>123825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067050" y="15982950"/>
          <a:ext cx="6210299" cy="1657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0">
              <a:solidFill>
                <a:schemeClr val="tx1">
                  <a:lumMod val="50000"/>
                  <a:lumOff val="50000"/>
                </a:schemeClr>
              </a:solidFill>
            </a:rPr>
            <a:t>Sample</a:t>
          </a:r>
          <a:endParaRPr kumimoji="1" lang="ja-JP" altLang="en-US" sz="8000">
            <a:solidFill>
              <a:schemeClr val="tx1">
                <a:lumMod val="50000"/>
                <a:lumOff val="50000"/>
              </a:schemeClr>
            </a:solidFill>
          </a:endParaRPr>
        </a:p>
      </xdr:txBody>
    </xdr:sp>
    <xdr:clientData/>
  </xdr:twoCellAnchor>
  <xdr:twoCellAnchor>
    <xdr:from>
      <xdr:col>3</xdr:col>
      <xdr:colOff>333375</xdr:colOff>
      <xdr:row>65</xdr:row>
      <xdr:rowOff>114300</xdr:rowOff>
    </xdr:from>
    <xdr:to>
      <xdr:col>8</xdr:col>
      <xdr:colOff>161924</xdr:colOff>
      <xdr:row>70</xdr:row>
      <xdr:rowOff>123825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990850" y="23793450"/>
          <a:ext cx="6210299" cy="1657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0">
              <a:solidFill>
                <a:schemeClr val="tx1">
                  <a:lumMod val="50000"/>
                  <a:lumOff val="50000"/>
                </a:schemeClr>
              </a:solidFill>
            </a:rPr>
            <a:t>Sample</a:t>
          </a:r>
          <a:endParaRPr kumimoji="1" lang="ja-JP" altLang="en-US" sz="8000">
            <a:solidFill>
              <a:schemeClr val="tx1">
                <a:lumMod val="50000"/>
                <a:lumOff val="50000"/>
              </a:schemeClr>
            </a:solidFill>
          </a:endParaRPr>
        </a:p>
      </xdr:txBody>
    </xdr:sp>
    <xdr:clientData/>
  </xdr:twoCellAnchor>
  <xdr:twoCellAnchor>
    <xdr:from>
      <xdr:col>3</xdr:col>
      <xdr:colOff>381000</xdr:colOff>
      <xdr:row>89</xdr:row>
      <xdr:rowOff>333375</xdr:rowOff>
    </xdr:from>
    <xdr:to>
      <xdr:col>8</xdr:col>
      <xdr:colOff>209549</xdr:colOff>
      <xdr:row>96</xdr:row>
      <xdr:rowOff>28575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038475" y="31394400"/>
          <a:ext cx="6210299" cy="1657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0">
              <a:solidFill>
                <a:schemeClr val="tx1">
                  <a:lumMod val="50000"/>
                  <a:lumOff val="50000"/>
                </a:schemeClr>
              </a:solidFill>
            </a:rPr>
            <a:t>Sample</a:t>
          </a:r>
          <a:endParaRPr kumimoji="1" lang="ja-JP" altLang="en-US" sz="8000">
            <a:solidFill>
              <a:schemeClr val="tx1">
                <a:lumMod val="50000"/>
                <a:lumOff val="50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111"/>
  <sheetViews>
    <sheetView tabSelected="1" view="pageBreakPreview" zoomScale="115" zoomScaleNormal="80" zoomScaleSheetLayoutView="115" workbookViewId="0">
      <selection activeCell="I4" sqref="I4"/>
    </sheetView>
  </sheetViews>
  <sheetFormatPr defaultColWidth="9" defaultRowHeight="12.75" x14ac:dyDescent="0.15"/>
  <cols>
    <col min="1" max="1" width="5.875" style="34" customWidth="1"/>
    <col min="2" max="2" width="25.25" style="3" customWidth="1"/>
    <col min="3" max="3" width="7.625" style="3" customWidth="1"/>
    <col min="4" max="4" width="11.875" style="3" customWidth="1"/>
    <col min="5" max="10" width="20.25" style="3" customWidth="1"/>
    <col min="11" max="16384" width="9" style="3"/>
  </cols>
  <sheetData>
    <row r="1" spans="1:10" ht="18.75" customHeight="1" x14ac:dyDescent="0.15">
      <c r="A1" s="52" t="s">
        <v>0</v>
      </c>
      <c r="B1" s="1"/>
      <c r="C1" s="1"/>
      <c r="D1" s="1"/>
      <c r="E1" s="1"/>
      <c r="F1" s="1"/>
      <c r="G1" s="1"/>
      <c r="H1" s="1"/>
      <c r="I1" s="1"/>
      <c r="J1" s="1"/>
    </row>
    <row r="2" spans="1:10" ht="12.75" customHeight="1" x14ac:dyDescent="0.15">
      <c r="A2" s="53"/>
      <c r="B2" s="1"/>
      <c r="C2" s="1"/>
      <c r="D2" s="1"/>
      <c r="E2" s="1"/>
      <c r="F2" s="1"/>
      <c r="G2" s="1"/>
      <c r="H2" s="1"/>
      <c r="I2" s="1"/>
      <c r="J2" s="1"/>
    </row>
    <row r="3" spans="1:10" ht="18.75" x14ac:dyDescent="0.15">
      <c r="A3" s="50" t="s">
        <v>1</v>
      </c>
      <c r="B3" s="1"/>
      <c r="C3" s="1"/>
      <c r="D3" s="1"/>
      <c r="E3" s="1"/>
      <c r="F3" s="1"/>
      <c r="G3" s="1"/>
      <c r="H3" s="1"/>
      <c r="I3" s="1"/>
      <c r="J3" s="1"/>
    </row>
    <row r="4" spans="1:10" x14ac:dyDescent="0.15">
      <c r="A4" s="49"/>
      <c r="B4" s="1"/>
      <c r="C4" s="1"/>
      <c r="D4" s="1"/>
      <c r="E4" s="1"/>
      <c r="F4" s="1"/>
      <c r="G4" s="1"/>
      <c r="H4" s="1"/>
      <c r="I4" s="1"/>
      <c r="J4" s="1"/>
    </row>
    <row r="5" spans="1:10" ht="22.5" x14ac:dyDescent="0.15">
      <c r="A5" s="48" t="s">
        <v>2</v>
      </c>
      <c r="B5" s="1"/>
      <c r="C5" s="1"/>
      <c r="D5" s="2"/>
      <c r="E5" s="2"/>
      <c r="F5" s="1"/>
      <c r="G5" s="1"/>
      <c r="H5" s="2"/>
      <c r="I5" s="1"/>
      <c r="J5" s="1"/>
    </row>
    <row r="6" spans="1:10" ht="18.75" customHeight="1" x14ac:dyDescent="0.15">
      <c r="A6" s="46" t="s">
        <v>3</v>
      </c>
      <c r="B6" s="1"/>
      <c r="C6" s="1"/>
      <c r="D6" s="2"/>
      <c r="E6" s="2"/>
      <c r="F6" s="1"/>
      <c r="G6" s="1"/>
      <c r="H6" s="2"/>
      <c r="I6" s="1"/>
      <c r="J6" s="1"/>
    </row>
    <row r="7" spans="1:10" s="6" customFormat="1" ht="15" customHeight="1" x14ac:dyDescent="0.15">
      <c r="A7" s="54" t="s">
        <v>4</v>
      </c>
      <c r="B7" s="56" t="s">
        <v>5</v>
      </c>
      <c r="C7" s="57"/>
      <c r="D7" s="58"/>
      <c r="E7" s="54" t="s">
        <v>6</v>
      </c>
      <c r="F7" s="72" t="s">
        <v>7</v>
      </c>
      <c r="G7" s="73"/>
      <c r="H7" s="73"/>
      <c r="I7" s="73"/>
      <c r="J7" s="74"/>
    </row>
    <row r="8" spans="1:10" s="6" customFormat="1" ht="15" customHeight="1" x14ac:dyDescent="0.15">
      <c r="A8" s="55"/>
      <c r="B8" s="59"/>
      <c r="C8" s="60"/>
      <c r="D8" s="61"/>
      <c r="E8" s="55"/>
      <c r="F8" s="5" t="s">
        <v>8</v>
      </c>
      <c r="G8" s="5" t="s">
        <v>9</v>
      </c>
      <c r="H8" s="5" t="s">
        <v>10</v>
      </c>
      <c r="I8" s="5" t="s">
        <v>11</v>
      </c>
      <c r="J8" s="5" t="s">
        <v>12</v>
      </c>
    </row>
    <row r="9" spans="1:10" ht="30" customHeight="1" x14ac:dyDescent="0.15">
      <c r="A9" s="7" t="s">
        <v>13</v>
      </c>
      <c r="B9" s="62" t="s">
        <v>14</v>
      </c>
      <c r="C9" s="63"/>
      <c r="D9" s="63"/>
      <c r="E9" s="8">
        <f>SUM(E10)</f>
        <v>5</v>
      </c>
      <c r="F9" s="9"/>
      <c r="G9" s="9"/>
      <c r="H9" s="9"/>
      <c r="I9" s="9"/>
      <c r="J9" s="9"/>
    </row>
    <row r="10" spans="1:10" ht="106.5" customHeight="1" x14ac:dyDescent="0.15">
      <c r="A10" s="10"/>
      <c r="B10" s="77" t="s">
        <v>169</v>
      </c>
      <c r="C10" s="78"/>
      <c r="D10" s="79"/>
      <c r="E10" s="11">
        <v>5</v>
      </c>
      <c r="F10" s="12" t="s">
        <v>15</v>
      </c>
      <c r="G10" s="12" t="s">
        <v>16</v>
      </c>
      <c r="H10" s="12" t="s">
        <v>17</v>
      </c>
      <c r="I10" s="12" t="s">
        <v>18</v>
      </c>
      <c r="J10" s="12" t="s">
        <v>19</v>
      </c>
    </row>
    <row r="11" spans="1:10" ht="30" customHeight="1" x14ac:dyDescent="0.15">
      <c r="A11" s="7" t="s">
        <v>20</v>
      </c>
      <c r="B11" s="62" t="s">
        <v>21</v>
      </c>
      <c r="C11" s="63"/>
      <c r="D11" s="63"/>
      <c r="E11" s="8">
        <f>SUM(E12)</f>
        <v>5</v>
      </c>
      <c r="F11" s="9"/>
      <c r="G11" s="9"/>
      <c r="H11" s="9"/>
      <c r="I11" s="9"/>
      <c r="J11" s="9"/>
    </row>
    <row r="12" spans="1:10" ht="60.75" customHeight="1" x14ac:dyDescent="0.15">
      <c r="A12" s="10"/>
      <c r="B12" s="77" t="s">
        <v>164</v>
      </c>
      <c r="C12" s="78"/>
      <c r="D12" s="79"/>
      <c r="E12" s="11">
        <v>5</v>
      </c>
      <c r="F12" s="12" t="s">
        <v>15</v>
      </c>
      <c r="G12" s="12" t="s">
        <v>16</v>
      </c>
      <c r="H12" s="12" t="s">
        <v>17</v>
      </c>
      <c r="I12" s="12" t="s">
        <v>18</v>
      </c>
      <c r="J12" s="12" t="s">
        <v>19</v>
      </c>
    </row>
    <row r="13" spans="1:10" ht="30" customHeight="1" x14ac:dyDescent="0.15">
      <c r="A13" s="7" t="s">
        <v>22</v>
      </c>
      <c r="B13" s="62" t="s">
        <v>23</v>
      </c>
      <c r="C13" s="63"/>
      <c r="D13" s="63"/>
      <c r="E13" s="8">
        <f>SUM(E14)</f>
        <v>5</v>
      </c>
      <c r="F13" s="9"/>
      <c r="G13" s="9"/>
      <c r="H13" s="9"/>
      <c r="I13" s="9"/>
      <c r="J13" s="9"/>
    </row>
    <row r="14" spans="1:10" ht="61.5" customHeight="1" x14ac:dyDescent="0.15">
      <c r="A14" s="10"/>
      <c r="B14" s="80" t="s">
        <v>165</v>
      </c>
      <c r="C14" s="80"/>
      <c r="D14" s="80"/>
      <c r="E14" s="11">
        <v>5</v>
      </c>
      <c r="F14" s="12" t="s">
        <v>15</v>
      </c>
      <c r="G14" s="12" t="s">
        <v>16</v>
      </c>
      <c r="H14" s="12" t="s">
        <v>17</v>
      </c>
      <c r="I14" s="12" t="s">
        <v>18</v>
      </c>
      <c r="J14" s="12" t="s">
        <v>19</v>
      </c>
    </row>
    <row r="15" spans="1:10" x14ac:dyDescent="0.15">
      <c r="A15" s="13"/>
      <c r="B15" s="13"/>
      <c r="C15" s="13"/>
      <c r="D15" s="14" t="s">
        <v>24</v>
      </c>
      <c r="E15" s="15">
        <f>E9+E11+E13</f>
        <v>15</v>
      </c>
      <c r="F15" s="13"/>
      <c r="G15" s="13"/>
      <c r="H15" s="13"/>
      <c r="I15" s="13"/>
      <c r="J15" s="13"/>
    </row>
    <row r="16" spans="1:10" x14ac:dyDescent="0.15">
      <c r="A16" s="13"/>
      <c r="B16" s="13"/>
      <c r="C16" s="13"/>
      <c r="D16" s="13"/>
      <c r="E16" s="13"/>
      <c r="F16" s="13"/>
      <c r="G16" s="13"/>
      <c r="H16" s="13"/>
      <c r="I16" s="13"/>
      <c r="J16" s="13"/>
    </row>
    <row r="17" spans="1:10" ht="18.75" customHeight="1" x14ac:dyDescent="0.15">
      <c r="A17" s="47" t="s">
        <v>25</v>
      </c>
      <c r="B17" s="13"/>
      <c r="C17" s="13"/>
      <c r="D17" s="13"/>
      <c r="E17" s="13"/>
      <c r="F17" s="13"/>
      <c r="G17" s="13"/>
      <c r="H17" s="13"/>
      <c r="I17" s="13"/>
      <c r="J17" s="13"/>
    </row>
    <row r="18" spans="1:10" s="6" customFormat="1" ht="14.25" customHeight="1" x14ac:dyDescent="0.15">
      <c r="A18" s="5" t="s">
        <v>4</v>
      </c>
      <c r="B18" s="72" t="s">
        <v>5</v>
      </c>
      <c r="C18" s="73"/>
      <c r="D18" s="74"/>
      <c r="E18" s="5" t="s">
        <v>6</v>
      </c>
      <c r="F18" s="5" t="s">
        <v>8</v>
      </c>
      <c r="G18" s="5" t="s">
        <v>9</v>
      </c>
      <c r="H18" s="5" t="s">
        <v>10</v>
      </c>
      <c r="I18" s="5" t="s">
        <v>11</v>
      </c>
      <c r="J18" s="5" t="s">
        <v>12</v>
      </c>
    </row>
    <row r="19" spans="1:10" ht="15" customHeight="1" x14ac:dyDescent="0.15">
      <c r="A19" s="7" t="s">
        <v>26</v>
      </c>
      <c r="B19" s="62" t="s">
        <v>27</v>
      </c>
      <c r="C19" s="63"/>
      <c r="D19" s="63"/>
      <c r="E19" s="16">
        <f>SUM(E20:E22)</f>
        <v>10</v>
      </c>
      <c r="F19" s="17"/>
      <c r="G19" s="17"/>
      <c r="H19" s="17"/>
      <c r="I19" s="17"/>
      <c r="J19" s="17"/>
    </row>
    <row r="20" spans="1:10" ht="55.5" customHeight="1" x14ac:dyDescent="0.15">
      <c r="A20" s="18">
        <v>1</v>
      </c>
      <c r="B20" s="77" t="s">
        <v>28</v>
      </c>
      <c r="C20" s="78"/>
      <c r="D20" s="79"/>
      <c r="E20" s="19">
        <v>5</v>
      </c>
      <c r="F20" s="20" t="s">
        <v>29</v>
      </c>
      <c r="G20" s="20" t="s">
        <v>30</v>
      </c>
      <c r="H20" s="20" t="s">
        <v>31</v>
      </c>
      <c r="I20" s="20" t="s">
        <v>32</v>
      </c>
      <c r="J20" s="20" t="s">
        <v>33</v>
      </c>
    </row>
    <row r="21" spans="1:10" ht="87.75" customHeight="1" x14ac:dyDescent="0.15">
      <c r="A21" s="18">
        <v>2</v>
      </c>
      <c r="B21" s="77" t="s">
        <v>34</v>
      </c>
      <c r="C21" s="78"/>
      <c r="D21" s="79"/>
      <c r="E21" s="19">
        <v>4</v>
      </c>
      <c r="F21" s="20" t="s">
        <v>29</v>
      </c>
      <c r="G21" s="20" t="s">
        <v>30</v>
      </c>
      <c r="H21" s="20" t="s">
        <v>31</v>
      </c>
      <c r="I21" s="20" t="s">
        <v>32</v>
      </c>
      <c r="J21" s="20" t="s">
        <v>33</v>
      </c>
    </row>
    <row r="22" spans="1:10" ht="17.25" customHeight="1" x14ac:dyDescent="0.15">
      <c r="A22" s="18">
        <v>3</v>
      </c>
      <c r="B22" s="77" t="s">
        <v>166</v>
      </c>
      <c r="C22" s="78"/>
      <c r="D22" s="79"/>
      <c r="E22" s="19">
        <v>1</v>
      </c>
      <c r="F22" s="20" t="s">
        <v>29</v>
      </c>
      <c r="G22" s="20" t="s">
        <v>30</v>
      </c>
      <c r="H22" s="20" t="s">
        <v>31</v>
      </c>
      <c r="I22" s="20" t="s">
        <v>32</v>
      </c>
      <c r="J22" s="20" t="s">
        <v>33</v>
      </c>
    </row>
    <row r="23" spans="1:10" ht="15" customHeight="1" x14ac:dyDescent="0.15">
      <c r="A23" s="7" t="s">
        <v>35</v>
      </c>
      <c r="B23" s="62" t="s">
        <v>36</v>
      </c>
      <c r="C23" s="63"/>
      <c r="D23" s="63"/>
      <c r="E23" s="16">
        <f>SUM(E24)</f>
        <v>10</v>
      </c>
      <c r="F23" s="17"/>
      <c r="G23" s="17"/>
      <c r="H23" s="17"/>
      <c r="I23" s="17"/>
      <c r="J23" s="17"/>
    </row>
    <row r="24" spans="1:10" ht="135" customHeight="1" x14ac:dyDescent="0.15">
      <c r="A24" s="18">
        <v>1</v>
      </c>
      <c r="B24" s="77" t="s">
        <v>37</v>
      </c>
      <c r="C24" s="78"/>
      <c r="D24" s="79"/>
      <c r="E24" s="19">
        <v>10</v>
      </c>
      <c r="F24" s="20" t="s">
        <v>29</v>
      </c>
      <c r="G24" s="20" t="s">
        <v>30</v>
      </c>
      <c r="H24" s="20" t="s">
        <v>31</v>
      </c>
      <c r="I24" s="20" t="s">
        <v>32</v>
      </c>
      <c r="J24" s="20" t="s">
        <v>33</v>
      </c>
    </row>
    <row r="25" spans="1:10" ht="15" customHeight="1" x14ac:dyDescent="0.15">
      <c r="A25" s="7" t="s">
        <v>38</v>
      </c>
      <c r="B25" s="62" t="s">
        <v>39</v>
      </c>
      <c r="C25" s="63"/>
      <c r="D25" s="76"/>
      <c r="E25" s="16">
        <f>SUM(E26:E27)</f>
        <v>10</v>
      </c>
      <c r="F25" s="17"/>
      <c r="G25" s="17"/>
      <c r="H25" s="17"/>
      <c r="I25" s="17"/>
      <c r="J25" s="17"/>
    </row>
    <row r="26" spans="1:10" ht="17.25" customHeight="1" x14ac:dyDescent="0.15">
      <c r="A26" s="18">
        <v>1</v>
      </c>
      <c r="B26" s="77" t="s">
        <v>40</v>
      </c>
      <c r="C26" s="78"/>
      <c r="D26" s="79"/>
      <c r="E26" s="19">
        <v>5</v>
      </c>
      <c r="F26" s="20" t="s">
        <v>29</v>
      </c>
      <c r="G26" s="20" t="s">
        <v>30</v>
      </c>
      <c r="H26" s="20" t="s">
        <v>31</v>
      </c>
      <c r="I26" s="20" t="s">
        <v>32</v>
      </c>
      <c r="J26" s="20" t="s">
        <v>33</v>
      </c>
    </row>
    <row r="27" spans="1:10" ht="45.75" customHeight="1" x14ac:dyDescent="0.15">
      <c r="A27" s="18">
        <v>2</v>
      </c>
      <c r="B27" s="77" t="s">
        <v>41</v>
      </c>
      <c r="C27" s="78"/>
      <c r="D27" s="79"/>
      <c r="E27" s="19">
        <v>5</v>
      </c>
      <c r="F27" s="20" t="s">
        <v>29</v>
      </c>
      <c r="G27" s="20" t="s">
        <v>30</v>
      </c>
      <c r="H27" s="20" t="s">
        <v>31</v>
      </c>
      <c r="I27" s="20" t="s">
        <v>32</v>
      </c>
      <c r="J27" s="20" t="s">
        <v>33</v>
      </c>
    </row>
    <row r="28" spans="1:10" ht="18.75" x14ac:dyDescent="0.15">
      <c r="A28" s="21"/>
      <c r="B28" s="13"/>
      <c r="C28" s="13"/>
      <c r="D28" s="14" t="s">
        <v>24</v>
      </c>
      <c r="E28" s="15">
        <f>E19+E23+E25</f>
        <v>30</v>
      </c>
      <c r="F28" s="13"/>
      <c r="G28" s="15"/>
      <c r="H28" s="13"/>
      <c r="I28" s="13"/>
      <c r="J28" s="13"/>
    </row>
    <row r="29" spans="1:10" ht="18.75" x14ac:dyDescent="0.15">
      <c r="A29" s="21"/>
      <c r="B29" s="13"/>
      <c r="C29" s="13"/>
      <c r="D29" s="15"/>
      <c r="E29" s="13"/>
      <c r="F29" s="13"/>
      <c r="G29" s="15"/>
      <c r="H29" s="13"/>
      <c r="I29" s="13"/>
      <c r="J29" s="13"/>
    </row>
    <row r="30" spans="1:10" ht="18.75" customHeight="1" x14ac:dyDescent="0.15">
      <c r="A30" s="4" t="s">
        <v>42</v>
      </c>
      <c r="B30" s="13"/>
      <c r="C30" s="13"/>
      <c r="D30" s="15"/>
      <c r="E30" s="13"/>
      <c r="F30" s="13"/>
      <c r="G30" s="15"/>
      <c r="H30" s="13"/>
      <c r="I30" s="13"/>
      <c r="J30" s="13"/>
    </row>
    <row r="31" spans="1:10" ht="15.75" customHeight="1" x14ac:dyDescent="0.15">
      <c r="A31" s="69" t="s">
        <v>43</v>
      </c>
      <c r="B31" s="70"/>
      <c r="C31" s="70"/>
      <c r="D31" s="70"/>
      <c r="E31" s="70"/>
      <c r="F31" s="70"/>
      <c r="G31" s="70"/>
      <c r="H31" s="70"/>
      <c r="I31" s="70"/>
      <c r="J31" s="71"/>
    </row>
    <row r="32" spans="1:10" ht="42.75" customHeight="1" x14ac:dyDescent="0.15">
      <c r="A32" s="81" t="s">
        <v>44</v>
      </c>
      <c r="B32" s="64" t="s">
        <v>45</v>
      </c>
      <c r="C32" s="64" t="s">
        <v>46</v>
      </c>
      <c r="D32" s="64" t="s">
        <v>47</v>
      </c>
      <c r="E32" s="22" t="s">
        <v>48</v>
      </c>
      <c r="F32" s="88" t="s">
        <v>49</v>
      </c>
      <c r="G32" s="89"/>
      <c r="H32" s="89"/>
      <c r="I32" s="75" t="s">
        <v>50</v>
      </c>
      <c r="J32" s="75"/>
    </row>
    <row r="33" spans="1:10" ht="99.75" customHeight="1" x14ac:dyDescent="0.15">
      <c r="A33" s="82"/>
      <c r="B33" s="65"/>
      <c r="C33" s="65"/>
      <c r="D33" s="65"/>
      <c r="E33" s="16" t="s">
        <v>51</v>
      </c>
      <c r="F33" s="23" t="s">
        <v>52</v>
      </c>
      <c r="G33" s="23" t="s">
        <v>53</v>
      </c>
      <c r="H33" s="23" t="s">
        <v>54</v>
      </c>
      <c r="I33" s="64" t="s">
        <v>55</v>
      </c>
      <c r="J33" s="16" t="s">
        <v>167</v>
      </c>
    </row>
    <row r="34" spans="1:10" x14ac:dyDescent="0.15">
      <c r="A34" s="83"/>
      <c r="B34" s="66"/>
      <c r="C34" s="66"/>
      <c r="D34" s="66"/>
      <c r="E34" s="24" t="s">
        <v>56</v>
      </c>
      <c r="F34" s="25" t="s">
        <v>57</v>
      </c>
      <c r="G34" s="25" t="s">
        <v>58</v>
      </c>
      <c r="H34" s="25" t="s">
        <v>58</v>
      </c>
      <c r="I34" s="66"/>
      <c r="J34" s="17" t="s">
        <v>57</v>
      </c>
    </row>
    <row r="35" spans="1:10" ht="14.25" customHeight="1" x14ac:dyDescent="0.15">
      <c r="A35" s="84" t="s">
        <v>59</v>
      </c>
      <c r="B35" s="67" t="s">
        <v>60</v>
      </c>
      <c r="C35" s="67">
        <v>12</v>
      </c>
      <c r="D35" s="35" t="s">
        <v>61</v>
      </c>
      <c r="E35" s="35" t="s">
        <v>62</v>
      </c>
      <c r="F35" s="36" t="s">
        <v>63</v>
      </c>
      <c r="G35" s="37" t="s">
        <v>64</v>
      </c>
      <c r="H35" s="37" t="s">
        <v>65</v>
      </c>
      <c r="I35" s="35" t="s">
        <v>66</v>
      </c>
      <c r="J35" s="37" t="s">
        <v>67</v>
      </c>
    </row>
    <row r="36" spans="1:10" x14ac:dyDescent="0.15">
      <c r="A36" s="85"/>
      <c r="B36" s="68"/>
      <c r="C36" s="68"/>
      <c r="D36" s="38" t="s">
        <v>68</v>
      </c>
      <c r="E36" s="38" t="s">
        <v>69</v>
      </c>
      <c r="F36" s="39" t="s">
        <v>70</v>
      </c>
      <c r="G36" s="40" t="s">
        <v>71</v>
      </c>
      <c r="H36" s="40" t="s">
        <v>72</v>
      </c>
      <c r="I36" s="38" t="s">
        <v>68</v>
      </c>
      <c r="J36" s="40" t="s">
        <v>73</v>
      </c>
    </row>
    <row r="37" spans="1:10" x14ac:dyDescent="0.15">
      <c r="A37" s="85"/>
      <c r="B37" s="68"/>
      <c r="C37" s="68"/>
      <c r="D37" s="38" t="s">
        <v>74</v>
      </c>
      <c r="E37" s="38" t="s">
        <v>75</v>
      </c>
      <c r="F37" s="39" t="s">
        <v>76</v>
      </c>
      <c r="G37" s="40" t="s">
        <v>77</v>
      </c>
      <c r="H37" s="40" t="s">
        <v>78</v>
      </c>
      <c r="I37" s="38" t="s">
        <v>79</v>
      </c>
      <c r="J37" s="40" t="s">
        <v>80</v>
      </c>
    </row>
    <row r="38" spans="1:10" x14ac:dyDescent="0.15">
      <c r="A38" s="85"/>
      <c r="B38" s="68"/>
      <c r="C38" s="68"/>
      <c r="D38" s="38" t="s">
        <v>81</v>
      </c>
      <c r="E38" s="38" t="s">
        <v>69</v>
      </c>
      <c r="F38" s="39" t="s">
        <v>69</v>
      </c>
      <c r="G38" s="41" t="s">
        <v>69</v>
      </c>
      <c r="H38" s="41" t="s">
        <v>69</v>
      </c>
      <c r="I38" s="38" t="s">
        <v>82</v>
      </c>
      <c r="J38" s="41" t="s">
        <v>69</v>
      </c>
    </row>
    <row r="39" spans="1:10" x14ac:dyDescent="0.15">
      <c r="A39" s="85"/>
      <c r="B39" s="68"/>
      <c r="C39" s="68"/>
      <c r="D39" s="42" t="s">
        <v>83</v>
      </c>
      <c r="E39" s="42" t="s">
        <v>84</v>
      </c>
      <c r="F39" s="43" t="s">
        <v>85</v>
      </c>
      <c r="G39" s="44" t="s">
        <v>86</v>
      </c>
      <c r="H39" s="44" t="s">
        <v>87</v>
      </c>
      <c r="I39" s="45" t="s">
        <v>83</v>
      </c>
      <c r="J39" s="44" t="s">
        <v>88</v>
      </c>
    </row>
    <row r="40" spans="1:10" ht="42.75" customHeight="1" x14ac:dyDescent="0.15">
      <c r="A40" s="81" t="s">
        <v>44</v>
      </c>
      <c r="B40" s="64" t="s">
        <v>45</v>
      </c>
      <c r="C40" s="64" t="s">
        <v>46</v>
      </c>
      <c r="D40" s="64" t="s">
        <v>47</v>
      </c>
      <c r="E40" s="22" t="s">
        <v>48</v>
      </c>
      <c r="F40" s="88" t="s">
        <v>49</v>
      </c>
      <c r="G40" s="89"/>
      <c r="H40" s="89"/>
      <c r="I40" s="75" t="s">
        <v>50</v>
      </c>
      <c r="J40" s="75"/>
    </row>
    <row r="41" spans="1:10" ht="75.75" customHeight="1" x14ac:dyDescent="0.15">
      <c r="A41" s="82"/>
      <c r="B41" s="65"/>
      <c r="C41" s="65"/>
      <c r="D41" s="65"/>
      <c r="E41" s="16" t="s">
        <v>51</v>
      </c>
      <c r="F41" s="23" t="s">
        <v>89</v>
      </c>
      <c r="G41" s="23" t="s">
        <v>90</v>
      </c>
      <c r="H41" s="23" t="s">
        <v>91</v>
      </c>
      <c r="I41" s="64" t="s">
        <v>55</v>
      </c>
      <c r="J41" s="16" t="s">
        <v>167</v>
      </c>
    </row>
    <row r="42" spans="1:10" x14ac:dyDescent="0.15">
      <c r="A42" s="83"/>
      <c r="B42" s="66"/>
      <c r="C42" s="66"/>
      <c r="D42" s="66"/>
      <c r="E42" s="24" t="s">
        <v>56</v>
      </c>
      <c r="F42" s="25" t="s">
        <v>57</v>
      </c>
      <c r="G42" s="25" t="s">
        <v>57</v>
      </c>
      <c r="H42" s="25" t="s">
        <v>58</v>
      </c>
      <c r="I42" s="66"/>
      <c r="J42" s="17" t="s">
        <v>57</v>
      </c>
    </row>
    <row r="43" spans="1:10" ht="14.25" customHeight="1" x14ac:dyDescent="0.15">
      <c r="A43" s="84" t="s">
        <v>92</v>
      </c>
      <c r="B43" s="67" t="s">
        <v>93</v>
      </c>
      <c r="C43" s="67">
        <v>7</v>
      </c>
      <c r="D43" s="35" t="s">
        <v>61</v>
      </c>
      <c r="E43" s="35" t="s">
        <v>62</v>
      </c>
      <c r="F43" s="36" t="s">
        <v>94</v>
      </c>
      <c r="G43" s="36" t="s">
        <v>94</v>
      </c>
      <c r="H43" s="37" t="s">
        <v>67</v>
      </c>
      <c r="I43" s="35" t="s">
        <v>66</v>
      </c>
      <c r="J43" s="37" t="s">
        <v>67</v>
      </c>
    </row>
    <row r="44" spans="1:10" x14ac:dyDescent="0.15">
      <c r="A44" s="85"/>
      <c r="B44" s="68"/>
      <c r="C44" s="68"/>
      <c r="D44" s="38" t="s">
        <v>68</v>
      </c>
      <c r="E44" s="38" t="s">
        <v>69</v>
      </c>
      <c r="F44" s="39" t="s">
        <v>95</v>
      </c>
      <c r="G44" s="39" t="s">
        <v>95</v>
      </c>
      <c r="H44" s="40" t="s">
        <v>96</v>
      </c>
      <c r="I44" s="38" t="s">
        <v>68</v>
      </c>
      <c r="J44" s="40" t="s">
        <v>73</v>
      </c>
    </row>
    <row r="45" spans="1:10" x14ac:dyDescent="0.15">
      <c r="A45" s="85"/>
      <c r="B45" s="68"/>
      <c r="C45" s="68"/>
      <c r="D45" s="38" t="s">
        <v>74</v>
      </c>
      <c r="E45" s="38" t="s">
        <v>75</v>
      </c>
      <c r="F45" s="39" t="s">
        <v>97</v>
      </c>
      <c r="G45" s="39" t="s">
        <v>97</v>
      </c>
      <c r="H45" s="40" t="s">
        <v>98</v>
      </c>
      <c r="I45" s="38" t="s">
        <v>79</v>
      </c>
      <c r="J45" s="40" t="s">
        <v>80</v>
      </c>
    </row>
    <row r="46" spans="1:10" x14ac:dyDescent="0.15">
      <c r="A46" s="85"/>
      <c r="B46" s="68"/>
      <c r="C46" s="68"/>
      <c r="D46" s="38" t="s">
        <v>81</v>
      </c>
      <c r="E46" s="38" t="s">
        <v>69</v>
      </c>
      <c r="F46" s="39" t="s">
        <v>69</v>
      </c>
      <c r="G46" s="39" t="s">
        <v>69</v>
      </c>
      <c r="H46" s="41" t="s">
        <v>69</v>
      </c>
      <c r="I46" s="38" t="s">
        <v>82</v>
      </c>
      <c r="J46" s="41" t="s">
        <v>69</v>
      </c>
    </row>
    <row r="47" spans="1:10" x14ac:dyDescent="0.15">
      <c r="A47" s="85"/>
      <c r="B47" s="68"/>
      <c r="C47" s="68"/>
      <c r="D47" s="42" t="s">
        <v>83</v>
      </c>
      <c r="E47" s="42" t="s">
        <v>84</v>
      </c>
      <c r="F47" s="43" t="s">
        <v>99</v>
      </c>
      <c r="G47" s="43" t="s">
        <v>99</v>
      </c>
      <c r="H47" s="44" t="s">
        <v>100</v>
      </c>
      <c r="I47" s="45" t="s">
        <v>83</v>
      </c>
      <c r="J47" s="44" t="s">
        <v>88</v>
      </c>
    </row>
    <row r="48" spans="1:10" ht="42.75" customHeight="1" x14ac:dyDescent="0.15">
      <c r="A48" s="81" t="s">
        <v>44</v>
      </c>
      <c r="B48" s="64" t="s">
        <v>45</v>
      </c>
      <c r="C48" s="64" t="s">
        <v>46</v>
      </c>
      <c r="D48" s="64" t="s">
        <v>47</v>
      </c>
      <c r="E48" s="22" t="s">
        <v>48</v>
      </c>
      <c r="F48" s="88" t="s">
        <v>49</v>
      </c>
      <c r="G48" s="89"/>
      <c r="H48" s="89"/>
      <c r="I48" s="75" t="s">
        <v>50</v>
      </c>
      <c r="J48" s="75"/>
    </row>
    <row r="49" spans="1:10" ht="76.5" customHeight="1" x14ac:dyDescent="0.15">
      <c r="A49" s="82"/>
      <c r="B49" s="65"/>
      <c r="C49" s="65"/>
      <c r="D49" s="65"/>
      <c r="E49" s="16" t="s">
        <v>101</v>
      </c>
      <c r="F49" s="23" t="s">
        <v>102</v>
      </c>
      <c r="G49" s="23" t="s">
        <v>103</v>
      </c>
      <c r="H49" s="23" t="s">
        <v>91</v>
      </c>
      <c r="I49" s="64" t="s">
        <v>55</v>
      </c>
      <c r="J49" s="16" t="s">
        <v>167</v>
      </c>
    </row>
    <row r="50" spans="1:10" x14ac:dyDescent="0.15">
      <c r="A50" s="83"/>
      <c r="B50" s="66"/>
      <c r="C50" s="66"/>
      <c r="D50" s="66"/>
      <c r="E50" s="24" t="s">
        <v>56</v>
      </c>
      <c r="F50" s="25" t="s">
        <v>57</v>
      </c>
      <c r="G50" s="25" t="s">
        <v>57</v>
      </c>
      <c r="H50" s="25" t="s">
        <v>58</v>
      </c>
      <c r="I50" s="66"/>
      <c r="J50" s="17" t="s">
        <v>57</v>
      </c>
    </row>
    <row r="51" spans="1:10" ht="14.25" customHeight="1" x14ac:dyDescent="0.15">
      <c r="A51" s="84" t="s">
        <v>104</v>
      </c>
      <c r="B51" s="67" t="s">
        <v>105</v>
      </c>
      <c r="C51" s="67">
        <v>6</v>
      </c>
      <c r="D51" s="35" t="s">
        <v>61</v>
      </c>
      <c r="E51" s="35" t="s">
        <v>62</v>
      </c>
      <c r="F51" s="36" t="s">
        <v>106</v>
      </c>
      <c r="G51" s="36" t="s">
        <v>106</v>
      </c>
      <c r="H51" s="37" t="s">
        <v>67</v>
      </c>
      <c r="I51" s="35" t="s">
        <v>66</v>
      </c>
      <c r="J51" s="37" t="s">
        <v>67</v>
      </c>
    </row>
    <row r="52" spans="1:10" x14ac:dyDescent="0.15">
      <c r="A52" s="85"/>
      <c r="B52" s="68"/>
      <c r="C52" s="68"/>
      <c r="D52" s="38" t="s">
        <v>68</v>
      </c>
      <c r="E52" s="38" t="s">
        <v>75</v>
      </c>
      <c r="F52" s="39" t="s">
        <v>107</v>
      </c>
      <c r="G52" s="39" t="s">
        <v>107</v>
      </c>
      <c r="H52" s="40" t="s">
        <v>96</v>
      </c>
      <c r="I52" s="38" t="s">
        <v>68</v>
      </c>
      <c r="J52" s="40" t="s">
        <v>73</v>
      </c>
    </row>
    <row r="53" spans="1:10" x14ac:dyDescent="0.15">
      <c r="A53" s="85"/>
      <c r="B53" s="68"/>
      <c r="C53" s="68"/>
      <c r="D53" s="38" t="s">
        <v>74</v>
      </c>
      <c r="E53" s="38" t="s">
        <v>108</v>
      </c>
      <c r="F53" s="39" t="s">
        <v>109</v>
      </c>
      <c r="G53" s="39" t="s">
        <v>109</v>
      </c>
      <c r="H53" s="40" t="s">
        <v>98</v>
      </c>
      <c r="I53" s="38" t="s">
        <v>79</v>
      </c>
      <c r="J53" s="40" t="s">
        <v>80</v>
      </c>
    </row>
    <row r="54" spans="1:10" x14ac:dyDescent="0.15">
      <c r="A54" s="85"/>
      <c r="B54" s="68"/>
      <c r="C54" s="68"/>
      <c r="D54" s="38" t="s">
        <v>81</v>
      </c>
      <c r="E54" s="38" t="s">
        <v>69</v>
      </c>
      <c r="F54" s="39" t="s">
        <v>69</v>
      </c>
      <c r="G54" s="39" t="s">
        <v>69</v>
      </c>
      <c r="H54" s="41" t="s">
        <v>69</v>
      </c>
      <c r="I54" s="38" t="s">
        <v>82</v>
      </c>
      <c r="J54" s="41" t="s">
        <v>69</v>
      </c>
    </row>
    <row r="55" spans="1:10" x14ac:dyDescent="0.15">
      <c r="A55" s="86"/>
      <c r="B55" s="87"/>
      <c r="C55" s="87"/>
      <c r="D55" s="42" t="s">
        <v>83</v>
      </c>
      <c r="E55" s="42" t="s">
        <v>110</v>
      </c>
      <c r="F55" s="43" t="s">
        <v>111</v>
      </c>
      <c r="G55" s="43" t="s">
        <v>111</v>
      </c>
      <c r="H55" s="44" t="s">
        <v>100</v>
      </c>
      <c r="I55" s="45" t="s">
        <v>83</v>
      </c>
      <c r="J55" s="44" t="s">
        <v>88</v>
      </c>
    </row>
    <row r="56" spans="1:10" ht="40.5" customHeight="1" x14ac:dyDescent="0.15">
      <c r="A56" s="81" t="s">
        <v>44</v>
      </c>
      <c r="B56" s="64" t="s">
        <v>45</v>
      </c>
      <c r="C56" s="64" t="s">
        <v>46</v>
      </c>
      <c r="D56" s="64" t="s">
        <v>47</v>
      </c>
      <c r="E56" s="22" t="s">
        <v>48</v>
      </c>
      <c r="F56" s="88" t="s">
        <v>49</v>
      </c>
      <c r="G56" s="89"/>
      <c r="H56" s="89"/>
      <c r="I56" s="75" t="s">
        <v>50</v>
      </c>
      <c r="J56" s="75"/>
    </row>
    <row r="57" spans="1:10" ht="75" customHeight="1" x14ac:dyDescent="0.15">
      <c r="A57" s="82"/>
      <c r="B57" s="65"/>
      <c r="C57" s="65"/>
      <c r="D57" s="65"/>
      <c r="E57" s="16" t="s">
        <v>101</v>
      </c>
      <c r="F57" s="23" t="s">
        <v>112</v>
      </c>
      <c r="G57" s="23" t="s">
        <v>113</v>
      </c>
      <c r="H57" s="23" t="s">
        <v>91</v>
      </c>
      <c r="I57" s="64" t="s">
        <v>55</v>
      </c>
      <c r="J57" s="16" t="s">
        <v>167</v>
      </c>
    </row>
    <row r="58" spans="1:10" x14ac:dyDescent="0.15">
      <c r="A58" s="83"/>
      <c r="B58" s="66"/>
      <c r="C58" s="66"/>
      <c r="D58" s="66"/>
      <c r="E58" s="24" t="s">
        <v>56</v>
      </c>
      <c r="F58" s="25" t="s">
        <v>57</v>
      </c>
      <c r="G58" s="25" t="s">
        <v>57</v>
      </c>
      <c r="H58" s="25" t="s">
        <v>58</v>
      </c>
      <c r="I58" s="66"/>
      <c r="J58" s="17" t="s">
        <v>57</v>
      </c>
    </row>
    <row r="59" spans="1:10" ht="14.25" customHeight="1" x14ac:dyDescent="0.15">
      <c r="A59" s="84" t="s">
        <v>114</v>
      </c>
      <c r="B59" s="67" t="s">
        <v>115</v>
      </c>
      <c r="C59" s="67">
        <v>6</v>
      </c>
      <c r="D59" s="35" t="s">
        <v>61</v>
      </c>
      <c r="E59" s="35" t="s">
        <v>62</v>
      </c>
      <c r="F59" s="36" t="s">
        <v>106</v>
      </c>
      <c r="G59" s="36" t="s">
        <v>106</v>
      </c>
      <c r="H59" s="37" t="s">
        <v>67</v>
      </c>
      <c r="I59" s="35" t="s">
        <v>66</v>
      </c>
      <c r="J59" s="37" t="s">
        <v>67</v>
      </c>
    </row>
    <row r="60" spans="1:10" x14ac:dyDescent="0.15">
      <c r="A60" s="85"/>
      <c r="B60" s="68"/>
      <c r="C60" s="68"/>
      <c r="D60" s="38" t="s">
        <v>68</v>
      </c>
      <c r="E60" s="38" t="s">
        <v>75</v>
      </c>
      <c r="F60" s="39" t="s">
        <v>107</v>
      </c>
      <c r="G60" s="39" t="s">
        <v>107</v>
      </c>
      <c r="H60" s="40" t="s">
        <v>96</v>
      </c>
      <c r="I60" s="38" t="s">
        <v>68</v>
      </c>
      <c r="J60" s="40" t="s">
        <v>73</v>
      </c>
    </row>
    <row r="61" spans="1:10" x14ac:dyDescent="0.15">
      <c r="A61" s="85"/>
      <c r="B61" s="68"/>
      <c r="C61" s="68"/>
      <c r="D61" s="38" t="s">
        <v>74</v>
      </c>
      <c r="E61" s="38" t="s">
        <v>108</v>
      </c>
      <c r="F61" s="39" t="s">
        <v>109</v>
      </c>
      <c r="G61" s="39" t="s">
        <v>109</v>
      </c>
      <c r="H61" s="40" t="s">
        <v>98</v>
      </c>
      <c r="I61" s="38" t="s">
        <v>79</v>
      </c>
      <c r="J61" s="40" t="s">
        <v>80</v>
      </c>
    </row>
    <row r="62" spans="1:10" x14ac:dyDescent="0.15">
      <c r="A62" s="85"/>
      <c r="B62" s="68"/>
      <c r="C62" s="68"/>
      <c r="D62" s="38" t="s">
        <v>81</v>
      </c>
      <c r="E62" s="38" t="s">
        <v>69</v>
      </c>
      <c r="F62" s="39" t="s">
        <v>69</v>
      </c>
      <c r="G62" s="39" t="s">
        <v>69</v>
      </c>
      <c r="H62" s="41" t="s">
        <v>69</v>
      </c>
      <c r="I62" s="38" t="s">
        <v>82</v>
      </c>
      <c r="J62" s="41" t="s">
        <v>69</v>
      </c>
    </row>
    <row r="63" spans="1:10" x14ac:dyDescent="0.15">
      <c r="A63" s="86"/>
      <c r="B63" s="87"/>
      <c r="C63" s="87"/>
      <c r="D63" s="42" t="s">
        <v>83</v>
      </c>
      <c r="E63" s="42" t="s">
        <v>110</v>
      </c>
      <c r="F63" s="43" t="s">
        <v>111</v>
      </c>
      <c r="G63" s="43" t="s">
        <v>111</v>
      </c>
      <c r="H63" s="44" t="s">
        <v>100</v>
      </c>
      <c r="I63" s="45" t="s">
        <v>83</v>
      </c>
      <c r="J63" s="44" t="s">
        <v>88</v>
      </c>
    </row>
    <row r="64" spans="1:10" ht="15" customHeight="1" x14ac:dyDescent="0.15">
      <c r="A64" s="69" t="s">
        <v>116</v>
      </c>
      <c r="B64" s="70"/>
      <c r="C64" s="70"/>
      <c r="D64" s="70"/>
      <c r="E64" s="70"/>
      <c r="F64" s="70"/>
      <c r="G64" s="70"/>
      <c r="H64" s="70"/>
      <c r="I64" s="70"/>
      <c r="J64" s="71"/>
    </row>
    <row r="65" spans="1:10" ht="46.5" customHeight="1" x14ac:dyDescent="0.15">
      <c r="A65" s="81" t="s">
        <v>44</v>
      </c>
      <c r="B65" s="64" t="s">
        <v>45</v>
      </c>
      <c r="C65" s="64" t="s">
        <v>46</v>
      </c>
      <c r="D65" s="64" t="s">
        <v>47</v>
      </c>
      <c r="E65" s="22" t="s">
        <v>48</v>
      </c>
      <c r="F65" s="88" t="s">
        <v>49</v>
      </c>
      <c r="G65" s="89"/>
      <c r="H65" s="89"/>
      <c r="I65" s="75" t="s">
        <v>50</v>
      </c>
      <c r="J65" s="75"/>
    </row>
    <row r="66" spans="1:10" ht="75.75" customHeight="1" x14ac:dyDescent="0.15">
      <c r="A66" s="82"/>
      <c r="B66" s="65"/>
      <c r="C66" s="65"/>
      <c r="D66" s="65"/>
      <c r="E66" s="16" t="s">
        <v>117</v>
      </c>
      <c r="F66" s="23" t="s">
        <v>118</v>
      </c>
      <c r="G66" s="23" t="s">
        <v>119</v>
      </c>
      <c r="H66" s="23" t="s">
        <v>91</v>
      </c>
      <c r="I66" s="64" t="s">
        <v>55</v>
      </c>
      <c r="J66" s="16" t="s">
        <v>167</v>
      </c>
    </row>
    <row r="67" spans="1:10" x14ac:dyDescent="0.15">
      <c r="A67" s="83"/>
      <c r="B67" s="66"/>
      <c r="C67" s="66"/>
      <c r="D67" s="66"/>
      <c r="E67" s="24" t="s">
        <v>56</v>
      </c>
      <c r="F67" s="25" t="s">
        <v>57</v>
      </c>
      <c r="G67" s="25" t="s">
        <v>57</v>
      </c>
      <c r="H67" s="25" t="s">
        <v>58</v>
      </c>
      <c r="I67" s="66"/>
      <c r="J67" s="17" t="s">
        <v>57</v>
      </c>
    </row>
    <row r="68" spans="1:10" ht="14.25" customHeight="1" x14ac:dyDescent="0.15">
      <c r="A68" s="84" t="s">
        <v>120</v>
      </c>
      <c r="B68" s="67" t="s">
        <v>93</v>
      </c>
      <c r="C68" s="67">
        <v>6</v>
      </c>
      <c r="D68" s="35" t="s">
        <v>61</v>
      </c>
      <c r="E68" s="35" t="s">
        <v>62</v>
      </c>
      <c r="F68" s="36" t="s">
        <v>106</v>
      </c>
      <c r="G68" s="36" t="s">
        <v>106</v>
      </c>
      <c r="H68" s="37" t="s">
        <v>67</v>
      </c>
      <c r="I68" s="35" t="s">
        <v>66</v>
      </c>
      <c r="J68" s="37" t="s">
        <v>67</v>
      </c>
    </row>
    <row r="69" spans="1:10" x14ac:dyDescent="0.15">
      <c r="A69" s="85"/>
      <c r="B69" s="68"/>
      <c r="C69" s="68"/>
      <c r="D69" s="38" t="s">
        <v>68</v>
      </c>
      <c r="E69" s="38" t="s">
        <v>75</v>
      </c>
      <c r="F69" s="39" t="s">
        <v>107</v>
      </c>
      <c r="G69" s="39" t="s">
        <v>107</v>
      </c>
      <c r="H69" s="40" t="s">
        <v>96</v>
      </c>
      <c r="I69" s="38" t="s">
        <v>68</v>
      </c>
      <c r="J69" s="40" t="s">
        <v>73</v>
      </c>
    </row>
    <row r="70" spans="1:10" x14ac:dyDescent="0.15">
      <c r="A70" s="85"/>
      <c r="B70" s="68"/>
      <c r="C70" s="68"/>
      <c r="D70" s="38" t="s">
        <v>74</v>
      </c>
      <c r="E70" s="38" t="s">
        <v>108</v>
      </c>
      <c r="F70" s="39" t="s">
        <v>109</v>
      </c>
      <c r="G70" s="39" t="s">
        <v>109</v>
      </c>
      <c r="H70" s="40" t="s">
        <v>98</v>
      </c>
      <c r="I70" s="38" t="s">
        <v>79</v>
      </c>
      <c r="J70" s="40" t="s">
        <v>80</v>
      </c>
    </row>
    <row r="71" spans="1:10" x14ac:dyDescent="0.15">
      <c r="A71" s="85"/>
      <c r="B71" s="68"/>
      <c r="C71" s="68"/>
      <c r="D71" s="38" t="s">
        <v>81</v>
      </c>
      <c r="E71" s="38" t="s">
        <v>69</v>
      </c>
      <c r="F71" s="39" t="s">
        <v>69</v>
      </c>
      <c r="G71" s="39" t="s">
        <v>69</v>
      </c>
      <c r="H71" s="41" t="s">
        <v>69</v>
      </c>
      <c r="I71" s="38" t="s">
        <v>82</v>
      </c>
      <c r="J71" s="41" t="s">
        <v>69</v>
      </c>
    </row>
    <row r="72" spans="1:10" x14ac:dyDescent="0.15">
      <c r="A72" s="85"/>
      <c r="B72" s="68"/>
      <c r="C72" s="68"/>
      <c r="D72" s="42" t="s">
        <v>83</v>
      </c>
      <c r="E72" s="42" t="s">
        <v>110</v>
      </c>
      <c r="F72" s="43" t="s">
        <v>111</v>
      </c>
      <c r="G72" s="43" t="s">
        <v>111</v>
      </c>
      <c r="H72" s="44" t="s">
        <v>100</v>
      </c>
      <c r="I72" s="45" t="s">
        <v>83</v>
      </c>
      <c r="J72" s="44" t="s">
        <v>88</v>
      </c>
    </row>
    <row r="73" spans="1:10" ht="40.5" customHeight="1" x14ac:dyDescent="0.15">
      <c r="A73" s="81" t="s">
        <v>44</v>
      </c>
      <c r="B73" s="64" t="s">
        <v>45</v>
      </c>
      <c r="C73" s="64" t="s">
        <v>46</v>
      </c>
      <c r="D73" s="64" t="s">
        <v>47</v>
      </c>
      <c r="E73" s="22" t="s">
        <v>48</v>
      </c>
      <c r="F73" s="88" t="s">
        <v>49</v>
      </c>
      <c r="G73" s="89"/>
      <c r="H73" s="89"/>
      <c r="I73" s="75" t="s">
        <v>50</v>
      </c>
      <c r="J73" s="75"/>
    </row>
    <row r="74" spans="1:10" ht="75" customHeight="1" x14ac:dyDescent="0.15">
      <c r="A74" s="82"/>
      <c r="B74" s="65"/>
      <c r="C74" s="65"/>
      <c r="D74" s="65"/>
      <c r="E74" s="16" t="s">
        <v>101</v>
      </c>
      <c r="F74" s="23" t="s">
        <v>121</v>
      </c>
      <c r="G74" s="23" t="s">
        <v>122</v>
      </c>
      <c r="H74" s="23" t="s">
        <v>91</v>
      </c>
      <c r="I74" s="64" t="s">
        <v>55</v>
      </c>
      <c r="J74" s="16" t="s">
        <v>167</v>
      </c>
    </row>
    <row r="75" spans="1:10" x14ac:dyDescent="0.15">
      <c r="A75" s="83"/>
      <c r="B75" s="66"/>
      <c r="C75" s="66"/>
      <c r="D75" s="66"/>
      <c r="E75" s="24" t="s">
        <v>56</v>
      </c>
      <c r="F75" s="25" t="s">
        <v>57</v>
      </c>
      <c r="G75" s="25" t="s">
        <v>57</v>
      </c>
      <c r="H75" s="25" t="s">
        <v>58</v>
      </c>
      <c r="I75" s="66"/>
      <c r="J75" s="17" t="s">
        <v>57</v>
      </c>
    </row>
    <row r="76" spans="1:10" ht="14.25" customHeight="1" x14ac:dyDescent="0.15">
      <c r="A76" s="84" t="s">
        <v>123</v>
      </c>
      <c r="B76" s="67" t="s">
        <v>105</v>
      </c>
      <c r="C76" s="67">
        <v>5</v>
      </c>
      <c r="D76" s="35" t="s">
        <v>61</v>
      </c>
      <c r="E76" s="35" t="s">
        <v>62</v>
      </c>
      <c r="F76" s="36" t="s">
        <v>124</v>
      </c>
      <c r="G76" s="36" t="s">
        <v>124</v>
      </c>
      <c r="H76" s="37" t="s">
        <v>67</v>
      </c>
      <c r="I76" s="35" t="s">
        <v>66</v>
      </c>
      <c r="J76" s="37" t="s">
        <v>67</v>
      </c>
    </row>
    <row r="77" spans="1:10" x14ac:dyDescent="0.15">
      <c r="A77" s="85"/>
      <c r="B77" s="68"/>
      <c r="C77" s="68"/>
      <c r="D77" s="38" t="s">
        <v>68</v>
      </c>
      <c r="E77" s="38" t="s">
        <v>75</v>
      </c>
      <c r="F77" s="39" t="s">
        <v>125</v>
      </c>
      <c r="G77" s="39" t="s">
        <v>125</v>
      </c>
      <c r="H77" s="40" t="s">
        <v>96</v>
      </c>
      <c r="I77" s="38" t="s">
        <v>68</v>
      </c>
      <c r="J77" s="40" t="s">
        <v>73</v>
      </c>
    </row>
    <row r="78" spans="1:10" x14ac:dyDescent="0.15">
      <c r="A78" s="85"/>
      <c r="B78" s="68"/>
      <c r="C78" s="68"/>
      <c r="D78" s="38" t="s">
        <v>74</v>
      </c>
      <c r="E78" s="38" t="s">
        <v>108</v>
      </c>
      <c r="F78" s="39" t="s">
        <v>126</v>
      </c>
      <c r="G78" s="39" t="s">
        <v>126</v>
      </c>
      <c r="H78" s="40" t="s">
        <v>98</v>
      </c>
      <c r="I78" s="38" t="s">
        <v>79</v>
      </c>
      <c r="J78" s="40" t="s">
        <v>80</v>
      </c>
    </row>
    <row r="79" spans="1:10" x14ac:dyDescent="0.15">
      <c r="A79" s="85"/>
      <c r="B79" s="68"/>
      <c r="C79" s="68"/>
      <c r="D79" s="38" t="s">
        <v>81</v>
      </c>
      <c r="E79" s="38" t="s">
        <v>69</v>
      </c>
      <c r="F79" s="39" t="s">
        <v>69</v>
      </c>
      <c r="G79" s="39" t="s">
        <v>69</v>
      </c>
      <c r="H79" s="41" t="s">
        <v>69</v>
      </c>
      <c r="I79" s="38" t="s">
        <v>82</v>
      </c>
      <c r="J79" s="41" t="s">
        <v>69</v>
      </c>
    </row>
    <row r="80" spans="1:10" x14ac:dyDescent="0.15">
      <c r="A80" s="86"/>
      <c r="B80" s="87"/>
      <c r="C80" s="87"/>
      <c r="D80" s="42" t="s">
        <v>83</v>
      </c>
      <c r="E80" s="42" t="s">
        <v>110</v>
      </c>
      <c r="F80" s="43" t="s">
        <v>127</v>
      </c>
      <c r="G80" s="43" t="s">
        <v>127</v>
      </c>
      <c r="H80" s="44" t="s">
        <v>100</v>
      </c>
      <c r="I80" s="45" t="s">
        <v>83</v>
      </c>
      <c r="J80" s="44" t="s">
        <v>88</v>
      </c>
    </row>
    <row r="81" spans="1:10" ht="44.25" customHeight="1" x14ac:dyDescent="0.15">
      <c r="A81" s="81" t="s">
        <v>44</v>
      </c>
      <c r="B81" s="64" t="s">
        <v>45</v>
      </c>
      <c r="C81" s="64" t="s">
        <v>46</v>
      </c>
      <c r="D81" s="64" t="s">
        <v>47</v>
      </c>
      <c r="E81" s="22" t="s">
        <v>48</v>
      </c>
      <c r="F81" s="88" t="s">
        <v>49</v>
      </c>
      <c r="G81" s="89"/>
      <c r="H81" s="90"/>
      <c r="I81" s="88" t="s">
        <v>50</v>
      </c>
      <c r="J81" s="90"/>
    </row>
    <row r="82" spans="1:10" ht="75" customHeight="1" x14ac:dyDescent="0.15">
      <c r="A82" s="82"/>
      <c r="B82" s="65"/>
      <c r="C82" s="65"/>
      <c r="D82" s="65"/>
      <c r="E82" s="16" t="s">
        <v>128</v>
      </c>
      <c r="F82" s="23" t="s">
        <v>129</v>
      </c>
      <c r="G82" s="23" t="s">
        <v>130</v>
      </c>
      <c r="H82" s="23" t="s">
        <v>91</v>
      </c>
      <c r="I82" s="64" t="s">
        <v>55</v>
      </c>
      <c r="J82" s="16" t="s">
        <v>167</v>
      </c>
    </row>
    <row r="83" spans="1:10" x14ac:dyDescent="0.15">
      <c r="A83" s="83"/>
      <c r="B83" s="66"/>
      <c r="C83" s="66"/>
      <c r="D83" s="66"/>
      <c r="E83" s="24" t="s">
        <v>56</v>
      </c>
      <c r="F83" s="25" t="s">
        <v>57</v>
      </c>
      <c r="G83" s="25" t="s">
        <v>57</v>
      </c>
      <c r="H83" s="25" t="s">
        <v>58</v>
      </c>
      <c r="I83" s="66"/>
      <c r="J83" s="17" t="s">
        <v>57</v>
      </c>
    </row>
    <row r="84" spans="1:10" ht="14.25" customHeight="1" x14ac:dyDescent="0.15">
      <c r="A84" s="84" t="s">
        <v>131</v>
      </c>
      <c r="B84" s="67" t="s">
        <v>115</v>
      </c>
      <c r="C84" s="67">
        <v>5</v>
      </c>
      <c r="D84" s="35" t="s">
        <v>61</v>
      </c>
      <c r="E84" s="35" t="s">
        <v>62</v>
      </c>
      <c r="F84" s="36" t="s">
        <v>124</v>
      </c>
      <c r="G84" s="36" t="s">
        <v>124</v>
      </c>
      <c r="H84" s="37" t="s">
        <v>67</v>
      </c>
      <c r="I84" s="35" t="s">
        <v>66</v>
      </c>
      <c r="J84" s="37" t="s">
        <v>67</v>
      </c>
    </row>
    <row r="85" spans="1:10" x14ac:dyDescent="0.15">
      <c r="A85" s="85"/>
      <c r="B85" s="68"/>
      <c r="C85" s="68"/>
      <c r="D85" s="38" t="s">
        <v>68</v>
      </c>
      <c r="E85" s="38" t="s">
        <v>75</v>
      </c>
      <c r="F85" s="39" t="s">
        <v>125</v>
      </c>
      <c r="G85" s="39" t="s">
        <v>125</v>
      </c>
      <c r="H85" s="40" t="s">
        <v>96</v>
      </c>
      <c r="I85" s="38" t="s">
        <v>68</v>
      </c>
      <c r="J85" s="40" t="s">
        <v>73</v>
      </c>
    </row>
    <row r="86" spans="1:10" x14ac:dyDescent="0.15">
      <c r="A86" s="85"/>
      <c r="B86" s="68"/>
      <c r="C86" s="68"/>
      <c r="D86" s="38" t="s">
        <v>74</v>
      </c>
      <c r="E86" s="38" t="s">
        <v>108</v>
      </c>
      <c r="F86" s="39" t="s">
        <v>126</v>
      </c>
      <c r="G86" s="39" t="s">
        <v>126</v>
      </c>
      <c r="H86" s="40" t="s">
        <v>98</v>
      </c>
      <c r="I86" s="38" t="s">
        <v>79</v>
      </c>
      <c r="J86" s="40" t="s">
        <v>80</v>
      </c>
    </row>
    <row r="87" spans="1:10" x14ac:dyDescent="0.15">
      <c r="A87" s="85"/>
      <c r="B87" s="68"/>
      <c r="C87" s="68"/>
      <c r="D87" s="38" t="s">
        <v>81</v>
      </c>
      <c r="E87" s="38" t="s">
        <v>69</v>
      </c>
      <c r="F87" s="39" t="s">
        <v>69</v>
      </c>
      <c r="G87" s="39" t="s">
        <v>69</v>
      </c>
      <c r="H87" s="41" t="s">
        <v>69</v>
      </c>
      <c r="I87" s="38" t="s">
        <v>82</v>
      </c>
      <c r="J87" s="41" t="s">
        <v>69</v>
      </c>
    </row>
    <row r="88" spans="1:10" x14ac:dyDescent="0.15">
      <c r="A88" s="85"/>
      <c r="B88" s="68"/>
      <c r="C88" s="68"/>
      <c r="D88" s="42" t="s">
        <v>83</v>
      </c>
      <c r="E88" s="42" t="s">
        <v>110</v>
      </c>
      <c r="F88" s="43" t="s">
        <v>127</v>
      </c>
      <c r="G88" s="43" t="s">
        <v>127</v>
      </c>
      <c r="H88" s="44" t="s">
        <v>100</v>
      </c>
      <c r="I88" s="45" t="s">
        <v>83</v>
      </c>
      <c r="J88" s="44" t="s">
        <v>88</v>
      </c>
    </row>
    <row r="89" spans="1:10" ht="28.5" customHeight="1" x14ac:dyDescent="0.15">
      <c r="A89" s="81" t="s">
        <v>44</v>
      </c>
      <c r="B89" s="64" t="s">
        <v>45</v>
      </c>
      <c r="C89" s="64" t="s">
        <v>46</v>
      </c>
      <c r="D89" s="64" t="s">
        <v>47</v>
      </c>
      <c r="E89" s="22" t="s">
        <v>48</v>
      </c>
      <c r="F89" s="91" t="s">
        <v>49</v>
      </c>
      <c r="G89" s="92"/>
      <c r="H89" s="93"/>
      <c r="I89" s="88" t="s">
        <v>50</v>
      </c>
      <c r="J89" s="90"/>
    </row>
    <row r="90" spans="1:10" ht="74.25" customHeight="1" x14ac:dyDescent="0.15">
      <c r="A90" s="82"/>
      <c r="B90" s="65"/>
      <c r="C90" s="65"/>
      <c r="D90" s="65"/>
      <c r="E90" s="16" t="s">
        <v>132</v>
      </c>
      <c r="F90" s="23" t="s">
        <v>133</v>
      </c>
      <c r="G90" s="23" t="s">
        <v>134</v>
      </c>
      <c r="H90" s="23" t="s">
        <v>91</v>
      </c>
      <c r="I90" s="64" t="s">
        <v>55</v>
      </c>
      <c r="J90" s="16" t="s">
        <v>167</v>
      </c>
    </row>
    <row r="91" spans="1:10" x14ac:dyDescent="0.15">
      <c r="A91" s="83"/>
      <c r="B91" s="66"/>
      <c r="C91" s="66"/>
      <c r="D91" s="66"/>
      <c r="E91" s="24" t="s">
        <v>56</v>
      </c>
      <c r="F91" s="25" t="s">
        <v>57</v>
      </c>
      <c r="G91" s="25" t="s">
        <v>57</v>
      </c>
      <c r="H91" s="25" t="s">
        <v>58</v>
      </c>
      <c r="I91" s="66"/>
      <c r="J91" s="17" t="s">
        <v>57</v>
      </c>
    </row>
    <row r="92" spans="1:10" ht="14.25" customHeight="1" x14ac:dyDescent="0.15">
      <c r="A92" s="84" t="s">
        <v>135</v>
      </c>
      <c r="B92" s="67" t="s">
        <v>136</v>
      </c>
      <c r="C92" s="67">
        <v>3</v>
      </c>
      <c r="D92" s="35" t="s">
        <v>61</v>
      </c>
      <c r="E92" s="35" t="s">
        <v>62</v>
      </c>
      <c r="F92" s="36" t="s">
        <v>137</v>
      </c>
      <c r="G92" s="36" t="s">
        <v>137</v>
      </c>
      <c r="H92" s="37" t="s">
        <v>67</v>
      </c>
      <c r="I92" s="35" t="s">
        <v>66</v>
      </c>
      <c r="J92" s="37" t="s">
        <v>67</v>
      </c>
    </row>
    <row r="93" spans="1:10" x14ac:dyDescent="0.15">
      <c r="A93" s="85"/>
      <c r="B93" s="68"/>
      <c r="C93" s="68"/>
      <c r="D93" s="38" t="s">
        <v>68</v>
      </c>
      <c r="E93" s="38" t="s">
        <v>75</v>
      </c>
      <c r="F93" s="39" t="s">
        <v>138</v>
      </c>
      <c r="G93" s="39" t="s">
        <v>138</v>
      </c>
      <c r="H93" s="40" t="s">
        <v>96</v>
      </c>
      <c r="I93" s="38" t="s">
        <v>68</v>
      </c>
      <c r="J93" s="40" t="s">
        <v>73</v>
      </c>
    </row>
    <row r="94" spans="1:10" x14ac:dyDescent="0.15">
      <c r="A94" s="85"/>
      <c r="B94" s="68"/>
      <c r="C94" s="68"/>
      <c r="D94" s="38" t="s">
        <v>74</v>
      </c>
      <c r="E94" s="38" t="s">
        <v>108</v>
      </c>
      <c r="F94" s="39" t="s">
        <v>139</v>
      </c>
      <c r="G94" s="39" t="s">
        <v>139</v>
      </c>
      <c r="H94" s="40" t="s">
        <v>98</v>
      </c>
      <c r="I94" s="38" t="s">
        <v>79</v>
      </c>
      <c r="J94" s="40" t="s">
        <v>80</v>
      </c>
    </row>
    <row r="95" spans="1:10" x14ac:dyDescent="0.15">
      <c r="A95" s="85"/>
      <c r="B95" s="68"/>
      <c r="C95" s="68"/>
      <c r="D95" s="38" t="s">
        <v>81</v>
      </c>
      <c r="E95" s="38" t="s">
        <v>69</v>
      </c>
      <c r="F95" s="39" t="s">
        <v>69</v>
      </c>
      <c r="G95" s="39" t="s">
        <v>69</v>
      </c>
      <c r="H95" s="41" t="s">
        <v>69</v>
      </c>
      <c r="I95" s="38" t="s">
        <v>82</v>
      </c>
      <c r="J95" s="41" t="s">
        <v>69</v>
      </c>
    </row>
    <row r="96" spans="1:10" x14ac:dyDescent="0.15">
      <c r="A96" s="86"/>
      <c r="B96" s="87"/>
      <c r="C96" s="87"/>
      <c r="D96" s="42" t="s">
        <v>83</v>
      </c>
      <c r="E96" s="42" t="s">
        <v>110</v>
      </c>
      <c r="F96" s="43" t="s">
        <v>140</v>
      </c>
      <c r="G96" s="43" t="s">
        <v>140</v>
      </c>
      <c r="H96" s="44" t="s">
        <v>100</v>
      </c>
      <c r="I96" s="45" t="s">
        <v>83</v>
      </c>
      <c r="J96" s="44" t="s">
        <v>88</v>
      </c>
    </row>
    <row r="97" spans="1:255" x14ac:dyDescent="0.15">
      <c r="A97" s="26"/>
      <c r="B97" s="27" t="s">
        <v>24</v>
      </c>
      <c r="C97" s="28">
        <f>C35+C43+C51+C59+C68+C76+C84+C92</f>
        <v>50</v>
      </c>
      <c r="D97" s="15"/>
      <c r="E97" s="15"/>
      <c r="F97" s="15"/>
      <c r="G97" s="15"/>
      <c r="H97" s="15"/>
      <c r="I97" s="15"/>
      <c r="J97" s="15"/>
    </row>
    <row r="98" spans="1:255" x14ac:dyDescent="0.15">
      <c r="A98" s="26"/>
      <c r="B98" s="27"/>
      <c r="C98" s="28"/>
      <c r="D98" s="15"/>
      <c r="E98" s="15"/>
      <c r="F98" s="15"/>
      <c r="G98" s="15"/>
      <c r="H98" s="15"/>
      <c r="I98" s="15"/>
      <c r="J98" s="15"/>
    </row>
    <row r="99" spans="1:255" ht="18.75" x14ac:dyDescent="0.15">
      <c r="A99" s="51" t="s">
        <v>141</v>
      </c>
      <c r="B99" s="28"/>
      <c r="C99" s="15"/>
      <c r="D99" s="15"/>
      <c r="E99" s="15"/>
      <c r="F99" s="15"/>
      <c r="G99" s="15"/>
      <c r="H99" s="15"/>
      <c r="I99" s="15"/>
      <c r="J99" s="15"/>
      <c r="K99" s="29"/>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c r="BV99" s="30"/>
      <c r="BW99" s="30"/>
      <c r="BX99" s="30"/>
      <c r="BY99" s="30"/>
      <c r="BZ99" s="30"/>
      <c r="CA99" s="30"/>
      <c r="CB99" s="30"/>
      <c r="CC99" s="30"/>
      <c r="CD99" s="30"/>
      <c r="CE99" s="30"/>
      <c r="CF99" s="30"/>
      <c r="CG99" s="30"/>
      <c r="CH99" s="30"/>
      <c r="CI99" s="30"/>
      <c r="CJ99" s="30"/>
      <c r="CK99" s="30"/>
      <c r="CL99" s="30"/>
      <c r="CM99" s="30"/>
      <c r="CN99" s="30"/>
      <c r="CO99" s="30"/>
      <c r="CP99" s="30"/>
      <c r="CQ99" s="30"/>
      <c r="CR99" s="30"/>
      <c r="CS99" s="30"/>
      <c r="CT99" s="30"/>
      <c r="CU99" s="30"/>
      <c r="CV99" s="30"/>
      <c r="CW99" s="30"/>
      <c r="CX99" s="30"/>
      <c r="CY99" s="30"/>
      <c r="CZ99" s="30"/>
      <c r="DA99" s="30"/>
      <c r="DB99" s="30"/>
      <c r="DC99" s="30"/>
      <c r="DD99" s="30"/>
      <c r="DE99" s="30"/>
      <c r="DF99" s="30"/>
      <c r="DG99" s="30"/>
      <c r="DH99" s="30"/>
      <c r="DI99" s="30"/>
      <c r="DJ99" s="30"/>
      <c r="DK99" s="30"/>
      <c r="DL99" s="30"/>
      <c r="DM99" s="30"/>
      <c r="DN99" s="30"/>
      <c r="DO99" s="30"/>
      <c r="DP99" s="30"/>
      <c r="DQ99" s="30"/>
      <c r="DR99" s="30"/>
      <c r="DS99" s="30"/>
      <c r="DT99" s="30"/>
      <c r="DU99" s="30"/>
      <c r="DV99" s="30"/>
      <c r="DW99" s="30"/>
      <c r="DX99" s="30"/>
      <c r="DY99" s="30"/>
      <c r="DZ99" s="30"/>
      <c r="EA99" s="30"/>
      <c r="EB99" s="30"/>
      <c r="EC99" s="30"/>
      <c r="ED99" s="30"/>
      <c r="EE99" s="30"/>
      <c r="EF99" s="30"/>
      <c r="EG99" s="30"/>
      <c r="EH99" s="30"/>
      <c r="EI99" s="30"/>
      <c r="EJ99" s="30"/>
      <c r="EK99" s="30"/>
      <c r="EL99" s="30"/>
      <c r="EM99" s="30"/>
      <c r="EN99" s="30"/>
      <c r="EO99" s="30"/>
      <c r="EP99" s="30"/>
      <c r="EQ99" s="30"/>
      <c r="ER99" s="30"/>
      <c r="ES99" s="30"/>
      <c r="ET99" s="30"/>
      <c r="EU99" s="30"/>
      <c r="EV99" s="30"/>
      <c r="EW99" s="30"/>
      <c r="EX99" s="30"/>
      <c r="EY99" s="30"/>
      <c r="EZ99" s="30"/>
      <c r="FA99" s="30"/>
      <c r="FB99" s="30"/>
      <c r="FC99" s="30"/>
      <c r="FD99" s="30"/>
      <c r="FE99" s="30"/>
      <c r="FF99" s="30"/>
      <c r="FG99" s="30"/>
      <c r="FH99" s="30"/>
      <c r="FI99" s="30"/>
      <c r="FJ99" s="30"/>
      <c r="FK99" s="30"/>
      <c r="FL99" s="30"/>
      <c r="FM99" s="30"/>
      <c r="FN99" s="30"/>
      <c r="FO99" s="30"/>
      <c r="FP99" s="30"/>
      <c r="FQ99" s="30"/>
      <c r="FR99" s="30"/>
      <c r="FS99" s="30"/>
      <c r="FT99" s="30"/>
      <c r="FU99" s="30"/>
      <c r="FV99" s="30"/>
      <c r="FW99" s="30"/>
      <c r="FX99" s="30"/>
      <c r="FY99" s="30"/>
      <c r="FZ99" s="30"/>
      <c r="GA99" s="30"/>
      <c r="GB99" s="30"/>
      <c r="GC99" s="30"/>
      <c r="GD99" s="30"/>
      <c r="GE99" s="30"/>
      <c r="GF99" s="30"/>
      <c r="GG99" s="30"/>
      <c r="GH99" s="30"/>
      <c r="GI99" s="30"/>
      <c r="GJ99" s="30"/>
      <c r="GK99" s="30"/>
      <c r="GL99" s="30"/>
      <c r="GM99" s="30"/>
      <c r="GN99" s="30"/>
      <c r="GO99" s="30"/>
      <c r="GP99" s="30"/>
      <c r="GQ99" s="30"/>
      <c r="GR99" s="30"/>
      <c r="GS99" s="30"/>
      <c r="GT99" s="30"/>
      <c r="GU99" s="30"/>
      <c r="GV99" s="30"/>
      <c r="GW99" s="30"/>
      <c r="GX99" s="30"/>
      <c r="GY99" s="30"/>
      <c r="GZ99" s="30"/>
      <c r="HA99" s="30"/>
      <c r="HB99" s="30"/>
      <c r="HC99" s="30"/>
      <c r="HD99" s="30"/>
      <c r="HE99" s="30"/>
      <c r="HF99" s="30"/>
      <c r="HG99" s="30"/>
      <c r="HH99" s="30"/>
      <c r="HI99" s="30"/>
      <c r="HJ99" s="30"/>
      <c r="HK99" s="30"/>
      <c r="HL99" s="30"/>
      <c r="HM99" s="30"/>
      <c r="HN99" s="30"/>
      <c r="HO99" s="30"/>
      <c r="HP99" s="30"/>
      <c r="HQ99" s="30"/>
      <c r="HR99" s="30"/>
      <c r="HS99" s="30"/>
      <c r="HT99" s="30"/>
      <c r="HU99" s="30"/>
      <c r="HV99" s="30"/>
      <c r="HW99" s="30"/>
      <c r="HX99" s="30"/>
      <c r="HY99" s="30"/>
      <c r="HZ99" s="30"/>
      <c r="IA99" s="30"/>
      <c r="IB99" s="30"/>
      <c r="IC99" s="30"/>
      <c r="ID99" s="30"/>
      <c r="IE99" s="30"/>
      <c r="IF99" s="30"/>
      <c r="IG99" s="30"/>
      <c r="IH99" s="30"/>
      <c r="II99" s="30"/>
      <c r="IJ99" s="30"/>
      <c r="IK99" s="30"/>
      <c r="IL99" s="30"/>
      <c r="IM99" s="30"/>
      <c r="IN99" s="30"/>
      <c r="IO99" s="30"/>
      <c r="IP99" s="30"/>
      <c r="IQ99" s="30"/>
      <c r="IR99" s="30"/>
      <c r="IS99" s="30"/>
      <c r="IT99" s="30"/>
      <c r="IU99" s="30"/>
    </row>
    <row r="100" spans="1:255" x14ac:dyDescent="0.15">
      <c r="A100" s="64" t="s">
        <v>142</v>
      </c>
      <c r="B100" s="101" t="s">
        <v>143</v>
      </c>
      <c r="C100" s="102"/>
      <c r="D100" s="103"/>
      <c r="E100" s="64" t="s">
        <v>144</v>
      </c>
      <c r="F100" s="98" t="s">
        <v>145</v>
      </c>
      <c r="G100" s="99"/>
      <c r="H100" s="99"/>
      <c r="I100" s="99"/>
      <c r="J100" s="100"/>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c r="CT100" s="6"/>
      <c r="CU100" s="6"/>
      <c r="CV100" s="6"/>
      <c r="CW100" s="6"/>
      <c r="CX100" s="6"/>
      <c r="CY100" s="6"/>
      <c r="CZ100" s="6"/>
      <c r="DA100" s="6"/>
      <c r="DB100" s="6"/>
      <c r="DC100" s="6"/>
      <c r="DD100" s="6"/>
      <c r="DE100" s="6"/>
      <c r="DF100" s="6"/>
      <c r="DG100" s="6"/>
      <c r="DH100" s="6"/>
      <c r="DI100" s="6"/>
      <c r="DJ100" s="6"/>
      <c r="DK100" s="6"/>
      <c r="DL100" s="6"/>
      <c r="DM100" s="6"/>
      <c r="DN100" s="6"/>
      <c r="DO100" s="6"/>
      <c r="DP100" s="6"/>
      <c r="DQ100" s="6"/>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c r="EP100" s="6"/>
      <c r="EQ100" s="6"/>
      <c r="ER100" s="6"/>
      <c r="ES100" s="6"/>
      <c r="ET100" s="6"/>
      <c r="EU100" s="6"/>
      <c r="EV100" s="6"/>
      <c r="EW100" s="6"/>
      <c r="EX100" s="6"/>
      <c r="EY100" s="6"/>
      <c r="EZ100" s="6"/>
      <c r="FA100" s="6"/>
      <c r="FB100" s="6"/>
      <c r="FC100" s="6"/>
      <c r="FD100" s="6"/>
      <c r="FE100" s="6"/>
      <c r="FF100" s="6"/>
      <c r="FG100" s="6"/>
      <c r="FH100" s="6"/>
      <c r="FI100" s="6"/>
      <c r="FJ100" s="6"/>
      <c r="FK100" s="6"/>
      <c r="FL100" s="6"/>
      <c r="FM100" s="6"/>
      <c r="FN100" s="6"/>
      <c r="FO100" s="6"/>
      <c r="FP100" s="6"/>
      <c r="FQ100" s="6"/>
      <c r="FR100" s="6"/>
      <c r="FS100" s="6"/>
      <c r="FT100" s="6"/>
      <c r="FU100" s="6"/>
      <c r="FV100" s="6"/>
      <c r="FW100" s="6"/>
      <c r="FX100" s="6"/>
      <c r="FY100" s="6"/>
      <c r="FZ100" s="6"/>
      <c r="GA100" s="6"/>
      <c r="GB100" s="6"/>
      <c r="GC100" s="6"/>
      <c r="GD100" s="6"/>
      <c r="GE100" s="6"/>
      <c r="GF100" s="6"/>
      <c r="GG100" s="6"/>
      <c r="GH100" s="6"/>
      <c r="GI100" s="6"/>
      <c r="GJ100" s="6"/>
      <c r="GK100" s="6"/>
      <c r="GL100" s="6"/>
      <c r="GM100" s="6"/>
      <c r="GN100" s="6"/>
      <c r="GO100" s="6"/>
      <c r="GP100" s="6"/>
      <c r="GQ100" s="6"/>
      <c r="GR100" s="6"/>
      <c r="GS100" s="6"/>
      <c r="GT100" s="6"/>
      <c r="GU100" s="6"/>
      <c r="GV100" s="6"/>
      <c r="GW100" s="6"/>
      <c r="GX100" s="6"/>
      <c r="GY100" s="6"/>
      <c r="GZ100" s="6"/>
      <c r="HA100" s="6"/>
      <c r="HB100" s="6"/>
      <c r="HC100" s="6"/>
      <c r="HD100" s="6"/>
      <c r="HE100" s="6"/>
      <c r="HF100" s="6"/>
      <c r="HG100" s="6"/>
      <c r="HH100" s="6"/>
      <c r="HI100" s="6"/>
      <c r="HJ100" s="6"/>
      <c r="HK100" s="6"/>
      <c r="HL100" s="6"/>
      <c r="HM100" s="6"/>
      <c r="HN100" s="6"/>
      <c r="HO100" s="6"/>
      <c r="HP100" s="6"/>
      <c r="HQ100" s="6"/>
      <c r="HR100" s="6"/>
      <c r="HS100" s="6"/>
      <c r="HT100" s="6"/>
      <c r="HU100" s="6"/>
      <c r="HV100" s="6"/>
      <c r="HW100" s="6"/>
      <c r="HX100" s="6"/>
      <c r="HY100" s="6"/>
      <c r="HZ100" s="6"/>
      <c r="IA100" s="6"/>
      <c r="IB100" s="6"/>
      <c r="IC100" s="6"/>
      <c r="ID100" s="6"/>
      <c r="IE100" s="6"/>
      <c r="IF100" s="6"/>
      <c r="IG100" s="6"/>
      <c r="IH100" s="6"/>
      <c r="II100" s="6"/>
      <c r="IJ100" s="6"/>
      <c r="IK100" s="6"/>
      <c r="IL100" s="6"/>
      <c r="IM100" s="6"/>
      <c r="IN100" s="6"/>
      <c r="IO100" s="6"/>
      <c r="IP100" s="6"/>
      <c r="IQ100" s="6"/>
      <c r="IR100" s="6"/>
      <c r="IS100" s="6"/>
      <c r="IT100" s="6"/>
    </row>
    <row r="101" spans="1:255" x14ac:dyDescent="0.15">
      <c r="A101" s="66"/>
      <c r="B101" s="104"/>
      <c r="C101" s="105"/>
      <c r="D101" s="106"/>
      <c r="E101" s="97"/>
      <c r="F101" s="24" t="s">
        <v>146</v>
      </c>
      <c r="G101" s="24" t="s">
        <v>147</v>
      </c>
      <c r="H101" s="24" t="s">
        <v>148</v>
      </c>
      <c r="I101" s="24" t="s">
        <v>149</v>
      </c>
      <c r="J101" s="24" t="s">
        <v>150</v>
      </c>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c r="FT101" s="6"/>
      <c r="FU101" s="6"/>
      <c r="FV101" s="6"/>
      <c r="FW101" s="6"/>
      <c r="FX101" s="6"/>
      <c r="FY101" s="6"/>
      <c r="FZ101" s="6"/>
      <c r="GA101" s="6"/>
      <c r="GB101" s="6"/>
      <c r="GC101" s="6"/>
      <c r="GD101" s="6"/>
      <c r="GE101" s="6"/>
      <c r="GF101" s="6"/>
      <c r="GG101" s="6"/>
      <c r="GH101" s="6"/>
      <c r="GI101" s="6"/>
      <c r="GJ101" s="6"/>
      <c r="GK101" s="6"/>
      <c r="GL101" s="6"/>
      <c r="GM101" s="6"/>
      <c r="GN101" s="6"/>
      <c r="GO101" s="6"/>
      <c r="GP101" s="6"/>
      <c r="GQ101" s="6"/>
      <c r="GR101" s="6"/>
      <c r="GS101" s="6"/>
      <c r="GT101" s="6"/>
      <c r="GU101" s="6"/>
      <c r="GV101" s="6"/>
      <c r="GW101" s="6"/>
      <c r="GX101" s="6"/>
      <c r="GY101" s="6"/>
      <c r="GZ101" s="6"/>
      <c r="HA101" s="6"/>
      <c r="HB101" s="6"/>
      <c r="HC101" s="6"/>
      <c r="HD101" s="6"/>
      <c r="HE101" s="6"/>
      <c r="HF101" s="6"/>
      <c r="HG101" s="6"/>
      <c r="HH101" s="6"/>
      <c r="HI101" s="6"/>
      <c r="HJ101" s="6"/>
      <c r="HK101" s="6"/>
      <c r="HL101" s="6"/>
      <c r="HM101" s="6"/>
      <c r="HN101" s="6"/>
      <c r="HO101" s="6"/>
      <c r="HP101" s="6"/>
      <c r="HQ101" s="6"/>
      <c r="HR101" s="6"/>
      <c r="HS101" s="6"/>
      <c r="HT101" s="6"/>
      <c r="HU101" s="6"/>
      <c r="HV101" s="6"/>
      <c r="HW101" s="6"/>
      <c r="HX101" s="6"/>
      <c r="HY101" s="6"/>
      <c r="HZ101" s="6"/>
      <c r="IA101" s="6"/>
      <c r="IB101" s="6"/>
      <c r="IC101" s="6"/>
      <c r="ID101" s="6"/>
      <c r="IE101" s="6"/>
      <c r="IF101" s="6"/>
      <c r="IG101" s="6"/>
      <c r="IH101" s="6"/>
      <c r="II101" s="6"/>
      <c r="IJ101" s="6"/>
      <c r="IK101" s="6"/>
      <c r="IL101" s="6"/>
      <c r="IM101" s="6"/>
      <c r="IN101" s="6"/>
      <c r="IO101" s="6"/>
      <c r="IP101" s="6"/>
      <c r="IQ101" s="6"/>
      <c r="IR101" s="6"/>
      <c r="IS101" s="6"/>
      <c r="IT101" s="6"/>
    </row>
    <row r="102" spans="1:255" x14ac:dyDescent="0.15">
      <c r="A102" s="10" t="s">
        <v>151</v>
      </c>
      <c r="B102" s="94" t="s">
        <v>152</v>
      </c>
      <c r="C102" s="95"/>
      <c r="D102" s="96"/>
      <c r="E102" s="19">
        <v>2</v>
      </c>
      <c r="F102" s="20" t="s">
        <v>153</v>
      </c>
      <c r="G102" s="20" t="s">
        <v>154</v>
      </c>
      <c r="H102" s="20" t="s">
        <v>155</v>
      </c>
      <c r="I102" s="20" t="s">
        <v>156</v>
      </c>
      <c r="J102" s="20" t="s">
        <v>157</v>
      </c>
    </row>
    <row r="103" spans="1:255" ht="14.25" customHeight="1" x14ac:dyDescent="0.15">
      <c r="A103" s="10" t="s">
        <v>158</v>
      </c>
      <c r="B103" s="94" t="s">
        <v>159</v>
      </c>
      <c r="C103" s="95"/>
      <c r="D103" s="96"/>
      <c r="E103" s="19">
        <v>1</v>
      </c>
      <c r="F103" s="20" t="s">
        <v>153</v>
      </c>
      <c r="G103" s="20" t="s">
        <v>154</v>
      </c>
      <c r="H103" s="20" t="s">
        <v>155</v>
      </c>
      <c r="I103" s="20" t="s">
        <v>156</v>
      </c>
      <c r="J103" s="20" t="s">
        <v>157</v>
      </c>
    </row>
    <row r="104" spans="1:255" x14ac:dyDescent="0.15">
      <c r="A104" s="10" t="s">
        <v>160</v>
      </c>
      <c r="B104" s="94" t="s">
        <v>161</v>
      </c>
      <c r="C104" s="95"/>
      <c r="D104" s="96"/>
      <c r="E104" s="19">
        <v>2</v>
      </c>
      <c r="F104" s="20" t="s">
        <v>153</v>
      </c>
      <c r="G104" s="20" t="s">
        <v>154</v>
      </c>
      <c r="H104" s="20" t="s">
        <v>155</v>
      </c>
      <c r="I104" s="20" t="s">
        <v>156</v>
      </c>
      <c r="J104" s="20" t="s">
        <v>157</v>
      </c>
    </row>
    <row r="105" spans="1:255" x14ac:dyDescent="0.15">
      <c r="A105" s="26"/>
      <c r="B105" s="27"/>
      <c r="C105" s="28"/>
      <c r="D105" s="15" t="s">
        <v>24</v>
      </c>
      <c r="E105" s="15">
        <f>SUM(E102:E104)</f>
        <v>5</v>
      </c>
      <c r="F105" s="15"/>
      <c r="G105" s="15"/>
      <c r="H105" s="15"/>
      <c r="I105" s="15"/>
      <c r="J105" s="15"/>
    </row>
    <row r="106" spans="1:255" x14ac:dyDescent="0.15">
      <c r="A106" s="26"/>
      <c r="B106" s="27"/>
      <c r="C106" s="28"/>
      <c r="D106" s="15" t="s">
        <v>162</v>
      </c>
      <c r="E106" s="15">
        <f>E15+E28+C97+E105</f>
        <v>100</v>
      </c>
      <c r="F106" s="15"/>
      <c r="G106" s="15"/>
      <c r="H106" s="15"/>
      <c r="I106" s="15"/>
      <c r="J106" s="15"/>
    </row>
    <row r="107" spans="1:255" x14ac:dyDescent="0.15">
      <c r="A107" s="26"/>
      <c r="B107" s="28"/>
      <c r="C107" s="28"/>
      <c r="D107" s="15"/>
      <c r="E107" s="15"/>
      <c r="F107" s="15"/>
      <c r="G107" s="15"/>
      <c r="H107" s="15"/>
      <c r="I107" s="15"/>
      <c r="J107" s="15"/>
    </row>
    <row r="108" spans="1:255" x14ac:dyDescent="0.15">
      <c r="A108" s="31" t="s">
        <v>163</v>
      </c>
      <c r="B108" s="31"/>
      <c r="C108" s="31"/>
      <c r="D108" s="31"/>
      <c r="E108" s="31"/>
      <c r="F108" s="31"/>
      <c r="G108" s="31"/>
      <c r="H108" s="31"/>
      <c r="I108" s="31"/>
      <c r="J108" s="31"/>
    </row>
    <row r="109" spans="1:255" x14ac:dyDescent="0.15">
      <c r="A109" s="31" t="s">
        <v>168</v>
      </c>
      <c r="B109" s="31"/>
      <c r="C109" s="31"/>
      <c r="D109" s="31"/>
      <c r="E109" s="31"/>
      <c r="F109" s="31"/>
      <c r="G109" s="31"/>
      <c r="H109" s="31"/>
      <c r="I109" s="31"/>
      <c r="J109" s="31"/>
    </row>
    <row r="110" spans="1:255" x14ac:dyDescent="0.15">
      <c r="B110" s="31"/>
      <c r="C110" s="31"/>
      <c r="D110" s="31"/>
      <c r="E110" s="31"/>
      <c r="F110" s="31"/>
      <c r="G110" s="31"/>
      <c r="H110" s="31"/>
      <c r="I110" s="31"/>
      <c r="J110" s="31"/>
    </row>
    <row r="111" spans="1:255" x14ac:dyDescent="0.15">
      <c r="A111" s="32"/>
      <c r="B111" s="33"/>
      <c r="C111" s="33"/>
      <c r="D111" s="33"/>
      <c r="E111" s="33"/>
      <c r="F111" s="33"/>
      <c r="G111" s="33"/>
      <c r="H111" s="33"/>
      <c r="I111" s="33"/>
    </row>
  </sheetData>
  <mergeCells count="109">
    <mergeCell ref="F100:J100"/>
    <mergeCell ref="I65:J65"/>
    <mergeCell ref="A92:A96"/>
    <mergeCell ref="B92:B96"/>
    <mergeCell ref="C92:C96"/>
    <mergeCell ref="B81:B83"/>
    <mergeCell ref="F73:H73"/>
    <mergeCell ref="I90:I91"/>
    <mergeCell ref="I73:J73"/>
    <mergeCell ref="I74:I75"/>
    <mergeCell ref="I82:I83"/>
    <mergeCell ref="A73:A75"/>
    <mergeCell ref="B73:B75"/>
    <mergeCell ref="C73:C75"/>
    <mergeCell ref="A76:A80"/>
    <mergeCell ref="A81:A83"/>
    <mergeCell ref="I81:J81"/>
    <mergeCell ref="F81:H81"/>
    <mergeCell ref="A68:A72"/>
    <mergeCell ref="B68:B72"/>
    <mergeCell ref="C68:C72"/>
    <mergeCell ref="A100:A101"/>
    <mergeCell ref="B100:D101"/>
    <mergeCell ref="B102:D102"/>
    <mergeCell ref="B103:D103"/>
    <mergeCell ref="B104:D104"/>
    <mergeCell ref="E100:E101"/>
    <mergeCell ref="C59:C63"/>
    <mergeCell ref="A40:A42"/>
    <mergeCell ref="A59:A63"/>
    <mergeCell ref="A89:A91"/>
    <mergeCell ref="A84:A88"/>
    <mergeCell ref="B84:B88"/>
    <mergeCell ref="C48:C50"/>
    <mergeCell ref="A65:A67"/>
    <mergeCell ref="B65:B67"/>
    <mergeCell ref="C65:C67"/>
    <mergeCell ref="F32:H32"/>
    <mergeCell ref="F56:H56"/>
    <mergeCell ref="I56:J56"/>
    <mergeCell ref="F65:H65"/>
    <mergeCell ref="I48:J48"/>
    <mergeCell ref="I49:I50"/>
    <mergeCell ref="I40:J40"/>
    <mergeCell ref="D89:D91"/>
    <mergeCell ref="B76:B80"/>
    <mergeCell ref="C76:C80"/>
    <mergeCell ref="B56:B58"/>
    <mergeCell ref="B89:B91"/>
    <mergeCell ref="C89:C91"/>
    <mergeCell ref="D73:D75"/>
    <mergeCell ref="D81:D83"/>
    <mergeCell ref="C84:C88"/>
    <mergeCell ref="C81:C83"/>
    <mergeCell ref="D65:D67"/>
    <mergeCell ref="I89:J89"/>
    <mergeCell ref="F89:H89"/>
    <mergeCell ref="A64:J64"/>
    <mergeCell ref="I66:I67"/>
    <mergeCell ref="B59:B63"/>
    <mergeCell ref="B48:B50"/>
    <mergeCell ref="B14:D14"/>
    <mergeCell ref="B20:D20"/>
    <mergeCell ref="B21:D21"/>
    <mergeCell ref="C43:C47"/>
    <mergeCell ref="A56:A58"/>
    <mergeCell ref="A51:A55"/>
    <mergeCell ref="I57:I58"/>
    <mergeCell ref="A48:A50"/>
    <mergeCell ref="D40:D42"/>
    <mergeCell ref="B51:B55"/>
    <mergeCell ref="I41:I42"/>
    <mergeCell ref="A43:A47"/>
    <mergeCell ref="B43:B47"/>
    <mergeCell ref="B26:D26"/>
    <mergeCell ref="F40:H40"/>
    <mergeCell ref="F48:H48"/>
    <mergeCell ref="A32:A34"/>
    <mergeCell ref="B40:B42"/>
    <mergeCell ref="C40:C42"/>
    <mergeCell ref="C56:C58"/>
    <mergeCell ref="A35:A39"/>
    <mergeCell ref="D56:D58"/>
    <mergeCell ref="D48:D50"/>
    <mergeCell ref="C51:C55"/>
    <mergeCell ref="E7:E8"/>
    <mergeCell ref="B7:D8"/>
    <mergeCell ref="B9:D9"/>
    <mergeCell ref="B11:D11"/>
    <mergeCell ref="B32:B34"/>
    <mergeCell ref="C35:C39"/>
    <mergeCell ref="B35:B39"/>
    <mergeCell ref="D32:D34"/>
    <mergeCell ref="A31:J31"/>
    <mergeCell ref="F7:J7"/>
    <mergeCell ref="B18:D18"/>
    <mergeCell ref="I32:J32"/>
    <mergeCell ref="B19:D19"/>
    <mergeCell ref="B23:D23"/>
    <mergeCell ref="C32:C34"/>
    <mergeCell ref="I33:I34"/>
    <mergeCell ref="B25:D25"/>
    <mergeCell ref="A7:A8"/>
    <mergeCell ref="B27:D27"/>
    <mergeCell ref="B10:D10"/>
    <mergeCell ref="B12:D12"/>
    <mergeCell ref="B22:D22"/>
    <mergeCell ref="B13:D13"/>
    <mergeCell ref="B24:D24"/>
  </mergeCells>
  <phoneticPr fontId="1"/>
  <printOptions horizontalCentered="1"/>
  <pageMargins left="0.62992125984251968" right="0.39370078740157483" top="0.9055118110236221" bottom="0.9055118110236221" header="0.31496062992125984" footer="0.31496062992125984"/>
  <pageSetup paperSize="9" scale="81" fitToHeight="0" orientation="landscape" r:id="rId1"/>
  <headerFooter>
    <oddFooter>&amp;C&amp;"Times New Roman,標準"&amp;P/&amp;N</oddFooter>
  </headerFooter>
  <rowBreaks count="4" manualBreakCount="4">
    <brk id="16" max="9" man="1"/>
    <brk id="29" max="9" man="1"/>
    <brk id="55" max="9" man="1"/>
    <brk id="80"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criteria</vt:lpstr>
      <vt:lpstr>criteria!Print_Area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JICS</dc:creator>
  <cp:keywords/>
  <dc:description/>
  <cp:lastModifiedBy>LPPSD</cp:lastModifiedBy>
  <cp:revision/>
  <dcterms:created xsi:type="dcterms:W3CDTF">2014-04-12T11:46:57Z</dcterms:created>
  <dcterms:modified xsi:type="dcterms:W3CDTF">2022-03-29T03:16:02Z</dcterms:modified>
  <cp:category/>
  <cp:contentStatus/>
</cp:coreProperties>
</file>