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33344\Downloads\Attachment (4)\"/>
    </mc:Choice>
  </mc:AlternateContent>
  <xr:revisionPtr revIDLastSave="0" documentId="8_{40FF51B5-7744-4A86-8595-3F5AB08021BA}" xr6:coauthVersionLast="47" xr6:coauthVersionMax="47" xr10:uidLastSave="{00000000-0000-0000-0000-000000000000}"/>
  <bookViews>
    <workbookView xWindow="-108" yWindow="-108" windowWidth="23256" windowHeight="12456" tabRatio="780" xr2:uid="{FD7F57D4-4329-44D8-8CD3-6F309EE94973}"/>
  </bookViews>
  <sheets>
    <sheet name="案件提案書の提出　様式１" sheetId="12" r:id="rId1"/>
    <sheet name="案件提案書　様式2" sheetId="10" r:id="rId2"/>
    <sheet name="　経費概算内訳書　様式3 （積上方式）" sheetId="22" r:id="rId3"/>
    <sheet name="　経費概算内訳書　様式3（大学研修料方式） " sheetId="29" r:id="rId4"/>
    <sheet name="　経費概算内訳書　様式3（基準単価方式）" sheetId="28" r:id="rId5"/>
    <sheet name="研修日程案　" sheetId="16" r:id="rId6"/>
    <sheet name="在外拠点応募相談シート" sheetId="30" r:id="rId7"/>
    <sheet name="【記入例】案件提案書　様式2" sheetId="31" r:id="rId8"/>
    <sheet name="【記入例】研修日程案　" sheetId="25" r:id="rId9"/>
  </sheets>
  <definedNames>
    <definedName name="_xlnm._FilterDatabase" localSheetId="7" hidden="1">'【記入例】案件提案書　様式2'!$B$6:$C$40</definedName>
    <definedName name="_xlnm._FilterDatabase" localSheetId="1" hidden="1">'案件提案書　様式2'!$B$6:$C$40</definedName>
    <definedName name="_xlnm._FilterDatabase" localSheetId="6" hidden="1">在外拠点応募相談シート!$B$6:$C$9</definedName>
    <definedName name="_xlnm.Print_Area" localSheetId="8">'【記入例】研修日程案　'!$A$1:$E$36</definedName>
    <definedName name="_xlnm.Print_Area" localSheetId="5">'研修日程案　'!$A$1:$E$33</definedName>
    <definedName name="_xlnm.Print_Area" localSheetId="6">在外拠点応募相談シート!$A$1:$C$24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9" l="1"/>
  <c r="C22" i="28" l="1"/>
  <c r="F9" i="28" s="1"/>
  <c r="I9" i="28" s="1"/>
  <c r="I10" i="28" s="1"/>
  <c r="J9" i="29"/>
  <c r="J10" i="29" s="1"/>
  <c r="J11" i="29" s="1"/>
  <c r="J12" i="29" l="1"/>
  <c r="I11" i="28"/>
  <c r="I12" i="28" s="1"/>
  <c r="J24" i="22"/>
  <c r="J13" i="29" l="1"/>
  <c r="G5" i="29" s="1"/>
  <c r="E4" i="29"/>
  <c r="E13" i="28"/>
  <c r="I13" i="28" s="1"/>
  <c r="G5" i="28" s="1"/>
  <c r="E4" i="28"/>
  <c r="J25" i="22"/>
  <c r="J26" i="22" s="1"/>
  <c r="F4"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Yamasaki, Yuka[山崎 由佳]</author>
    <author>Terui, Erina[照井 絵里奈]</author>
  </authors>
  <commentList>
    <comment ref="C14" authorId="0" shapeId="0" xr:uid="{5A7CBC33-67AB-49B5-A185-DD6423CC02EB}">
      <text>
        <r>
          <rPr>
            <sz val="12"/>
            <color theme="1"/>
            <rFont val="BIZ UDPゴシック"/>
            <family val="3"/>
            <charset val="128"/>
          </rPr>
          <t>今年度2026年度の案件は、上半期実施が決定していればカウントに含んで選択してください</t>
        </r>
        <r>
          <rPr>
            <sz val="12"/>
            <color theme="1"/>
            <rFont val="ＭＳ ゴシック"/>
            <family val="2"/>
            <charset val="128"/>
          </rPr>
          <t>。</t>
        </r>
      </text>
    </comment>
    <comment ref="C27" authorId="1" shapeId="0" xr:uid="{9210643C-027F-4E06-89C0-EC2F1A826B1B}">
      <text>
        <r>
          <rPr>
            <b/>
            <sz val="10"/>
            <color indexed="81"/>
            <rFont val="BIZ UDPゴシック"/>
            <family val="3"/>
            <charset val="128"/>
          </rPr>
          <t>１．本研修実施の背景・現地日系社会への裨益効果　　　　　　　　　　　　　　　
２.本研修の意義、現地日系社会への裨益効果を踏まえ、本コースで想定する研修参加者の受入国、その応募の見込について記載してください。</t>
        </r>
      </text>
    </comment>
    <comment ref="C31" authorId="1" shapeId="0" xr:uid="{FB908148-59FC-4C9F-A301-BBEBB7DF9BA6}">
      <text>
        <r>
          <rPr>
            <sz val="10"/>
            <color indexed="81"/>
            <rFont val="BIZ UDPゴシック"/>
            <family val="3"/>
            <charset val="128"/>
          </rPr>
          <t xml:space="preserve">応資希望者が選考通過となるための資格要件や応募の条件で「必須」となる資格や条件を全て記載してください。
</t>
        </r>
      </text>
    </comment>
    <comment ref="C32" authorId="1" shapeId="0" xr:uid="{C98ADB16-B722-48B3-A540-9ACC349BDBAC}">
      <text>
        <r>
          <rPr>
            <sz val="10"/>
            <color indexed="81"/>
            <rFont val="BIZ UDPゴシック"/>
            <family val="3"/>
            <charset val="128"/>
          </rPr>
          <t>応資希望者が選考通過となるための資格要件や応募の条件で「望ましい条件」を記載してください。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中南米部</author>
  </authors>
  <commentList>
    <comment ref="J14" authorId="0" shapeId="0" xr:uid="{038A98C7-DC3C-4871-9305-82FF5EFAC56C}">
      <text>
        <r>
          <rPr>
            <sz val="10"/>
            <color theme="1"/>
            <rFont val="BIZ UDPゴシック"/>
            <family val="3"/>
            <charset val="128"/>
          </rPr>
          <t>※「在外事後研修」を計画した場合の旅費（渡航費、宿泊費、宿泊手当等）は実施時にJICAより別途支給する予定のため研修委託費には含みません。</t>
        </r>
      </text>
    </comment>
    <comment ref="D27" authorId="0" shapeId="0" xr:uid="{8A206360-4924-4F22-98C6-B22D4CB40DCF}">
      <text>
        <r>
          <rPr>
            <sz val="9"/>
            <color indexed="81"/>
            <rFont val="BIZ UDPゴシック"/>
            <family val="3"/>
            <charset val="128"/>
          </rPr>
          <t>単年契約希望の場合入力なし
2年契約希望の場合2を入力
3年契約希望の場合3を入力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中南米部</author>
  </authors>
  <commentList>
    <comment ref="G13" authorId="0" shapeId="0" xr:uid="{D0261291-303C-45F7-BDC1-47E5378FED56}">
      <text>
        <r>
          <rPr>
            <sz val="9"/>
            <color indexed="81"/>
            <rFont val="BIZ UDPゴシック"/>
            <family val="3"/>
            <charset val="128"/>
          </rPr>
          <t>単年契約希望の場合入力なし
2年契約希望の場合2を入力
3年契約希望の場合3を入力</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中南米部</author>
  </authors>
  <commentList>
    <comment ref="G13" authorId="0" shapeId="0" xr:uid="{46E4F85C-57B0-40FA-BD9C-1A7E3505DEE4}">
      <text>
        <r>
          <rPr>
            <sz val="9"/>
            <color indexed="81"/>
            <rFont val="BIZ UDPゴシック"/>
            <family val="3"/>
            <charset val="128"/>
          </rPr>
          <t>単年契約希望の場合入力なし
2年契約希望の場合2を入力
3年契約希望の場合3を入力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Terui, Erina[照井 絵里奈]</author>
  </authors>
  <commentList>
    <comment ref="E4" authorId="0" shapeId="0" xr:uid="{59A17261-EF1D-4B1E-8446-12D88B5A8DDF}">
      <text>
        <r>
          <rPr>
            <b/>
            <sz val="9"/>
            <color indexed="81"/>
            <rFont val="MS P ゴシック"/>
            <family val="3"/>
            <charset val="128"/>
          </rPr>
          <t>研修コース名を入力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Yamasaki, Yuka[山崎 由佳]</author>
    <author>Terui, Erina[照井 絵里奈]</author>
  </authors>
  <commentList>
    <comment ref="C14" authorId="0" shapeId="0" xr:uid="{E96D63DF-B905-45EB-87EB-B7061AAD8DE2}">
      <text>
        <r>
          <rPr>
            <sz val="12"/>
            <color theme="1"/>
            <rFont val="BIZ UDPゴシック"/>
            <family val="3"/>
            <charset val="128"/>
          </rPr>
          <t>今年度2026年度の案件は、上半期実施が決定していればカウントに含んで選択してください</t>
        </r>
        <r>
          <rPr>
            <sz val="12"/>
            <color theme="1"/>
            <rFont val="ＭＳ ゴシック"/>
            <family val="2"/>
            <charset val="128"/>
          </rPr>
          <t>。</t>
        </r>
      </text>
    </comment>
    <comment ref="C27" authorId="1" shapeId="0" xr:uid="{7B7AD486-3DCE-491D-B554-21C10D8C8D3C}">
      <text>
        <r>
          <rPr>
            <b/>
            <sz val="10"/>
            <color indexed="81"/>
            <rFont val="BIZ UDPゴシック"/>
            <family val="3"/>
            <charset val="128"/>
          </rPr>
          <t>１．本研修実施の背景・現地日系社会への裨益効果　　　　　　　　　　　　　　　
２.本研修の意義、現地日系社会への裨益効果を踏まえ、本コースで想定する研修参加者の受入国、その応募の見込について記載してください。</t>
        </r>
      </text>
    </comment>
    <comment ref="C31" authorId="1" shapeId="0" xr:uid="{A08FB36E-607A-4F70-96EE-476266525C20}">
      <text>
        <r>
          <rPr>
            <sz val="10"/>
            <color indexed="81"/>
            <rFont val="BIZ UDPゴシック"/>
            <family val="3"/>
            <charset val="128"/>
          </rPr>
          <t xml:space="preserve">応資希望者が選考通過となるための資格要件や応募の条件で「必須」となる資格や条件を全て記載してください。
</t>
        </r>
      </text>
    </comment>
    <comment ref="C32" authorId="1" shapeId="0" xr:uid="{68F4AD5E-622A-460C-94F7-BAA8479396DF}">
      <text>
        <r>
          <rPr>
            <sz val="10"/>
            <color indexed="81"/>
            <rFont val="BIZ UDPゴシック"/>
            <family val="3"/>
            <charset val="128"/>
          </rPr>
          <t>応資希望者が選考通過となるための資格要件や応募の条件で「望ましい条件」を記載してください。</t>
        </r>
      </text>
    </comment>
  </commentList>
</comments>
</file>

<file path=xl/sharedStrings.xml><?xml version="1.0" encoding="utf-8"?>
<sst xmlns="http://schemas.openxmlformats.org/spreadsheetml/2006/main" count="372" uniqueCount="255">
  <si>
    <t>様式‐１</t>
  </si>
  <si>
    <t>2026年</t>
    <rPh sb="4" eb="5">
      <t>ネン</t>
    </rPh>
    <phoneticPr fontId="1"/>
  </si>
  <si>
    <t>月</t>
    <rPh sb="0" eb="1">
      <t>ガツ</t>
    </rPh>
    <phoneticPr fontId="1"/>
  </si>
  <si>
    <t>日</t>
    <rPh sb="0" eb="1">
      <t>ニチ</t>
    </rPh>
    <phoneticPr fontId="1"/>
  </si>
  <si>
    <t>2027年度日系社会研修員受入事業</t>
    <phoneticPr fontId="1"/>
  </si>
  <si>
    <t>案件提案書の提出について</t>
    <rPh sb="4" eb="5">
      <t>ショ</t>
    </rPh>
    <phoneticPr fontId="1"/>
  </si>
  <si>
    <t>独立行政法人国際協力機構　御中</t>
  </si>
  <si>
    <t>団体名</t>
  </si>
  <si>
    <t>代表者名　　　　　　　　　　　㊞</t>
  </si>
  <si>
    <t>（公印省略）</t>
    <rPh sb="1" eb="3">
      <t>コウイン</t>
    </rPh>
    <rPh sb="3" eb="5">
      <t>ショウリャク</t>
    </rPh>
    <phoneticPr fontId="1"/>
  </si>
  <si>
    <t>本件責任者</t>
    <rPh sb="0" eb="2">
      <t>ホンケン</t>
    </rPh>
    <rPh sb="2" eb="5">
      <t>セキニンシャ</t>
    </rPh>
    <phoneticPr fontId="1"/>
  </si>
  <si>
    <t>（氏名）</t>
    <rPh sb="1" eb="3">
      <t>シメイ</t>
    </rPh>
    <phoneticPr fontId="1"/>
  </si>
  <si>
    <t>（役職）</t>
    <rPh sb="1" eb="3">
      <t>ヤクショク</t>
    </rPh>
    <phoneticPr fontId="1"/>
  </si>
  <si>
    <t>（所属先）</t>
    <rPh sb="1" eb="4">
      <t>ショゾクサキ</t>
    </rPh>
    <phoneticPr fontId="1"/>
  </si>
  <si>
    <t>（電話番号）</t>
    <rPh sb="1" eb="3">
      <t>デンワ</t>
    </rPh>
    <rPh sb="3" eb="5">
      <t>バンゴウ</t>
    </rPh>
    <phoneticPr fontId="1"/>
  </si>
  <si>
    <t>（E-mail）</t>
    <phoneticPr fontId="1"/>
  </si>
  <si>
    <t>担当者</t>
    <rPh sb="0" eb="3">
      <t>タントウシャ</t>
    </rPh>
    <phoneticPr fontId="1"/>
  </si>
  <si>
    <t>2027  年度日系社会研修員受入事業について、</t>
    <phoneticPr fontId="1"/>
  </si>
  <si>
    <t>別添のとおり案件提案書を作成いたしましたので、提出します。</t>
    <rPh sb="10" eb="11">
      <t>ショ</t>
    </rPh>
    <phoneticPr fontId="1"/>
  </si>
  <si>
    <t>以上</t>
    <rPh sb="0" eb="2">
      <t>イジョウ</t>
    </rPh>
    <phoneticPr fontId="1"/>
  </si>
  <si>
    <t>別紙：</t>
  </si>
  <si>
    <t>2027 年度日系社会研修員受入事業　案件提案書（様式‐２）（研修日程案を含む）</t>
    <rPh sb="23" eb="24">
      <t>ショ</t>
    </rPh>
    <phoneticPr fontId="1"/>
  </si>
  <si>
    <t>2027 年度日系社会研修員受入事業経費概算内訳書　（様式‐３）</t>
    <phoneticPr fontId="1"/>
  </si>
  <si>
    <t>資格審査書類一式</t>
  </si>
  <si>
    <t>様式-2</t>
  </si>
  <si>
    <t>2027年度日系社会研修員受入事業　案件提案表</t>
    <phoneticPr fontId="1"/>
  </si>
  <si>
    <t>＜案件基本情報＞</t>
  </si>
  <si>
    <t>提案団体（日）</t>
  </si>
  <si>
    <t>提案団体（英）</t>
  </si>
  <si>
    <t>研修実施機関（日）</t>
  </si>
  <si>
    <t>研修実施機関（英）</t>
  </si>
  <si>
    <t>提案団体
ウェブサイトアドレス　</t>
    <rPh sb="0" eb="2">
      <t>テイアン</t>
    </rPh>
    <rPh sb="2" eb="4">
      <t>ダンタイ</t>
    </rPh>
    <phoneticPr fontId="1"/>
  </si>
  <si>
    <t>研修コース名（日）</t>
  </si>
  <si>
    <t>研修コース名（英）</t>
  </si>
  <si>
    <t>提案年度</t>
    <rPh sb="0" eb="2">
      <t>テイアン</t>
    </rPh>
    <rPh sb="2" eb="4">
      <t>ネンド</t>
    </rPh>
    <phoneticPr fontId="1"/>
  </si>
  <si>
    <t>過去の研修実施実績</t>
    <rPh sb="0" eb="2">
      <t>カコ</t>
    </rPh>
    <rPh sb="3" eb="5">
      <t>ケンシュウ</t>
    </rPh>
    <rPh sb="5" eb="7">
      <t>ジッシ</t>
    </rPh>
    <rPh sb="7" eb="9">
      <t>ジッセキ</t>
    </rPh>
    <phoneticPr fontId="1"/>
  </si>
  <si>
    <t>来日日（第1希望）</t>
    <rPh sb="0" eb="3">
      <t>ライニチビ</t>
    </rPh>
    <rPh sb="4" eb="5">
      <t>ダイ</t>
    </rPh>
    <rPh sb="6" eb="8">
      <t>キボウ</t>
    </rPh>
    <phoneticPr fontId="1"/>
  </si>
  <si>
    <t>来日日（第2希望）</t>
    <phoneticPr fontId="1"/>
  </si>
  <si>
    <t>帰国日（第1希望の場合）</t>
    <rPh sb="0" eb="3">
      <t>キコクビ</t>
    </rPh>
    <rPh sb="4" eb="5">
      <t>ダイ</t>
    </rPh>
    <rPh sb="6" eb="8">
      <t>キボウ</t>
    </rPh>
    <rPh sb="9" eb="11">
      <t>バアイ</t>
    </rPh>
    <phoneticPr fontId="1"/>
  </si>
  <si>
    <t>帰国日（第2希望の場合）</t>
    <rPh sb="0" eb="3">
      <t>キコクビ</t>
    </rPh>
    <rPh sb="4" eb="5">
      <t>ダイ</t>
    </rPh>
    <rPh sb="6" eb="8">
      <t>キボウ</t>
    </rPh>
    <rPh sb="9" eb="11">
      <t>バアイ</t>
    </rPh>
    <phoneticPr fontId="1"/>
  </si>
  <si>
    <t>受入人数</t>
    <phoneticPr fontId="1"/>
  </si>
  <si>
    <t>備考（受入人数について）</t>
    <rPh sb="0" eb="2">
      <t>ビコウ</t>
    </rPh>
    <rPh sb="3" eb="5">
      <t>ウケイレ</t>
    </rPh>
    <rPh sb="5" eb="7">
      <t>ニンズウ</t>
    </rPh>
    <phoneticPr fontId="1"/>
  </si>
  <si>
    <t>研修使用言語</t>
    <phoneticPr fontId="1"/>
  </si>
  <si>
    <t>主な研修実施場所名称</t>
    <phoneticPr fontId="1"/>
  </si>
  <si>
    <t>主な研修実施場所住所</t>
  </si>
  <si>
    <t>本研修実施の背景
現地日系社会の現状
問題等（現地・日系社会の問題解決等）</t>
  </si>
  <si>
    <t>本研修実施の意義
現地日系社会への裨益効果</t>
  </si>
  <si>
    <t>想定する対象国
ターゲット層/
応募者見込</t>
    <rPh sb="0" eb="2">
      <t>ソウテイ</t>
    </rPh>
    <rPh sb="4" eb="6">
      <t>タイショウ</t>
    </rPh>
    <rPh sb="6" eb="7">
      <t>コク</t>
    </rPh>
    <rPh sb="13" eb="14">
      <t>ソウ</t>
    </rPh>
    <rPh sb="16" eb="19">
      <t>オウボシャ</t>
    </rPh>
    <rPh sb="19" eb="21">
      <t>ミコ</t>
    </rPh>
    <phoneticPr fontId="1"/>
  </si>
  <si>
    <t>案件目標</t>
  </si>
  <si>
    <t>期待される成果
（習得する技術）</t>
    <phoneticPr fontId="1"/>
  </si>
  <si>
    <r>
      <t xml:space="preserve">研修員必要資格
</t>
    </r>
    <r>
      <rPr>
        <b/>
        <sz val="12"/>
        <rFont val="BIZ UDPゴシック"/>
        <family val="3"/>
        <charset val="128"/>
      </rPr>
      <t>「必須資格」</t>
    </r>
    <rPh sb="3" eb="5">
      <t>ヒツヨウ</t>
    </rPh>
    <rPh sb="5" eb="7">
      <t>シカク</t>
    </rPh>
    <rPh sb="9" eb="11">
      <t>ヒッス</t>
    </rPh>
    <rPh sb="11" eb="13">
      <t>シカク</t>
    </rPh>
    <phoneticPr fontId="1"/>
  </si>
  <si>
    <r>
      <t xml:space="preserve">研修員必要資格
</t>
    </r>
    <r>
      <rPr>
        <b/>
        <sz val="12"/>
        <rFont val="BIZ UDPゴシック"/>
        <family val="3"/>
        <charset val="128"/>
      </rPr>
      <t>「望ましい条件」</t>
    </r>
    <rPh sb="3" eb="5">
      <t>ヒツヨウ</t>
    </rPh>
    <rPh sb="5" eb="7">
      <t>シカク</t>
    </rPh>
    <rPh sb="9" eb="10">
      <t>ノゾ</t>
    </rPh>
    <rPh sb="13" eb="15">
      <t>ジョウケン</t>
    </rPh>
    <phoneticPr fontId="1"/>
  </si>
  <si>
    <t>日本語能力（選択）
※日本語能力試験認定の目安参照</t>
    <rPh sb="6" eb="8">
      <t>センタク</t>
    </rPh>
    <phoneticPr fontId="1"/>
  </si>
  <si>
    <t>英語能力（選択）</t>
    <rPh sb="5" eb="7">
      <t>センタク</t>
    </rPh>
    <phoneticPr fontId="1"/>
  </si>
  <si>
    <t>通訳同行者又は研修監理員配置の可能性:8名以上受入コースのみ</t>
  </si>
  <si>
    <t xml:space="preserve">研修日程案
</t>
    <phoneticPr fontId="1"/>
  </si>
  <si>
    <t>研修日程(案)　シートに記入、または日程表作成・添付も可。</t>
    <rPh sb="0" eb="2">
      <t>ケンシュウ</t>
    </rPh>
    <rPh sb="2" eb="4">
      <t>ニッテイ</t>
    </rPh>
    <rPh sb="5" eb="6">
      <t>アン</t>
    </rPh>
    <rPh sb="12" eb="14">
      <t>キニュウ</t>
    </rPh>
    <rPh sb="18" eb="21">
      <t>ニッテイヒョウ</t>
    </rPh>
    <rPh sb="21" eb="23">
      <t>サクセイ</t>
    </rPh>
    <rPh sb="24" eb="26">
      <t>テンプ</t>
    </rPh>
    <rPh sb="27" eb="28">
      <t>カ</t>
    </rPh>
    <phoneticPr fontId="1"/>
  </si>
  <si>
    <t>担当者名（日）　</t>
    <rPh sb="5" eb="6">
      <t>ニチ</t>
    </rPh>
    <phoneticPr fontId="1"/>
  </si>
  <si>
    <t>担当者名（英）　</t>
    <rPh sb="5" eb="6">
      <t>エイ</t>
    </rPh>
    <phoneticPr fontId="1"/>
  </si>
  <si>
    <t>連絡先メールアドレス</t>
    <phoneticPr fontId="1"/>
  </si>
  <si>
    <t>応募希望者への特記事項</t>
  </si>
  <si>
    <t xml:space="preserve">写真
・研修や提案団体の様子の写真を貼付してください（1～2枚）
</t>
    <rPh sb="0" eb="2">
      <t>シャシン</t>
    </rPh>
    <rPh sb="4" eb="6">
      <t>ケンシュウ</t>
    </rPh>
    <rPh sb="7" eb="11">
      <t>テイアンダンタイ</t>
    </rPh>
    <rPh sb="12" eb="14">
      <t>ヨウス</t>
    </rPh>
    <rPh sb="15" eb="17">
      <t>シャシン</t>
    </rPh>
    <rPh sb="18" eb="20">
      <t>テンプ</t>
    </rPh>
    <rPh sb="30" eb="31">
      <t>マイ</t>
    </rPh>
    <phoneticPr fontId="1"/>
  </si>
  <si>
    <t>＜JICA記入欄＞</t>
    <rPh sb="5" eb="7">
      <t>キニュウ</t>
    </rPh>
    <rPh sb="7" eb="8">
      <t>ラン</t>
    </rPh>
    <phoneticPr fontId="1"/>
  </si>
  <si>
    <t>所管センター</t>
  </si>
  <si>
    <t>様式‐３</t>
  </si>
  <si>
    <t>2027  年度日系社会研修員受入事業　経費概算内訳書</t>
    <phoneticPr fontId="1"/>
  </si>
  <si>
    <t>【積上方式】</t>
    <phoneticPr fontId="1"/>
  </si>
  <si>
    <t>研修経費概算総額（単年）</t>
    <rPh sb="9" eb="11">
      <t>タンネン</t>
    </rPh>
    <phoneticPr fontId="1"/>
  </si>
  <si>
    <t>円</t>
    <rPh sb="0" eb="1">
      <t>エン</t>
    </rPh>
    <phoneticPr fontId="1"/>
  </si>
  <si>
    <t>研修経費概算総額（複数年度契約の場合）</t>
  </si>
  <si>
    <r>
      <t>円</t>
    </r>
    <r>
      <rPr>
        <sz val="8"/>
        <color theme="8" tint="-0.249977111117893"/>
        <rFont val="BIZ UDPゴシック"/>
        <family val="3"/>
        <charset val="128"/>
      </rPr>
      <t>←自動計算式なし</t>
    </r>
    <rPh sb="0" eb="1">
      <t>エン</t>
    </rPh>
    <phoneticPr fontId="1"/>
  </si>
  <si>
    <t>（円）</t>
    <rPh sb="1" eb="2">
      <t>エン</t>
    </rPh>
    <phoneticPr fontId="1"/>
  </si>
  <si>
    <t>支出項目</t>
  </si>
  <si>
    <t>金額</t>
  </si>
  <si>
    <t>Ⅰ　積上方式</t>
  </si>
  <si>
    <t>１．一般謝金</t>
  </si>
  <si>
    <t>（１）講師謝金</t>
  </si>
  <si>
    <t>（２）検討会等参加謝金</t>
  </si>
  <si>
    <t>（３）原稿謝金</t>
  </si>
  <si>
    <t>（４）見学謝金</t>
  </si>
  <si>
    <t>２．研修旅費</t>
    <rPh sb="2" eb="4">
      <t>ケンシュウ</t>
    </rPh>
    <phoneticPr fontId="1"/>
  </si>
  <si>
    <t>（１）内国旅行にかかる研修旅費</t>
    <rPh sb="3" eb="5">
      <t>ナイコク</t>
    </rPh>
    <rPh sb="5" eb="7">
      <t>リョコウ</t>
    </rPh>
    <rPh sb="11" eb="15">
      <t>ケンシュウリョヒ</t>
    </rPh>
    <phoneticPr fontId="1"/>
  </si>
  <si>
    <t>（２）外国旅行にかかる研修旅費</t>
    <rPh sb="3" eb="5">
      <t>ガイコク</t>
    </rPh>
    <phoneticPr fontId="1"/>
  </si>
  <si>
    <t>３．研修諸経費</t>
  </si>
  <si>
    <t>（１）資材・教材費</t>
    <rPh sb="6" eb="8">
      <t>キョウザイ</t>
    </rPh>
    <phoneticPr fontId="1"/>
  </si>
  <si>
    <t>（２）施設・機材借料損料</t>
    <phoneticPr fontId="1"/>
  </si>
  <si>
    <t>（３）施設入場料</t>
    <phoneticPr fontId="1"/>
  </si>
  <si>
    <t>（４）通訳傭上費</t>
    <phoneticPr fontId="1"/>
  </si>
  <si>
    <t>（５）イベント等開催費</t>
    <rPh sb="7" eb="8">
      <t>トウ</t>
    </rPh>
    <rPh sb="8" eb="10">
      <t>カイサイ</t>
    </rPh>
    <phoneticPr fontId="1"/>
  </si>
  <si>
    <t>（６）その他</t>
    <rPh sb="5" eb="6">
      <t>タ</t>
    </rPh>
    <phoneticPr fontId="1"/>
  </si>
  <si>
    <t>４．業務人件費・
    業務管理費</t>
    <phoneticPr fontId="1"/>
  </si>
  <si>
    <t>（１）業務人件費</t>
  </si>
  <si>
    <t>5．小計</t>
    <phoneticPr fontId="1"/>
  </si>
  <si>
    <t>6．消費税および地方消費税の合計金額【小計ｘ 10％】</t>
    <phoneticPr fontId="1"/>
  </si>
  <si>
    <t>7．合計額（単年度）</t>
    <rPh sb="6" eb="9">
      <t>タンネンド</t>
    </rPh>
    <phoneticPr fontId="1"/>
  </si>
  <si>
    <t>8.合計額(複数年度契約の場合）：</t>
    <phoneticPr fontId="1"/>
  </si>
  <si>
    <t>年</t>
    <rPh sb="0" eb="1">
      <t>ネン</t>
    </rPh>
    <phoneticPr fontId="1"/>
  </si>
  <si>
    <t>←自動計算式なし</t>
    <rPh sb="1" eb="3">
      <t>ジドウ</t>
    </rPh>
    <rPh sb="3" eb="6">
      <t>ケイサンシキ</t>
    </rPh>
    <phoneticPr fontId="1"/>
  </si>
  <si>
    <t>（8.に関する備考欄）
　概算額算出の内訳説明欄</t>
    <rPh sb="4" eb="5">
      <t>カン</t>
    </rPh>
    <rPh sb="7" eb="10">
      <t>ビコウラン</t>
    </rPh>
    <rPh sb="13" eb="16">
      <t>ガイサンガク</t>
    </rPh>
    <rPh sb="16" eb="18">
      <t>サンシュツ</t>
    </rPh>
    <rPh sb="19" eb="21">
      <t>ウチワケ</t>
    </rPh>
    <rPh sb="21" eb="23">
      <t>セツメイ</t>
    </rPh>
    <rPh sb="23" eb="24">
      <t>ラン</t>
    </rPh>
    <phoneticPr fontId="1"/>
  </si>
  <si>
    <r>
      <t xml:space="preserve">※複数年度契約を計画した場合
</t>
    </r>
    <r>
      <rPr>
        <sz val="12"/>
        <color theme="8" tint="-0.249977111117893"/>
        <rFont val="BIZ UDPゴシック"/>
        <family val="3"/>
        <charset val="128"/>
      </rPr>
      <t xml:space="preserve">　全体見積額が初年度×年数とならない場合が多いため、積上げた概算総額を８に直接ご記載ください。
</t>
    </r>
    <r>
      <rPr>
        <sz val="12"/>
        <color theme="1"/>
        <rFont val="BIZ UDPゴシック"/>
        <family val="3"/>
        <charset val="128"/>
      </rPr>
      <t xml:space="preserve">
　</t>
    </r>
    <rPh sb="1" eb="5">
      <t>フクスウネンド</t>
    </rPh>
    <rPh sb="5" eb="7">
      <t>ケイヤク</t>
    </rPh>
    <rPh sb="8" eb="10">
      <t>ケイカク</t>
    </rPh>
    <rPh sb="12" eb="14">
      <t>バアイ</t>
    </rPh>
    <rPh sb="16" eb="18">
      <t>ゼンタイ</t>
    </rPh>
    <rPh sb="18" eb="20">
      <t>ミツモリ</t>
    </rPh>
    <rPh sb="20" eb="21">
      <t>ガク</t>
    </rPh>
    <rPh sb="22" eb="25">
      <t>ショネンド</t>
    </rPh>
    <rPh sb="26" eb="28">
      <t>ネンスウ</t>
    </rPh>
    <rPh sb="33" eb="35">
      <t>バアイ</t>
    </rPh>
    <rPh sb="36" eb="37">
      <t>オオ</t>
    </rPh>
    <rPh sb="41" eb="43">
      <t>ツミア</t>
    </rPh>
    <rPh sb="45" eb="47">
      <t>ガイサン</t>
    </rPh>
    <rPh sb="47" eb="48">
      <t>ソウ</t>
    </rPh>
    <rPh sb="48" eb="49">
      <t>ガク</t>
    </rPh>
    <rPh sb="52" eb="54">
      <t>チョクセツ</t>
    </rPh>
    <rPh sb="55" eb="57">
      <t>キサイ</t>
    </rPh>
    <phoneticPr fontId="1"/>
  </si>
  <si>
    <t xml:space="preserve">    2026年度日系社会研修員受入事業  経費概算内訳書  　　　【大学研修料方式】</t>
    <rPh sb="36" eb="38">
      <t>ダイガク</t>
    </rPh>
    <rPh sb="38" eb="41">
      <t>ケンシュウリョウ</t>
    </rPh>
    <rPh sb="41" eb="43">
      <t>ホウシキ</t>
    </rPh>
    <phoneticPr fontId="1"/>
  </si>
  <si>
    <t>研修経費概算総額（単年）</t>
  </si>
  <si>
    <t>円</t>
  </si>
  <si>
    <t>（単位：円）</t>
  </si>
  <si>
    <t>大学研修料方式</t>
    <rPh sb="0" eb="2">
      <t>ダイガク</t>
    </rPh>
    <rPh sb="2" eb="5">
      <t>ケンシュウリョウ</t>
    </rPh>
    <phoneticPr fontId="1"/>
  </si>
  <si>
    <t>１．単価契約</t>
  </si>
  <si>
    <t>積算方法：</t>
  </si>
  <si>
    <t>円/月/人</t>
    <rPh sb="2" eb="3">
      <t>ゲツ</t>
    </rPh>
    <rPh sb="4" eb="5">
      <t>ヒト</t>
    </rPh>
    <phoneticPr fontId="1"/>
  </si>
  <si>
    <t>ヶ月×</t>
    <rPh sb="1" eb="2">
      <t>ゲツ</t>
    </rPh>
    <phoneticPr fontId="1"/>
  </si>
  <si>
    <t>人</t>
    <rPh sb="0" eb="1">
      <t>ヒト</t>
    </rPh>
    <phoneticPr fontId="1"/>
  </si>
  <si>
    <t>２．小計</t>
  </si>
  <si>
    <t>３．消費税および地方消費税の合計金額【小計ｘ 10％】</t>
  </si>
  <si>
    <t>４．合計額(単年）</t>
    <rPh sb="6" eb="7">
      <t>タン</t>
    </rPh>
    <phoneticPr fontId="1"/>
  </si>
  <si>
    <r>
      <rPr>
        <sz val="12"/>
        <rFont val="BIZ UDPゴシック"/>
        <family val="3"/>
        <charset val="128"/>
      </rPr>
      <t>５．</t>
    </r>
    <r>
      <rPr>
        <sz val="10"/>
        <rFont val="BIZ UDPゴシック"/>
        <family val="3"/>
        <charset val="128"/>
      </rPr>
      <t>合計額(複数年度契約の場合）</t>
    </r>
    <phoneticPr fontId="1"/>
  </si>
  <si>
    <t>単年度総額:</t>
  </si>
  <si>
    <t>円/年×</t>
    <phoneticPr fontId="1"/>
  </si>
  <si>
    <t>年</t>
  </si>
  <si>
    <t>＜大学研修料方式＞</t>
    <rPh sb="1" eb="3">
      <t>ダイガク</t>
    </rPh>
    <rPh sb="3" eb="6">
      <t>ケンシュウリョウ</t>
    </rPh>
    <phoneticPr fontId="1"/>
  </si>
  <si>
    <t>・複数年度契約希望の提案の場合は、５に年数を入れてください。</t>
    <phoneticPr fontId="1"/>
  </si>
  <si>
    <t xml:space="preserve">    2026年度日系社会研修員受入事業  経費概算内訳書  【基準単価方式】</t>
    <rPh sb="33" eb="35">
      <t>キジュン</t>
    </rPh>
    <rPh sb="35" eb="37">
      <t>タンカ</t>
    </rPh>
    <rPh sb="37" eb="39">
      <t>ホウシキ</t>
    </rPh>
    <phoneticPr fontId="1"/>
  </si>
  <si>
    <t>基準単価方式</t>
  </si>
  <si>
    <t>円/日x</t>
  </si>
  <si>
    <t>日</t>
  </si>
  <si>
    <t>＜基準単価方式＞</t>
  </si>
  <si>
    <t>技術研修開始日</t>
  </si>
  <si>
    <t>技術研修終了日</t>
  </si>
  <si>
    <t>合計日数</t>
  </si>
  <si>
    <t>←（自動計算式）</t>
  </si>
  <si>
    <t>研修日程案</t>
  </si>
  <si>
    <t>コース名</t>
    <rPh sb="3" eb="4">
      <t>メイ</t>
    </rPh>
    <phoneticPr fontId="1"/>
  </si>
  <si>
    <t>　　　　　　　　　　　　　　　　　　　　　　　　　　　　　　　　　　　　　　　　　　　　　　　　　　　　　　　　　　　　　　　　　　　　　　　　　　　　　　　　　　　　　　　　　　　　　　　　　　　　　　　　　　　　　　　　　　　</t>
  </si>
  <si>
    <t>月日</t>
    <rPh sb="0" eb="2">
      <t>ガッピ</t>
    </rPh>
    <phoneticPr fontId="1"/>
  </si>
  <si>
    <t>研修内容</t>
    <rPh sb="0" eb="4">
      <t>ケンシュウナイヨウ</t>
    </rPh>
    <phoneticPr fontId="1"/>
  </si>
  <si>
    <t>午前</t>
    <rPh sb="0" eb="2">
      <t>ゴゼン</t>
    </rPh>
    <phoneticPr fontId="1"/>
  </si>
  <si>
    <t>午後</t>
    <rPh sb="0" eb="2">
      <t>ゴゴ</t>
    </rPh>
    <phoneticPr fontId="1"/>
  </si>
  <si>
    <t>2027 年</t>
    <rPh sb="5" eb="6">
      <t>ネン</t>
    </rPh>
    <phoneticPr fontId="1"/>
  </si>
  <si>
    <t>在外拠点応募相談シート(任意）</t>
    <rPh sb="0" eb="2">
      <t>ザイガイ</t>
    </rPh>
    <rPh sb="2" eb="4">
      <t>キョテン</t>
    </rPh>
    <rPh sb="4" eb="6">
      <t>オウボ</t>
    </rPh>
    <rPh sb="6" eb="8">
      <t>ソウダン</t>
    </rPh>
    <rPh sb="12" eb="14">
      <t>ニンイ</t>
    </rPh>
    <phoneticPr fontId="1"/>
  </si>
  <si>
    <t>【日系社会研修】</t>
    <rPh sb="1" eb="3">
      <t>ニッケイ</t>
    </rPh>
    <rPh sb="3" eb="7">
      <t>シャカイケンシュウ</t>
    </rPh>
    <phoneticPr fontId="1"/>
  </si>
  <si>
    <t>具体的に質問内容がある場合は、本シートにご記入の上応募相談の素案提出期限5月11日（月）までにご提出ください。</t>
    <rPh sb="0" eb="3">
      <t>グタイテキ</t>
    </rPh>
    <rPh sb="4" eb="6">
      <t>シツモン</t>
    </rPh>
    <rPh sb="6" eb="8">
      <t>ナイヨウ</t>
    </rPh>
    <rPh sb="11" eb="13">
      <t>バアイ</t>
    </rPh>
    <rPh sb="15" eb="16">
      <t>ホン</t>
    </rPh>
    <rPh sb="21" eb="23">
      <t>キニュウ</t>
    </rPh>
    <rPh sb="24" eb="25">
      <t>ウエ</t>
    </rPh>
    <rPh sb="25" eb="29">
      <t>オウボソウダン</t>
    </rPh>
    <rPh sb="30" eb="32">
      <t>ソアン</t>
    </rPh>
    <rPh sb="32" eb="34">
      <t>テイシュツ</t>
    </rPh>
    <rPh sb="34" eb="36">
      <t>キゲン</t>
    </rPh>
    <rPh sb="37" eb="38">
      <t>ガツ</t>
    </rPh>
    <rPh sb="40" eb="41">
      <t>ニチ</t>
    </rPh>
    <rPh sb="42" eb="43">
      <t>ゲツ</t>
    </rPh>
    <rPh sb="48" eb="50">
      <t>テイシュツ</t>
    </rPh>
    <phoneticPr fontId="1"/>
  </si>
  <si>
    <t>相談したい対象国（複数可）</t>
    <rPh sb="0" eb="2">
      <t>ソウダン</t>
    </rPh>
    <rPh sb="5" eb="8">
      <t>タイショウコク</t>
    </rPh>
    <rPh sb="9" eb="11">
      <t>フクスウ</t>
    </rPh>
    <rPh sb="11" eb="12">
      <t>カ</t>
    </rPh>
    <phoneticPr fontId="1"/>
  </si>
  <si>
    <t>質問内容</t>
    <rPh sb="0" eb="2">
      <t>シツモン</t>
    </rPh>
    <rPh sb="2" eb="4">
      <t>ナイヨウ</t>
    </rPh>
    <phoneticPr fontId="1"/>
  </si>
  <si>
    <t>＜JICA記入欄＞</t>
    <rPh sb="5" eb="8">
      <t>キニュウラン</t>
    </rPh>
    <phoneticPr fontId="1"/>
  </si>
  <si>
    <t>研修日程案</t>
    <rPh sb="0" eb="4">
      <t>ケンシュウニッテイ</t>
    </rPh>
    <rPh sb="4" eb="5">
      <t>アン</t>
    </rPh>
    <phoneticPr fontId="1"/>
  </si>
  <si>
    <t>2027年</t>
    <rPh sb="4" eb="5">
      <t>ネン</t>
    </rPh>
    <phoneticPr fontId="1"/>
  </si>
  <si>
    <t>5月</t>
    <rPh sb="1" eb="2">
      <t>ガツ</t>
    </rPh>
    <phoneticPr fontId="1"/>
  </si>
  <si>
    <t>水</t>
    <phoneticPr fontId="1"/>
  </si>
  <si>
    <t>来日（成田／羽田空港→横浜）</t>
  </si>
  <si>
    <t>木</t>
    <phoneticPr fontId="1"/>
  </si>
  <si>
    <t>開講式（JICA内）</t>
    <rPh sb="0" eb="2">
      <t>カイコウ</t>
    </rPh>
    <rPh sb="2" eb="3">
      <t>シキ</t>
    </rPh>
    <rPh sb="8" eb="9">
      <t>ナイ</t>
    </rPh>
    <phoneticPr fontId="1"/>
  </si>
  <si>
    <t>ブリーフィング</t>
    <phoneticPr fontId="1"/>
  </si>
  <si>
    <t>金</t>
  </si>
  <si>
    <t>オリエンテーション</t>
    <phoneticPr fontId="1"/>
  </si>
  <si>
    <t>土</t>
  </si>
  <si>
    <t>月</t>
  </si>
  <si>
    <t>火</t>
  </si>
  <si>
    <t>水</t>
  </si>
  <si>
    <t>木</t>
  </si>
  <si>
    <t>移動（法人宿舎）</t>
    <rPh sb="0" eb="2">
      <t>イドウ</t>
    </rPh>
    <rPh sb="3" eb="5">
      <t>ホウジン</t>
    </rPh>
    <rPh sb="5" eb="7">
      <t>シュクシャ</t>
    </rPh>
    <phoneticPr fontId="1"/>
  </si>
  <si>
    <t>挨拶等</t>
    <rPh sb="0" eb="2">
      <t>アイサツ</t>
    </rPh>
    <rPh sb="2" eb="3">
      <t>トウ</t>
    </rPh>
    <phoneticPr fontId="1"/>
  </si>
  <si>
    <t>コースオリエンテーション</t>
    <phoneticPr fontId="1"/>
  </si>
  <si>
    <t>研修員発表</t>
    <rPh sb="0" eb="3">
      <t>ケンシュウイン</t>
    </rPh>
    <rPh sb="3" eb="5">
      <t>ハッピョウ</t>
    </rPh>
    <phoneticPr fontId="1"/>
  </si>
  <si>
    <t>講義：樹形管理</t>
    <rPh sb="0" eb="2">
      <t>コウギ</t>
    </rPh>
    <rPh sb="3" eb="4">
      <t>ジュ</t>
    </rPh>
    <rPh sb="4" eb="5">
      <t>ケイ</t>
    </rPh>
    <rPh sb="5" eb="7">
      <t>カンリ</t>
    </rPh>
    <phoneticPr fontId="9"/>
  </si>
  <si>
    <t>講義：樹冠面積・葉果比</t>
    <rPh sb="0" eb="2">
      <t>コウギ</t>
    </rPh>
    <rPh sb="3" eb="4">
      <t>ジュ</t>
    </rPh>
    <rPh sb="4" eb="5">
      <t>カンムリ</t>
    </rPh>
    <rPh sb="5" eb="7">
      <t>メンセキ</t>
    </rPh>
    <rPh sb="8" eb="9">
      <t>ハ</t>
    </rPh>
    <rPh sb="9" eb="10">
      <t>カ</t>
    </rPh>
    <rPh sb="10" eb="11">
      <t>ヒ</t>
    </rPh>
    <phoneticPr fontId="9"/>
  </si>
  <si>
    <t>移動（福島県）</t>
    <rPh sb="0" eb="2">
      <t>イドウ</t>
    </rPh>
    <rPh sb="3" eb="6">
      <t>フクシマケン</t>
    </rPh>
    <phoneticPr fontId="9"/>
  </si>
  <si>
    <t>見学：農産加工施設（福島県○○町訪問）</t>
    <rPh sb="0" eb="2">
      <t>ケンガク</t>
    </rPh>
    <rPh sb="3" eb="5">
      <t>ノウサン</t>
    </rPh>
    <rPh sb="5" eb="7">
      <t>カコウ</t>
    </rPh>
    <rPh sb="7" eb="9">
      <t>シセツ</t>
    </rPh>
    <rPh sb="10" eb="13">
      <t>フクシマケン</t>
    </rPh>
    <rPh sb="15" eb="16">
      <t>マチ</t>
    </rPh>
    <rPh sb="16" eb="18">
      <t>ホウモン</t>
    </rPh>
    <phoneticPr fontId="9"/>
  </si>
  <si>
    <t>移動</t>
    <rPh sb="0" eb="2">
      <t>イドウ</t>
    </rPh>
    <phoneticPr fontId="9"/>
  </si>
  <si>
    <t>実習：収穫（サイズ・重量・糖度分析）</t>
    <rPh sb="0" eb="2">
      <t>ジッシュウ</t>
    </rPh>
    <rPh sb="3" eb="5">
      <t>シュウカク</t>
    </rPh>
    <rPh sb="10" eb="12">
      <t>ジュウリョウ</t>
    </rPh>
    <rPh sb="13" eb="15">
      <t>トウド</t>
    </rPh>
    <rPh sb="15" eb="17">
      <t>ブンセキ</t>
    </rPh>
    <phoneticPr fontId="9"/>
  </si>
  <si>
    <t>実習：収穫（サイズ・重量・糖度分析）</t>
  </si>
  <si>
    <t>講義：果樹園更新手法</t>
    <rPh sb="0" eb="2">
      <t>コウギ</t>
    </rPh>
    <rPh sb="3" eb="6">
      <t>カジュエン</t>
    </rPh>
    <rPh sb="6" eb="8">
      <t>コウシン</t>
    </rPh>
    <rPh sb="8" eb="10">
      <t>シュホウ</t>
    </rPh>
    <phoneticPr fontId="9"/>
  </si>
  <si>
    <t>講義：簡易施設栽培法</t>
    <rPh sb="0" eb="2">
      <t>コウギ</t>
    </rPh>
    <rPh sb="3" eb="5">
      <t>カンイ</t>
    </rPh>
    <rPh sb="5" eb="7">
      <t>シセツ</t>
    </rPh>
    <rPh sb="7" eb="10">
      <t>サイバイホウ</t>
    </rPh>
    <phoneticPr fontId="9"/>
  </si>
  <si>
    <t>講義：収穫後処理</t>
    <rPh sb="0" eb="2">
      <t>コウギ</t>
    </rPh>
    <rPh sb="3" eb="5">
      <t>シュウカク</t>
    </rPh>
    <rPh sb="5" eb="6">
      <t>ゴ</t>
    </rPh>
    <rPh sb="6" eb="8">
      <t>ショリ</t>
    </rPh>
    <phoneticPr fontId="9"/>
  </si>
  <si>
    <t>月</t>
    <phoneticPr fontId="1"/>
  </si>
  <si>
    <t>討議：振り返り</t>
    <rPh sb="0" eb="2">
      <t>トウギ</t>
    </rPh>
    <rPh sb="3" eb="4">
      <t>フ</t>
    </rPh>
    <rPh sb="5" eb="6">
      <t>カエ</t>
    </rPh>
    <phoneticPr fontId="9"/>
  </si>
  <si>
    <t>作成：報告書</t>
    <rPh sb="0" eb="2">
      <t>サクセイ</t>
    </rPh>
    <rPh sb="3" eb="6">
      <t>ホウコクショ</t>
    </rPh>
    <phoneticPr fontId="9"/>
  </si>
  <si>
    <t>発表：研修成果（学内）</t>
    <rPh sb="0" eb="2">
      <t>ハッピョウ</t>
    </rPh>
    <rPh sb="3" eb="5">
      <t>ケンシュウ</t>
    </rPh>
    <rPh sb="5" eb="7">
      <t>セイカ</t>
    </rPh>
    <rPh sb="8" eb="10">
      <t>ガクナイ</t>
    </rPh>
    <phoneticPr fontId="9"/>
  </si>
  <si>
    <t>移動（法人宿舎→JICA横浜）</t>
    <rPh sb="0" eb="2">
      <t>イドウ</t>
    </rPh>
    <phoneticPr fontId="9"/>
  </si>
  <si>
    <t>発表：研修成果（JICA内）</t>
    <rPh sb="0" eb="2">
      <t>ハッピョウ</t>
    </rPh>
    <rPh sb="3" eb="5">
      <t>ケンシュウ</t>
    </rPh>
    <rPh sb="5" eb="7">
      <t>セイカ</t>
    </rPh>
    <rPh sb="12" eb="13">
      <t>ナイ</t>
    </rPh>
    <phoneticPr fontId="9"/>
  </si>
  <si>
    <t>討議：評価会</t>
    <rPh sb="0" eb="2">
      <t>トウギ</t>
    </rPh>
    <rPh sb="3" eb="5">
      <t>ヒョウカ</t>
    </rPh>
    <rPh sb="5" eb="6">
      <t>カイ</t>
    </rPh>
    <phoneticPr fontId="9"/>
  </si>
  <si>
    <t>帰国（横浜→成田／羽田空港）</t>
  </si>
  <si>
    <t>(日付入力例）</t>
    <rPh sb="1" eb="3">
      <t>ヒヅケ</t>
    </rPh>
    <rPh sb="3" eb="5">
      <t>ニュウリョク</t>
    </rPh>
    <rPh sb="5" eb="6">
      <t>レイ</t>
    </rPh>
    <phoneticPr fontId="1"/>
  </si>
  <si>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</si>
  <si>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</si>
  <si>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</si>
  <si>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</si>
  <si>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</si>
  <si>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</si>
  <si>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</si>
  <si>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</si>
  <si>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</si>
  <si>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</si>
  <si>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</si>
  <si>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</si>
  <si>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</si>
  <si>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</si>
  <si>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</si>
  <si>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</si>
  <si>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</si>
  <si>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</si>
  <si>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</si>
  <si>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</si>
  <si>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６月</t>
  </si>
  <si>
    <t>１日</t>
  </si>
  <si>
    <t>２日</t>
  </si>
  <si>
    <t>３日</t>
  </si>
  <si>
    <t>４日</t>
  </si>
  <si>
    <t>５日</t>
  </si>
  <si>
    <t>６日</t>
  </si>
  <si>
    <t>７日</t>
  </si>
  <si>
    <t>８日</t>
  </si>
  <si>
    <t>９日</t>
  </si>
  <si>
    <t>１０日</t>
  </si>
  <si>
    <t>１１日</t>
  </si>
  <si>
    <t>2027年度日系社会研修</t>
  </si>
  <si>
    <t>温帯果樹栽培技術　</t>
  </si>
  <si>
    <t>コース名</t>
  </si>
  <si>
    <t>←ピンクセルに日付を入力すると、合計日数が算出され、F９の日数のセルに反映されます。</t>
  </si>
  <si>
    <t>・日額単価11,080円×技術研修期間（日数）（１～５は自動計算式）</t>
  </si>
  <si>
    <t>・複数年度契約希望の提案の場合は、５.に年数を入れてください。</t>
  </si>
  <si>
    <r>
      <t xml:space="preserve">＜積上方式＞
</t>
    </r>
    <r>
      <rPr>
        <sz val="12"/>
        <color rgb="FF000000"/>
        <rFont val="BIZ UDPゴシック"/>
        <family val="3"/>
        <charset val="128"/>
      </rPr>
      <t xml:space="preserve">１～４に金額を記入してください。（5、6、7は自動計算式）
</t>
    </r>
    <phoneticPr fontId="1"/>
  </si>
  <si>
    <t>％</t>
    <phoneticPr fontId="1"/>
  </si>
  <si>
    <t xml:space="preserve">（２）業務管理費【業務人件費 ｘ         </t>
    <phoneticPr fontId="1"/>
  </si>
  <si>
    <t>】</t>
    <phoneticPr fontId="1"/>
  </si>
  <si>
    <t xml:space="preserve">・1に月額単価（当該学校法人等指定額）×受入期間（月数）×人数を入れてください。（2、3、4は自動計算式）
　（※大学の規定する単価が税込額の場合は、1の単価（D9）に「税抜単価」を入力してください）
</t>
    <phoneticPr fontId="1"/>
  </si>
  <si>
    <t>学校法人　国際協力大学</t>
    <rPh sb="0" eb="2">
      <t>ガッコウ</t>
    </rPh>
    <rPh sb="2" eb="4">
      <t>ホウジン</t>
    </rPh>
    <rPh sb="5" eb="7">
      <t>コクサイ</t>
    </rPh>
    <rPh sb="7" eb="9">
      <t>キョウリョク</t>
    </rPh>
    <rPh sb="9" eb="11">
      <t>ダイガク</t>
    </rPh>
    <phoneticPr fontId="1"/>
  </si>
  <si>
    <t>Kokusai Kyoryoku University</t>
    <phoneticPr fontId="1"/>
  </si>
  <si>
    <t>www.kokusaikyouryoku.ac.jp</t>
    <phoneticPr fontId="1"/>
  </si>
  <si>
    <t>温帯果樹栽培技術</t>
    <phoneticPr fontId="1"/>
  </si>
  <si>
    <t>Temperate Fruit Cultivation Technique</t>
    <phoneticPr fontId="1"/>
  </si>
  <si>
    <t>過去3～4回実施</t>
  </si>
  <si>
    <t>30日以上～60日未満</t>
  </si>
  <si>
    <t>2027年5月12日（水）</t>
  </si>
  <si>
    <t>2027年7月14日（水）</t>
  </si>
  <si>
    <t>2027年６月1２日（土）</t>
    <rPh sb="4" eb="5">
      <t>ネン</t>
    </rPh>
    <rPh sb="6" eb="7">
      <t>ガツ</t>
    </rPh>
    <rPh sb="11" eb="12">
      <t>ド</t>
    </rPh>
    <phoneticPr fontId="1"/>
  </si>
  <si>
    <t>2027年8月14日（土）</t>
    <rPh sb="4" eb="5">
      <t>ネン</t>
    </rPh>
    <rPh sb="6" eb="7">
      <t>ガツ</t>
    </rPh>
    <rPh sb="9" eb="10">
      <t>ニチ</t>
    </rPh>
    <rPh sb="11" eb="12">
      <t>ド</t>
    </rPh>
    <phoneticPr fontId="1"/>
  </si>
  <si>
    <t>日本語 スペイン語</t>
    <rPh sb="0" eb="3">
      <t>ニホンゴ</t>
    </rPh>
    <rPh sb="8" eb="9">
      <t>ゴ</t>
    </rPh>
    <phoneticPr fontId="1"/>
  </si>
  <si>
    <t>茨城県〇〇市〇〇〇〇</t>
    <rPh sb="0" eb="3">
      <t>イバラキケン</t>
    </rPh>
    <rPh sb="5" eb="6">
      <t>シ</t>
    </rPh>
    <phoneticPr fontId="1"/>
  </si>
  <si>
    <t>茨城県〇〇市～～</t>
    <rPh sb="0" eb="3">
      <t>イバラキケン</t>
    </rPh>
    <rPh sb="5" eb="6">
      <t>シ</t>
    </rPh>
    <phoneticPr fontId="1"/>
  </si>
  <si>
    <t>中南米では、近年の経済発展に伴い食の多様化が一段と進んでいて、これまで比較的高価であったリンゴ、ブドウ等温帯果樹類も消費が伸びている。この状況から高品質な果実が求められており、価格もそれに見合ったものとなっている。
この地域では多くの日系人が果樹栽培に従事しているが、生産者の果実の品質向上にかかる知見、技術は、同地域に（日本と同レベルの）見本になる高品質果樹生産園の実物がないため、専門書、インターネット等から得た知識を試行錯誤している状況である。また技術的な正解がでるまでに、長期間を要しており、需要の拡大に追い付けていない現状がある。</t>
    <phoneticPr fontId="1"/>
  </si>
  <si>
    <t>本コースは、講義・演習などにより研修員の果樹栽培の技術向上を目指して実施する。本学には温帯果樹の育成専門家が多数在籍するため研修員はゼミに参加し、他大学院生とも意見交換を行いながら、理論的に栽培技術について学ぶ。合わせて、学内果樹園、及び我が国の先進農家の見学、直売や加工など販売方法の知見を得る機械を提供することにより、現地日系社会での高品質果樹栽培の拡大と有利な販売に貢献できる人材を育成する。研修員により、現地で高品質栽培が実践されれば、生産者の収入向上だけでなく、現地日系コミュニティの農協活動、地域の発展に大きく寄与することができる。</t>
    <phoneticPr fontId="1"/>
  </si>
  <si>
    <t>ボリビア、パラグアイ、
果樹栽培に携わる若い世代を対象
2022年に○○市の農協視察団が訪れた翌年から本コースを継続して提案し、2018年より研修員を受け入れている。JICA協力隊の任地での活動も通じ、応募者を想定している。</t>
    <phoneticPr fontId="1"/>
  </si>
  <si>
    <t>研修員が、高品質温帯果樹の栽培技術およびマーケティングにかかる知見を習得する。</t>
    <phoneticPr fontId="1"/>
  </si>
  <si>
    <t>１．日本の温帯果樹栽培と現地での現行栽培との差異を踏まえ、研修員の果樹栽培技術が向上する。
２．研修員に、我が国の先進樹形管理（整枝・剪定）知識が習得される。
３．我が国での販売方法を参考にし、研修員が、自国で適応可能なアイデアを考案する。
４．研修員が、帰国後の具体的実践計画を作成する。</t>
    <phoneticPr fontId="1"/>
  </si>
  <si>
    <t>１．講義：温帯果樹の生理生態、樹形管理（整枝・剪定）、土壌肥沃化、減農薬手法、マーケティング理論、果樹加工（事例紹介）等
２．実習・調査；収穫、糖度、（可能であれば袋かけ、夏季剪定）、葉果比、樹冠面積
３．見学：研究機関・試験場（国レベル、県レベル、大学）、先進農家、直売所、道の駅、加工施設
４．セミナー：計画中
５．発表：学内、研修最終日</t>
    <phoneticPr fontId="1"/>
  </si>
  <si>
    <t>農業専門教育を受けている者が望ましい。
（専門知識があれば、さらに高度な研修成果が期待できるため。）</t>
    <phoneticPr fontId="1"/>
  </si>
  <si>
    <t xml:space="preserve">必要資格：果樹生産者、農業協同組合役職員、農業試験場職員
（帰国直後からの研修成果活用を期待するため。）
</t>
    <phoneticPr fontId="1"/>
  </si>
  <si>
    <t>N3</t>
  </si>
  <si>
    <t>英語でのコミュニケーション可</t>
  </si>
  <si>
    <t>有り</t>
  </si>
  <si>
    <t>国際 花子</t>
    <rPh sb="0" eb="2">
      <t>コクサイ</t>
    </rPh>
    <rPh sb="3" eb="5">
      <t>ハナコ</t>
    </rPh>
    <phoneticPr fontId="1"/>
  </si>
  <si>
    <t>KOKUSAI Hanako</t>
    <phoneticPr fontId="1"/>
  </si>
  <si>
    <t>kokusai.hanako△kokusaikyouryoku.ac.jp</t>
    <phoneticPr fontId="1"/>
  </si>
  <si>
    <t>研修参加者へ事前に研修内容について確認し、希望応じた研修内容を考案予定。
宿舎は、本学ゲストルームの予定、立地・設備等については、ホームページを参照してください。近隣には生活な商業施設（徒歩圏内）があります。</t>
    <phoneticPr fontId="1"/>
  </si>
  <si>
    <t>単年度（2027年度）</t>
  </si>
  <si>
    <t>全体受入期間(2027年度）
（本邦滞在日数）</t>
    <rPh sb="0" eb="2">
      <t>ゼンタイ</t>
    </rPh>
    <rPh sb="2" eb="4">
      <t>ウケイレ</t>
    </rPh>
    <rPh sb="4" eb="6">
      <t>キカン</t>
    </rPh>
    <rPh sb="11" eb="13">
      <t>ネンド</t>
    </rPh>
    <rPh sb="16" eb="18">
      <t>ホンポウ</t>
    </rPh>
    <rPh sb="18" eb="20">
      <t>タイザイ</t>
    </rPh>
    <rPh sb="20" eb="22">
      <t>ニッスウ</t>
    </rPh>
    <phoneticPr fontId="1"/>
  </si>
  <si>
    <t>研修計画（内容）
※来日研修以外の要素を含む「パッケージ型の複数年度の提案」の場合は、年ごとの計画の全体像がわかるよう具体的に提案内容をご記入ください。</t>
    <rPh sb="0" eb="2">
      <t>エイヤク</t>
    </rPh>
    <rPh sb="36" eb="38">
      <t>テイアン</t>
    </rPh>
    <rPh sb="40" eb="42">
      <t>バアイ</t>
    </rPh>
    <rPh sb="44" eb="45">
      <t>トシ</t>
    </rPh>
    <rPh sb="48" eb="50">
      <t>ケイカク</t>
    </rPh>
    <rPh sb="51" eb="53">
      <t>ゼンタイ</t>
    </rPh>
    <rPh sb="53" eb="54">
      <t>ゾウ</t>
    </rPh>
    <rPh sb="60" eb="63">
      <t>グタイテキ</t>
    </rPh>
    <rPh sb="64" eb="66">
      <t>テイアン</t>
    </rPh>
    <rPh sb="66" eb="68">
      <t>ナイヨウ</t>
    </rPh>
    <rPh sb="70" eb="7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</si>
</sst>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m&quot;月&quot;d&quot;日&quot;\(aaa\)"/>
  </numFmts>
  <fonts count="50">
    <font>
      <sz val="12"/>
      <color theme="1"/>
      <name val="ＭＳ ゴシック"/>
      <family val="2"/>
      <charset val="128"/>
    </font>
    <font>
      <sz val="6"/>
      <name val="ＭＳ ゴシック"/>
      <family val="2"/>
      <charset val="128"/>
    </font>
    <font>
      <sz val="12"/>
      <color theme="1"/>
      <name val="ＭＳ ゴシック"/>
      <family val="3"/>
      <charset val="128"/>
    </font>
    <font>
      <sz val="12"/>
      <color theme="1"/>
      <name val="ＭＳ ゴシック"/>
      <family val="3"/>
      <charset val="128"/>
    </font>
    <font>
      <u/>
      <sz val="12"/>
      <color theme="10"/>
      <name val="ＭＳ ゴシック"/>
      <family val="3"/>
      <charset val="128"/>
    </font>
    <font>
      <u/>
      <sz val="12"/>
      <color theme="10"/>
      <name val="ＭＳ ゴシック"/>
      <family val="2"/>
      <charset val="128"/>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2"/>
      <color theme="1"/>
      <name val="BIZ UDPゴシック"/>
      <family val="3"/>
      <charset val="128"/>
    </font>
    <font>
      <b/>
      <sz val="12"/>
      <color theme="1"/>
      <name val="BIZ UDPゴシック"/>
      <family val="3"/>
      <charset val="128"/>
    </font>
    <font>
      <b/>
      <sz val="14"/>
      <color theme="1"/>
      <name val="BIZ UDPゴシック"/>
      <family val="3"/>
      <charset val="128"/>
    </font>
    <font>
      <sz val="12"/>
      <color rgb="FF9C0006"/>
      <name val="BIZ UDPゴシック"/>
      <family val="3"/>
      <charset val="128"/>
    </font>
    <font>
      <sz val="12"/>
      <name val="BIZ UDPゴシック"/>
      <family val="3"/>
      <charset val="128"/>
    </font>
    <font>
      <sz val="12"/>
      <color rgb="FFFF0000"/>
      <name val="BIZ UDPゴシック"/>
      <family val="3"/>
      <charset val="128"/>
    </font>
    <font>
      <b/>
      <sz val="12"/>
      <name val="BIZ UDPゴシック"/>
      <family val="3"/>
      <charset val="128"/>
    </font>
    <font>
      <u/>
      <sz val="12"/>
      <color theme="10"/>
      <name val="BIZ UDPゴシック"/>
      <family val="3"/>
      <charset val="128"/>
    </font>
    <font>
      <sz val="12"/>
      <color rgb="FF000000"/>
      <name val="BIZ UDPゴシック"/>
      <family val="3"/>
      <charset val="128"/>
    </font>
    <font>
      <b/>
      <sz val="16"/>
      <color theme="1"/>
      <name val="BIZ UDPゴシック"/>
      <family val="3"/>
      <charset val="128"/>
    </font>
    <font>
      <sz val="9"/>
      <color indexed="81"/>
      <name val="BIZ UDPゴシック"/>
      <family val="3"/>
      <charset val="128"/>
    </font>
    <font>
      <sz val="10"/>
      <color indexed="81"/>
      <name val="BIZ UDPゴシック"/>
      <family val="3"/>
      <charset val="128"/>
    </font>
    <font>
      <b/>
      <sz val="10"/>
      <color indexed="81"/>
      <name val="BIZ UDPゴシック"/>
      <family val="3"/>
      <charset val="128"/>
    </font>
    <font>
      <sz val="14"/>
      <color theme="1"/>
      <name val="BIZ UDPゴシック"/>
      <family val="3"/>
      <charset val="128"/>
    </font>
    <font>
      <b/>
      <sz val="12"/>
      <color rgb="FF000000"/>
      <name val="BIZ UDPゴシック"/>
      <family val="3"/>
      <charset val="128"/>
    </font>
    <font>
      <sz val="11"/>
      <color theme="1"/>
      <name val="BIZ UDPゴシック"/>
      <family val="3"/>
      <charset val="128"/>
    </font>
    <font>
      <sz val="10"/>
      <color theme="1"/>
      <name val="BIZ UDPゴシック"/>
      <family val="3"/>
      <charset val="128"/>
    </font>
    <font>
      <sz val="11"/>
      <color rgb="FF000000"/>
      <name val="BIZ UDPゴシック"/>
      <family val="3"/>
      <charset val="128"/>
    </font>
    <font>
      <sz val="8"/>
      <color theme="1"/>
      <name val="BIZ UDPゴシック"/>
      <family val="3"/>
      <charset val="128"/>
    </font>
    <font>
      <b/>
      <sz val="14"/>
      <color rgb="FF000000"/>
      <name val="BIZ UDPゴシック"/>
      <family val="3"/>
      <charset val="128"/>
    </font>
    <font>
      <sz val="10.5"/>
      <color rgb="FF000000"/>
      <name val="BIZ UDPゴシック"/>
      <family val="3"/>
      <charset val="128"/>
    </font>
    <font>
      <b/>
      <sz val="11"/>
      <color rgb="FF000000"/>
      <name val="BIZ UDPゴシック"/>
      <family val="3"/>
      <charset val="128"/>
    </font>
    <font>
      <sz val="11"/>
      <color rgb="FFFF0000"/>
      <name val="BIZ UDPゴシック"/>
      <family val="3"/>
      <charset val="128"/>
    </font>
    <font>
      <sz val="9"/>
      <name val="BIZ UDPゴシック"/>
      <family val="3"/>
      <charset val="128"/>
    </font>
    <font>
      <sz val="10"/>
      <name val="BIZ UDPゴシック"/>
      <family val="3"/>
      <charset val="128"/>
    </font>
    <font>
      <sz val="11"/>
      <name val="BIZ UDPゴシック"/>
      <family val="3"/>
      <charset val="128"/>
    </font>
    <font>
      <sz val="8"/>
      <color theme="8" tint="-0.249977111117893"/>
      <name val="BIZ UDPゴシック"/>
      <family val="3"/>
      <charset val="128"/>
    </font>
    <font>
      <sz val="12"/>
      <color theme="8" tint="-0.249977111117893"/>
      <name val="BIZ UDPゴシック"/>
      <family val="3"/>
      <charset val="128"/>
    </font>
    <font>
      <sz val="12"/>
      <color theme="1"/>
      <name val="BIZ UDPゴシック"/>
      <family val="3"/>
    </font>
    <font>
      <u/>
      <sz val="9"/>
      <color theme="10"/>
      <name val="ＭＳ ゴシック"/>
      <family val="2"/>
      <charset val="128"/>
    </font>
    <font>
      <sz val="9"/>
      <color theme="1"/>
      <name val="BIZ UDPゴシック"/>
      <family val="3"/>
      <charset val="128"/>
    </font>
    <font>
      <sz val="9"/>
      <color theme="4"/>
      <name val="BIZ UDPゴシック"/>
      <family val="3"/>
      <charset val="128"/>
    </font>
    <font>
      <sz val="11"/>
      <color rgb="FF000000"/>
      <name val="BIZ UDPゴシック"/>
      <family val="3"/>
    </font>
    <font>
      <sz val="11"/>
      <color rgb="FF242424"/>
      <name val="Yu Gothic"/>
      <family val="3"/>
      <charset val="128"/>
    </font>
    <font>
      <sz val="9"/>
      <color theme="1"/>
      <name val="BIZ UDPゴシック"/>
      <family val="3"/>
    </font>
    <font>
      <sz val="12"/>
      <color rgb="FF000000"/>
      <name val="BIZ UDPゴシック"/>
      <family val="3"/>
    </font>
    <font>
      <b/>
      <u/>
      <sz val="12"/>
      <name val="BIZ UDPゴシック"/>
      <family val="3"/>
    </font>
    <font>
      <sz val="12"/>
      <name val="BIZ UDPゴシック"/>
      <family val="3"/>
    </font>
    <font>
      <u/>
      <sz val="12"/>
      <name val="BIZ UDP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C7CE"/>
        <bgColor rgb="FF000000"/>
      </patternFill>
    </fill>
    <fill>
      <patternFill patternType="solid">
        <fgColor rgb="FFFFCCFF"/>
        <bgColor rgb="FF000000"/>
      </patternFill>
    </fill>
    <fill>
      <patternFill patternType="solid">
        <fgColor rgb="FFFFCCFF"/>
        <bgColor indexed="64"/>
      </patternFill>
    </fill>
    <fill>
      <patternFill patternType="solid">
        <fgColor rgb="FF00B0F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FFFFFF"/>
      </bottom>
      <diagonal/>
    </border>
    <border>
      <left style="medium">
        <color indexed="64"/>
      </left>
      <right style="medium">
        <color indexed="64"/>
      </right>
      <top style="medium">
        <color rgb="FFFFFFFF"/>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indexed="64"/>
      </bottom>
      <diagonal/>
    </border>
    <border>
      <left style="medium">
        <color indexed="64"/>
      </left>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000000"/>
      </left>
      <right style="thin">
        <color auto="1"/>
      </right>
      <top style="thin">
        <color auto="1"/>
      </top>
      <bottom style="thin">
        <color auto="1"/>
      </bottom>
      <diagonal/>
    </border>
  </borders>
  <cellStyleXfs count="8">
    <xf numFmtId="0" fontId="0" fillId="0" borderId="0">
      <alignment vertical="center"/>
    </xf>
    <xf numFmtId="0" fontId="3" fillId="0" borderId="0">
      <alignment vertical="center"/>
    </xf>
    <xf numFmtId="0" fontId="4" fillId="0" borderId="0" applyNumberFormat="0" applyFill="0" applyBorder="0" applyAlignment="0" applyProtection="0">
      <alignment vertical="center"/>
    </xf>
    <xf numFmtId="0" fontId="2" fillId="0" borderId="0">
      <alignment vertical="center"/>
    </xf>
    <xf numFmtId="0" fontId="5" fillId="0" borderId="0" applyNumberFormat="0" applyFill="0" applyBorder="0" applyAlignment="0" applyProtection="0">
      <alignment vertical="center"/>
    </xf>
    <xf numFmtId="0" fontId="8" fillId="0" borderId="0">
      <alignment vertical="center"/>
    </xf>
    <xf numFmtId="0" fontId="2" fillId="0" borderId="0">
      <alignment vertical="center"/>
    </xf>
    <xf numFmtId="38" fontId="10" fillId="0" borderId="0" applyFont="0" applyFill="0" applyBorder="0" applyAlignment="0" applyProtection="0">
      <alignment vertical="center"/>
    </xf>
  </cellStyleXfs>
  <cellXfs count="215">
    <xf numFmtId="0" fontId="0" fillId="0" borderId="0" xfId="0">
      <alignment vertical="center"/>
    </xf>
    <xf numFmtId="0" fontId="11" fillId="0" borderId="0" xfId="0" applyFont="1">
      <alignment vertical="center"/>
    </xf>
    <xf numFmtId="0" fontId="11" fillId="0" borderId="0" xfId="1"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1" fillId="0" borderId="0" xfId="0" applyFont="1" applyAlignment="1">
      <alignment horizontal="justify" vertical="center"/>
    </xf>
    <xf numFmtId="0" fontId="11" fillId="0" borderId="0" xfId="1" applyFont="1">
      <alignment vertical="center"/>
    </xf>
    <xf numFmtId="0" fontId="12" fillId="0" borderId="0" xfId="1" applyFont="1" applyAlignment="1">
      <alignment horizontal="left" vertical="center"/>
    </xf>
    <xf numFmtId="0" fontId="11" fillId="0" borderId="28" xfId="1" applyFont="1" applyBorder="1" applyAlignment="1">
      <alignment vertical="center" wrapText="1"/>
    </xf>
    <xf numFmtId="0" fontId="11" fillId="0" borderId="25" xfId="1" applyFont="1" applyBorder="1" applyAlignment="1">
      <alignment horizontal="left" vertical="center"/>
    </xf>
    <xf numFmtId="0" fontId="11" fillId="0" borderId="29" xfId="1" applyFont="1" applyBorder="1" applyAlignment="1">
      <alignment vertical="center" wrapText="1"/>
    </xf>
    <xf numFmtId="0" fontId="11" fillId="0" borderId="26" xfId="1" applyFont="1" applyBorder="1" applyAlignment="1">
      <alignment horizontal="left" vertical="center"/>
    </xf>
    <xf numFmtId="0" fontId="15" fillId="0" borderId="26" xfId="2" applyNumberFormat="1" applyFont="1" applyBorder="1" applyAlignment="1">
      <alignment horizontal="left" vertical="center"/>
    </xf>
    <xf numFmtId="0" fontId="11" fillId="0" borderId="26" xfId="6" applyFont="1" applyBorder="1" applyAlignment="1">
      <alignment horizontal="left" vertical="center"/>
    </xf>
    <xf numFmtId="0" fontId="15" fillId="0" borderId="29" xfId="1" applyFont="1" applyBorder="1" applyAlignment="1">
      <alignment vertical="center" wrapText="1"/>
    </xf>
    <xf numFmtId="176" fontId="11" fillId="0" borderId="26" xfId="1" applyNumberFormat="1" applyFont="1" applyBorder="1" applyAlignment="1">
      <alignment horizontal="left" vertical="center"/>
    </xf>
    <xf numFmtId="0" fontId="11" fillId="3" borderId="0" xfId="1" applyFont="1" applyFill="1" applyAlignment="1">
      <alignment vertical="center" wrapText="1"/>
    </xf>
    <xf numFmtId="31" fontId="11" fillId="0" borderId="26" xfId="1" applyNumberFormat="1" applyFont="1" applyBorder="1" applyAlignment="1">
      <alignment horizontal="left" vertical="center"/>
    </xf>
    <xf numFmtId="0" fontId="11" fillId="0" borderId="29" xfId="1" applyFont="1" applyBorder="1">
      <alignment vertical="center"/>
    </xf>
    <xf numFmtId="0" fontId="11" fillId="0" borderId="29" xfId="1" applyFont="1" applyBorder="1" applyAlignment="1">
      <alignment horizontal="justify" vertical="center" wrapText="1"/>
    </xf>
    <xf numFmtId="0" fontId="11" fillId="0" borderId="26" xfId="1" applyFont="1" applyBorder="1" applyAlignment="1">
      <alignment horizontal="left" vertical="top" wrapText="1"/>
    </xf>
    <xf numFmtId="0" fontId="15" fillId="0" borderId="29" xfId="1" applyFont="1" applyBorder="1" applyAlignment="1">
      <alignment horizontal="justify" vertical="center" wrapText="1"/>
    </xf>
    <xf numFmtId="0" fontId="18" fillId="0" borderId="29" xfId="4" applyFont="1" applyBorder="1" applyAlignment="1">
      <alignment vertical="center" wrapText="1"/>
    </xf>
    <xf numFmtId="0" fontId="18" fillId="0" borderId="0" xfId="4" applyFont="1" applyBorder="1" applyAlignment="1">
      <alignment vertical="center" wrapText="1"/>
    </xf>
    <xf numFmtId="0" fontId="11" fillId="0" borderId="0" xfId="1" applyFont="1" applyAlignment="1">
      <alignment vertical="center" wrapText="1"/>
    </xf>
    <xf numFmtId="0" fontId="18" fillId="0" borderId="26" xfId="4" applyFont="1" applyBorder="1" applyAlignment="1">
      <alignment horizontal="left" vertical="center"/>
    </xf>
    <xf numFmtId="0" fontId="19" fillId="0" borderId="30" xfId="1" applyFont="1" applyBorder="1" applyAlignment="1">
      <alignment horizontal="justify" vertical="center" wrapText="1"/>
    </xf>
    <xf numFmtId="0" fontId="16" fillId="0" borderId="18" xfId="1" applyFont="1" applyBorder="1" applyAlignment="1">
      <alignment horizontal="justify" vertical="center" wrapText="1"/>
    </xf>
    <xf numFmtId="0" fontId="11" fillId="0" borderId="18" xfId="1" applyFont="1" applyBorder="1" applyAlignment="1">
      <alignment horizontal="left" vertical="center"/>
    </xf>
    <xf numFmtId="0" fontId="11" fillId="0" borderId="3" xfId="1" applyFont="1" applyBorder="1" applyAlignment="1">
      <alignment horizontal="justify" vertical="center" wrapText="1"/>
    </xf>
    <xf numFmtId="0" fontId="11" fillId="0" borderId="4" xfId="1" applyFont="1" applyBorder="1" applyAlignment="1">
      <alignment horizontal="left" vertical="center"/>
    </xf>
    <xf numFmtId="0" fontId="20" fillId="0" borderId="0" xfId="1" applyFont="1" applyAlignment="1">
      <alignment horizontal="left" vertical="center"/>
    </xf>
    <xf numFmtId="0" fontId="11" fillId="0" borderId="27" xfId="1" applyFont="1" applyBorder="1" applyAlignment="1">
      <alignment horizontal="left" vertical="center" wrapText="1"/>
    </xf>
    <xf numFmtId="0" fontId="13" fillId="0" borderId="0" xfId="0" applyFont="1" applyAlignment="1">
      <alignment horizontal="left" vertical="center"/>
    </xf>
    <xf numFmtId="0" fontId="24" fillId="0" borderId="0" xfId="0" applyFont="1">
      <alignment vertical="center"/>
    </xf>
    <xf numFmtId="0" fontId="12" fillId="0" borderId="0" xfId="0" applyFont="1" applyAlignment="1">
      <alignment horizontal="center"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8"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5" xfId="0" applyFont="1" applyBorder="1">
      <alignment vertical="center"/>
    </xf>
    <xf numFmtId="0" fontId="11" fillId="0" borderId="7"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6" xfId="0" applyFont="1" applyBorder="1" applyAlignment="1">
      <alignment horizontal="center" vertical="center" wrapText="1"/>
    </xf>
    <xf numFmtId="3" fontId="11" fillId="0" borderId="18" xfId="0" applyNumberFormat="1" applyFont="1" applyBorder="1" applyAlignment="1">
      <alignment horizontal="right" vertical="center" wrapText="1"/>
    </xf>
    <xf numFmtId="3" fontId="11" fillId="0" borderId="10" xfId="0" applyNumberFormat="1" applyFont="1" applyBorder="1" applyAlignment="1">
      <alignment horizontal="right" vertical="center" wrapText="1"/>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lignment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1" xfId="0" applyFont="1" applyFill="1" applyBorder="1" applyAlignment="1">
      <alignment horizontal="center" vertical="center"/>
    </xf>
    <xf numFmtId="0" fontId="27" fillId="2" borderId="24" xfId="0" applyFont="1" applyFill="1" applyBorder="1" applyAlignment="1">
      <alignment horizontal="center" vertical="center"/>
    </xf>
    <xf numFmtId="177"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1" xfId="0" applyFont="1" applyBorder="1">
      <alignmen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1" xfId="0" applyFont="1" applyBorder="1" applyAlignment="1">
      <alignment horizontal="center" vertical="center"/>
    </xf>
    <xf numFmtId="0" fontId="27" fillId="0" borderId="1" xfId="5" applyFont="1" applyBorder="1" applyAlignment="1">
      <alignment horizontal="center" vertical="center" wrapText="1"/>
    </xf>
    <xf numFmtId="0" fontId="27" fillId="0" borderId="1" xfId="5" applyFont="1" applyBorder="1" applyAlignment="1">
      <alignment horizontal="center" vertical="center"/>
    </xf>
    <xf numFmtId="0" fontId="29" fillId="0" borderId="1" xfId="5" applyFont="1" applyBorder="1" applyAlignment="1">
      <alignment horizontal="center" vertical="center"/>
    </xf>
    <xf numFmtId="0" fontId="27" fillId="0" borderId="21" xfId="5" applyFont="1" applyBorder="1" applyAlignment="1">
      <alignment horizontal="center" vertical="center"/>
    </xf>
    <xf numFmtId="0" fontId="19" fillId="0" borderId="0" xfId="0" applyFont="1">
      <alignment vertical="center"/>
    </xf>
    <xf numFmtId="0" fontId="30" fillId="0" borderId="0" xfId="0" applyFont="1">
      <alignment vertical="center"/>
    </xf>
    <xf numFmtId="0" fontId="25" fillId="0" borderId="0" xfId="0" applyFont="1" applyAlignment="1">
      <alignment horizontal="left" vertical="center"/>
    </xf>
    <xf numFmtId="0" fontId="19" fillId="0" borderId="0" xfId="0" applyFont="1" applyAlignment="1">
      <alignment horizontal="left" vertical="center"/>
    </xf>
    <xf numFmtId="0" fontId="16"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2" fillId="0" borderId="7" xfId="0" applyFont="1" applyBorder="1" applyAlignment="1">
      <alignment horizontal="justify" vertical="center" wrapText="1"/>
    </xf>
    <xf numFmtId="0" fontId="32" fillId="0" borderId="6"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5" xfId="0" applyFont="1" applyBorder="1" applyAlignment="1">
      <alignment horizontal="justify" vertical="center" wrapText="1"/>
    </xf>
    <xf numFmtId="3" fontId="28" fillId="0" borderId="32" xfId="0" applyNumberFormat="1" applyFont="1" applyBorder="1" applyAlignment="1">
      <alignment horizontal="justify" vertical="center" wrapText="1"/>
    </xf>
    <xf numFmtId="0" fontId="28" fillId="0" borderId="32" xfId="0" applyFont="1" applyBorder="1" applyAlignment="1">
      <alignment horizontal="justify" vertical="center" wrapText="1"/>
    </xf>
    <xf numFmtId="0" fontId="28" fillId="0" borderId="10" xfId="0" applyFont="1" applyBorder="1" applyAlignment="1">
      <alignment horizontal="justify" vertical="center" wrapText="1"/>
    </xf>
    <xf numFmtId="0" fontId="28" fillId="0" borderId="5" xfId="0" applyFont="1" applyBorder="1">
      <alignment vertical="center"/>
    </xf>
    <xf numFmtId="0" fontId="32" fillId="0" borderId="7" xfId="0" applyFont="1" applyBorder="1" applyAlignment="1">
      <alignment vertical="center" wrapText="1"/>
    </xf>
    <xf numFmtId="0" fontId="33" fillId="0" borderId="6" xfId="0" applyFont="1" applyBorder="1" applyAlignment="1">
      <alignment horizontal="justify" vertical="center" wrapText="1"/>
    </xf>
    <xf numFmtId="38" fontId="28" fillId="0" borderId="10" xfId="7" applyFont="1" applyBorder="1" applyAlignment="1">
      <alignment horizontal="right" vertical="center" wrapText="1"/>
    </xf>
    <xf numFmtId="38" fontId="32" fillId="0" borderId="10" xfId="7" applyFont="1" applyBorder="1" applyAlignment="1">
      <alignment horizontal="right" vertical="center" wrapText="1"/>
    </xf>
    <xf numFmtId="0" fontId="14" fillId="4" borderId="18" xfId="0" applyFont="1" applyFill="1" applyBorder="1" applyAlignment="1">
      <alignment horizontal="left" vertical="center"/>
    </xf>
    <xf numFmtId="38" fontId="14" fillId="4" borderId="18" xfId="7" applyFont="1" applyFill="1" applyBorder="1" applyAlignment="1">
      <alignment horizontal="left" vertical="center"/>
    </xf>
    <xf numFmtId="0" fontId="11" fillId="0" borderId="0" xfId="0" applyFont="1" applyAlignment="1">
      <alignment horizontal="right" vertical="center"/>
    </xf>
    <xf numFmtId="0" fontId="17"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xf>
    <xf numFmtId="38" fontId="15" fillId="0" borderId="0" xfId="0" applyNumberFormat="1" applyFont="1">
      <alignment vertical="center"/>
    </xf>
    <xf numFmtId="0" fontId="36" fillId="0" borderId="5" xfId="0" applyFont="1" applyBorder="1" applyAlignment="1">
      <alignment horizontal="justify" vertical="center" wrapText="1"/>
    </xf>
    <xf numFmtId="38" fontId="36" fillId="0" borderId="7" xfId="0" applyNumberFormat="1" applyFont="1" applyBorder="1" applyAlignment="1">
      <alignment horizontal="justify" vertical="center" wrapText="1"/>
    </xf>
    <xf numFmtId="0" fontId="36" fillId="0" borderId="7" xfId="0" applyFont="1" applyBorder="1" applyAlignment="1">
      <alignment horizontal="justify" vertical="center" wrapText="1"/>
    </xf>
    <xf numFmtId="0" fontId="36" fillId="5" borderId="18" xfId="0" applyFont="1" applyFill="1" applyBorder="1" applyAlignment="1">
      <alignment horizontal="justify" vertical="center" wrapText="1"/>
    </xf>
    <xf numFmtId="0" fontId="36" fillId="0" borderId="6" xfId="0" applyFont="1" applyBorder="1" applyAlignment="1">
      <alignment horizontal="justify" vertical="center" wrapText="1"/>
    </xf>
    <xf numFmtId="0" fontId="37" fillId="0" borderId="0" xfId="0" applyFont="1">
      <alignment vertical="center"/>
    </xf>
    <xf numFmtId="0" fontId="17" fillId="0" borderId="0" xfId="0" applyFont="1">
      <alignment vertical="center"/>
    </xf>
    <xf numFmtId="0" fontId="11" fillId="0" borderId="34" xfId="0" applyFont="1" applyBorder="1" applyAlignment="1">
      <alignment horizontal="left" vertical="center"/>
    </xf>
    <xf numFmtId="0" fontId="11" fillId="0" borderId="33" xfId="0" applyFont="1" applyBorder="1">
      <alignment vertical="center"/>
    </xf>
    <xf numFmtId="0" fontId="11" fillId="6" borderId="19" xfId="0" applyFont="1" applyFill="1" applyBorder="1">
      <alignment vertical="center"/>
    </xf>
    <xf numFmtId="0" fontId="11" fillId="0" borderId="8" xfId="0" applyFont="1" applyBorder="1">
      <alignment vertical="center"/>
    </xf>
    <xf numFmtId="0" fontId="29" fillId="0" borderId="5" xfId="0" applyFont="1" applyBorder="1" applyAlignment="1">
      <alignment vertical="top" wrapText="1"/>
    </xf>
    <xf numFmtId="31" fontId="39" fillId="0" borderId="26" xfId="1" applyNumberFormat="1" applyFont="1" applyBorder="1" applyAlignment="1">
      <alignment horizontal="left" vertical="center"/>
    </xf>
    <xf numFmtId="0" fontId="29" fillId="0" borderId="0" xfId="0" applyFont="1">
      <alignment vertical="center"/>
    </xf>
    <xf numFmtId="0" fontId="27" fillId="0" borderId="0" xfId="0" applyFont="1">
      <alignment vertical="center"/>
    </xf>
    <xf numFmtId="0" fontId="27" fillId="0" borderId="0" xfId="0" applyFont="1" applyAlignment="1">
      <alignment horizontal="justify" vertical="center"/>
    </xf>
    <xf numFmtId="0" fontId="11" fillId="0" borderId="35" xfId="0" applyFont="1" applyBorder="1">
      <alignment vertical="center"/>
    </xf>
    <xf numFmtId="14" fontId="11" fillId="6" borderId="35" xfId="0" applyNumberFormat="1" applyFont="1" applyFill="1" applyBorder="1">
      <alignment vertical="center"/>
    </xf>
    <xf numFmtId="0" fontId="11" fillId="0" borderId="35" xfId="0" applyFont="1" applyBorder="1" applyAlignment="1">
      <alignment horizontal="right" vertical="center"/>
    </xf>
    <xf numFmtId="1" fontId="12" fillId="0" borderId="35" xfId="0" applyNumberFormat="1" applyFont="1" applyBorder="1">
      <alignment vertical="center"/>
    </xf>
    <xf numFmtId="0" fontId="42" fillId="0" borderId="0" xfId="0" applyFont="1">
      <alignment vertical="center"/>
    </xf>
    <xf numFmtId="0" fontId="11" fillId="0" borderId="36" xfId="1" applyFont="1" applyBorder="1" applyAlignment="1">
      <alignment vertical="center" wrapText="1"/>
    </xf>
    <xf numFmtId="0" fontId="15" fillId="0" borderId="36" xfId="1" applyFont="1" applyBorder="1" applyAlignment="1">
      <alignment vertical="center" wrapText="1"/>
    </xf>
    <xf numFmtId="0" fontId="11" fillId="0" borderId="37" xfId="1" applyFont="1" applyBorder="1" applyAlignment="1">
      <alignment vertical="center" wrapText="1"/>
    </xf>
    <xf numFmtId="0" fontId="11" fillId="3" borderId="2" xfId="1" applyFont="1" applyFill="1" applyBorder="1" applyAlignment="1">
      <alignment horizontal="left" vertical="center"/>
    </xf>
    <xf numFmtId="0" fontId="15" fillId="3" borderId="38" xfId="2" applyNumberFormat="1" applyFont="1" applyFill="1" applyBorder="1" applyAlignment="1">
      <alignment horizontal="left" vertical="center"/>
    </xf>
    <xf numFmtId="0" fontId="11" fillId="3" borderId="38" xfId="1" applyFont="1" applyFill="1" applyBorder="1" applyAlignment="1">
      <alignment horizontal="left" vertical="center"/>
    </xf>
    <xf numFmtId="0" fontId="11" fillId="0" borderId="39" xfId="1" applyFont="1" applyBorder="1" applyAlignment="1">
      <alignment vertical="center" wrapText="1"/>
    </xf>
    <xf numFmtId="0" fontId="15" fillId="3" borderId="40" xfId="2" applyNumberFormat="1" applyFont="1" applyFill="1" applyBorder="1" applyAlignment="1">
      <alignment horizontal="left" vertical="top"/>
    </xf>
    <xf numFmtId="0" fontId="11" fillId="0" borderId="5" xfId="1" applyFont="1" applyBorder="1">
      <alignment vertical="center"/>
    </xf>
    <xf numFmtId="0" fontId="11" fillId="0" borderId="4" xfId="1" applyFont="1" applyBorder="1">
      <alignment vertical="center"/>
    </xf>
    <xf numFmtId="1" fontId="14" fillId="4" borderId="18" xfId="0" applyNumberFormat="1" applyFont="1" applyFill="1" applyBorder="1" applyAlignment="1">
      <alignment horizontal="left" vertical="center"/>
    </xf>
    <xf numFmtId="0" fontId="41" fillId="0" borderId="0" xfId="0" applyFont="1">
      <alignment vertical="center"/>
    </xf>
    <xf numFmtId="14" fontId="41" fillId="0" borderId="0" xfId="0" applyNumberFormat="1" applyFont="1">
      <alignment vertical="center"/>
    </xf>
    <xf numFmtId="0" fontId="19" fillId="3" borderId="0" xfId="0" applyFont="1" applyFill="1">
      <alignment vertical="center"/>
    </xf>
    <xf numFmtId="0" fontId="24" fillId="0" borderId="0" xfId="0" applyFont="1" applyAlignment="1">
      <alignment horizontal="center" vertical="center"/>
    </xf>
    <xf numFmtId="177" fontId="26" fillId="3" borderId="1" xfId="0" applyNumberFormat="1" applyFont="1" applyFill="1" applyBorder="1" applyAlignment="1">
      <alignment horizontal="center" vertical="center"/>
    </xf>
    <xf numFmtId="177" fontId="43" fillId="0" borderId="1" xfId="0" applyNumberFormat="1" applyFont="1" applyBorder="1" applyAlignment="1">
      <alignment horizontal="center" vertical="center"/>
    </xf>
    <xf numFmtId="177" fontId="26" fillId="0" borderId="22" xfId="0" applyNumberFormat="1" applyFont="1" applyBorder="1" applyAlignment="1">
      <alignment horizontal="center" vertical="center"/>
    </xf>
    <xf numFmtId="177" fontId="26" fillId="0" borderId="23" xfId="0" applyNumberFormat="1" applyFont="1" applyBorder="1" applyAlignment="1">
      <alignment horizontal="center" vertical="center"/>
    </xf>
    <xf numFmtId="177" fontId="28" fillId="0" borderId="19" xfId="0" applyNumberFormat="1" applyFont="1" applyBorder="1" applyAlignment="1">
      <alignment horizontal="center" vertical="center"/>
    </xf>
    <xf numFmtId="177" fontId="28" fillId="0" borderId="20" xfId="0" applyNumberFormat="1" applyFont="1" applyBorder="1" applyAlignment="1">
      <alignment horizontal="center" vertical="center"/>
    </xf>
    <xf numFmtId="177" fontId="28" fillId="0" borderId="41" xfId="0" applyNumberFormat="1" applyFont="1" applyBorder="1" applyAlignment="1">
      <alignment horizontal="center" vertical="center"/>
    </xf>
    <xf numFmtId="177" fontId="43" fillId="0" borderId="41" xfId="0" applyNumberFormat="1" applyFont="1" applyBorder="1" applyAlignment="1">
      <alignment horizontal="center" vertical="center"/>
    </xf>
    <xf numFmtId="0" fontId="26" fillId="0" borderId="0" xfId="0" applyFont="1" applyAlignment="1">
      <alignment vertical="center"/>
    </xf>
    <xf numFmtId="0" fontId="44" fillId="0" borderId="0" xfId="0" applyFont="1">
      <alignment vertical="center"/>
    </xf>
    <xf numFmtId="0" fontId="45" fillId="0" borderId="0" xfId="0" applyFont="1">
      <alignment vertical="center"/>
    </xf>
    <xf numFmtId="14" fontId="45" fillId="0" borderId="0" xfId="0" applyNumberFormat="1" applyFont="1">
      <alignment vertical="center"/>
    </xf>
    <xf numFmtId="0" fontId="46" fillId="0" borderId="0" xfId="0" applyFont="1" applyAlignment="1">
      <alignment vertical="center"/>
    </xf>
    <xf numFmtId="0" fontId="48" fillId="0" borderId="0" xfId="0" applyFont="1">
      <alignment vertical="center"/>
    </xf>
    <xf numFmtId="0" fontId="15" fillId="0" borderId="0" xfId="0" applyFont="1" applyBorder="1">
      <alignment vertical="center"/>
    </xf>
    <xf numFmtId="3" fontId="15" fillId="3" borderId="32" xfId="2" applyNumberFormat="1" applyFont="1" applyFill="1" applyBorder="1" applyAlignment="1">
      <alignment horizontal="left" vertical="center"/>
    </xf>
    <xf numFmtId="0" fontId="11" fillId="0" borderId="7" xfId="0" applyFont="1" applyBorder="1" applyAlignment="1">
      <alignment horizontal="right" vertical="center" wrapText="1"/>
    </xf>
    <xf numFmtId="3" fontId="15" fillId="0" borderId="2" xfId="2" applyNumberFormat="1" applyFont="1" applyBorder="1" applyAlignment="1">
      <alignment horizontal="right" vertical="center"/>
    </xf>
    <xf numFmtId="3" fontId="15" fillId="7" borderId="2" xfId="2" applyNumberFormat="1" applyFont="1" applyFill="1" applyBorder="1" applyAlignment="1">
      <alignment horizontal="right" vertical="center"/>
    </xf>
    <xf numFmtId="0" fontId="5" fillId="0" borderId="26" xfId="4" applyBorder="1" applyAlignment="1">
      <alignment horizontal="left" vertical="center"/>
    </xf>
    <xf numFmtId="0" fontId="15" fillId="0" borderId="29" xfId="1" applyFont="1" applyBorder="1">
      <alignment vertical="center"/>
    </xf>
    <xf numFmtId="0" fontId="15" fillId="0" borderId="28" xfId="1" applyFont="1" applyBorder="1" applyAlignment="1">
      <alignment vertical="center" wrapText="1"/>
    </xf>
    <xf numFmtId="0" fontId="49" fillId="0" borderId="29" xfId="4" applyFont="1" applyBorder="1" applyAlignment="1">
      <alignment vertical="center" wrapText="1"/>
    </xf>
    <xf numFmtId="0" fontId="15" fillId="0" borderId="30" xfId="1" applyFont="1" applyBorder="1" applyAlignment="1">
      <alignment horizontal="justify" vertical="center" wrapText="1"/>
    </xf>
    <xf numFmtId="0" fontId="15" fillId="0" borderId="18" xfId="1" applyFont="1" applyBorder="1" applyAlignment="1">
      <alignment horizontal="justify" vertical="center" wrapText="1"/>
    </xf>
    <xf numFmtId="0" fontId="11" fillId="0" borderId="0" xfId="1" applyFont="1" applyAlignment="1">
      <alignment horizontal="center" vertical="center"/>
    </xf>
    <xf numFmtId="0" fontId="11" fillId="0" borderId="0" xfId="1" applyFont="1" applyAlignment="1">
      <alignment horizontal="left" vertical="center"/>
    </xf>
    <xf numFmtId="0" fontId="26" fillId="0" borderId="0" xfId="0" applyFont="1" applyAlignment="1">
      <alignment horizontal="right" vertical="center"/>
    </xf>
    <xf numFmtId="0" fontId="40" fillId="0" borderId="0" xfId="4" applyFont="1" applyAlignment="1">
      <alignment horizontal="left" vertical="center"/>
    </xf>
    <xf numFmtId="0" fontId="41" fillId="0" borderId="0" xfId="1" applyFont="1" applyAlignment="1">
      <alignment horizontal="left" vertical="center"/>
    </xf>
    <xf numFmtId="0" fontId="27" fillId="0" borderId="0" xfId="1" applyFont="1" applyAlignment="1">
      <alignment horizontal="left" vertical="center"/>
    </xf>
    <xf numFmtId="0" fontId="11" fillId="0" borderId="0" xfId="0" applyFont="1" applyAlignment="1">
      <alignment horizontal="center" vertical="center"/>
    </xf>
    <xf numFmtId="0" fontId="25" fillId="0" borderId="5" xfId="0" applyFont="1" applyBorder="1" applyAlignment="1">
      <alignment horizontal="justify" vertical="center" wrapText="1"/>
    </xf>
    <xf numFmtId="0" fontId="25" fillId="0" borderId="7" xfId="0" applyFont="1" applyBorder="1" applyAlignment="1">
      <alignment horizontal="justify" vertical="center" wrapText="1"/>
    </xf>
    <xf numFmtId="0" fontId="25" fillId="0" borderId="6"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32" xfId="0" applyFont="1" applyBorder="1" applyAlignment="1">
      <alignment horizontal="justify" vertical="center" wrapText="1"/>
    </xf>
    <xf numFmtId="0" fontId="11" fillId="0" borderId="6" xfId="0" applyFont="1" applyBorder="1" applyAlignment="1">
      <alignment horizontal="justify" vertical="center" wrapText="1"/>
    </xf>
    <xf numFmtId="38" fontId="34" fillId="0" borderId="17" xfId="7" applyFont="1" applyBorder="1" applyAlignment="1">
      <alignment horizontal="center" vertical="center"/>
    </xf>
    <xf numFmtId="0" fontId="12" fillId="0" borderId="0" xfId="0" applyFont="1" applyAlignment="1">
      <alignment horizontal="left" vertical="center"/>
    </xf>
    <xf numFmtId="38" fontId="11" fillId="0" borderId="17" xfId="7" applyFont="1" applyBorder="1" applyAlignment="1">
      <alignment horizontal="center" vertical="center"/>
    </xf>
    <xf numFmtId="0" fontId="11" fillId="0" borderId="0" xfId="0" applyFont="1" applyAlignment="1">
      <alignment horizontal="justify" vertical="top" wrapText="1"/>
    </xf>
    <xf numFmtId="0" fontId="12" fillId="0" borderId="0" xfId="0" applyFont="1" applyAlignment="1">
      <alignment horizontal="justify" vertical="top" wrapText="1"/>
    </xf>
    <xf numFmtId="0" fontId="11" fillId="0" borderId="0" xfId="0" applyFont="1" applyAlignment="1">
      <alignment vertical="top"/>
    </xf>
    <xf numFmtId="0" fontId="12" fillId="0" borderId="0" xfId="0" applyFont="1" applyAlignment="1">
      <alignment vertical="center" wrapText="1"/>
    </xf>
    <xf numFmtId="0" fontId="11" fillId="0" borderId="0" xfId="0" applyFont="1" applyAlignment="1">
      <alignment vertical="center"/>
    </xf>
    <xf numFmtId="0" fontId="11" fillId="0" borderId="33" xfId="0" applyFont="1" applyBorder="1" applyAlignment="1">
      <alignment horizontal="justify" vertical="center" wrapText="1"/>
    </xf>
    <xf numFmtId="0" fontId="25" fillId="0" borderId="0" xfId="0" applyFont="1" applyAlignment="1">
      <alignment horizontal="left" vertical="center" wrapText="1"/>
    </xf>
    <xf numFmtId="0" fontId="11" fillId="0" borderId="5" xfId="0" applyFont="1" applyBorder="1" applyAlignment="1">
      <alignment horizontal="left" vertical="top"/>
    </xf>
    <xf numFmtId="0" fontId="11" fillId="0" borderId="7" xfId="0" applyFont="1" applyBorder="1" applyAlignment="1">
      <alignment horizontal="left" vertical="top"/>
    </xf>
    <xf numFmtId="0" fontId="11" fillId="0" borderId="6" xfId="0" applyFont="1" applyBorder="1" applyAlignment="1">
      <alignment horizontal="left" vertical="top"/>
    </xf>
    <xf numFmtId="0" fontId="19" fillId="0" borderId="0" xfId="0" applyFont="1" applyAlignment="1">
      <alignment vertical="center"/>
    </xf>
    <xf numFmtId="0" fontId="32" fillId="0" borderId="0" xfId="0" applyFont="1" applyAlignment="1">
      <alignment horizontal="left" vertical="center"/>
    </xf>
    <xf numFmtId="0" fontId="11" fillId="0" borderId="0" xfId="0" applyFont="1" applyAlignment="1">
      <alignment horizontal="left" vertical="center" wrapText="1"/>
    </xf>
    <xf numFmtId="0" fontId="32" fillId="0" borderId="5" xfId="0" applyFont="1" applyBorder="1" applyAlignment="1">
      <alignment horizontal="justify" vertical="center" wrapText="1"/>
    </xf>
    <xf numFmtId="0" fontId="32" fillId="0" borderId="7" xfId="0" applyFont="1" applyBorder="1" applyAlignment="1">
      <alignment horizontal="justify" vertical="center" wrapText="1"/>
    </xf>
    <xf numFmtId="0" fontId="28" fillId="0" borderId="5" xfId="0" applyFont="1" applyBorder="1" applyAlignment="1">
      <alignment horizontal="justify" vertical="center" wrapText="1"/>
    </xf>
    <xf numFmtId="0" fontId="28" fillId="0" borderId="7" xfId="0" applyFont="1" applyBorder="1" applyAlignment="1">
      <alignment horizontal="justify" vertical="center" wrapText="1"/>
    </xf>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0" fontId="19" fillId="0" borderId="33" xfId="0" applyFont="1" applyBorder="1" applyAlignment="1">
      <alignment vertical="center"/>
    </xf>
    <xf numFmtId="38" fontId="15" fillId="0" borderId="17" xfId="0" applyNumberFormat="1" applyFont="1" applyBorder="1" applyAlignment="1">
      <alignment horizontal="center" vertical="center"/>
    </xf>
    <xf numFmtId="0" fontId="15" fillId="0" borderId="17" xfId="0" applyFont="1" applyBorder="1" applyAlignment="1">
      <alignment horizontal="center" vertical="center"/>
    </xf>
    <xf numFmtId="0" fontId="30" fillId="0" borderId="0" xfId="0" applyFont="1" applyAlignment="1">
      <alignment horizontal="center" vertical="center"/>
    </xf>
    <xf numFmtId="38" fontId="25" fillId="0" borderId="17" xfId="0" applyNumberFormat="1" applyFont="1" applyBorder="1" applyAlignment="1">
      <alignment horizontal="center" vertical="center"/>
    </xf>
    <xf numFmtId="0" fontId="25" fillId="0" borderId="17" xfId="0" applyFont="1" applyBorder="1" applyAlignment="1">
      <alignment horizontal="center" vertical="center"/>
    </xf>
    <xf numFmtId="38" fontId="47" fillId="0" borderId="0" xfId="0" applyNumberFormat="1" applyFont="1" applyBorder="1" applyAlignment="1">
      <alignment horizontal="center" vertical="center"/>
    </xf>
    <xf numFmtId="0" fontId="24" fillId="0" borderId="0" xfId="0" applyFont="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2" xfId="0" applyFont="1" applyFill="1" applyBorder="1" applyAlignment="1">
      <alignment horizontal="center" vertical="center"/>
    </xf>
    <xf numFmtId="0" fontId="11" fillId="0" borderId="23" xfId="0" applyFont="1" applyBorder="1" applyAlignment="1">
      <alignment vertical="center"/>
    </xf>
    <xf numFmtId="0" fontId="26" fillId="0" borderId="0" xfId="0" applyFont="1" applyAlignment="1">
      <alignment horizontal="center" vertical="center"/>
    </xf>
    <xf numFmtId="0" fontId="27" fillId="0" borderId="22" xfId="5" applyFont="1" applyBorder="1" applyAlignment="1">
      <alignment horizontal="center" vertical="center"/>
    </xf>
    <xf numFmtId="0" fontId="27" fillId="0" borderId="23" xfId="5" applyFont="1" applyBorder="1" applyAlignment="1">
      <alignment horizontal="center" vertical="center"/>
    </xf>
    <xf numFmtId="0" fontId="27" fillId="0" borderId="22" xfId="5" applyFont="1" applyBorder="1" applyAlignment="1">
      <alignment horizontal="center" vertical="center" wrapText="1"/>
    </xf>
    <xf numFmtId="0" fontId="11" fillId="0" borderId="23" xfId="0" applyFont="1" applyBorder="1" applyAlignment="1">
      <alignment horizontal="center" vertical="center" wrapText="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7" fillId="0" borderId="1" xfId="5" applyFont="1" applyBorder="1" applyAlignment="1">
      <alignment horizontal="center" vertical="center"/>
    </xf>
  </cellXfs>
  <cellStyles count="8">
    <cellStyle name="ハイパーリンク" xfId="4" builtinId="8"/>
    <cellStyle name="ハイパーリンク 2" xfId="2" xr:uid="{AAE6AD70-6D71-4312-A95E-4B5547EE3FD9}"/>
    <cellStyle name="桁区切り" xfId="7" builtinId="6"/>
    <cellStyle name="標準" xfId="0" builtinId="0"/>
    <cellStyle name="標準 2" xfId="1" xr:uid="{EBA0F990-209F-4E86-BB83-545CB06E455F}"/>
    <cellStyle name="標準 2 2" xfId="6" xr:uid="{B15ECC4F-DD68-4D12-8B9A-C12ED2AA1EAE}"/>
    <cellStyle name="標準 3" xfId="3" xr:uid="{44DE8236-77A8-4BDF-9069-56A7F22B61A3}"/>
    <cellStyle name="標準 4" xfId="5" xr:uid="{228FFF55-769E-4C1D-9619-18B8F642CC8B}"/>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jlpt.jp/about/levelsummary.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kokusaikyouryoku.ac.jp/" TargetMode="External"/><Relationship Id="rId1" Type="http://schemas.openxmlformats.org/officeDocument/2006/relationships/hyperlink" Target="https://www.jlpt.jp/about/levelsummary.htm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C9D5-ABF7-4C29-86C5-13A67A1C2139}">
  <sheetPr>
    <tabColor rgb="FF92D050"/>
    <pageSetUpPr fitToPage="1"/>
  </sheetPr>
  <dimension ref="A1:M48"/>
  <sheetViews>
    <sheetView showGridLines="0" tabSelected="1" workbookViewId="0">
      <selection activeCell="P34" sqref="P34"/>
    </sheetView>
  </sheetViews>
  <sheetFormatPr defaultColWidth="8.59765625" defaultRowHeight="13.8"/>
  <cols>
    <col min="1" max="7" width="8.59765625" style="1"/>
    <col min="8" max="8" width="10.09765625" style="1" customWidth="1"/>
    <col min="9" max="12" width="4.59765625" style="1" customWidth="1"/>
    <col min="13" max="13" width="5.09765625" style="1" customWidth="1"/>
    <col min="14" max="16384" width="8.59765625" style="1"/>
  </cols>
  <sheetData>
    <row r="1" spans="1:13">
      <c r="A1" s="1" t="s">
        <v>0</v>
      </c>
    </row>
    <row r="3" spans="1:13">
      <c r="H3" s="1" t="s">
        <v>1</v>
      </c>
      <c r="I3" s="2"/>
      <c r="J3" s="1" t="s">
        <v>2</v>
      </c>
      <c r="K3" s="2"/>
      <c r="L3" s="3" t="s">
        <v>3</v>
      </c>
    </row>
    <row r="7" spans="1:13" ht="16.2">
      <c r="C7" s="4"/>
      <c r="E7" s="5" t="s">
        <v>4</v>
      </c>
    </row>
    <row r="8" spans="1:13" ht="16.2">
      <c r="E8" s="5" t="s">
        <v>5</v>
      </c>
    </row>
    <row r="13" spans="1:13">
      <c r="A13" s="1" t="s">
        <v>6</v>
      </c>
    </row>
    <row r="16" spans="1:13">
      <c r="H16" s="6" t="s">
        <v>7</v>
      </c>
      <c r="I16" s="156"/>
      <c r="J16" s="156"/>
      <c r="K16" s="156"/>
      <c r="L16" s="156"/>
      <c r="M16" s="156"/>
    </row>
    <row r="17" spans="6:13">
      <c r="H17" s="1" t="s">
        <v>8</v>
      </c>
      <c r="I17" s="156"/>
      <c r="J17" s="156"/>
      <c r="K17" s="156"/>
      <c r="L17" s="156"/>
      <c r="M17" s="156"/>
    </row>
    <row r="18" spans="6:13">
      <c r="K18" s="162" t="s">
        <v>9</v>
      </c>
      <c r="L18" s="162"/>
      <c r="M18" s="162"/>
    </row>
    <row r="20" spans="6:13" ht="14.4" customHeight="1">
      <c r="F20" s="158" t="s">
        <v>10</v>
      </c>
      <c r="G20" s="158"/>
      <c r="H20" s="109" t="s">
        <v>11</v>
      </c>
      <c r="I20" s="157"/>
      <c r="J20" s="157"/>
      <c r="K20" s="157"/>
      <c r="L20" s="157"/>
      <c r="M20" s="157"/>
    </row>
    <row r="21" spans="6:13">
      <c r="H21" s="110" t="s">
        <v>12</v>
      </c>
      <c r="I21" s="157"/>
      <c r="J21" s="157"/>
      <c r="K21" s="157"/>
      <c r="L21" s="157"/>
      <c r="M21" s="157"/>
    </row>
    <row r="22" spans="6:13">
      <c r="H22" s="110" t="s">
        <v>13</v>
      </c>
      <c r="I22" s="157"/>
      <c r="J22" s="157"/>
      <c r="K22" s="157"/>
      <c r="L22" s="157"/>
      <c r="M22" s="157"/>
    </row>
    <row r="23" spans="6:13">
      <c r="G23" s="108"/>
      <c r="H23" s="110" t="s">
        <v>14</v>
      </c>
      <c r="I23" s="161"/>
      <c r="J23" s="161"/>
      <c r="K23" s="161"/>
      <c r="L23" s="161"/>
      <c r="M23" s="161"/>
    </row>
    <row r="24" spans="6:13">
      <c r="G24" s="108"/>
      <c r="H24" s="110" t="s">
        <v>15</v>
      </c>
      <c r="I24" s="159"/>
      <c r="J24" s="160"/>
      <c r="K24" s="160"/>
      <c r="L24" s="160"/>
      <c r="M24" s="160"/>
    </row>
    <row r="25" spans="6:13" ht="14.4" customHeight="1">
      <c r="F25" s="158" t="s">
        <v>16</v>
      </c>
      <c r="G25" s="158"/>
      <c r="H25" s="109" t="s">
        <v>11</v>
      </c>
      <c r="I25" s="157"/>
      <c r="J25" s="157"/>
      <c r="K25" s="157"/>
      <c r="L25" s="157"/>
      <c r="M25" s="157"/>
    </row>
    <row r="26" spans="6:13">
      <c r="H26" s="110" t="s">
        <v>12</v>
      </c>
      <c r="I26" s="157"/>
      <c r="J26" s="157"/>
      <c r="K26" s="157"/>
      <c r="L26" s="157"/>
      <c r="M26" s="157"/>
    </row>
    <row r="27" spans="6:13">
      <c r="H27" s="110" t="s">
        <v>13</v>
      </c>
      <c r="I27" s="157"/>
      <c r="J27" s="157"/>
      <c r="K27" s="157"/>
      <c r="L27" s="157"/>
      <c r="M27" s="157"/>
    </row>
    <row r="28" spans="6:13">
      <c r="G28" s="108"/>
      <c r="H28" s="110" t="s">
        <v>14</v>
      </c>
      <c r="I28" s="161"/>
      <c r="J28" s="161"/>
      <c r="K28" s="161"/>
      <c r="L28" s="161"/>
      <c r="M28" s="161"/>
    </row>
    <row r="29" spans="6:13">
      <c r="G29" s="108"/>
      <c r="H29" s="110" t="s">
        <v>15</v>
      </c>
      <c r="I29" s="159"/>
      <c r="J29" s="160"/>
      <c r="K29" s="160"/>
      <c r="L29" s="160"/>
      <c r="M29" s="160"/>
    </row>
    <row r="33" spans="2:11">
      <c r="B33" s="1" t="s">
        <v>17</v>
      </c>
    </row>
    <row r="34" spans="2:11">
      <c r="B34" s="1" t="s">
        <v>18</v>
      </c>
    </row>
    <row r="37" spans="2:11">
      <c r="K37" s="1" t="s">
        <v>19</v>
      </c>
    </row>
    <row r="40" spans="2:11">
      <c r="B40" s="6"/>
    </row>
    <row r="44" spans="2:11">
      <c r="B44" s="6" t="s">
        <v>20</v>
      </c>
    </row>
    <row r="45" spans="2:11">
      <c r="B45" s="1" t="s">
        <v>21</v>
      </c>
    </row>
    <row r="46" spans="2:11">
      <c r="B46" s="1" t="s">
        <v>22</v>
      </c>
    </row>
    <row r="48" spans="2:11">
      <c r="B48" s="1" t="s">
        <v>23</v>
      </c>
    </row>
  </sheetData>
  <mergeCells count="15">
    <mergeCell ref="I26:M26"/>
    <mergeCell ref="I27:M27"/>
    <mergeCell ref="I28:M28"/>
    <mergeCell ref="I29:M29"/>
    <mergeCell ref="K18:M18"/>
    <mergeCell ref="F20:G20"/>
    <mergeCell ref="I24:M24"/>
    <mergeCell ref="F25:G25"/>
    <mergeCell ref="I25:M25"/>
    <mergeCell ref="I23:M23"/>
    <mergeCell ref="I16:M16"/>
    <mergeCell ref="I17:M17"/>
    <mergeCell ref="I20:M20"/>
    <mergeCell ref="I21:M21"/>
    <mergeCell ref="I22:M22"/>
  </mergeCells>
  <phoneticPr fontId="1"/>
  <conditionalFormatting sqref="I3">
    <cfRule type="containsBlanks" dxfId="9" priority="8">
      <formula>LEN(TRIM(I3))=0</formula>
    </cfRule>
  </conditionalFormatting>
  <conditionalFormatting sqref="I16:I17">
    <cfRule type="containsBlanks" dxfId="8" priority="5">
      <formula>LEN(TRIM(I16))=0</formula>
    </cfRule>
  </conditionalFormatting>
  <conditionalFormatting sqref="I20:I29">
    <cfRule type="containsBlanks" dxfId="7" priority="1">
      <formula>LEN(TRIM(I20))=0</formula>
    </cfRule>
  </conditionalFormatting>
  <conditionalFormatting sqref="K3">
    <cfRule type="containsBlanks" dxfId="6" priority="7">
      <formula>LEN(TRIM(K3))=0</formula>
    </cfRule>
  </conditionalFormatting>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1F9F-F19C-4862-AF80-FFE944589357}">
  <sheetPr>
    <tabColor rgb="FF92D050"/>
    <pageSetUpPr fitToPage="1"/>
  </sheetPr>
  <dimension ref="A1:D45"/>
  <sheetViews>
    <sheetView showGridLines="0" view="pageBreakPreview" zoomScale="76" zoomScaleNormal="45" zoomScaleSheetLayoutView="76" workbookViewId="0">
      <selection activeCell="B31" sqref="B31"/>
    </sheetView>
  </sheetViews>
  <sheetFormatPr defaultColWidth="9" defaultRowHeight="13.8"/>
  <cols>
    <col min="1" max="1" width="4.59765625" style="7" customWidth="1"/>
    <col min="2" max="2" width="28.59765625" style="7" customWidth="1"/>
    <col min="3" max="3" width="81.09765625" style="7" customWidth="1"/>
    <col min="4" max="4" width="9.09765625" style="7" customWidth="1"/>
    <col min="5" max="16384" width="9" style="7"/>
  </cols>
  <sheetData>
    <row r="1" spans="1:4">
      <c r="A1" s="7" t="s">
        <v>24</v>
      </c>
    </row>
    <row r="2" spans="1:4" ht="18.600000000000001">
      <c r="C2" s="32" t="s">
        <v>25</v>
      </c>
    </row>
    <row r="4" spans="1:4">
      <c r="A4" s="8" t="s">
        <v>26</v>
      </c>
    </row>
    <row r="5" spans="1:4" ht="14.4" thickBot="1"/>
    <row r="6" spans="1:4" ht="30" customHeight="1">
      <c r="B6" s="152" t="s">
        <v>27</v>
      </c>
      <c r="C6" s="10"/>
    </row>
    <row r="7" spans="1:4" ht="30" customHeight="1">
      <c r="B7" s="15" t="s">
        <v>28</v>
      </c>
      <c r="C7" s="12"/>
    </row>
    <row r="8" spans="1:4" ht="30" customHeight="1">
      <c r="B8" s="15" t="s">
        <v>29</v>
      </c>
      <c r="C8" s="12"/>
    </row>
    <row r="9" spans="1:4" ht="30" customHeight="1">
      <c r="B9" s="15" t="s">
        <v>30</v>
      </c>
      <c r="C9" s="12"/>
    </row>
    <row r="10" spans="1:4" ht="30" customHeight="1">
      <c r="B10" s="15" t="s">
        <v>31</v>
      </c>
      <c r="C10" s="12"/>
    </row>
    <row r="11" spans="1:4" ht="30" customHeight="1">
      <c r="B11" s="15" t="s">
        <v>32</v>
      </c>
      <c r="C11" s="13"/>
    </row>
    <row r="12" spans="1:4" ht="30" customHeight="1">
      <c r="B12" s="15" t="s">
        <v>33</v>
      </c>
      <c r="C12" s="13"/>
    </row>
    <row r="13" spans="1:4" ht="30" customHeight="1">
      <c r="B13" s="15" t="s">
        <v>34</v>
      </c>
      <c r="C13" s="13"/>
    </row>
    <row r="14" spans="1:4" ht="32.25" customHeight="1">
      <c r="B14" s="15" t="s">
        <v>35</v>
      </c>
      <c r="C14" s="14"/>
    </row>
    <row r="15" spans="1:4" ht="30" customHeight="1">
      <c r="B15" s="15" t="s">
        <v>253</v>
      </c>
      <c r="C15" s="12"/>
    </row>
    <row r="16" spans="1:4" ht="30" customHeight="1">
      <c r="B16" s="15" t="s">
        <v>36</v>
      </c>
      <c r="C16" s="16"/>
      <c r="D16" s="17"/>
    </row>
    <row r="17" spans="2:4" ht="30" customHeight="1">
      <c r="B17" s="15" t="s">
        <v>37</v>
      </c>
      <c r="C17" s="16"/>
      <c r="D17" s="17"/>
    </row>
    <row r="18" spans="2:4" ht="27" customHeight="1">
      <c r="B18" s="15" t="s">
        <v>38</v>
      </c>
      <c r="C18" s="107"/>
    </row>
    <row r="19" spans="2:4" ht="27" customHeight="1">
      <c r="B19" s="15" t="s">
        <v>39</v>
      </c>
      <c r="C19" s="18"/>
    </row>
    <row r="20" spans="2:4" ht="30" customHeight="1">
      <c r="B20" s="15" t="s">
        <v>40</v>
      </c>
      <c r="C20" s="12"/>
    </row>
    <row r="21" spans="2:4" ht="30" customHeight="1">
      <c r="B21" s="15" t="s">
        <v>41</v>
      </c>
      <c r="C21" s="12"/>
    </row>
    <row r="22" spans="2:4" ht="30" customHeight="1">
      <c r="B22" s="15" t="s">
        <v>42</v>
      </c>
      <c r="C22" s="18"/>
    </row>
    <row r="23" spans="2:4" ht="30" customHeight="1">
      <c r="B23" s="151" t="s">
        <v>43</v>
      </c>
      <c r="C23" s="12"/>
    </row>
    <row r="24" spans="2:4" ht="30" customHeight="1">
      <c r="B24" s="151" t="s">
        <v>44</v>
      </c>
      <c r="C24" s="12"/>
    </row>
    <row r="25" spans="2:4" ht="156" customHeight="1">
      <c r="B25" s="22" t="s">
        <v>45</v>
      </c>
      <c r="C25" s="21"/>
    </row>
    <row r="26" spans="2:4" ht="118.35" customHeight="1">
      <c r="B26" s="22" t="s">
        <v>46</v>
      </c>
      <c r="C26" s="21"/>
    </row>
    <row r="27" spans="2:4" ht="47.1" customHeight="1">
      <c r="B27" s="22" t="s">
        <v>47</v>
      </c>
      <c r="C27" s="21"/>
    </row>
    <row r="28" spans="2:4" ht="59.85" customHeight="1">
      <c r="B28" s="22" t="s">
        <v>48</v>
      </c>
      <c r="C28" s="21"/>
    </row>
    <row r="29" spans="2:4" ht="74.099999999999994" customHeight="1">
      <c r="B29" s="22" t="s">
        <v>49</v>
      </c>
      <c r="C29" s="21"/>
    </row>
    <row r="30" spans="2:4" ht="119.1" customHeight="1">
      <c r="B30" s="22" t="s">
        <v>254</v>
      </c>
      <c r="C30" s="21"/>
    </row>
    <row r="31" spans="2:4" ht="60" customHeight="1">
      <c r="B31" s="22" t="s">
        <v>50</v>
      </c>
      <c r="C31" s="21"/>
    </row>
    <row r="32" spans="2:4" ht="63" customHeight="1">
      <c r="B32" s="22" t="s">
        <v>51</v>
      </c>
      <c r="C32" s="21"/>
    </row>
    <row r="33" spans="1:4" ht="48.6" customHeight="1">
      <c r="B33" s="153" t="s">
        <v>52</v>
      </c>
      <c r="C33" s="12"/>
      <c r="D33" s="24"/>
    </row>
    <row r="34" spans="1:4" ht="30" customHeight="1">
      <c r="B34" s="151" t="s">
        <v>53</v>
      </c>
      <c r="C34" s="12"/>
    </row>
    <row r="35" spans="1:4" ht="45" customHeight="1">
      <c r="B35" s="15" t="s">
        <v>54</v>
      </c>
      <c r="C35" s="12"/>
    </row>
    <row r="36" spans="1:4" ht="30" customHeight="1">
      <c r="B36" s="151" t="s">
        <v>55</v>
      </c>
      <c r="C36" s="12" t="s">
        <v>56</v>
      </c>
      <c r="D36" s="25"/>
    </row>
    <row r="37" spans="1:4" ht="30" customHeight="1">
      <c r="B37" s="22" t="s">
        <v>57</v>
      </c>
      <c r="C37" s="12"/>
    </row>
    <row r="38" spans="1:4" ht="30" customHeight="1">
      <c r="B38" s="22" t="s">
        <v>58</v>
      </c>
      <c r="C38" s="12"/>
    </row>
    <row r="39" spans="1:4" ht="30" customHeight="1">
      <c r="B39" s="22" t="s">
        <v>59</v>
      </c>
      <c r="C39" s="26"/>
    </row>
    <row r="40" spans="1:4" ht="28.35" customHeight="1" thickBot="1">
      <c r="B40" s="154" t="s">
        <v>60</v>
      </c>
      <c r="C40" s="33"/>
    </row>
    <row r="41" spans="1:4" ht="195.6" customHeight="1" thickBot="1">
      <c r="B41" s="155" t="s">
        <v>61</v>
      </c>
      <c r="C41" s="29"/>
    </row>
    <row r="42" spans="1:4">
      <c r="B42" s="25"/>
    </row>
    <row r="43" spans="1:4">
      <c r="A43" s="8" t="s">
        <v>62</v>
      </c>
    </row>
    <row r="44" spans="1:4" ht="14.4" thickBot="1">
      <c r="A44" s="8"/>
    </row>
    <row r="45" spans="1:4" ht="43.5" customHeight="1" thickBot="1">
      <c r="B45" s="30" t="s">
        <v>63</v>
      </c>
      <c r="C45" s="31"/>
    </row>
  </sheetData>
  <phoneticPr fontId="1"/>
  <conditionalFormatting sqref="C6:C41">
    <cfRule type="containsBlanks" dxfId="5" priority="1">
      <formula>LEN(TRIM(C6))=0</formula>
    </cfRule>
  </conditionalFormatting>
  <dataValidations count="9">
    <dataValidation showInputMessage="1" showErrorMessage="1" sqref="C6" xr:uid="{AE1FAA7A-3AF3-4ACE-9286-B25AF1CA2CCC}"/>
    <dataValidation type="list" allowBlank="1" showInputMessage="1" showErrorMessage="1" sqref="C15" xr:uid="{5D751A7B-F716-48C6-88C4-757CFDC5E3A9}">
      <formula1>"30日未満,30日以上～60日未満,60日以上～90日未満,90日以上"</formula1>
    </dataValidation>
    <dataValidation type="list" allowBlank="1" showInputMessage="1" showErrorMessage="1" sqref="C45" xr:uid="{8E3D4961-EDA4-411E-AAA0-102927B2234C}">
      <formula1>"北海道(札幌),北海道(帯広),東北,横浜,北陸,中部,関西,中国,四国,九州,沖縄"</formula1>
    </dataValidation>
    <dataValidation type="list" allowBlank="1" showInputMessage="1" showErrorMessage="1" sqref="C33" xr:uid="{F8198BDF-D6AD-495C-B684-F4D403F6CBD3}">
      <formula1>"不問,N5,N4,N3,N2,N1"</formula1>
    </dataValidation>
    <dataValidation type="list" allowBlank="1" showInputMessage="1" showErrorMessage="1" sqref="C34" xr:uid="{F0D7900C-DC5C-4ECD-B95E-3CB3813944B3}">
      <formula1>"不問,英語でのコミュニケーション可,英語での資料読解、発表、レポ―ト作成可"</formula1>
    </dataValidation>
    <dataValidation type="list" allowBlank="1" showInputMessage="1" showErrorMessage="1" sqref="C35" xr:uid="{B6FAD29D-A843-45EF-981C-5ED9DBCADF36}">
      <formula1>"有り,無し"</formula1>
    </dataValidation>
    <dataValidation type="list" allowBlank="1" showInputMessage="1" showErrorMessage="1" sqref="C14" xr:uid="{1A73AA9A-F606-4081-A390-C67141383601}">
      <formula1>"2027年度新規（過去実施なし）,2026年度初採択済で未実施,過去1～2回実施,過去3～4回実施,過去5回以上実施,その他"</formula1>
    </dataValidation>
    <dataValidation type="list" allowBlank="1" showInputMessage="1" showErrorMessage="1" sqref="C13" xr:uid="{F8E6CA6A-7931-4CA2-AA74-4EB56DEA3B11}">
      <formula1>"単年度（2027年度）,2年間（2027～2028年度）,3年間（2027～2029年度）"</formula1>
    </dataValidation>
    <dataValidation type="list" allowBlank="1" showInputMessage="1" showErrorMessage="1" sqref="C16:C17" xr:uid="{4C2AF19D-DFF5-41CC-93C7-2C9BD3D17F5C}">
      <formula1>"2027年5月12日（水）, 2027年7月14日（水）,2027年10月6日（水）,2027年11月10日（水）,2028年1月19日（水）"</formula1>
    </dataValidation>
  </dataValidations>
  <hyperlinks>
    <hyperlink ref="B33" r:id="rId1" xr:uid="{BE2F98C7-5569-429B-B418-5D0BA1BF467B}"/>
  </hyperlinks>
  <pageMargins left="0.70866141732283472" right="0.70866141732283472" top="0.74803149606299213" bottom="0.74803149606299213" header="0.31496062992125984" footer="0.31496062992125984"/>
  <pageSetup paperSize="9" scale="66" fitToHeight="0" orientation="portrait" r:id="rId2"/>
  <rowBreaks count="1" manualBreakCount="1">
    <brk id="27"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5AB3-B25C-4529-BDAD-1AE42D3C8A97}">
  <sheetPr>
    <tabColor rgb="FF92D050"/>
    <pageSetUpPr fitToPage="1"/>
  </sheetPr>
  <dimension ref="A1:N31"/>
  <sheetViews>
    <sheetView showGridLines="0" workbookViewId="0">
      <selection activeCell="N8" sqref="N8"/>
    </sheetView>
  </sheetViews>
  <sheetFormatPr defaultColWidth="8.59765625" defaultRowHeight="13.8"/>
  <cols>
    <col min="1" max="1" width="4.5" style="1" customWidth="1"/>
    <col min="2" max="2" width="22.59765625" style="1" customWidth="1"/>
    <col min="3" max="4" width="10.59765625" style="1" customWidth="1"/>
    <col min="5" max="5" width="7.59765625" style="1" customWidth="1"/>
    <col min="6" max="6" width="5.5" style="1" customWidth="1"/>
    <col min="7" max="7" width="4.5" style="1" customWidth="1"/>
    <col min="8" max="8" width="3.59765625" style="1" customWidth="1"/>
    <col min="9" max="9" width="11" style="1" customWidth="1"/>
    <col min="10" max="10" width="20.796875" style="1" customWidth="1"/>
    <col min="11" max="16384" width="8.59765625" style="1"/>
  </cols>
  <sheetData>
    <row r="1" spans="1:14">
      <c r="A1" s="1" t="s">
        <v>64</v>
      </c>
    </row>
    <row r="2" spans="1:14" ht="16.2">
      <c r="B2" s="34" t="s">
        <v>65</v>
      </c>
      <c r="C2" s="34"/>
      <c r="J2" s="35" t="s">
        <v>66</v>
      </c>
    </row>
    <row r="4" spans="1:14" ht="14.4" customHeight="1">
      <c r="B4" s="36"/>
      <c r="C4" s="173" t="s">
        <v>67</v>
      </c>
      <c r="D4" s="173"/>
      <c r="E4" s="173"/>
      <c r="F4" s="174">
        <f>J26</f>
        <v>0</v>
      </c>
      <c r="G4" s="174"/>
      <c r="H4" s="174"/>
      <c r="I4" s="174"/>
      <c r="J4" s="1" t="s">
        <v>68</v>
      </c>
      <c r="K4" s="4"/>
    </row>
    <row r="5" spans="1:14">
      <c r="A5" s="69"/>
      <c r="B5" s="69"/>
      <c r="C5" s="93" t="s">
        <v>69</v>
      </c>
      <c r="D5" s="92"/>
      <c r="E5" s="92"/>
      <c r="F5" s="92"/>
      <c r="G5" s="94"/>
      <c r="H5" s="172"/>
      <c r="I5" s="172"/>
      <c r="J5" s="94" t="s">
        <v>70</v>
      </c>
      <c r="K5" s="69"/>
      <c r="L5" s="69"/>
      <c r="M5" s="69"/>
      <c r="N5" s="69"/>
    </row>
    <row r="6" spans="1:14" ht="14.4" thickBot="1">
      <c r="J6" s="90" t="s">
        <v>71</v>
      </c>
    </row>
    <row r="7" spans="1:14" ht="14.4" thickBot="1">
      <c r="B7" s="37" t="s">
        <v>72</v>
      </c>
      <c r="C7" s="38"/>
      <c r="D7" s="38"/>
      <c r="E7" s="38"/>
      <c r="F7" s="38"/>
      <c r="G7" s="38"/>
      <c r="H7" s="38"/>
      <c r="I7" s="38"/>
      <c r="J7" s="39" t="s">
        <v>73</v>
      </c>
    </row>
    <row r="8" spans="1:14" ht="14.4" thickBot="1">
      <c r="B8" s="163" t="s">
        <v>74</v>
      </c>
      <c r="C8" s="164"/>
      <c r="D8" s="164"/>
      <c r="E8" s="164"/>
      <c r="F8" s="164"/>
      <c r="G8" s="164"/>
      <c r="H8" s="164"/>
      <c r="I8" s="164"/>
      <c r="J8" s="165"/>
    </row>
    <row r="9" spans="1:14" ht="14.4" thickBot="1">
      <c r="B9" s="40" t="s">
        <v>75</v>
      </c>
      <c r="C9" s="41" t="s">
        <v>76</v>
      </c>
      <c r="D9" s="42"/>
      <c r="E9" s="42"/>
      <c r="F9" s="42"/>
      <c r="G9" s="42"/>
      <c r="H9" s="42"/>
      <c r="I9" s="43"/>
      <c r="J9" s="148"/>
    </row>
    <row r="10" spans="1:14" ht="14.4" thickBot="1">
      <c r="B10" s="44"/>
      <c r="C10" s="41" t="s">
        <v>77</v>
      </c>
      <c r="D10" s="42"/>
      <c r="E10" s="42"/>
      <c r="F10" s="42"/>
      <c r="G10" s="42"/>
      <c r="H10" s="42"/>
      <c r="I10" s="43"/>
      <c r="J10" s="148"/>
    </row>
    <row r="11" spans="1:14" ht="14.4" thickBot="1">
      <c r="B11" s="44"/>
      <c r="C11" s="41" t="s">
        <v>78</v>
      </c>
      <c r="D11" s="42"/>
      <c r="E11" s="42"/>
      <c r="F11" s="42"/>
      <c r="G11" s="42"/>
      <c r="H11" s="42"/>
      <c r="I11" s="43"/>
      <c r="J11" s="148"/>
    </row>
    <row r="12" spans="1:14" ht="14.4" thickBot="1">
      <c r="B12" s="45"/>
      <c r="C12" s="41" t="s">
        <v>79</v>
      </c>
      <c r="D12" s="42"/>
      <c r="E12" s="42"/>
      <c r="F12" s="42"/>
      <c r="G12" s="42"/>
      <c r="H12" s="42"/>
      <c r="I12" s="43"/>
      <c r="J12" s="148"/>
    </row>
    <row r="13" spans="1:14" ht="14.4" thickBot="1">
      <c r="B13" s="44" t="s">
        <v>80</v>
      </c>
      <c r="C13" s="41" t="s">
        <v>81</v>
      </c>
      <c r="D13" s="42"/>
      <c r="E13" s="42"/>
      <c r="F13" s="42"/>
      <c r="G13" s="42"/>
      <c r="H13" s="42"/>
      <c r="I13" s="43"/>
      <c r="J13" s="148"/>
    </row>
    <row r="14" spans="1:14" ht="14.4" thickBot="1">
      <c r="B14" s="45"/>
      <c r="C14" s="41" t="s">
        <v>82</v>
      </c>
      <c r="D14" s="42"/>
      <c r="E14" s="42"/>
      <c r="F14" s="42"/>
      <c r="G14" s="42"/>
      <c r="H14" s="42"/>
      <c r="I14" s="43"/>
      <c r="J14" s="149"/>
    </row>
    <row r="15" spans="1:14" ht="14.4" thickBot="1">
      <c r="B15" s="46" t="s">
        <v>83</v>
      </c>
      <c r="C15" s="41" t="s">
        <v>84</v>
      </c>
      <c r="D15" s="42"/>
      <c r="E15" s="42"/>
      <c r="F15" s="42"/>
      <c r="G15" s="42"/>
      <c r="H15" s="42"/>
      <c r="I15" s="43"/>
      <c r="J15" s="148"/>
    </row>
    <row r="16" spans="1:14" ht="14.4" thickBot="1">
      <c r="B16" s="44"/>
      <c r="C16" s="41" t="s">
        <v>85</v>
      </c>
      <c r="D16" s="42"/>
      <c r="E16" s="42"/>
      <c r="F16" s="42"/>
      <c r="G16" s="42"/>
      <c r="H16" s="42"/>
      <c r="I16" s="43"/>
      <c r="J16" s="148"/>
    </row>
    <row r="17" spans="2:11" ht="14.4" thickBot="1">
      <c r="B17" s="44"/>
      <c r="C17" s="41" t="s">
        <v>86</v>
      </c>
      <c r="D17" s="42"/>
      <c r="E17" s="42"/>
      <c r="F17" s="42"/>
      <c r="G17" s="42"/>
      <c r="H17" s="42"/>
      <c r="I17" s="43"/>
      <c r="J17" s="148"/>
    </row>
    <row r="18" spans="2:11" ht="14.4" thickBot="1">
      <c r="B18" s="44"/>
      <c r="C18" s="41" t="s">
        <v>87</v>
      </c>
      <c r="D18" s="42"/>
      <c r="E18" s="42"/>
      <c r="F18" s="42"/>
      <c r="G18" s="42"/>
      <c r="H18" s="42"/>
      <c r="I18" s="43"/>
      <c r="J18" s="148"/>
    </row>
    <row r="19" spans="2:11" ht="14.4" thickBot="1">
      <c r="B19" s="44"/>
      <c r="C19" s="41" t="s">
        <v>88</v>
      </c>
      <c r="D19" s="42"/>
      <c r="E19" s="42"/>
      <c r="F19" s="42"/>
      <c r="G19" s="42"/>
      <c r="H19" s="42"/>
      <c r="I19" s="43"/>
      <c r="J19" s="148"/>
    </row>
    <row r="20" spans="2:11" ht="14.4" thickBot="1">
      <c r="B20" s="47"/>
      <c r="C20" s="41" t="s">
        <v>89</v>
      </c>
      <c r="D20" s="42"/>
      <c r="E20" s="42"/>
      <c r="F20" s="42"/>
      <c r="G20" s="42"/>
      <c r="H20" s="42"/>
      <c r="I20" s="43"/>
      <c r="J20" s="148"/>
    </row>
    <row r="21" spans="2:11" ht="14.85" customHeight="1" thickBot="1">
      <c r="B21" s="166" t="s">
        <v>90</v>
      </c>
      <c r="C21" s="41" t="s">
        <v>91</v>
      </c>
      <c r="D21" s="38"/>
      <c r="E21" s="38"/>
      <c r="F21" s="38"/>
      <c r="G21" s="38"/>
      <c r="H21" s="38"/>
      <c r="I21" s="48"/>
      <c r="J21" s="148"/>
    </row>
    <row r="22" spans="2:11" ht="14.4" thickBot="1">
      <c r="B22" s="167"/>
      <c r="C22" s="41" t="s">
        <v>220</v>
      </c>
      <c r="D22" s="38"/>
      <c r="E22" s="38"/>
      <c r="F22" s="146"/>
      <c r="G22" s="147" t="s">
        <v>219</v>
      </c>
      <c r="H22" s="38" t="s">
        <v>221</v>
      </c>
      <c r="I22" s="48"/>
      <c r="J22" s="148"/>
    </row>
    <row r="23" spans="2:11" ht="14.4" thickBot="1">
      <c r="B23" s="168"/>
      <c r="C23" s="169"/>
      <c r="D23" s="169"/>
      <c r="E23" s="169"/>
      <c r="F23" s="170"/>
      <c r="G23" s="169"/>
      <c r="H23" s="169"/>
      <c r="I23" s="169"/>
      <c r="J23" s="171"/>
    </row>
    <row r="24" spans="2:11" ht="14.4" thickBot="1">
      <c r="B24" s="168" t="s">
        <v>92</v>
      </c>
      <c r="C24" s="169"/>
      <c r="D24" s="169"/>
      <c r="E24" s="169"/>
      <c r="F24" s="169"/>
      <c r="G24" s="169"/>
      <c r="H24" s="169"/>
      <c r="I24" s="169"/>
      <c r="J24" s="49">
        <f>SUM(J9:J22)</f>
        <v>0</v>
      </c>
    </row>
    <row r="25" spans="2:11" ht="39" customHeight="1" thickBot="1">
      <c r="B25" s="168" t="s">
        <v>93</v>
      </c>
      <c r="C25" s="169"/>
      <c r="D25" s="169"/>
      <c r="E25" s="169"/>
      <c r="F25" s="169"/>
      <c r="G25" s="169"/>
      <c r="H25" s="169"/>
      <c r="I25" s="169"/>
      <c r="J25" s="49">
        <f>J24*0.1</f>
        <v>0</v>
      </c>
    </row>
    <row r="26" spans="2:11" ht="14.4" thickBot="1">
      <c r="B26" s="168" t="s">
        <v>94</v>
      </c>
      <c r="C26" s="169"/>
      <c r="D26" s="180"/>
      <c r="E26" s="169"/>
      <c r="F26" s="169"/>
      <c r="G26" s="169"/>
      <c r="H26" s="169"/>
      <c r="I26" s="169"/>
      <c r="J26" s="50">
        <f>SUM(J24:J25)</f>
        <v>0</v>
      </c>
    </row>
    <row r="27" spans="2:11" ht="14.4" thickBot="1">
      <c r="B27" s="102" t="s">
        <v>95</v>
      </c>
      <c r="C27" s="103"/>
      <c r="D27" s="104"/>
      <c r="E27" s="103" t="s">
        <v>96</v>
      </c>
      <c r="F27" s="103"/>
      <c r="G27" s="103"/>
      <c r="H27" s="103"/>
      <c r="I27" s="103"/>
      <c r="J27" s="105"/>
      <c r="K27" s="100" t="s">
        <v>97</v>
      </c>
    </row>
    <row r="28" spans="2:11" ht="91.2" customHeight="1" thickBot="1">
      <c r="B28" s="106" t="s">
        <v>98</v>
      </c>
      <c r="C28" s="182"/>
      <c r="D28" s="183"/>
      <c r="E28" s="183"/>
      <c r="F28" s="183"/>
      <c r="G28" s="183"/>
      <c r="H28" s="183"/>
      <c r="I28" s="183"/>
      <c r="J28" s="184"/>
    </row>
    <row r="29" spans="2:11" ht="65.849999999999994" customHeight="1">
      <c r="B29" s="181" t="s">
        <v>218</v>
      </c>
      <c r="C29" s="181"/>
      <c r="D29" s="181"/>
      <c r="E29" s="181"/>
      <c r="F29" s="181"/>
      <c r="G29" s="181"/>
      <c r="H29" s="181"/>
      <c r="I29" s="181"/>
      <c r="J29" s="181"/>
    </row>
    <row r="30" spans="2:11" ht="48.75" customHeight="1">
      <c r="B30" s="175" t="s">
        <v>99</v>
      </c>
      <c r="C30" s="176"/>
      <c r="D30" s="176"/>
      <c r="E30" s="176"/>
      <c r="F30" s="176"/>
      <c r="G30" s="176"/>
      <c r="H30" s="176"/>
      <c r="I30" s="176"/>
      <c r="J30" s="177"/>
    </row>
    <row r="31" spans="2:11" ht="47.85" customHeight="1">
      <c r="B31" s="178"/>
      <c r="C31" s="178"/>
      <c r="D31" s="178"/>
      <c r="E31" s="178"/>
      <c r="F31" s="178"/>
      <c r="G31" s="178"/>
      <c r="H31" s="178"/>
      <c r="I31" s="178"/>
      <c r="J31" s="179"/>
    </row>
  </sheetData>
  <mergeCells count="13">
    <mergeCell ref="B30:J30"/>
    <mergeCell ref="B31:J31"/>
    <mergeCell ref="B24:I24"/>
    <mergeCell ref="B25:I25"/>
    <mergeCell ref="B26:I26"/>
    <mergeCell ref="B29:J29"/>
    <mergeCell ref="C28:J28"/>
    <mergeCell ref="B8:J8"/>
    <mergeCell ref="B21:B22"/>
    <mergeCell ref="B23:J23"/>
    <mergeCell ref="H5:I5"/>
    <mergeCell ref="C4:E4"/>
    <mergeCell ref="F4:I4"/>
  </mergeCells>
  <phoneticPr fontId="1"/>
  <conditionalFormatting sqref="F22">
    <cfRule type="containsBlanks" dxfId="4" priority="1">
      <formula>LEN(TRIM(F22))=0</formula>
    </cfRule>
  </conditionalFormatting>
  <conditionalFormatting sqref="J9:J22">
    <cfRule type="containsBlanks" dxfId="3" priority="3">
      <formula>LEN(TRIM(J9))=0</formula>
    </cfRule>
  </conditionalFormatting>
  <pageMargins left="0.7" right="0.7" top="0.75" bottom="0.75" header="0.3" footer="0.3"/>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4C572-7B9B-462D-A64D-1B79E28E26B2}">
  <sheetPr>
    <tabColor rgb="FF92D050"/>
  </sheetPr>
  <dimension ref="A1:N18"/>
  <sheetViews>
    <sheetView workbookViewId="0">
      <selection activeCell="N31" sqref="N31"/>
    </sheetView>
  </sheetViews>
  <sheetFormatPr defaultColWidth="8.59765625" defaultRowHeight="13.8"/>
  <cols>
    <col min="1" max="1" width="8.59765625" style="1"/>
    <col min="2" max="2" width="11.09765625" style="1" customWidth="1"/>
    <col min="3" max="3" width="14.59765625" style="1" customWidth="1"/>
    <col min="4" max="4" width="14" style="1" customWidth="1"/>
    <col min="5" max="5" width="13.5" style="1" customWidth="1"/>
    <col min="6" max="6" width="14" style="1" customWidth="1"/>
    <col min="7" max="8" width="6.3984375" style="1" customWidth="1"/>
    <col min="9" max="9" width="8.59765625" style="1"/>
    <col min="10" max="10" width="15.09765625" style="1" customWidth="1"/>
    <col min="11" max="16384" width="8.59765625" style="1"/>
  </cols>
  <sheetData>
    <row r="1" spans="1:14">
      <c r="A1" s="69" t="s">
        <v>64</v>
      </c>
      <c r="B1" s="69"/>
      <c r="C1" s="69"/>
      <c r="D1" s="69"/>
      <c r="E1" s="69"/>
      <c r="F1" s="69"/>
      <c r="G1" s="69"/>
      <c r="H1" s="69"/>
      <c r="I1" s="185"/>
      <c r="J1" s="185"/>
      <c r="K1" s="69"/>
      <c r="L1" s="69"/>
      <c r="M1" s="69"/>
      <c r="N1" s="69"/>
    </row>
    <row r="2" spans="1:14" ht="16.2">
      <c r="A2" s="70" t="s">
        <v>100</v>
      </c>
      <c r="B2" s="69"/>
      <c r="C2" s="69"/>
      <c r="D2" s="69"/>
      <c r="E2" s="69"/>
      <c r="F2" s="69"/>
      <c r="G2" s="69"/>
      <c r="H2" s="69"/>
      <c r="I2" s="69"/>
      <c r="J2" s="69"/>
      <c r="K2" s="69"/>
      <c r="L2" s="69"/>
      <c r="M2" s="69"/>
      <c r="N2" s="69"/>
    </row>
    <row r="3" spans="1:14" ht="16.2">
      <c r="A3" s="69"/>
      <c r="B3" s="69"/>
      <c r="C3" s="197"/>
      <c r="D3" s="197"/>
      <c r="E3" s="197"/>
      <c r="F3" s="197"/>
      <c r="G3" s="69"/>
      <c r="H3" s="69"/>
      <c r="I3" s="185"/>
      <c r="J3" s="185"/>
      <c r="K3" s="69"/>
      <c r="L3" s="129"/>
      <c r="M3" s="69"/>
      <c r="N3" s="69"/>
    </row>
    <row r="4" spans="1:14">
      <c r="A4" s="69"/>
      <c r="B4" s="69"/>
      <c r="C4" s="71" t="s">
        <v>101</v>
      </c>
      <c r="D4" s="69"/>
      <c r="E4" s="198">
        <f>J12</f>
        <v>0</v>
      </c>
      <c r="F4" s="199"/>
      <c r="G4" s="72" t="s">
        <v>102</v>
      </c>
      <c r="H4" s="72"/>
      <c r="I4" s="185"/>
      <c r="J4" s="185"/>
      <c r="K4" s="69"/>
      <c r="L4" s="69"/>
      <c r="M4" s="69"/>
      <c r="N4" s="69"/>
    </row>
    <row r="5" spans="1:14">
      <c r="A5" s="69"/>
      <c r="B5" s="69"/>
      <c r="C5" s="93" t="s">
        <v>69</v>
      </c>
      <c r="D5" s="92"/>
      <c r="E5" s="92"/>
      <c r="F5" s="92"/>
      <c r="G5" s="195">
        <f>J13</f>
        <v>0</v>
      </c>
      <c r="H5" s="195"/>
      <c r="I5" s="196"/>
      <c r="J5" s="101" t="s">
        <v>102</v>
      </c>
      <c r="K5" s="69"/>
      <c r="L5" s="69"/>
      <c r="M5" s="69"/>
      <c r="N5" s="69"/>
    </row>
    <row r="6" spans="1:14">
      <c r="A6" s="69"/>
      <c r="B6" s="69"/>
      <c r="C6" s="69"/>
      <c r="D6" s="69"/>
      <c r="E6" s="69"/>
      <c r="F6" s="69"/>
      <c r="G6" s="69"/>
      <c r="H6" s="69"/>
      <c r="I6" s="185"/>
      <c r="J6" s="185"/>
      <c r="K6" s="69"/>
      <c r="L6" s="69"/>
      <c r="M6" s="69"/>
      <c r="N6" s="74"/>
    </row>
    <row r="7" spans="1:14" ht="14.4" thickBot="1">
      <c r="A7" s="69"/>
      <c r="B7" s="69"/>
      <c r="C7" s="69"/>
      <c r="D7" s="69"/>
      <c r="E7" s="69"/>
      <c r="F7" s="69"/>
      <c r="G7" s="69"/>
      <c r="H7" s="69"/>
      <c r="I7" s="69"/>
      <c r="J7" s="75" t="s">
        <v>103</v>
      </c>
      <c r="K7" s="69"/>
      <c r="L7" s="69"/>
      <c r="M7" s="69"/>
      <c r="N7" s="69"/>
    </row>
    <row r="8" spans="1:14" ht="14.4" thickBot="1">
      <c r="A8" s="69"/>
      <c r="B8" s="188" t="s">
        <v>104</v>
      </c>
      <c r="C8" s="189"/>
      <c r="D8" s="76"/>
      <c r="E8" s="76"/>
      <c r="F8" s="76"/>
      <c r="G8" s="76"/>
      <c r="H8" s="76"/>
      <c r="I8" s="77"/>
      <c r="J8" s="77" t="s">
        <v>73</v>
      </c>
      <c r="K8" s="69"/>
      <c r="L8" s="69"/>
      <c r="M8" s="69"/>
      <c r="N8" s="69"/>
    </row>
    <row r="9" spans="1:14" ht="26.1" customHeight="1" thickBot="1">
      <c r="A9" s="69"/>
      <c r="B9" s="78" t="s">
        <v>105</v>
      </c>
      <c r="C9" s="79" t="s">
        <v>106</v>
      </c>
      <c r="D9" s="89"/>
      <c r="E9" s="81" t="s">
        <v>107</v>
      </c>
      <c r="F9" s="88"/>
      <c r="G9" s="81" t="s">
        <v>108</v>
      </c>
      <c r="H9" s="88"/>
      <c r="I9" s="82" t="s">
        <v>109</v>
      </c>
      <c r="J9" s="86">
        <f>D9*F9*H9</f>
        <v>0</v>
      </c>
      <c r="K9" s="69"/>
      <c r="L9" s="69"/>
      <c r="M9" s="69"/>
      <c r="N9" s="69"/>
    </row>
    <row r="10" spans="1:14" ht="14.4" thickBot="1">
      <c r="A10" s="69"/>
      <c r="B10" s="190" t="s">
        <v>110</v>
      </c>
      <c r="C10" s="191"/>
      <c r="D10" s="81"/>
      <c r="E10" s="81"/>
      <c r="F10" s="81"/>
      <c r="G10" s="81"/>
      <c r="H10" s="81"/>
      <c r="I10" s="82"/>
      <c r="J10" s="86">
        <f>SUM(J9)</f>
        <v>0</v>
      </c>
      <c r="K10" s="69"/>
      <c r="L10" s="69"/>
      <c r="M10" s="69"/>
      <c r="N10" s="69"/>
    </row>
    <row r="11" spans="1:14" ht="14.4" thickBot="1">
      <c r="A11" s="69"/>
      <c r="B11" s="83" t="s">
        <v>111</v>
      </c>
      <c r="C11" s="84"/>
      <c r="D11" s="81"/>
      <c r="E11" s="81"/>
      <c r="F11" s="81"/>
      <c r="G11" s="81"/>
      <c r="H11" s="81"/>
      <c r="I11" s="82"/>
      <c r="J11" s="86">
        <f>J10*0.1</f>
        <v>0</v>
      </c>
      <c r="K11" s="69"/>
      <c r="L11" s="69"/>
      <c r="M11" s="69"/>
      <c r="N11" s="69"/>
    </row>
    <row r="12" spans="1:14" ht="14.4" thickBot="1">
      <c r="A12" s="69"/>
      <c r="B12" s="190" t="s">
        <v>112</v>
      </c>
      <c r="C12" s="191"/>
      <c r="D12" s="81"/>
      <c r="E12" s="81"/>
      <c r="F12" s="81"/>
      <c r="G12" s="81"/>
      <c r="H12" s="81"/>
      <c r="I12" s="82"/>
      <c r="J12" s="87">
        <f>SUM(J10:J11)</f>
        <v>0</v>
      </c>
      <c r="K12" s="69"/>
      <c r="L12" s="69"/>
      <c r="M12" s="69"/>
      <c r="N12" s="69"/>
    </row>
    <row r="13" spans="1:14" ht="19.350000000000001" customHeight="1">
      <c r="A13" s="73"/>
      <c r="B13" s="192" t="s">
        <v>113</v>
      </c>
      <c r="C13" s="193"/>
      <c r="D13" s="95" t="s">
        <v>114</v>
      </c>
      <c r="E13" s="96">
        <f>J12</f>
        <v>0</v>
      </c>
      <c r="F13" s="97" t="s">
        <v>115</v>
      </c>
      <c r="G13" s="98"/>
      <c r="H13" s="99" t="s">
        <v>116</v>
      </c>
      <c r="I13" s="85"/>
      <c r="J13" s="87">
        <f>E13*G13</f>
        <v>0</v>
      </c>
      <c r="K13" s="69"/>
      <c r="L13" s="69"/>
      <c r="M13" s="69"/>
      <c r="N13" s="69"/>
    </row>
    <row r="14" spans="1:14">
      <c r="A14" s="69"/>
      <c r="B14" s="69"/>
      <c r="C14" s="69"/>
      <c r="D14" s="69"/>
      <c r="E14" s="69"/>
      <c r="F14" s="69"/>
      <c r="G14" s="69"/>
      <c r="H14" s="69"/>
      <c r="I14" s="194"/>
      <c r="J14" s="194"/>
      <c r="K14" s="69"/>
      <c r="L14" s="69"/>
      <c r="M14" s="69"/>
      <c r="N14" s="69"/>
    </row>
    <row r="15" spans="1:14">
      <c r="A15" s="69"/>
      <c r="B15" s="69"/>
      <c r="C15" s="69"/>
      <c r="D15" s="69"/>
      <c r="E15" s="69"/>
      <c r="F15" s="69"/>
      <c r="G15" s="69"/>
      <c r="H15" s="69"/>
      <c r="I15" s="185"/>
      <c r="J15" s="185"/>
      <c r="K15" s="69"/>
      <c r="L15" s="69"/>
      <c r="M15" s="69"/>
      <c r="N15" s="69"/>
    </row>
    <row r="16" spans="1:14">
      <c r="A16" s="69"/>
      <c r="B16" s="186" t="s">
        <v>117</v>
      </c>
      <c r="C16" s="186"/>
      <c r="D16" s="69"/>
      <c r="E16" s="69"/>
      <c r="F16" s="69"/>
      <c r="G16" s="69"/>
      <c r="H16" s="69"/>
      <c r="I16" s="185"/>
      <c r="J16" s="185"/>
      <c r="K16" s="69"/>
      <c r="L16" s="69"/>
      <c r="M16" s="69"/>
      <c r="N16" s="69"/>
    </row>
    <row r="17" spans="2:10" ht="41.1" customHeight="1">
      <c r="B17" s="187" t="s">
        <v>222</v>
      </c>
      <c r="C17" s="187"/>
      <c r="D17" s="187"/>
      <c r="E17" s="187"/>
      <c r="F17" s="187"/>
      <c r="G17" s="187"/>
      <c r="H17" s="187"/>
      <c r="I17" s="187"/>
      <c r="J17" s="187"/>
    </row>
    <row r="18" spans="2:10">
      <c r="B18" s="1" t="s">
        <v>118</v>
      </c>
    </row>
  </sheetData>
  <mergeCells count="16">
    <mergeCell ref="G5:I5"/>
    <mergeCell ref="I1:J1"/>
    <mergeCell ref="C3:F3"/>
    <mergeCell ref="I3:J3"/>
    <mergeCell ref="E4:F4"/>
    <mergeCell ref="I4:J4"/>
    <mergeCell ref="I15:J15"/>
    <mergeCell ref="B16:C16"/>
    <mergeCell ref="I16:J16"/>
    <mergeCell ref="B17:J17"/>
    <mergeCell ref="I6:J6"/>
    <mergeCell ref="B8:C8"/>
    <mergeCell ref="B10:C10"/>
    <mergeCell ref="B12:C12"/>
    <mergeCell ref="B13:C13"/>
    <mergeCell ref="I14:J14"/>
  </mergeCells>
  <phoneticPr fontId="1"/>
  <pageMargins left="0.7" right="0.7" top="0.75" bottom="0.75" header="0.3" footer="0.3"/>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461C-3749-4F66-8F3E-22D4B5F60197}">
  <sheetPr>
    <tabColor rgb="FF92D050"/>
  </sheetPr>
  <dimension ref="A1:M26"/>
  <sheetViews>
    <sheetView workbookViewId="0">
      <selection activeCell="F20" sqref="F20"/>
    </sheetView>
  </sheetViews>
  <sheetFormatPr defaultColWidth="8.59765625" defaultRowHeight="13.8"/>
  <cols>
    <col min="1" max="1" width="8.59765625" style="1"/>
    <col min="2" max="3" width="15.3984375" style="1" customWidth="1"/>
    <col min="4" max="4" width="14" style="1" customWidth="1"/>
    <col min="5" max="5" width="10.59765625" style="1" bestFit="1" customWidth="1"/>
    <col min="6" max="6" width="14" style="1" customWidth="1"/>
    <col min="7" max="8" width="8.59765625" style="1"/>
    <col min="9" max="9" width="15.09765625" style="1" customWidth="1"/>
    <col min="10" max="16384" width="8.59765625" style="1"/>
  </cols>
  <sheetData>
    <row r="1" spans="1:13">
      <c r="A1" s="69" t="s">
        <v>64</v>
      </c>
      <c r="B1" s="69"/>
      <c r="C1" s="69"/>
      <c r="D1" s="69"/>
      <c r="E1" s="69"/>
      <c r="F1" s="69"/>
      <c r="G1" s="69"/>
      <c r="H1" s="185"/>
      <c r="I1" s="185"/>
      <c r="J1" s="69"/>
      <c r="K1" s="69"/>
      <c r="L1" s="69"/>
      <c r="M1" s="69"/>
    </row>
    <row r="2" spans="1:13" ht="16.2">
      <c r="A2" s="70" t="s">
        <v>119</v>
      </c>
      <c r="B2" s="69"/>
      <c r="C2" s="69"/>
      <c r="D2" s="69"/>
      <c r="E2" s="69"/>
      <c r="F2" s="69"/>
      <c r="G2" s="69"/>
      <c r="H2" s="69"/>
      <c r="I2" s="69"/>
      <c r="J2" s="69"/>
      <c r="K2" s="69"/>
      <c r="L2" s="69"/>
      <c r="M2" s="69"/>
    </row>
    <row r="3" spans="1:13" ht="16.2">
      <c r="A3" s="69"/>
      <c r="B3" s="69"/>
      <c r="C3" s="197"/>
      <c r="D3" s="197"/>
      <c r="E3" s="197"/>
      <c r="F3" s="197"/>
      <c r="G3" s="69"/>
      <c r="H3" s="185"/>
      <c r="I3" s="185"/>
      <c r="J3" s="69"/>
      <c r="K3" s="69"/>
      <c r="L3" s="143"/>
      <c r="M3" s="69"/>
    </row>
    <row r="4" spans="1:13">
      <c r="A4" s="69"/>
      <c r="B4" s="69"/>
      <c r="C4" s="71" t="s">
        <v>101</v>
      </c>
      <c r="D4" s="69"/>
      <c r="E4" s="198">
        <f>I12</f>
        <v>12188</v>
      </c>
      <c r="F4" s="199"/>
      <c r="G4" s="72" t="s">
        <v>102</v>
      </c>
      <c r="H4" s="185"/>
      <c r="I4" s="185"/>
      <c r="J4" s="69"/>
      <c r="K4" s="69"/>
      <c r="L4" s="143"/>
      <c r="M4" s="69"/>
    </row>
    <row r="5" spans="1:13" ht="18" customHeight="1">
      <c r="A5" s="69"/>
      <c r="B5" s="69"/>
      <c r="C5" s="91" t="s">
        <v>69</v>
      </c>
      <c r="D5" s="92"/>
      <c r="E5" s="92"/>
      <c r="F5" s="144"/>
      <c r="G5" s="200">
        <f>I13</f>
        <v>0</v>
      </c>
      <c r="H5" s="200"/>
      <c r="I5" s="145" t="s">
        <v>102</v>
      </c>
      <c r="J5" s="69"/>
      <c r="K5" s="69"/>
      <c r="L5" s="69"/>
      <c r="M5" s="69"/>
    </row>
    <row r="6" spans="1:13">
      <c r="A6" s="69"/>
      <c r="B6" s="69"/>
      <c r="C6" s="69"/>
      <c r="D6" s="69"/>
      <c r="E6" s="69"/>
      <c r="F6" s="69"/>
      <c r="G6" s="69"/>
      <c r="H6" s="185"/>
      <c r="I6" s="185"/>
      <c r="J6" s="69"/>
      <c r="K6" s="69"/>
      <c r="L6" s="69"/>
      <c r="M6" s="74"/>
    </row>
    <row r="7" spans="1:13" ht="14.4" thickBot="1">
      <c r="A7" s="69"/>
      <c r="B7" s="69"/>
      <c r="C7" s="69"/>
      <c r="D7" s="69"/>
      <c r="E7" s="69"/>
      <c r="F7" s="69"/>
      <c r="G7" s="69"/>
      <c r="H7" s="69"/>
      <c r="I7" s="75" t="s">
        <v>103</v>
      </c>
      <c r="J7" s="69"/>
      <c r="K7" s="69"/>
      <c r="L7" s="69"/>
      <c r="M7" s="69"/>
    </row>
    <row r="8" spans="1:13" ht="14.4" thickBot="1">
      <c r="A8" s="69"/>
      <c r="B8" s="188" t="s">
        <v>120</v>
      </c>
      <c r="C8" s="189"/>
      <c r="D8" s="76"/>
      <c r="E8" s="76"/>
      <c r="F8" s="76"/>
      <c r="G8" s="76"/>
      <c r="H8" s="77"/>
      <c r="I8" s="77" t="s">
        <v>73</v>
      </c>
      <c r="J8" s="69"/>
      <c r="K8" s="69"/>
      <c r="L8" s="69"/>
      <c r="M8" s="69"/>
    </row>
    <row r="9" spans="1:13" ht="26.1" customHeight="1" thickBot="1">
      <c r="A9" s="69"/>
      <c r="B9" s="78" t="s">
        <v>105</v>
      </c>
      <c r="C9" s="79" t="s">
        <v>106</v>
      </c>
      <c r="D9" s="80">
        <v>11080</v>
      </c>
      <c r="E9" s="81" t="s">
        <v>121</v>
      </c>
      <c r="F9" s="126">
        <f>C22</f>
        <v>1</v>
      </c>
      <c r="G9" s="81" t="s">
        <v>122</v>
      </c>
      <c r="H9" s="82"/>
      <c r="I9" s="86">
        <f>D9*F9</f>
        <v>11080</v>
      </c>
      <c r="J9" s="69"/>
      <c r="K9" s="69"/>
      <c r="L9" s="69"/>
      <c r="M9" s="69"/>
    </row>
    <row r="10" spans="1:13" ht="14.4" thickBot="1">
      <c r="A10" s="69"/>
      <c r="B10" s="190" t="s">
        <v>110</v>
      </c>
      <c r="C10" s="191"/>
      <c r="D10" s="81"/>
      <c r="E10" s="81"/>
      <c r="F10" s="81"/>
      <c r="G10" s="81"/>
      <c r="H10" s="82"/>
      <c r="I10" s="86">
        <f>SUM(I9)</f>
        <v>11080</v>
      </c>
      <c r="J10" s="69"/>
      <c r="K10" s="69"/>
      <c r="L10" s="69"/>
      <c r="M10" s="69"/>
    </row>
    <row r="11" spans="1:13" ht="14.4" thickBot="1">
      <c r="A11" s="69"/>
      <c r="B11" s="83" t="s">
        <v>111</v>
      </c>
      <c r="C11" s="84"/>
      <c r="D11" s="81"/>
      <c r="E11" s="81"/>
      <c r="F11" s="81"/>
      <c r="G11" s="81"/>
      <c r="H11" s="82"/>
      <c r="I11" s="86">
        <f>I10*0.1</f>
        <v>1108</v>
      </c>
      <c r="J11" s="69"/>
      <c r="K11" s="69"/>
      <c r="L11" s="69"/>
      <c r="M11" s="69"/>
    </row>
    <row r="12" spans="1:13" ht="14.4" thickBot="1">
      <c r="A12" s="69"/>
      <c r="B12" s="190" t="s">
        <v>112</v>
      </c>
      <c r="C12" s="191"/>
      <c r="D12" s="81"/>
      <c r="E12" s="81"/>
      <c r="F12" s="81"/>
      <c r="G12" s="81"/>
      <c r="H12" s="82"/>
      <c r="I12" s="87">
        <f>SUM(I10:I11)</f>
        <v>12188</v>
      </c>
      <c r="J12" s="69"/>
      <c r="K12" s="69"/>
      <c r="L12" s="69"/>
      <c r="M12" s="69"/>
    </row>
    <row r="13" spans="1:13" ht="19.350000000000001" customHeight="1" thickBot="1">
      <c r="A13" s="73"/>
      <c r="B13" s="192" t="s">
        <v>113</v>
      </c>
      <c r="C13" s="193"/>
      <c r="D13" s="95" t="s">
        <v>114</v>
      </c>
      <c r="E13" s="96">
        <f>I12</f>
        <v>12188</v>
      </c>
      <c r="F13" s="97" t="s">
        <v>115</v>
      </c>
      <c r="G13" s="98"/>
      <c r="H13" s="99" t="s">
        <v>116</v>
      </c>
      <c r="I13" s="87">
        <f>E13*G13</f>
        <v>0</v>
      </c>
      <c r="J13" s="69"/>
      <c r="K13" s="69"/>
      <c r="L13" s="69"/>
      <c r="M13" s="69"/>
    </row>
    <row r="14" spans="1:13">
      <c r="A14" s="69"/>
      <c r="B14" s="69"/>
      <c r="C14" s="69"/>
      <c r="D14" s="69"/>
      <c r="E14" s="69"/>
      <c r="F14" s="69"/>
      <c r="G14" s="69"/>
      <c r="H14" s="194"/>
      <c r="I14" s="194"/>
      <c r="J14" s="69"/>
      <c r="K14" s="69"/>
      <c r="L14" s="69"/>
      <c r="M14" s="69"/>
    </row>
    <row r="15" spans="1:13">
      <c r="A15" s="69"/>
      <c r="B15" s="69"/>
      <c r="C15" s="69"/>
      <c r="D15" s="69"/>
      <c r="E15" s="69"/>
      <c r="F15" s="69"/>
      <c r="G15" s="69"/>
      <c r="H15" s="185"/>
      <c r="I15" s="185"/>
      <c r="J15" s="69"/>
      <c r="K15" s="69"/>
      <c r="L15" s="69"/>
      <c r="M15" s="69"/>
    </row>
    <row r="16" spans="1:13">
      <c r="A16" s="69"/>
      <c r="B16" s="186" t="s">
        <v>123</v>
      </c>
      <c r="C16" s="186"/>
      <c r="D16" s="69"/>
      <c r="E16" s="69"/>
      <c r="F16" s="69"/>
      <c r="G16" s="69"/>
      <c r="H16" s="185"/>
      <c r="I16" s="185"/>
      <c r="J16" s="69"/>
      <c r="K16" s="69"/>
      <c r="L16" s="69"/>
      <c r="M16" s="69"/>
    </row>
    <row r="17" spans="1:13">
      <c r="A17" s="69"/>
      <c r="B17" s="69" t="s">
        <v>216</v>
      </c>
      <c r="C17" s="69"/>
      <c r="D17" s="69"/>
      <c r="E17" s="69"/>
      <c r="F17" s="69"/>
      <c r="G17" s="69"/>
      <c r="H17" s="69"/>
      <c r="I17" s="69"/>
      <c r="J17" s="69"/>
      <c r="K17" s="69"/>
      <c r="L17" s="69"/>
      <c r="M17" s="69"/>
    </row>
    <row r="20" spans="1:13">
      <c r="B20" s="111" t="s">
        <v>124</v>
      </c>
      <c r="C20" s="111" t="s">
        <v>125</v>
      </c>
      <c r="I20" s="127"/>
    </row>
    <row r="21" spans="1:13" ht="20.25" customHeight="1">
      <c r="B21" s="112"/>
      <c r="C21" s="112"/>
      <c r="D21" s="1" t="s">
        <v>215</v>
      </c>
      <c r="I21" s="128"/>
    </row>
    <row r="22" spans="1:13">
      <c r="B22" s="113" t="s">
        <v>126</v>
      </c>
      <c r="C22" s="114">
        <f>C21-B21+1</f>
        <v>1</v>
      </c>
      <c r="D22" s="115" t="s">
        <v>127</v>
      </c>
    </row>
    <row r="23" spans="1:13">
      <c r="B23" s="141" t="s">
        <v>179</v>
      </c>
    </row>
    <row r="24" spans="1:13">
      <c r="B24" s="142">
        <v>46154</v>
      </c>
    </row>
    <row r="26" spans="1:13" ht="16.5" customHeight="1">
      <c r="B26" s="1" t="s">
        <v>217</v>
      </c>
    </row>
  </sheetData>
  <mergeCells count="15">
    <mergeCell ref="H1:I1"/>
    <mergeCell ref="C3:F3"/>
    <mergeCell ref="H3:I3"/>
    <mergeCell ref="E4:F4"/>
    <mergeCell ref="H4:I4"/>
    <mergeCell ref="H14:I14"/>
    <mergeCell ref="H15:I15"/>
    <mergeCell ref="H16:I16"/>
    <mergeCell ref="B16:C16"/>
    <mergeCell ref="G5:H5"/>
    <mergeCell ref="H6:I6"/>
    <mergeCell ref="B8:C8"/>
    <mergeCell ref="B10:C10"/>
    <mergeCell ref="B12:C12"/>
    <mergeCell ref="B13:C13"/>
  </mergeCells>
  <phoneticPr fontId="1"/>
  <pageMargins left="0.7" right="0.7" top="0.75" bottom="0.75" header="0.3" footer="0.3"/>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9782-F8CF-44FB-A48F-7A1B810978A9}">
  <sheetPr>
    <tabColor rgb="FF92D050"/>
    <pageSetUpPr fitToPage="1"/>
  </sheetPr>
  <dimension ref="A1:G38"/>
  <sheetViews>
    <sheetView workbookViewId="0">
      <selection activeCell="K16" sqref="K16"/>
    </sheetView>
  </sheetViews>
  <sheetFormatPr defaultColWidth="9" defaultRowHeight="12.6"/>
  <cols>
    <col min="1" max="1" width="7.59765625" style="52" customWidth="1"/>
    <col min="2" max="4" width="4.59765625" style="52" customWidth="1"/>
    <col min="5" max="5" width="29.09765625" style="52" customWidth="1"/>
    <col min="6" max="6" width="30.09765625" style="53" customWidth="1"/>
    <col min="7" max="16384" width="9" style="53"/>
  </cols>
  <sheetData>
    <row r="1" spans="1:7">
      <c r="A1" s="51"/>
    </row>
    <row r="2" spans="1:7" ht="16.5" customHeight="1">
      <c r="A2" s="201" t="s">
        <v>128</v>
      </c>
      <c r="B2" s="201"/>
      <c r="C2" s="201"/>
      <c r="D2" s="201"/>
      <c r="E2" s="201"/>
      <c r="F2" s="201"/>
    </row>
    <row r="3" spans="1:7">
      <c r="A3" s="51" t="s">
        <v>212</v>
      </c>
    </row>
    <row r="4" spans="1:7" ht="13.8">
      <c r="A4" s="53"/>
      <c r="B4" s="207" t="s">
        <v>129</v>
      </c>
      <c r="C4" s="207"/>
      <c r="D4" s="207"/>
      <c r="E4" s="157"/>
      <c r="F4" s="179"/>
    </row>
    <row r="5" spans="1:7">
      <c r="G5" s="53" t="s">
        <v>130</v>
      </c>
    </row>
    <row r="6" spans="1:7" ht="13.8">
      <c r="A6" s="202" t="s">
        <v>131</v>
      </c>
      <c r="B6" s="203"/>
      <c r="C6" s="203"/>
      <c r="D6" s="204"/>
      <c r="E6" s="205" t="s">
        <v>132</v>
      </c>
      <c r="F6" s="206"/>
    </row>
    <row r="7" spans="1:7">
      <c r="A7" s="54"/>
      <c r="B7" s="55"/>
      <c r="C7" s="55"/>
      <c r="D7" s="56"/>
      <c r="E7" s="57" t="s">
        <v>133</v>
      </c>
      <c r="F7" s="58" t="s">
        <v>134</v>
      </c>
    </row>
    <row r="8" spans="1:7" ht="18" customHeight="1">
      <c r="A8" s="59" t="s">
        <v>135</v>
      </c>
      <c r="B8" s="59"/>
      <c r="C8" s="59"/>
      <c r="D8" s="59"/>
      <c r="E8" s="60"/>
      <c r="F8" s="61"/>
    </row>
    <row r="9" spans="1:7" ht="18" customHeight="1">
      <c r="A9" s="59"/>
      <c r="B9" s="59"/>
      <c r="C9" s="59"/>
      <c r="D9" s="59"/>
      <c r="E9" s="60"/>
      <c r="F9" s="61"/>
    </row>
    <row r="10" spans="1:7" ht="18" customHeight="1">
      <c r="A10" s="59"/>
      <c r="B10" s="59"/>
      <c r="C10" s="59"/>
      <c r="D10" s="59"/>
      <c r="E10" s="60"/>
      <c r="F10" s="61"/>
    </row>
    <row r="11" spans="1:7" ht="18" customHeight="1">
      <c r="A11" s="59"/>
      <c r="B11" s="59"/>
      <c r="C11" s="59"/>
      <c r="D11" s="59"/>
      <c r="E11" s="60"/>
      <c r="F11" s="61"/>
    </row>
    <row r="12" spans="1:7" ht="18" customHeight="1">
      <c r="A12" s="59"/>
      <c r="B12" s="59"/>
      <c r="C12" s="59"/>
      <c r="D12" s="59"/>
      <c r="E12" s="60"/>
      <c r="F12" s="61"/>
    </row>
    <row r="13" spans="1:7" ht="18" customHeight="1">
      <c r="A13" s="59"/>
      <c r="B13" s="59"/>
      <c r="C13" s="59"/>
      <c r="D13" s="59"/>
      <c r="E13" s="60"/>
      <c r="F13" s="61"/>
    </row>
    <row r="14" spans="1:7" ht="18" customHeight="1">
      <c r="A14" s="59"/>
      <c r="B14" s="59"/>
      <c r="C14" s="59"/>
      <c r="D14" s="59"/>
      <c r="E14" s="60"/>
      <c r="F14" s="61"/>
    </row>
    <row r="15" spans="1:7" ht="18" customHeight="1">
      <c r="A15" s="59"/>
      <c r="B15" s="59"/>
      <c r="C15" s="59"/>
      <c r="D15" s="59"/>
      <c r="E15" s="60"/>
      <c r="F15" s="61"/>
    </row>
    <row r="16" spans="1:7" ht="18" customHeight="1">
      <c r="A16" s="59"/>
      <c r="B16" s="59"/>
      <c r="C16" s="59"/>
      <c r="D16" s="59"/>
      <c r="E16" s="60"/>
      <c r="F16" s="61"/>
    </row>
    <row r="17" spans="1:6" ht="18" customHeight="1">
      <c r="A17" s="59"/>
      <c r="B17" s="59"/>
      <c r="C17" s="59"/>
      <c r="D17" s="59"/>
      <c r="E17" s="60"/>
      <c r="F17" s="61"/>
    </row>
    <row r="18" spans="1:6" ht="18" customHeight="1">
      <c r="A18" s="59"/>
      <c r="B18" s="59"/>
      <c r="C18" s="59"/>
      <c r="D18" s="59"/>
      <c r="E18" s="60"/>
      <c r="F18" s="61"/>
    </row>
    <row r="19" spans="1:6" ht="18" customHeight="1">
      <c r="A19" s="59"/>
      <c r="B19" s="59"/>
      <c r="C19" s="59"/>
      <c r="D19" s="59"/>
      <c r="E19" s="60"/>
      <c r="F19" s="61"/>
    </row>
    <row r="20" spans="1:6" ht="18" customHeight="1">
      <c r="A20" s="59"/>
      <c r="B20" s="59"/>
      <c r="C20" s="59"/>
      <c r="D20" s="59"/>
      <c r="E20" s="60"/>
      <c r="F20" s="61"/>
    </row>
    <row r="21" spans="1:6" ht="18" customHeight="1">
      <c r="A21" s="59"/>
      <c r="B21" s="59"/>
      <c r="C21" s="59"/>
      <c r="D21" s="59"/>
      <c r="E21" s="60"/>
      <c r="F21" s="61"/>
    </row>
    <row r="22" spans="1:6" ht="18" customHeight="1">
      <c r="A22" s="59"/>
      <c r="B22" s="59"/>
      <c r="C22" s="59"/>
      <c r="D22" s="59"/>
      <c r="E22" s="62"/>
      <c r="F22" s="61"/>
    </row>
    <row r="23" spans="1:6" ht="18" customHeight="1">
      <c r="A23" s="59"/>
      <c r="B23" s="59"/>
      <c r="C23" s="59"/>
      <c r="D23" s="59"/>
      <c r="E23" s="60"/>
      <c r="F23" s="61"/>
    </row>
    <row r="24" spans="1:6" ht="18" customHeight="1">
      <c r="A24" s="59"/>
      <c r="B24" s="59"/>
      <c r="C24" s="59"/>
      <c r="D24" s="59"/>
      <c r="E24" s="63"/>
      <c r="F24" s="61"/>
    </row>
    <row r="25" spans="1:6" ht="18" customHeight="1">
      <c r="A25" s="59"/>
      <c r="B25" s="59"/>
      <c r="C25" s="59"/>
      <c r="D25" s="59"/>
      <c r="E25" s="63"/>
      <c r="F25" s="61"/>
    </row>
    <row r="26" spans="1:6" ht="18" customHeight="1">
      <c r="A26" s="59"/>
      <c r="B26" s="59"/>
      <c r="C26" s="59"/>
      <c r="D26" s="59"/>
      <c r="E26" s="63"/>
      <c r="F26" s="61"/>
    </row>
    <row r="27" spans="1:6" ht="18" customHeight="1">
      <c r="A27" s="59"/>
      <c r="B27" s="59"/>
      <c r="C27" s="59"/>
      <c r="D27" s="59"/>
      <c r="E27" s="60"/>
      <c r="F27" s="61"/>
    </row>
    <row r="28" spans="1:6" ht="18" customHeight="1">
      <c r="A28" s="59"/>
      <c r="B28" s="59"/>
      <c r="C28" s="59"/>
      <c r="D28" s="59"/>
      <c r="E28" s="60"/>
      <c r="F28" s="61"/>
    </row>
    <row r="29" spans="1:6" ht="18" customHeight="1">
      <c r="A29" s="59"/>
      <c r="B29" s="59"/>
      <c r="C29" s="59"/>
      <c r="D29" s="59"/>
      <c r="E29" s="60"/>
      <c r="F29" s="61"/>
    </row>
    <row r="30" spans="1:6" ht="18" customHeight="1">
      <c r="A30" s="59"/>
      <c r="B30" s="59"/>
      <c r="C30" s="59"/>
      <c r="D30" s="59"/>
      <c r="E30" s="60"/>
      <c r="F30" s="61"/>
    </row>
    <row r="31" spans="1:6" ht="18" customHeight="1">
      <c r="A31" s="59"/>
      <c r="B31" s="59"/>
      <c r="C31" s="59"/>
      <c r="D31" s="59"/>
      <c r="E31" s="60"/>
      <c r="F31" s="61"/>
    </row>
    <row r="32" spans="1:6" ht="18" customHeight="1">
      <c r="A32" s="59"/>
      <c r="B32" s="59"/>
      <c r="C32" s="59"/>
      <c r="D32" s="59"/>
      <c r="E32" s="60"/>
      <c r="F32" s="61"/>
    </row>
    <row r="33" spans="1:6" ht="18" customHeight="1">
      <c r="A33" s="59"/>
      <c r="B33" s="59"/>
      <c r="C33" s="59"/>
      <c r="D33" s="59"/>
      <c r="E33" s="60"/>
      <c r="F33" s="61"/>
    </row>
    <row r="34" spans="1:6" ht="18" customHeight="1">
      <c r="A34" s="59"/>
      <c r="B34" s="59"/>
      <c r="C34" s="59"/>
      <c r="D34" s="59"/>
      <c r="E34" s="60"/>
      <c r="F34" s="61"/>
    </row>
    <row r="35" spans="1:6" ht="18" customHeight="1">
      <c r="A35" s="59"/>
      <c r="B35" s="59"/>
      <c r="C35" s="59"/>
      <c r="D35" s="59"/>
      <c r="E35" s="60"/>
      <c r="F35" s="61"/>
    </row>
    <row r="36" spans="1:6" ht="18" customHeight="1">
      <c r="A36" s="59"/>
      <c r="B36" s="59"/>
      <c r="C36" s="59"/>
      <c r="D36" s="59"/>
      <c r="E36" s="60"/>
      <c r="F36" s="61"/>
    </row>
    <row r="37" spans="1:6" ht="18" customHeight="1">
      <c r="A37" s="59"/>
      <c r="B37" s="59"/>
      <c r="C37" s="59"/>
      <c r="D37" s="59"/>
      <c r="E37" s="60"/>
      <c r="F37" s="61"/>
    </row>
    <row r="38" spans="1:6" ht="18" customHeight="1">
      <c r="A38" s="59"/>
      <c r="B38" s="59"/>
      <c r="C38" s="59"/>
      <c r="D38" s="59"/>
      <c r="E38" s="60"/>
      <c r="F38" s="61"/>
    </row>
  </sheetData>
  <mergeCells count="5">
    <mergeCell ref="A2:F2"/>
    <mergeCell ref="A6:D6"/>
    <mergeCell ref="E4:F4"/>
    <mergeCell ref="E6:F6"/>
    <mergeCell ref="B4:D4"/>
  </mergeCells>
  <phoneticPr fontId="1"/>
  <conditionalFormatting sqref="E4">
    <cfRule type="containsBlanks" dxfId="2" priority="1">
      <formula>LEN(TRIM(E4))=0</formula>
    </cfRule>
  </conditionalFormatting>
  <dataValidations count="1">
    <dataValidation showInputMessage="1" showErrorMessage="1" sqref="E4" xr:uid="{F29885FF-37A5-4EEE-8A4C-8A38795E59D5}"/>
  </dataValidations>
  <printOptions horizontalCentered="1"/>
  <pageMargins left="0.70866141732283472" right="0.59055118110236227" top="0.74803149606299213" bottom="0.74803149606299213" header="0.31496062992125984" footer="0.31496062992125984"/>
  <pageSetup paperSize="9" fitToHeight="0" orientation="portrait" horizontalDpi="4294967292"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A136-47DB-47FB-90C7-7650C0E19D95}">
  <sheetPr>
    <tabColor theme="7" tint="0.39997558519241921"/>
    <pageSetUpPr fitToPage="1"/>
  </sheetPr>
  <dimension ref="A2:C12"/>
  <sheetViews>
    <sheetView showGridLines="0" view="pageBreakPreview" zoomScale="60" zoomScaleNormal="45" zoomScaleSheetLayoutView="100" workbookViewId="0">
      <selection activeCell="J17" sqref="J17"/>
    </sheetView>
  </sheetViews>
  <sheetFormatPr defaultColWidth="9" defaultRowHeight="13.8"/>
  <cols>
    <col min="1" max="1" width="4.59765625" style="7" customWidth="1"/>
    <col min="2" max="2" width="28.59765625" style="7" customWidth="1"/>
    <col min="3" max="3" width="81.09765625" style="7" customWidth="1"/>
    <col min="4" max="4" width="9.09765625" style="7" customWidth="1"/>
    <col min="5" max="16384" width="9" style="7"/>
  </cols>
  <sheetData>
    <row r="2" spans="1:3" ht="18.600000000000001">
      <c r="C2" s="32" t="s">
        <v>136</v>
      </c>
    </row>
    <row r="4" spans="1:3" ht="20.399999999999999" customHeight="1">
      <c r="A4" s="8"/>
      <c r="B4" s="7" t="s">
        <v>137</v>
      </c>
    </row>
    <row r="5" spans="1:3" ht="30" customHeight="1" thickBot="1">
      <c r="B5" s="7" t="s">
        <v>138</v>
      </c>
    </row>
    <row r="6" spans="1:3" ht="30" customHeight="1">
      <c r="B6" s="118" t="s">
        <v>27</v>
      </c>
      <c r="C6" s="119"/>
    </row>
    <row r="7" spans="1:3" ht="30" customHeight="1">
      <c r="B7" s="116" t="s">
        <v>32</v>
      </c>
      <c r="C7" s="120"/>
    </row>
    <row r="8" spans="1:3" ht="30" customHeight="1">
      <c r="B8" s="117" t="s">
        <v>139</v>
      </c>
      <c r="C8" s="121"/>
    </row>
    <row r="9" spans="1:3" ht="163.95" customHeight="1" thickBot="1">
      <c r="B9" s="122" t="s">
        <v>140</v>
      </c>
      <c r="C9" s="123"/>
    </row>
    <row r="10" spans="1:3" ht="21.6" customHeight="1"/>
    <row r="11" spans="1:3" ht="14.4" thickBot="1">
      <c r="B11" s="7" t="s">
        <v>141</v>
      </c>
    </row>
    <row r="12" spans="1:3" ht="97.95" customHeight="1" thickBot="1">
      <c r="B12" s="124"/>
      <c r="C12" s="125"/>
    </row>
  </sheetData>
  <phoneticPr fontId="1"/>
  <conditionalFormatting sqref="C6:C9">
    <cfRule type="containsBlanks" dxfId="1" priority="2">
      <formula>LEN(TRIM(C6))=0</formula>
    </cfRule>
  </conditionalFormatting>
  <dataValidations count="1">
    <dataValidation showInputMessage="1" showErrorMessage="1" sqref="C6 C8" xr:uid="{1EAB56C5-3598-4258-9326-A47729EA4627}"/>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6EA7-9BDA-4BE6-AC5E-AF8D48EAED35}">
  <sheetPr>
    <pageSetUpPr fitToPage="1"/>
  </sheetPr>
  <dimension ref="A1:D45"/>
  <sheetViews>
    <sheetView showGridLines="0" view="pageBreakPreview" zoomScale="76" zoomScaleNormal="45" zoomScaleSheetLayoutView="76" workbookViewId="0">
      <selection activeCell="J29" sqref="J29"/>
    </sheetView>
  </sheetViews>
  <sheetFormatPr defaultColWidth="9" defaultRowHeight="13.8"/>
  <cols>
    <col min="1" max="1" width="4.59765625" style="7" customWidth="1"/>
    <col min="2" max="2" width="28.59765625" style="7" customWidth="1"/>
    <col min="3" max="3" width="81.09765625" style="7" customWidth="1"/>
    <col min="4" max="4" width="9.09765625" style="7" customWidth="1"/>
    <col min="5" max="16384" width="9" style="7"/>
  </cols>
  <sheetData>
    <row r="1" spans="1:4">
      <c r="A1" s="7" t="s">
        <v>24</v>
      </c>
    </row>
    <row r="2" spans="1:4" ht="18.600000000000001">
      <c r="C2" s="32" t="s">
        <v>25</v>
      </c>
    </row>
    <row r="4" spans="1:4">
      <c r="A4" s="8" t="s">
        <v>26</v>
      </c>
    </row>
    <row r="5" spans="1:4" ht="14.4" thickBot="1"/>
    <row r="6" spans="1:4" ht="30" customHeight="1">
      <c r="B6" s="9" t="s">
        <v>27</v>
      </c>
      <c r="C6" s="10" t="s">
        <v>223</v>
      </c>
    </row>
    <row r="7" spans="1:4" ht="30" customHeight="1">
      <c r="B7" s="11" t="s">
        <v>28</v>
      </c>
      <c r="C7" s="12" t="s">
        <v>224</v>
      </c>
    </row>
    <row r="8" spans="1:4" ht="30" customHeight="1">
      <c r="B8" s="11" t="s">
        <v>29</v>
      </c>
      <c r="C8" s="12" t="s">
        <v>223</v>
      </c>
    </row>
    <row r="9" spans="1:4" ht="30" customHeight="1">
      <c r="B9" s="11" t="s">
        <v>30</v>
      </c>
      <c r="C9" s="12" t="s">
        <v>224</v>
      </c>
    </row>
    <row r="10" spans="1:4" ht="30" customHeight="1">
      <c r="B10" s="11" t="s">
        <v>31</v>
      </c>
      <c r="C10" s="150" t="s">
        <v>225</v>
      </c>
    </row>
    <row r="11" spans="1:4" ht="30" customHeight="1">
      <c r="B11" s="11" t="s">
        <v>32</v>
      </c>
      <c r="C11" s="13" t="s">
        <v>226</v>
      </c>
    </row>
    <row r="12" spans="1:4" ht="30" customHeight="1">
      <c r="B12" s="11" t="s">
        <v>33</v>
      </c>
      <c r="C12" s="13" t="s">
        <v>227</v>
      </c>
    </row>
    <row r="13" spans="1:4" ht="30" customHeight="1">
      <c r="B13" s="15" t="s">
        <v>34</v>
      </c>
      <c r="C13" s="13" t="s">
        <v>252</v>
      </c>
    </row>
    <row r="14" spans="1:4" ht="32.25" customHeight="1">
      <c r="B14" s="15" t="s">
        <v>35</v>
      </c>
      <c r="C14" s="14" t="s">
        <v>228</v>
      </c>
    </row>
    <row r="15" spans="1:4" ht="30" customHeight="1">
      <c r="B15" s="15" t="s">
        <v>253</v>
      </c>
      <c r="C15" s="12" t="s">
        <v>229</v>
      </c>
    </row>
    <row r="16" spans="1:4" ht="30" customHeight="1">
      <c r="B16" s="15" t="s">
        <v>36</v>
      </c>
      <c r="C16" s="16" t="s">
        <v>230</v>
      </c>
      <c r="D16" s="17"/>
    </row>
    <row r="17" spans="2:4" ht="30" customHeight="1">
      <c r="B17" s="15" t="s">
        <v>37</v>
      </c>
      <c r="C17" s="16" t="s">
        <v>231</v>
      </c>
      <c r="D17" s="17"/>
    </row>
    <row r="18" spans="2:4" ht="27" customHeight="1">
      <c r="B18" s="15" t="s">
        <v>38</v>
      </c>
      <c r="C18" s="107" t="s">
        <v>232</v>
      </c>
    </row>
    <row r="19" spans="2:4" ht="27" customHeight="1">
      <c r="B19" s="15" t="s">
        <v>39</v>
      </c>
      <c r="C19" s="18" t="s">
        <v>233</v>
      </c>
    </row>
    <row r="20" spans="2:4" ht="30" customHeight="1">
      <c r="B20" s="15" t="s">
        <v>40</v>
      </c>
      <c r="C20" s="12">
        <v>8</v>
      </c>
    </row>
    <row r="21" spans="2:4" ht="30" customHeight="1">
      <c r="B21" s="15" t="s">
        <v>41</v>
      </c>
      <c r="C21" s="12"/>
    </row>
    <row r="22" spans="2:4" ht="30" customHeight="1">
      <c r="B22" s="15" t="s">
        <v>42</v>
      </c>
      <c r="C22" s="18" t="s">
        <v>234</v>
      </c>
    </row>
    <row r="23" spans="2:4" ht="30" customHeight="1">
      <c r="B23" s="151" t="s">
        <v>43</v>
      </c>
      <c r="C23" s="12" t="s">
        <v>236</v>
      </c>
    </row>
    <row r="24" spans="2:4" ht="30" customHeight="1">
      <c r="B24" s="151" t="s">
        <v>44</v>
      </c>
      <c r="C24" s="12" t="s">
        <v>235</v>
      </c>
    </row>
    <row r="25" spans="2:4" ht="118.2" customHeight="1">
      <c r="B25" s="22" t="s">
        <v>45</v>
      </c>
      <c r="C25" s="21" t="s">
        <v>237</v>
      </c>
    </row>
    <row r="26" spans="2:4" ht="118.35" customHeight="1">
      <c r="B26" s="20" t="s">
        <v>46</v>
      </c>
      <c r="C26" s="21" t="s">
        <v>238</v>
      </c>
    </row>
    <row r="27" spans="2:4" ht="75.599999999999994" customHeight="1">
      <c r="B27" s="20" t="s">
        <v>47</v>
      </c>
      <c r="C27" s="21" t="s">
        <v>239</v>
      </c>
    </row>
    <row r="28" spans="2:4" ht="59.85" customHeight="1">
      <c r="B28" s="20" t="s">
        <v>48</v>
      </c>
      <c r="C28" s="21" t="s">
        <v>240</v>
      </c>
    </row>
    <row r="29" spans="2:4" ht="74.099999999999994" customHeight="1">
      <c r="B29" s="20" t="s">
        <v>49</v>
      </c>
      <c r="C29" s="21" t="s">
        <v>241</v>
      </c>
    </row>
    <row r="30" spans="2:4" ht="119.1" customHeight="1">
      <c r="B30" s="22" t="s">
        <v>254</v>
      </c>
      <c r="C30" s="21" t="s">
        <v>242</v>
      </c>
    </row>
    <row r="31" spans="2:4" ht="60" customHeight="1">
      <c r="B31" s="22" t="s">
        <v>50</v>
      </c>
      <c r="C31" s="21" t="s">
        <v>244</v>
      </c>
    </row>
    <row r="32" spans="2:4" ht="63" customHeight="1">
      <c r="B32" s="22" t="s">
        <v>51</v>
      </c>
      <c r="C32" s="21" t="s">
        <v>243</v>
      </c>
    </row>
    <row r="33" spans="1:4" ht="48.6" customHeight="1">
      <c r="B33" s="23" t="s">
        <v>52</v>
      </c>
      <c r="C33" s="12" t="s">
        <v>245</v>
      </c>
      <c r="D33" s="24"/>
    </row>
    <row r="34" spans="1:4" ht="30" customHeight="1">
      <c r="B34" s="19" t="s">
        <v>53</v>
      </c>
      <c r="C34" s="12" t="s">
        <v>246</v>
      </c>
    </row>
    <row r="35" spans="1:4" ht="45" customHeight="1">
      <c r="B35" s="11" t="s">
        <v>54</v>
      </c>
      <c r="C35" s="12" t="s">
        <v>247</v>
      </c>
    </row>
    <row r="36" spans="1:4" ht="30" customHeight="1">
      <c r="B36" s="19" t="s">
        <v>55</v>
      </c>
      <c r="C36" s="12" t="s">
        <v>56</v>
      </c>
      <c r="D36" s="25"/>
    </row>
    <row r="37" spans="1:4" ht="30" customHeight="1">
      <c r="B37" s="20" t="s">
        <v>57</v>
      </c>
      <c r="C37" s="12" t="s">
        <v>248</v>
      </c>
    </row>
    <row r="38" spans="1:4" ht="30" customHeight="1">
      <c r="B38" s="20" t="s">
        <v>58</v>
      </c>
      <c r="C38" s="12" t="s">
        <v>249</v>
      </c>
    </row>
    <row r="39" spans="1:4" ht="30" customHeight="1">
      <c r="B39" s="20" t="s">
        <v>59</v>
      </c>
      <c r="C39" s="26" t="s">
        <v>250</v>
      </c>
    </row>
    <row r="40" spans="1:4" ht="61.2" customHeight="1" thickBot="1">
      <c r="B40" s="27" t="s">
        <v>60</v>
      </c>
      <c r="C40" s="33" t="s">
        <v>251</v>
      </c>
    </row>
    <row r="41" spans="1:4" ht="195.6" customHeight="1" thickBot="1">
      <c r="B41" s="28" t="s">
        <v>61</v>
      </c>
      <c r="C41" s="29"/>
    </row>
    <row r="42" spans="1:4">
      <c r="B42" s="25"/>
    </row>
    <row r="43" spans="1:4">
      <c r="A43" s="8" t="s">
        <v>62</v>
      </c>
    </row>
    <row r="44" spans="1:4" ht="14.4" thickBot="1">
      <c r="A44" s="8"/>
    </row>
    <row r="45" spans="1:4" ht="43.5" customHeight="1" thickBot="1">
      <c r="B45" s="30" t="s">
        <v>63</v>
      </c>
      <c r="C45" s="31"/>
    </row>
  </sheetData>
  <phoneticPr fontId="1"/>
  <conditionalFormatting sqref="C6:C41">
    <cfRule type="containsBlanks" dxfId="0" priority="1">
      <formula>LEN(TRIM(C6))=0</formula>
    </cfRule>
  </conditionalFormatting>
  <dataValidations count="9">
    <dataValidation type="list" allowBlank="1" showInputMessage="1" showErrorMessage="1" sqref="C16:C17" xr:uid="{B7F8A9EB-D35D-49CA-BC56-8D104FC0F071}">
      <formula1>"2027年5月12日（水）, 2027年7月14日（水）,2027年10月6日（水）,2027年11月10日（水）,2028年1月19日（水）"</formula1>
    </dataValidation>
    <dataValidation type="list" allowBlank="1" showInputMessage="1" showErrorMessage="1" sqref="C13" xr:uid="{74A5B2C8-E4A1-4824-9801-6A008BB4B2A6}">
      <formula1>"単年度（2027年度）,2年間（2027～2028年度）,3年間（2027～2029年度）"</formula1>
    </dataValidation>
    <dataValidation type="list" allowBlank="1" showInputMessage="1" showErrorMessage="1" sqref="C14" xr:uid="{0FAF7DA8-4343-465C-A889-6B9C53F906B0}">
      <formula1>"2027年度新規（過去実施なし）,2026年度初採択済で未実施,過去1～2回実施,過去3～4回実施,過去5回以上実施,その他"</formula1>
    </dataValidation>
    <dataValidation type="list" allowBlank="1" showInputMessage="1" showErrorMessage="1" sqref="C35" xr:uid="{154C3C22-8E63-4979-B4F6-2006A863446C}">
      <formula1>"有り,無し"</formula1>
    </dataValidation>
    <dataValidation type="list" allowBlank="1" showInputMessage="1" showErrorMessage="1" sqref="C34" xr:uid="{7E10016C-F5A8-4E93-8BE8-FBA11B175857}">
      <formula1>"不問,英語でのコミュニケーション可,英語での資料読解、発表、レポ―ト作成可"</formula1>
    </dataValidation>
    <dataValidation type="list" allowBlank="1" showInputMessage="1" showErrorMessage="1" sqref="C33" xr:uid="{2E653453-5F36-4169-B073-1268CD357601}">
      <formula1>"不問,N5,N4,N3,N2,N1"</formula1>
    </dataValidation>
    <dataValidation type="list" allowBlank="1" showInputMessage="1" showErrorMessage="1" sqref="C45" xr:uid="{C6EE193A-0E4B-42B5-B7C4-7E19CC782228}">
      <formula1>"北海道(札幌),北海道(帯広),東北,横浜,北陸,中部,関西,中国,四国,九州,沖縄"</formula1>
    </dataValidation>
    <dataValidation type="list" allowBlank="1" showInputMessage="1" showErrorMessage="1" sqref="C15" xr:uid="{75B5C1C6-80D5-40D4-BC2B-426AB9D7B54A}">
      <formula1>"30日未満,30日以上～60日未満,60日以上～90日未満,90日以上"</formula1>
    </dataValidation>
    <dataValidation showInputMessage="1" showErrorMessage="1" sqref="C6" xr:uid="{374F9690-3DDA-47C5-BCDF-74F7E5484B0C}"/>
  </dataValidations>
  <hyperlinks>
    <hyperlink ref="B33" r:id="rId1" xr:uid="{2B03A6F6-7ED3-4737-82A6-A89D346EF956}"/>
    <hyperlink ref="C10" r:id="rId2" xr:uid="{4E0C6500-5E01-42B0-B60D-64F3C44669F4}"/>
  </hyperlinks>
  <pageMargins left="0.70866141732283472" right="0.70866141732283472" top="0.74803149606299213" bottom="0.74803149606299213" header="0.31496062992125984" footer="0.31496062992125984"/>
  <pageSetup paperSize="9" scale="66" fitToHeight="0" orientation="portrait" r:id="rId3"/>
  <rowBreaks count="1" manualBreakCount="1">
    <brk id="27" max="16383" man="1"/>
  </rowBreaks>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9D40-D808-4993-9315-6582A61AAECE}">
  <dimension ref="A1:G40"/>
  <sheetViews>
    <sheetView topLeftCell="A13" workbookViewId="0">
      <selection activeCell="C9" sqref="C9:C40"/>
    </sheetView>
  </sheetViews>
  <sheetFormatPr defaultColWidth="9" defaultRowHeight="12.6"/>
  <cols>
    <col min="1" max="1" width="7.59765625" style="52" customWidth="1"/>
    <col min="2" max="2" width="6.3984375" style="52" customWidth="1"/>
    <col min="3" max="3" width="5.8984375" style="52" customWidth="1"/>
    <col min="4" max="4" width="4.59765625" style="52" customWidth="1"/>
    <col min="5" max="5" width="29.09765625" style="52" customWidth="1"/>
    <col min="6" max="6" width="30.09765625" style="53" customWidth="1"/>
    <col min="7" max="16384" width="9" style="53"/>
  </cols>
  <sheetData>
    <row r="1" spans="1:7">
      <c r="A1" s="51"/>
    </row>
    <row r="2" spans="1:7" ht="16.5" customHeight="1">
      <c r="A2" s="201" t="s">
        <v>142</v>
      </c>
      <c r="B2" s="201"/>
      <c r="C2" s="201"/>
      <c r="D2" s="201"/>
      <c r="E2" s="201"/>
      <c r="F2" s="201"/>
    </row>
    <row r="3" spans="1:7" ht="16.5" customHeight="1">
      <c r="A3" s="130"/>
      <c r="B3" s="130"/>
      <c r="C3" s="130"/>
      <c r="D3" s="130"/>
      <c r="E3" s="130"/>
      <c r="F3" s="130"/>
    </row>
    <row r="4" spans="1:7">
      <c r="A4" s="51" t="s">
        <v>212</v>
      </c>
    </row>
    <row r="5" spans="1:7" ht="15" customHeight="1">
      <c r="A5" s="139"/>
      <c r="B5" s="139" t="s">
        <v>214</v>
      </c>
      <c r="C5" s="139"/>
      <c r="D5" s="139"/>
      <c r="E5" s="140" t="s">
        <v>213</v>
      </c>
      <c r="F5" s="139"/>
    </row>
    <row r="6" spans="1:7">
      <c r="G6" s="53" t="s">
        <v>130</v>
      </c>
    </row>
    <row r="7" spans="1:7" ht="13.8">
      <c r="A7" s="202" t="s">
        <v>131</v>
      </c>
      <c r="B7" s="203"/>
      <c r="C7" s="203"/>
      <c r="D7" s="204"/>
      <c r="E7" s="205" t="s">
        <v>132</v>
      </c>
      <c r="F7" s="206"/>
    </row>
    <row r="8" spans="1:7">
      <c r="A8" s="54"/>
      <c r="B8" s="55"/>
      <c r="C8" s="55"/>
      <c r="D8" s="56"/>
      <c r="E8" s="57" t="s">
        <v>133</v>
      </c>
      <c r="F8" s="58" t="s">
        <v>134</v>
      </c>
    </row>
    <row r="9" spans="1:7" ht="18" customHeight="1">
      <c r="A9" s="131" t="s">
        <v>143</v>
      </c>
      <c r="B9" s="59" t="s">
        <v>144</v>
      </c>
      <c r="C9" s="135" t="s">
        <v>180</v>
      </c>
      <c r="D9" s="59" t="s">
        <v>145</v>
      </c>
      <c r="E9" s="212" t="s">
        <v>146</v>
      </c>
      <c r="F9" s="213"/>
    </row>
    <row r="10" spans="1:7" ht="18" customHeight="1">
      <c r="A10" s="59"/>
      <c r="B10" s="133"/>
      <c r="C10" s="137" t="s">
        <v>181</v>
      </c>
      <c r="D10" s="134" t="s">
        <v>147</v>
      </c>
      <c r="E10" s="60" t="s">
        <v>148</v>
      </c>
      <c r="F10" s="60" t="s">
        <v>149</v>
      </c>
    </row>
    <row r="11" spans="1:7" ht="18" customHeight="1">
      <c r="A11" s="59"/>
      <c r="B11" s="133"/>
      <c r="C11" s="137" t="s">
        <v>182</v>
      </c>
      <c r="D11" s="134" t="s">
        <v>150</v>
      </c>
      <c r="E11" s="60" t="s">
        <v>151</v>
      </c>
      <c r="F11" s="60" t="s">
        <v>151</v>
      </c>
    </row>
    <row r="12" spans="1:7" ht="18" customHeight="1">
      <c r="A12" s="59"/>
      <c r="B12" s="133"/>
      <c r="C12" s="137" t="s">
        <v>183</v>
      </c>
      <c r="D12" s="134" t="s">
        <v>152</v>
      </c>
      <c r="E12" s="62"/>
      <c r="F12" s="62"/>
    </row>
    <row r="13" spans="1:7" ht="18" customHeight="1">
      <c r="A13" s="59"/>
      <c r="B13" s="133"/>
      <c r="C13" s="137" t="s">
        <v>184</v>
      </c>
      <c r="D13" s="134" t="s">
        <v>122</v>
      </c>
      <c r="E13" s="60"/>
      <c r="F13" s="64"/>
    </row>
    <row r="14" spans="1:7" ht="18" customHeight="1">
      <c r="A14" s="59"/>
      <c r="B14" s="133"/>
      <c r="C14" s="137" t="s">
        <v>185</v>
      </c>
      <c r="D14" s="134" t="s">
        <v>153</v>
      </c>
      <c r="E14" s="60" t="s">
        <v>151</v>
      </c>
      <c r="F14" s="60" t="s">
        <v>151</v>
      </c>
    </row>
    <row r="15" spans="1:7" ht="18" customHeight="1">
      <c r="A15" s="59"/>
      <c r="B15" s="133"/>
      <c r="C15" s="137" t="s">
        <v>186</v>
      </c>
      <c r="D15" s="134" t="s">
        <v>154</v>
      </c>
      <c r="E15" s="60" t="s">
        <v>151</v>
      </c>
      <c r="F15" s="60" t="s">
        <v>151</v>
      </c>
    </row>
    <row r="16" spans="1:7" ht="18" customHeight="1">
      <c r="A16" s="59"/>
      <c r="B16" s="133"/>
      <c r="C16" s="137" t="s">
        <v>187</v>
      </c>
      <c r="D16" s="134" t="s">
        <v>155</v>
      </c>
      <c r="E16" s="60" t="s">
        <v>151</v>
      </c>
      <c r="F16" s="60" t="s">
        <v>151</v>
      </c>
    </row>
    <row r="17" spans="1:6" ht="18" customHeight="1">
      <c r="A17" s="59"/>
      <c r="B17" s="133"/>
      <c r="C17" s="137" t="s">
        <v>188</v>
      </c>
      <c r="D17" s="134" t="s">
        <v>156</v>
      </c>
      <c r="E17" s="60" t="s">
        <v>157</v>
      </c>
      <c r="F17" s="60" t="s">
        <v>158</v>
      </c>
    </row>
    <row r="18" spans="1:6" ht="18" customHeight="1">
      <c r="A18" s="59"/>
      <c r="B18" s="133"/>
      <c r="C18" s="137" t="s">
        <v>189</v>
      </c>
      <c r="D18" s="134" t="s">
        <v>150</v>
      </c>
      <c r="E18" s="60" t="s">
        <v>159</v>
      </c>
      <c r="F18" s="60" t="s">
        <v>160</v>
      </c>
    </row>
    <row r="19" spans="1:6" ht="18" customHeight="1">
      <c r="A19" s="59"/>
      <c r="B19" s="133"/>
      <c r="C19" s="137" t="s">
        <v>190</v>
      </c>
      <c r="D19" s="134" t="s">
        <v>152</v>
      </c>
      <c r="E19" s="65"/>
      <c r="F19" s="66"/>
    </row>
    <row r="20" spans="1:6" ht="18" customHeight="1">
      <c r="A20" s="59"/>
      <c r="B20" s="133"/>
      <c r="C20" s="137" t="s">
        <v>191</v>
      </c>
      <c r="D20" s="134" t="s">
        <v>122</v>
      </c>
      <c r="E20" s="67"/>
      <c r="F20" s="67"/>
    </row>
    <row r="21" spans="1:6" ht="18" customHeight="1">
      <c r="A21" s="59"/>
      <c r="B21" s="133"/>
      <c r="C21" s="137" t="s">
        <v>192</v>
      </c>
      <c r="D21" s="134" t="s">
        <v>153</v>
      </c>
      <c r="E21" s="65" t="s">
        <v>161</v>
      </c>
      <c r="F21" s="65" t="s">
        <v>162</v>
      </c>
    </row>
    <row r="22" spans="1:6" ht="18" customHeight="1">
      <c r="A22" s="59"/>
      <c r="B22" s="133"/>
      <c r="C22" s="137" t="s">
        <v>193</v>
      </c>
      <c r="D22" s="134" t="s">
        <v>154</v>
      </c>
      <c r="E22" s="67" t="s">
        <v>163</v>
      </c>
      <c r="F22" s="67" t="s">
        <v>164</v>
      </c>
    </row>
    <row r="23" spans="1:6" ht="18" customHeight="1">
      <c r="A23" s="59"/>
      <c r="B23" s="133"/>
      <c r="C23" s="137" t="s">
        <v>194</v>
      </c>
      <c r="D23" s="134" t="s">
        <v>155</v>
      </c>
      <c r="E23" s="67" t="s">
        <v>164</v>
      </c>
      <c r="F23" s="65" t="s">
        <v>165</v>
      </c>
    </row>
    <row r="24" spans="1:6" ht="18" customHeight="1">
      <c r="A24" s="59"/>
      <c r="B24" s="133"/>
      <c r="C24" s="137" t="s">
        <v>195</v>
      </c>
      <c r="D24" s="134" t="s">
        <v>156</v>
      </c>
      <c r="E24" s="214" t="s">
        <v>166</v>
      </c>
      <c r="F24" s="214"/>
    </row>
    <row r="25" spans="1:6" ht="18" customHeight="1">
      <c r="A25" s="59"/>
      <c r="B25" s="133"/>
      <c r="C25" s="137" t="s">
        <v>196</v>
      </c>
      <c r="D25" s="134" t="s">
        <v>150</v>
      </c>
      <c r="E25" s="214" t="s">
        <v>166</v>
      </c>
      <c r="F25" s="214"/>
    </row>
    <row r="26" spans="1:6" ht="18" customHeight="1">
      <c r="A26" s="59"/>
      <c r="B26" s="133"/>
      <c r="C26" s="137" t="s">
        <v>197</v>
      </c>
      <c r="D26" s="134" t="s">
        <v>152</v>
      </c>
      <c r="E26" s="214"/>
      <c r="F26" s="214"/>
    </row>
    <row r="27" spans="1:6" ht="18" customHeight="1">
      <c r="A27" s="59"/>
      <c r="B27" s="133"/>
      <c r="C27" s="137" t="s">
        <v>198</v>
      </c>
      <c r="D27" s="134" t="s">
        <v>122</v>
      </c>
      <c r="E27" s="214"/>
      <c r="F27" s="214"/>
    </row>
    <row r="28" spans="1:6" ht="18" customHeight="1">
      <c r="A28" s="59"/>
      <c r="B28" s="133"/>
      <c r="C28" s="138" t="s">
        <v>199</v>
      </c>
      <c r="D28" s="134" t="s">
        <v>153</v>
      </c>
      <c r="E28" s="214" t="s">
        <v>166</v>
      </c>
      <c r="F28" s="214"/>
    </row>
    <row r="29" spans="1:6" ht="18" customHeight="1">
      <c r="A29" s="59"/>
      <c r="B29" s="59" t="s">
        <v>200</v>
      </c>
      <c r="C29" s="136" t="s">
        <v>201</v>
      </c>
      <c r="D29" s="59" t="s">
        <v>154</v>
      </c>
      <c r="E29" s="214" t="s">
        <v>166</v>
      </c>
      <c r="F29" s="214"/>
    </row>
    <row r="30" spans="1:6" ht="18" customHeight="1">
      <c r="A30" s="59"/>
      <c r="B30" s="59"/>
      <c r="C30" s="59" t="s">
        <v>202</v>
      </c>
      <c r="D30" s="59" t="s">
        <v>155</v>
      </c>
      <c r="E30" s="214" t="s">
        <v>167</v>
      </c>
      <c r="F30" s="214"/>
    </row>
    <row r="31" spans="1:6" ht="18" customHeight="1">
      <c r="A31" s="59"/>
      <c r="B31" s="59"/>
      <c r="C31" s="132" t="s">
        <v>203</v>
      </c>
      <c r="D31" s="59" t="s">
        <v>156</v>
      </c>
      <c r="E31" s="65" t="s">
        <v>161</v>
      </c>
      <c r="F31" s="66" t="s">
        <v>168</v>
      </c>
    </row>
    <row r="32" spans="1:6" ht="18" customHeight="1">
      <c r="A32" s="59"/>
      <c r="B32" s="59"/>
      <c r="C32" s="59" t="s">
        <v>204</v>
      </c>
      <c r="D32" s="59" t="s">
        <v>150</v>
      </c>
      <c r="E32" s="65" t="s">
        <v>169</v>
      </c>
      <c r="F32" s="65" t="s">
        <v>170</v>
      </c>
    </row>
    <row r="33" spans="1:7" ht="18" customHeight="1">
      <c r="A33" s="59"/>
      <c r="B33" s="59"/>
      <c r="C33" s="132" t="s">
        <v>205</v>
      </c>
      <c r="D33" s="59" t="s">
        <v>152</v>
      </c>
      <c r="E33" s="210"/>
      <c r="F33" s="211"/>
    </row>
    <row r="34" spans="1:7" ht="18" customHeight="1">
      <c r="A34" s="59"/>
      <c r="B34" s="59"/>
      <c r="C34" s="59" t="s">
        <v>206</v>
      </c>
      <c r="D34" s="59" t="s">
        <v>122</v>
      </c>
      <c r="E34" s="208"/>
      <c r="F34" s="209"/>
    </row>
    <row r="35" spans="1:7" ht="18" customHeight="1">
      <c r="A35" s="59"/>
      <c r="B35" s="59"/>
      <c r="C35" s="132" t="s">
        <v>207</v>
      </c>
      <c r="D35" s="59" t="s">
        <v>171</v>
      </c>
      <c r="E35" s="65" t="s">
        <v>172</v>
      </c>
      <c r="F35" s="65" t="s">
        <v>173</v>
      </c>
    </row>
    <row r="36" spans="1:7" ht="18" customHeight="1">
      <c r="A36" s="59"/>
      <c r="B36" s="59"/>
      <c r="C36" s="59" t="s">
        <v>208</v>
      </c>
      <c r="D36" s="59" t="s">
        <v>154</v>
      </c>
      <c r="E36" s="65" t="s">
        <v>172</v>
      </c>
      <c r="F36" s="65" t="s">
        <v>173</v>
      </c>
      <c r="G36" s="68"/>
    </row>
    <row r="37" spans="1:7" ht="18" customHeight="1">
      <c r="A37" s="59"/>
      <c r="B37" s="59"/>
      <c r="C37" s="132" t="s">
        <v>209</v>
      </c>
      <c r="D37" s="59" t="s">
        <v>155</v>
      </c>
      <c r="E37" s="65" t="s">
        <v>172</v>
      </c>
      <c r="F37" s="65" t="s">
        <v>173</v>
      </c>
    </row>
    <row r="38" spans="1:7" ht="18" customHeight="1">
      <c r="A38" s="59"/>
      <c r="B38" s="59"/>
      <c r="C38" s="59" t="s">
        <v>210</v>
      </c>
      <c r="D38" s="59" t="s">
        <v>156</v>
      </c>
      <c r="E38" s="66" t="s">
        <v>174</v>
      </c>
      <c r="F38" s="66" t="s">
        <v>175</v>
      </c>
    </row>
    <row r="39" spans="1:7" ht="18" customHeight="1">
      <c r="A39" s="59"/>
      <c r="B39" s="59"/>
      <c r="C39" s="132" t="s">
        <v>211</v>
      </c>
      <c r="D39" s="59" t="s">
        <v>150</v>
      </c>
      <c r="E39" s="66" t="s">
        <v>176</v>
      </c>
      <c r="F39" s="66" t="s">
        <v>177</v>
      </c>
    </row>
    <row r="40" spans="1:7" ht="18" customHeight="1">
      <c r="A40" s="59"/>
      <c r="B40" s="59"/>
      <c r="C40" s="59" t="s">
        <v>180</v>
      </c>
      <c r="D40" s="59" t="s">
        <v>152</v>
      </c>
      <c r="E40" s="212" t="s">
        <v>178</v>
      </c>
      <c r="F40" s="213"/>
    </row>
  </sheetData>
  <mergeCells count="14">
    <mergeCell ref="E34:F34"/>
    <mergeCell ref="E33:F33"/>
    <mergeCell ref="E40:F40"/>
    <mergeCell ref="A2:F2"/>
    <mergeCell ref="E26:F26"/>
    <mergeCell ref="E27:F27"/>
    <mergeCell ref="E30:F30"/>
    <mergeCell ref="E28:F28"/>
    <mergeCell ref="E29:F29"/>
    <mergeCell ref="A7:D7"/>
    <mergeCell ref="E7:F7"/>
    <mergeCell ref="E25:F25"/>
    <mergeCell ref="E24:F24"/>
    <mergeCell ref="E9:F9"/>
  </mergeCells>
  <phoneticPr fontId="1"/>
  <printOptions horizontalCentered="1"/>
  <pageMargins left="0.70866141732283472" right="0.59055118110236227"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案件提案書の提出　様式１</vt:lpstr>
      <vt:lpstr>案件提案書　様式2</vt:lpstr>
      <vt:lpstr>　経費概算内訳書　様式3 （積上方式）</vt:lpstr>
      <vt:lpstr>　経費概算内訳書　様式3（大学研修料方式） </vt:lpstr>
      <vt:lpstr>　経費概算内訳書　様式3（基準単価方式）</vt:lpstr>
      <vt:lpstr>研修日程案　</vt:lpstr>
      <vt:lpstr>在外拠点応募相談シート</vt:lpstr>
      <vt:lpstr>【記入例】案件提案書　様式2</vt:lpstr>
      <vt:lpstr>【記入例】研修日程案　</vt:lpstr>
      <vt:lpstr>'【記入例】研修日程案　'!Print_Area</vt:lpstr>
      <vt:lpstr>'研修日程案　'!Print_Area</vt:lpstr>
      <vt:lpstr>在外拠点応募相談シート!Print_Area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Yamasaki Yuka[山崎由佳]</cp:lastModifiedBy>
  <cp:revision/>
  <dcterms:created xsi:type="dcterms:W3CDTF">2022-07-01T01:14:18Z</dcterms:created>
  <dcterms:modified xsi:type="dcterms:W3CDTF">2026-03-31T06:56:50Z</dcterms:modified>
  <cp:category/>
  <cp:contentStatus/>
</cp:coreProperties>
</file>