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34980\Downloads\経理書類差替え\"/>
    </mc:Choice>
  </mc:AlternateContent>
  <xr:revisionPtr revIDLastSave="0" documentId="13_ncr:1_{8968D7E7-24F8-4D8E-837A-1CC4C50C8DBC}" xr6:coauthVersionLast="47" xr6:coauthVersionMax="47" xr10:uidLastSave="{00000000-0000-0000-0000-000000000000}"/>
  <bookViews>
    <workbookView xWindow="-110" yWindow="-110" windowWidth="19420" windowHeight="10560" firstSheet="4" activeTab="8" xr2:uid="{B1711D8D-C7A5-4689-9423-C09BFF5809A3}"/>
  </bookViews>
  <sheets>
    <sheet name="★マスタ（最初にこちらを入力）" sheetId="17" r:id="rId1"/>
    <sheet name="表紙" sheetId="1" r:id="rId2"/>
    <sheet name="支出総括表" sheetId="2" r:id="rId3"/>
    <sheet name="①現地渡航費（航空運賃）" sheetId="3" r:id="rId4"/>
    <sheet name="②本邦渡航費（航空運賃） " sheetId="9" r:id="rId5"/>
    <sheet name="③現地・日本国内旅費" sheetId="12" r:id="rId6"/>
    <sheet name="④活動経費" sheetId="4" r:id="rId7"/>
    <sheet name="⑤その他経費" sheetId="15" r:id="rId8"/>
    <sheet name="チェックリスト" sheetId="16" r:id="rId9"/>
  </sheets>
  <externalReferences>
    <externalReference r:id="rId10"/>
    <externalReference r:id="rId11"/>
    <externalReference r:id="rId12"/>
    <externalReference r:id="rId13"/>
  </externalReferences>
  <definedNames>
    <definedName name="⑥内国旅費・交通費2" localSheetId="0">#REF!</definedName>
    <definedName name="⑥内国旅費・交通費2" localSheetId="5">#REF!</definedName>
    <definedName name="⑥内国旅費・交通費2">#REF!</definedName>
    <definedName name="DATA" localSheetId="5">#REF!</definedName>
    <definedName name="DATA" localSheetId="6">#REF!</definedName>
    <definedName name="DATA" localSheetId="7">#REF!</definedName>
    <definedName name="DATA">#REF!</definedName>
    <definedName name="_xlnm.Print_Area" localSheetId="3">'①現地渡航費（航空運賃）'!$A$1:$J$22</definedName>
    <definedName name="_xlnm.Print_Area" localSheetId="4">'②本邦渡航費（航空運賃） '!$A$1:$I$20</definedName>
    <definedName name="_xlnm.Print_Area" localSheetId="5">③現地・日本国内旅費!$A$1:$H$51</definedName>
    <definedName name="_xlnm.Print_Area" localSheetId="6">④活動経費!$A$1:$H$51</definedName>
    <definedName name="_xlnm.Print_Area" localSheetId="7">⑤その他経費!$A$1:$H$51</definedName>
    <definedName name="_xlnm.Print_Area" localSheetId="2">支出総括表!$A$1:$G$30</definedName>
    <definedName name="_xlnm.Print_Area" localSheetId="1">表紙!$A$1:$AA$39</definedName>
    <definedName name="_xlnm.Print_Titles" localSheetId="3">'①現地渡航費（航空運賃）'!$4:$7</definedName>
    <definedName name="_xlnm.Print_Titles" localSheetId="4">'②本邦渡航費（航空運賃） '!$4:$6</definedName>
    <definedName name="_xlnm.Print_Titles" localSheetId="8">チェックリスト!$2:$2</definedName>
    <definedName name="rate" localSheetId="5">#REF!</definedName>
    <definedName name="rate" localSheetId="6">#REF!</definedName>
    <definedName name="rate" localSheetId="7">#REF!</definedName>
    <definedName name="rate">#REF!</definedName>
    <definedName name="Z_3A56A55B_29E7_432C_9BA4_BDDBD65DE9C6_.wvu.PrintTitles" localSheetId="8" hidden="1">チェックリスト!$2:$2</definedName>
    <definedName name="Z_F83BA426_F38B_4CB2_A20E_022187331E50_.wvu.PrintArea" localSheetId="3" hidden="1">'①現地渡航費（航空運賃）'!$A$1:$J$22</definedName>
    <definedName name="Z_F83BA426_F38B_4CB2_A20E_022187331E50_.wvu.PrintArea" localSheetId="4" hidden="1">'②本邦渡航費（航空運賃） '!$A$1:$J$20</definedName>
    <definedName name="Z_F83BA426_F38B_4CB2_A20E_022187331E50_.wvu.PrintArea" localSheetId="5" hidden="1">③現地・日本国内旅費!$A$1:$G$51</definedName>
    <definedName name="Z_F83BA426_F38B_4CB2_A20E_022187331E50_.wvu.PrintArea" localSheetId="6" hidden="1">④活動経費!$A$1:$G$51</definedName>
    <definedName name="Z_F83BA426_F38B_4CB2_A20E_022187331E50_.wvu.PrintArea" localSheetId="7" hidden="1">⑤その他経費!$A$1:$G$51</definedName>
    <definedName name="Z_F83BA426_F38B_4CB2_A20E_022187331E50_.wvu.PrintArea" localSheetId="1" hidden="1">表紙!$A$1:$AA$37</definedName>
    <definedName name="Z_F83BA426_F38B_4CB2_A20E_022187331E50_.wvu.PrintTitles" localSheetId="3" hidden="1">'①現地渡航費（航空運賃）'!$4:$7</definedName>
    <definedName name="Z_F83BA426_F38B_4CB2_A20E_022187331E50_.wvu.PrintTitles" localSheetId="4" hidden="1">'②本邦渡航費（航空運賃） '!$4:$6</definedName>
    <definedName name="あ" localSheetId="5">[1]四半期支出状況報告書総括表!#REF!+100</definedName>
    <definedName name="あ">[1]四半期支出状況報告書総括表!#REF!+100</definedName>
    <definedName name="く" localSheetId="0">#REF!</definedName>
    <definedName name="く" localSheetId="5">#REF!</definedName>
    <definedName name="く">#REF!</definedName>
    <definedName name="だ" localSheetId="5">#REF!</definedName>
    <definedName name="だ">#REF!</definedName>
    <definedName name="ドルレート" localSheetId="5">#REF!</definedName>
    <definedName name="ドルレート" localSheetId="6">#REF!</definedName>
    <definedName name="ドルレート" localSheetId="7">#REF!</definedName>
    <definedName name="ドルレート">#REF!</definedName>
    <definedName name="ドルレート２">#REF!</definedName>
    <definedName name="会議費" localSheetId="5">#REF!</definedName>
    <definedName name="会議費">#REF!</definedName>
    <definedName name="会議費合計" localSheetId="5">#REF!</definedName>
    <definedName name="会議費合計">#REF!</definedName>
    <definedName name="海外活動費" localSheetId="5">#REF!</definedName>
    <definedName name="海外活動費" localSheetId="6">#REF!</definedName>
    <definedName name="海外活動費" localSheetId="7">#REF!</definedName>
    <definedName name="海外活動費">#REF!</definedName>
    <definedName name="海外活動費２">#REF!</definedName>
    <definedName name="基盤整備費合計" localSheetId="5">#REF!</definedName>
    <definedName name="基盤整備費合計" localSheetId="6">#REF!</definedName>
    <definedName name="基盤整備費合計" localSheetId="7">#REF!</definedName>
    <definedName name="基盤整備費合計">#REF!</definedName>
    <definedName name="基本人件費" localSheetId="5">#REF!</definedName>
    <definedName name="基本人件費" localSheetId="6">#REF!</definedName>
    <definedName name="基本人件費" localSheetId="7">#REF!</definedName>
    <definedName name="基本人件費">#REF!</definedName>
    <definedName name="気合" localSheetId="5">#REF!</definedName>
    <definedName name="気合">#REF!</definedName>
    <definedName name="技術交換費合計" localSheetId="5">#REF!</definedName>
    <definedName name="技術交換費合計" localSheetId="6">#REF!</definedName>
    <definedName name="技術交換費合計" localSheetId="7">#REF!</definedName>
    <definedName name="技術交換費合計">#REF!</definedName>
    <definedName name="契約年度" localSheetId="5">#REF!</definedName>
    <definedName name="契約年度" localSheetId="6">#REF!</definedName>
    <definedName name="契約年度" localSheetId="7">#REF!</definedName>
    <definedName name="契約年度">#REF!</definedName>
    <definedName name="現地業務費合計" localSheetId="5">#REF!</definedName>
    <definedName name="現地業務費合計" localSheetId="6">#REF!</definedName>
    <definedName name="現地業務費合計" localSheetId="7">#REF!</definedName>
    <definedName name="現地業務費合計">#REF!</definedName>
    <definedName name="現地研修費合計" localSheetId="5">#REF!</definedName>
    <definedName name="現地研修費合計" localSheetId="6">#REF!</definedName>
    <definedName name="現地研修費合計" localSheetId="7">#REF!</definedName>
    <definedName name="現地研修費合計">#REF!</definedName>
    <definedName name="現地通貨レート" localSheetId="5">#REF!</definedName>
    <definedName name="現地通貨レート" localSheetId="6">#REF!</definedName>
    <definedName name="現地通貨レート" localSheetId="7">#REF!</definedName>
    <definedName name="現地通貨レート">#REF!</definedName>
    <definedName name="航空賃C" localSheetId="5">#REF!</definedName>
    <definedName name="航空賃C" localSheetId="6">#REF!</definedName>
    <definedName name="航空賃C" localSheetId="7">#REF!</definedName>
    <definedName name="航空賃C">#REF!</definedName>
    <definedName name="航空賃Y" localSheetId="5">#REF!</definedName>
    <definedName name="航空賃Y" localSheetId="6">#REF!</definedName>
    <definedName name="航空賃Y" localSheetId="7">#REF!</definedName>
    <definedName name="航空賃Y">#REF!</definedName>
    <definedName name="国内活動費" localSheetId="5">#REF!</definedName>
    <definedName name="国内活動費" localSheetId="6">#REF!</definedName>
    <definedName name="国内活動費" localSheetId="7">#REF!</definedName>
    <definedName name="国内活動費">#REF!</definedName>
    <definedName name="国内費" localSheetId="5">#REF!</definedName>
    <definedName name="国内費" localSheetId="6">#REF!</definedName>
    <definedName name="国内費" localSheetId="7">#REF!</definedName>
    <definedName name="国内費">#REF!</definedName>
    <definedName name="国内旅費" localSheetId="5">#REF!</definedName>
    <definedName name="国内旅費" localSheetId="6">#REF!</definedName>
    <definedName name="国内旅費" localSheetId="7">#REF!</definedName>
    <definedName name="国内旅費">#REF!</definedName>
    <definedName name="資機材費合計" localSheetId="5">#REF!</definedName>
    <definedName name="資機材費合計" localSheetId="6">#REF!</definedName>
    <definedName name="資機材費合計" localSheetId="7">#REF!</definedName>
    <definedName name="資機材費合計">#REF!</definedName>
    <definedName name="消費税" localSheetId="3">[2]四半期支出状況報告書総括表!$B$25+100</definedName>
    <definedName name="消費税" localSheetId="4">[2]四半期支出状況報告書総括表!$B$25+100</definedName>
    <definedName name="消費税" localSheetId="5">[1]四半期支出状況報告書総括表!#REF!+100</definedName>
    <definedName name="消費税" localSheetId="6">[1]四半期支出状況報告書総括表!#REF!+100</definedName>
    <definedName name="消費税" localSheetId="7">[1]四半期支出状況報告書総括表!#REF!+100</definedName>
    <definedName name="消費税">[1]四半期支出状況報告書総括表!#REF!+100</definedName>
    <definedName name="食費" localSheetId="0">#REF!</definedName>
    <definedName name="食費" localSheetId="5">#REF!</definedName>
    <definedName name="食費">#REF!</definedName>
    <definedName name="積算総額" localSheetId="5">#REF!</definedName>
    <definedName name="積算総額" localSheetId="6">#REF!</definedName>
    <definedName name="積算総額" localSheetId="7">#REF!</definedName>
    <definedName name="積算総額">#REF!</definedName>
    <definedName name="設備・機材費" localSheetId="5">#REF!</definedName>
    <definedName name="設備・機材費" localSheetId="6">#REF!</definedName>
    <definedName name="設備・機材費" localSheetId="7">#REF!</definedName>
    <definedName name="設備・機材費">#REF!</definedName>
    <definedName name="地域" localSheetId="5">#REF!</definedName>
    <definedName name="地域" localSheetId="6">#REF!</definedName>
    <definedName name="地域" localSheetId="7">#REF!</definedName>
    <definedName name="地域">#REF!</definedName>
    <definedName name="調査旅費合計" localSheetId="5">'[3]別添4-5）派遣諸費精算明細'!#REF!</definedName>
    <definedName name="調査旅費合計" localSheetId="6">'[3]別添4-5）派遣諸費精算明細'!#REF!</definedName>
    <definedName name="調査旅費合計" localSheetId="7">'[3]別添4-5）派遣諸費精算明細'!#REF!</definedName>
    <definedName name="調査旅費合計" localSheetId="1">'[4]別添4-5）派遣諸費精算明細'!#REF!</definedName>
    <definedName name="調査旅費合計">'[3]別添4-5）派遣諸費精算明細'!#REF!</definedName>
    <definedName name="直人費コンサル" localSheetId="5">#REF!</definedName>
    <definedName name="直人費コンサル" localSheetId="6">#REF!</definedName>
    <definedName name="直人費コンサル" localSheetId="7">#REF!</definedName>
    <definedName name="直人費コンサル">#REF!</definedName>
    <definedName name="直人費合計" localSheetId="5">#REF!</definedName>
    <definedName name="直人費合計" localSheetId="6">#REF!</definedName>
    <definedName name="直人費合計" localSheetId="7">#REF!</definedName>
    <definedName name="直人費合計">#REF!</definedName>
    <definedName name="直接経費" localSheetId="5">#REF!</definedName>
    <definedName name="直接経費" localSheetId="6">#REF!</definedName>
    <definedName name="直接経費" localSheetId="7">#REF!</definedName>
    <definedName name="直接経費">#REF!</definedName>
    <definedName name="直接費" localSheetId="5">#REF!</definedName>
    <definedName name="直接費" localSheetId="6">#REF!</definedName>
    <definedName name="直接費" localSheetId="7">#REF!</definedName>
    <definedName name="直接費">#REF!</definedName>
    <definedName name="通信費" localSheetId="5">#REF!</definedName>
    <definedName name="通信費">#REF!</definedName>
    <definedName name="通訳単価" localSheetId="5">#REF!</definedName>
    <definedName name="通訳単価" localSheetId="6">#REF!</definedName>
    <definedName name="通訳単価" localSheetId="7">#REF!</definedName>
    <definedName name="通訳単価">#REF!</definedName>
    <definedName name="報告書作成費合計" localSheetId="5">#REF!</definedName>
    <definedName name="報告書作成費合計" localSheetId="6">#REF!</definedName>
    <definedName name="報告書作成費合計" localSheetId="7">#REF!</definedName>
    <definedName name="報告書作成費合計">#REF!</definedName>
  </definedNames>
  <calcPr calcId="191028"/>
  <customWorkbookViews>
    <customWorkbookView name="Kawazu - 個人用ビュー" guid="{F83BA426-F38B-4CB2-A20E-022187331E50}" mergeInterval="0" personalView="1" xWindow="212" yWindow="52" windowWidth="1691" windowHeight="97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F29" i="2"/>
  <c r="E29" i="2"/>
  <c r="D29" i="2"/>
  <c r="G27" i="2"/>
  <c r="F27" i="2"/>
  <c r="E27" i="2"/>
  <c r="D27" i="2"/>
  <c r="G19" i="2"/>
  <c r="G14" i="2"/>
  <c r="E19" i="2"/>
  <c r="E18" i="2"/>
  <c r="E17" i="2"/>
  <c r="E16" i="2"/>
  <c r="E15" i="2"/>
  <c r="E14" i="2"/>
  <c r="F19" i="2"/>
  <c r="D19" i="2"/>
  <c r="F49" i="15"/>
  <c r="F47" i="15"/>
  <c r="E46" i="15"/>
  <c r="D46" i="15"/>
  <c r="F45" i="15"/>
  <c r="E45" i="15"/>
  <c r="D45" i="15"/>
  <c r="F32" i="15"/>
  <c r="E31" i="15"/>
  <c r="D31" i="15"/>
  <c r="F30" i="15"/>
  <c r="E30" i="15"/>
  <c r="D30" i="15"/>
  <c r="F17" i="15"/>
  <c r="E16" i="15"/>
  <c r="D16" i="15"/>
  <c r="F15" i="15"/>
  <c r="E15" i="15"/>
  <c r="D15" i="15"/>
  <c r="F49" i="4"/>
  <c r="F47" i="4"/>
  <c r="E46" i="4"/>
  <c r="D46" i="4"/>
  <c r="F45" i="4"/>
  <c r="E45" i="4"/>
  <c r="D45" i="4"/>
  <c r="F32" i="4"/>
  <c r="E31" i="4"/>
  <c r="D31" i="4"/>
  <c r="F30" i="4"/>
  <c r="E30" i="4"/>
  <c r="D30" i="4"/>
  <c r="F17" i="4"/>
  <c r="E16" i="4"/>
  <c r="D16" i="4"/>
  <c r="F15" i="4"/>
  <c r="E15" i="4"/>
  <c r="D15" i="4"/>
  <c r="F49" i="12"/>
  <c r="F47" i="12"/>
  <c r="E46" i="12"/>
  <c r="D46" i="12"/>
  <c r="F45" i="12"/>
  <c r="E45" i="12"/>
  <c r="D45" i="12"/>
  <c r="F32" i="12"/>
  <c r="E31" i="12"/>
  <c r="D31" i="12"/>
  <c r="F30" i="12"/>
  <c r="E30" i="12"/>
  <c r="D30" i="12"/>
  <c r="F17" i="12"/>
  <c r="E16" i="12"/>
  <c r="D16" i="12"/>
  <c r="F15" i="12"/>
  <c r="E15" i="12"/>
  <c r="D15" i="12"/>
  <c r="H15" i="9"/>
  <c r="H13" i="9"/>
  <c r="G13" i="9"/>
  <c r="H12" i="9"/>
  <c r="G12" i="9"/>
  <c r="I13" i="3"/>
  <c r="H13" i="3"/>
  <c r="G13" i="3"/>
  <c r="A35" i="15"/>
  <c r="A20" i="15"/>
  <c r="A5" i="15"/>
  <c r="B49" i="15"/>
  <c r="O19" i="2" l="1"/>
  <c r="N19" i="2"/>
  <c r="M19" i="2"/>
  <c r="L19" i="2"/>
  <c r="K19" i="2"/>
  <c r="J19" i="2"/>
  <c r="I19" i="2"/>
  <c r="M12" i="2"/>
  <c r="I12" i="2"/>
  <c r="Q6" i="15" l="1"/>
  <c r="Q5" i="15"/>
  <c r="Q4" i="15"/>
  <c r="Q6" i="4"/>
  <c r="B2" i="15" l="1"/>
  <c r="B1" i="15"/>
  <c r="B49" i="4"/>
  <c r="B49" i="12"/>
  <c r="B2" i="4"/>
  <c r="B1" i="4"/>
  <c r="E7" i="12"/>
  <c r="B2" i="12"/>
  <c r="B1" i="12"/>
  <c r="A15" i="9"/>
  <c r="B2" i="9"/>
  <c r="B1" i="9"/>
  <c r="I1" i="9"/>
  <c r="J1" i="3"/>
  <c r="A13" i="3"/>
  <c r="B2" i="3"/>
  <c r="B1" i="3"/>
  <c r="A7" i="2"/>
  <c r="B4" i="2"/>
  <c r="F26" i="1" l="1"/>
  <c r="F24" i="1"/>
  <c r="F22" i="1"/>
  <c r="L10" i="17"/>
  <c r="L9" i="17"/>
  <c r="A2" i="15" l="1"/>
  <c r="A1" i="15"/>
  <c r="A2" i="4"/>
  <c r="A1" i="4"/>
  <c r="A2" i="12"/>
  <c r="A1" i="12"/>
  <c r="Q4" i="4"/>
  <c r="Q5" i="4"/>
  <c r="H6" i="9"/>
  <c r="F15" i="2" l="1"/>
  <c r="F14" i="2"/>
  <c r="E37" i="15" l="1"/>
  <c r="E22" i="15"/>
  <c r="E7" i="15"/>
  <c r="H1" i="15"/>
  <c r="H1" i="12"/>
  <c r="G15" i="2" l="1"/>
  <c r="E37" i="12"/>
  <c r="A35" i="12"/>
  <c r="E22" i="12"/>
  <c r="A20" i="12"/>
  <c r="A5" i="12"/>
  <c r="H1" i="4"/>
  <c r="I9" i="3"/>
  <c r="I10" i="3"/>
  <c r="I11" i="3"/>
  <c r="I12" i="3"/>
  <c r="I8" i="3"/>
  <c r="F18" i="2" l="1"/>
  <c r="G18" i="2" s="1"/>
  <c r="F23" i="2"/>
  <c r="F16" i="2" l="1"/>
  <c r="G16" i="2" s="1"/>
  <c r="E37" i="4"/>
  <c r="E22" i="4"/>
  <c r="E7" i="4"/>
  <c r="F17" i="2" l="1"/>
  <c r="G17" i="2" s="1"/>
  <c r="D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6"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2" authorId="0" shapeId="0" xr:uid="{00000000-0006-0000-0100-000001000000}">
      <text>
        <r>
          <rPr>
            <b/>
            <sz val="9"/>
            <color indexed="81"/>
            <rFont val="MS P ゴシック"/>
            <family val="3"/>
            <charset val="128"/>
          </rPr>
          <t>契約内容に合わせて適宜費目を修正</t>
        </r>
      </text>
    </comment>
    <comment ref="E12" authorId="0" shapeId="0" xr:uid="{00000000-0006-0000-0100-000002000000}">
      <text>
        <r>
          <rPr>
            <b/>
            <sz val="9"/>
            <color indexed="81"/>
            <rFont val="MS P ゴシック"/>
            <family val="3"/>
            <charset val="128"/>
          </rPr>
          <t>前期確認額をそのまま入力</t>
        </r>
      </text>
    </comment>
    <comment ref="F12" authorId="0" shapeId="0" xr:uid="{00000000-0006-0000-0100-000003000000}">
      <text>
        <r>
          <rPr>
            <b/>
            <sz val="9"/>
            <color indexed="81"/>
            <rFont val="MS P ゴシック"/>
            <family val="3"/>
            <charset val="128"/>
          </rPr>
          <t>各費目のシートを入力したら、自動入力されます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13" authorId="0" shapeId="0" xr:uid="{0250C5DD-6DA5-4EC6-BA0D-E0C88F4D65AF}">
      <text>
        <r>
          <rPr>
            <sz val="9"/>
            <color indexed="81"/>
            <rFont val="ＭＳ Ｐゴシック"/>
            <family val="3"/>
            <charset val="128"/>
          </rPr>
          <t xml:space="preserve">小数点以下自動切捨ての計算式になっています。 </t>
        </r>
      </text>
    </comment>
    <comment ref="H13" authorId="0" shapeId="0" xr:uid="{C573C23B-6A61-4D8D-9A99-90C5883EB17E}">
      <text>
        <r>
          <rPr>
            <sz val="9"/>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F2BDD815-E546-41FD-818A-EA93B8AAFB06}">
      <text>
        <r>
          <rPr>
            <b/>
            <sz val="12"/>
            <color indexed="81"/>
            <rFont val="MS P ゴシック"/>
            <family val="3"/>
            <charset val="128"/>
          </rPr>
          <t>USDの使用がなければ、空欄で結構です</t>
        </r>
      </text>
    </comment>
    <comment ref="G5" authorId="0" shapeId="0" xr:uid="{0F5BED4E-B6C0-43CE-995E-32E40C9A01D4}">
      <text>
        <r>
          <rPr>
            <b/>
            <sz val="12"/>
            <color indexed="81"/>
            <rFont val="MS P ゴシック"/>
            <family val="3"/>
            <charset val="128"/>
          </rPr>
          <t>実際の現地通貨名に変更ください</t>
        </r>
      </text>
    </comment>
    <comment ref="H5" authorId="0" shapeId="0" xr:uid="{03F73C09-7047-43AB-9D32-9398DACEF907}">
      <text>
        <r>
          <rPr>
            <b/>
            <sz val="12"/>
            <color indexed="81"/>
            <rFont val="MS P ゴシック"/>
            <family val="3"/>
            <charset val="128"/>
          </rPr>
          <t>当該月の外貨換算レートを参照の上、入力ください。</t>
        </r>
      </text>
    </comment>
    <comment ref="D16" authorId="0" shapeId="0" xr:uid="{322FED6F-1E31-46CF-A8E7-385027F28711}">
      <text>
        <r>
          <rPr>
            <sz val="9"/>
            <color indexed="81"/>
            <rFont val="ＭＳ Ｐゴシック"/>
            <family val="3"/>
            <charset val="128"/>
          </rPr>
          <t>小数点以下自動切捨ての計算式になっています。</t>
        </r>
      </text>
    </comment>
    <comment ref="E16" authorId="0" shapeId="0" xr:uid="{540277CE-8744-4F95-8C39-917ED02C019F}">
      <text>
        <r>
          <rPr>
            <sz val="9"/>
            <color indexed="81"/>
            <rFont val="ＭＳ Ｐゴシック"/>
            <family val="3"/>
            <charset val="128"/>
          </rPr>
          <t>小数点以下自動切捨ての計算式になっています。</t>
        </r>
      </text>
    </comment>
    <comment ref="D31" authorId="0" shapeId="0" xr:uid="{A837874B-0C76-4DA4-9333-AB825BEBA58F}">
      <text>
        <r>
          <rPr>
            <sz val="9"/>
            <color indexed="81"/>
            <rFont val="ＭＳ Ｐゴシック"/>
            <family val="3"/>
            <charset val="128"/>
          </rPr>
          <t>小数点以下自動切捨ての計算式になっています。</t>
        </r>
      </text>
    </comment>
    <comment ref="E31" authorId="0" shapeId="0" xr:uid="{C09A78FF-32C4-40D1-AFE9-6C35E8DD45B1}">
      <text>
        <r>
          <rPr>
            <sz val="9"/>
            <color indexed="81"/>
            <rFont val="ＭＳ Ｐゴシック"/>
            <family val="3"/>
            <charset val="128"/>
          </rPr>
          <t>小数点以下自動切捨ての計算式になっています。</t>
        </r>
      </text>
    </comment>
    <comment ref="D46" authorId="0" shapeId="0" xr:uid="{A346CF3D-C4E7-4054-B206-04590C5A02A6}">
      <text>
        <r>
          <rPr>
            <sz val="9"/>
            <color indexed="81"/>
            <rFont val="ＭＳ Ｐゴシック"/>
            <family val="3"/>
            <charset val="128"/>
          </rPr>
          <t>小数点以下自動切捨ての計算式になっています。</t>
        </r>
      </text>
    </comment>
    <comment ref="E46" authorId="0" shapeId="0" xr:uid="{5F8E9ED7-F038-456A-B0BC-4BC652DB4F84}">
      <text>
        <r>
          <rPr>
            <sz val="9"/>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00000000-0006-0000-0300-000001000000}">
      <text>
        <r>
          <rPr>
            <b/>
            <sz val="12"/>
            <color indexed="81"/>
            <rFont val="MS P ゴシック"/>
            <family val="3"/>
            <charset val="128"/>
          </rPr>
          <t>USDの使用がなければ、空欄で結構です</t>
        </r>
      </text>
    </comment>
    <comment ref="G5" authorId="0" shapeId="0" xr:uid="{00000000-0006-0000-0300-000002000000}">
      <text>
        <r>
          <rPr>
            <b/>
            <sz val="12"/>
            <color indexed="81"/>
            <rFont val="MS P ゴシック"/>
            <family val="3"/>
            <charset val="128"/>
          </rPr>
          <t>実際の現地通貨名に変更ください</t>
        </r>
      </text>
    </comment>
    <comment ref="H5" authorId="0" shapeId="0" xr:uid="{00000000-0006-0000-0300-000003000000}">
      <text>
        <r>
          <rPr>
            <b/>
            <sz val="12"/>
            <color indexed="81"/>
            <rFont val="MS P ゴシック"/>
            <family val="3"/>
            <charset val="128"/>
          </rPr>
          <t>当該月の外貨換算レートを参照の上、入力ください。</t>
        </r>
      </text>
    </comment>
    <comment ref="D16" authorId="0" shapeId="0" xr:uid="{00000000-0006-0000-0300-000004000000}">
      <text>
        <r>
          <rPr>
            <sz val="9"/>
            <color indexed="81"/>
            <rFont val="ＭＳ Ｐゴシック"/>
            <family val="3"/>
            <charset val="128"/>
          </rPr>
          <t>小数点以下自動切捨ての計算式になっています。</t>
        </r>
      </text>
    </comment>
    <comment ref="E16" authorId="0" shapeId="0" xr:uid="{00000000-0006-0000-0300-000005000000}">
      <text>
        <r>
          <rPr>
            <sz val="9"/>
            <color indexed="81"/>
            <rFont val="ＭＳ Ｐゴシック"/>
            <family val="3"/>
            <charset val="128"/>
          </rPr>
          <t>小数点以下自動切捨ての計算式になっています。</t>
        </r>
      </text>
    </comment>
    <comment ref="D31" authorId="0" shapeId="0" xr:uid="{00000000-0006-0000-0300-000006000000}">
      <text>
        <r>
          <rPr>
            <sz val="9"/>
            <color indexed="81"/>
            <rFont val="ＭＳ Ｐゴシック"/>
            <family val="3"/>
            <charset val="128"/>
          </rPr>
          <t>小数点以下自動切捨ての計算式になっています。</t>
        </r>
      </text>
    </comment>
    <comment ref="E31" authorId="0" shapeId="0" xr:uid="{00000000-0006-0000-0300-000007000000}">
      <text>
        <r>
          <rPr>
            <sz val="9"/>
            <color indexed="81"/>
            <rFont val="ＭＳ Ｐゴシック"/>
            <family val="3"/>
            <charset val="128"/>
          </rPr>
          <t>小数点以下自動切捨ての計算式になっています。</t>
        </r>
      </text>
    </comment>
    <comment ref="D46" authorId="0" shapeId="0" xr:uid="{00000000-0006-0000-0300-000008000000}">
      <text>
        <r>
          <rPr>
            <sz val="9"/>
            <color indexed="81"/>
            <rFont val="ＭＳ Ｐゴシック"/>
            <family val="3"/>
            <charset val="128"/>
          </rPr>
          <t>小数点以下自動切捨ての計算式になっています。</t>
        </r>
      </text>
    </comment>
    <comment ref="E46" authorId="0" shapeId="0" xr:uid="{00000000-0006-0000-0300-000009000000}">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A64A369B-30C9-44C9-8168-0F9BFE7831B4}">
      <text>
        <r>
          <rPr>
            <b/>
            <sz val="12"/>
            <color indexed="81"/>
            <rFont val="MS P ゴシック"/>
            <family val="3"/>
            <charset val="128"/>
          </rPr>
          <t>USDの使用がなければ、空欄で結構です</t>
        </r>
      </text>
    </comment>
    <comment ref="G5" authorId="0" shapeId="0" xr:uid="{6C7D704B-6090-42F1-A4CD-FC6570A91E87}">
      <text>
        <r>
          <rPr>
            <b/>
            <sz val="12"/>
            <color indexed="81"/>
            <rFont val="MS P ゴシック"/>
            <family val="3"/>
            <charset val="128"/>
          </rPr>
          <t>実際の現地通貨名に変更ください</t>
        </r>
      </text>
    </comment>
    <comment ref="H5" authorId="0" shapeId="0" xr:uid="{17669007-CD39-4C59-B676-5EB2DB360DBC}">
      <text>
        <r>
          <rPr>
            <b/>
            <sz val="12"/>
            <color indexed="81"/>
            <rFont val="MS P ゴシック"/>
            <family val="3"/>
            <charset val="128"/>
          </rPr>
          <t>当該月の外貨換算レートを参照の上、入力ください。</t>
        </r>
      </text>
    </comment>
    <comment ref="D16" authorId="0" shapeId="0" xr:uid="{69F8726C-A495-41C5-AAE9-B07CADDFEF46}">
      <text>
        <r>
          <rPr>
            <sz val="9"/>
            <color indexed="81"/>
            <rFont val="ＭＳ Ｐゴシック"/>
            <family val="3"/>
            <charset val="128"/>
          </rPr>
          <t>小数点以下自動切捨ての計算式になっています。</t>
        </r>
      </text>
    </comment>
    <comment ref="E16" authorId="0" shapeId="0" xr:uid="{8750C7E5-F4E4-44A2-89BE-8C58EF9489E8}">
      <text>
        <r>
          <rPr>
            <sz val="9"/>
            <color indexed="81"/>
            <rFont val="ＭＳ Ｐゴシック"/>
            <family val="3"/>
            <charset val="128"/>
          </rPr>
          <t>小数点以下自動切捨ての計算式になっています。</t>
        </r>
      </text>
    </comment>
    <comment ref="D31" authorId="0" shapeId="0" xr:uid="{B34B642B-C440-4BD0-B4DF-8A16352F104F}">
      <text>
        <r>
          <rPr>
            <sz val="9"/>
            <color indexed="81"/>
            <rFont val="ＭＳ Ｐゴシック"/>
            <family val="3"/>
            <charset val="128"/>
          </rPr>
          <t>小数点以下自動切捨ての計算式になっています。</t>
        </r>
      </text>
    </comment>
    <comment ref="E31" authorId="0" shapeId="0" xr:uid="{10CD7FD1-23E1-4B7A-BADB-CB393BF46D35}">
      <text>
        <r>
          <rPr>
            <sz val="9"/>
            <color indexed="81"/>
            <rFont val="ＭＳ Ｐゴシック"/>
            <family val="3"/>
            <charset val="128"/>
          </rPr>
          <t>小数点以下自動切捨ての計算式になっています。</t>
        </r>
      </text>
    </comment>
    <comment ref="D46" authorId="0" shapeId="0" xr:uid="{71123381-E370-424E-B685-9F535CB59620}">
      <text>
        <r>
          <rPr>
            <sz val="9"/>
            <color indexed="81"/>
            <rFont val="ＭＳ Ｐゴシック"/>
            <family val="3"/>
            <charset val="128"/>
          </rPr>
          <t>小数点以下自動切捨ての計算式になっています。</t>
        </r>
      </text>
    </comment>
    <comment ref="E46" authorId="0" shapeId="0" xr:uid="{82619DF0-EDC1-440D-AF81-5EEFDDF59263}">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<sst xmlns="http://schemas.openxmlformats.org/spreadsheetml/2006/main" count="329" uniqueCount="170">
  <si>
    <t>様式3 四半期支出状況報告書</t>
    <rPh sb="0" eb="2">
      <t>ヨウシキ</t>
    </rPh>
    <rPh sb="4" eb="7">
      <t>シハンキ</t>
    </rPh>
    <rPh sb="7" eb="9">
      <t>シシュツ</t>
    </rPh>
    <rPh sb="9" eb="11">
      <t>ジョウキョウ</t>
    </rPh>
    <rPh sb="11" eb="14">
      <t>ホウコクショ</t>
    </rPh>
    <phoneticPr fontId="3"/>
  </si>
  <si>
    <t>202●年●月●日</t>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</si>
  <si>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</si>
  <si>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</si>
  <si>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</si>
  <si>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1" eb="3">
      <t>ダンタイ</t>
    </rPh>
    <rPh sb="3" eb="4">
      <t>メイ</t>
    </rPh>
    <phoneticPr fontId="4"/>
  </si>
  <si>
    <t>(代表者)役職・氏名　　　　　　</t>
    <rPh sb="1" eb="4">
      <t>ダイヒョウシャ</t>
    </rPh>
    <rPh sb="5" eb="7">
      <t>ヤクショク</t>
    </rPh>
    <rPh sb="8" eb="10">
      <t>シメイ</t>
    </rPh>
    <phoneticPr fontId="4"/>
  </si>
  <si>
    <t>世界の人びとのためのJICA基金活用事業</t>
    <rPh sb="0" eb="16">
      <t>セカイ</t>
    </rPh>
    <rPh sb="14" eb="16">
      <t>キキン</t>
    </rPh>
    <rPh sb="16" eb="18">
      <t>カツヨウ</t>
    </rPh>
    <rPh sb="18" eb="20">
      <t>ジギョウ</t>
    </rPh>
    <phoneticPr fontId="4"/>
  </si>
  <si>
    <t>四半期支出状況報告書</t>
    <rPh sb="0" eb="3">
      <t>シハンキ</t>
    </rPh>
    <rPh sb="3" eb="5">
      <t>シシュツ</t>
    </rPh>
    <rPh sb="5" eb="7">
      <t>ジョウキョウ</t>
    </rPh>
    <rPh sb="7" eb="10">
      <t>ホウコクショ</t>
    </rPh>
    <phoneticPr fontId="4"/>
  </si>
  <si>
    <t>記</t>
    <rPh sb="0" eb="1">
      <t>キ</t>
    </rPh>
    <phoneticPr fontId="4"/>
  </si>
  <si>
    <t>案 件 名 称 ：</t>
    <rPh sb="0" eb="1">
      <t>アン</t>
    </rPh>
    <rPh sb="2" eb="3">
      <t>ケン</t>
    </rPh>
    <rPh sb="4" eb="5">
      <t>ナ</t>
    </rPh>
    <rPh sb="6" eb="7">
      <t>ショウ</t>
    </rPh>
    <phoneticPr fontId="4"/>
  </si>
  <si>
    <r>
      <t>2024年度採択</t>
    </r>
    <r>
      <rPr>
        <sz val="12"/>
        <color theme="1"/>
        <rFont val="ＭＳ ゴシック"/>
        <family val="3"/>
        <charset val="128"/>
      </rPr>
      <t>世界の人びとのためのJICA基金活用事業</t>
    </r>
    <rPh sb="4" eb="6">
      <t>ネンド</t>
    </rPh>
    <rPh sb="6" eb="8">
      <t>サイタク</t>
    </rPh>
    <rPh sb="8" eb="10">
      <t>セカイ</t>
    </rPh>
    <rPh sb="22" eb="24">
      <t>キキン</t>
    </rPh>
    <rPh sb="24" eb="26">
      <t>カツヨウ</t>
    </rPh>
    <rPh sb="26" eb="28">
      <t>ジギョウ</t>
    </rPh>
    <phoneticPr fontId="4"/>
  </si>
  <si>
    <t>報告対象期間：</t>
    <rPh sb="0" eb="2">
      <t>ホウコク</t>
    </rPh>
    <rPh sb="2" eb="4">
      <t>タイショウ</t>
    </rPh>
    <rPh sb="4" eb="6">
      <t>キカン</t>
    </rPh>
    <phoneticPr fontId="4"/>
  </si>
  <si>
    <t>添 付 書 類 ：</t>
    <rPh sb="0" eb="1">
      <t>ソウ</t>
    </rPh>
    <rPh sb="2" eb="3">
      <t>ツキ</t>
    </rPh>
    <rPh sb="4" eb="5">
      <t>ショ</t>
    </rPh>
    <rPh sb="6" eb="7">
      <t>タグイ</t>
    </rPh>
    <phoneticPr fontId="4"/>
  </si>
  <si>
    <t>(1)四半期支出状況報告書総括表</t>
    <rPh sb="3" eb="6">
      <t>シハンキ</t>
    </rPh>
    <rPh sb="6" eb="8">
      <t>シシュツ</t>
    </rPh>
    <rPh sb="8" eb="10">
      <t>ジョウキョウ</t>
    </rPh>
    <rPh sb="10" eb="13">
      <t>ホウコクショ</t>
    </rPh>
    <rPh sb="13" eb="16">
      <t>ソウカツヒョウ</t>
    </rPh>
    <phoneticPr fontId="4"/>
  </si>
  <si>
    <t>(2)証憑一式</t>
    <rPh sb="3" eb="5">
      <t>ショウヒョウ</t>
    </rPh>
    <rPh sb="5" eb="7">
      <t>イッシキ</t>
    </rPh>
    <phoneticPr fontId="4"/>
  </si>
  <si>
    <t>本報告書への押印を省略される場合は、以下の全ての情報を以下にご記入ください。
また、本報告書を電子メールにて提出される場合は、提出時の電子メールを責任者本人から送付するか、
責任者をCCに入れて送付ください。</t>
    <rPh sb="1" eb="3">
      <t>ホウコク</t>
    </rPh>
    <rPh sb="43" eb="45">
      <t>ホウコク</t>
    </rPh>
    <phoneticPr fontId="3"/>
  </si>
  <si>
    <t>氏　名</t>
    <rPh sb="0" eb="1">
      <t>シ</t>
    </rPh>
    <rPh sb="2" eb="3">
      <t>ナ</t>
    </rPh>
    <phoneticPr fontId="3"/>
  </si>
  <si>
    <t>所属先、役職</t>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</si>
  <si>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</si>
  <si>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</si>
  <si>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</si>
  <si>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</si>
  <si>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以　上</t>
    <rPh sb="0" eb="1">
      <t>イ</t>
    </rPh>
    <rPh sb="2" eb="3">
      <t>ウエ</t>
    </rPh>
    <phoneticPr fontId="3"/>
  </si>
  <si>
    <t>団体名：</t>
    <rPh sb="0" eb="2">
      <t>ダンタイ</t>
    </rPh>
    <rPh sb="2" eb="3">
      <t>メイ</t>
    </rPh>
    <phoneticPr fontId="4"/>
  </si>
  <si>
    <t>四半期支出状況報告書総括表</t>
    <rPh sb="0" eb="3">
      <t>シハンキ</t>
    </rPh>
    <rPh sb="3" eb="5">
      <t>シシュツ</t>
    </rPh>
    <rPh sb="5" eb="7">
      <t>ジョウキョウ</t>
    </rPh>
    <rPh sb="7" eb="10">
      <t>ホウコクショ</t>
    </rPh>
    <rPh sb="10" eb="13">
      <t>ソウカツヒョウ</t>
    </rPh>
    <phoneticPr fontId="4"/>
  </si>
  <si>
    <t>1. 今期支出金額：</t>
    <rPh sb="3" eb="5">
      <t>コンキ</t>
    </rPh>
    <rPh sb="5" eb="7">
      <t>シシュツ</t>
    </rPh>
    <rPh sb="7" eb="9">
      <t>キンガク</t>
    </rPh>
    <phoneticPr fontId="4"/>
  </si>
  <si>
    <t>円</t>
    <rPh sb="0" eb="1">
      <t>エン</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</si>
  <si>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</si>
  <si>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</si>
  <si>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項目・内訳</t>
    <rPh sb="0" eb="2">
      <t>コウモク</t>
    </rPh>
    <rPh sb="3" eb="5">
      <t>ウチワケ</t>
    </rPh>
    <phoneticPr fontId="4"/>
  </si>
  <si>
    <t>覚書締結時</t>
    <rPh sb="0" eb="2">
      <t>オボエガキ</t>
    </rPh>
    <rPh sb="2" eb="4">
      <t>テイケツ</t>
    </rPh>
    <rPh sb="4" eb="5">
      <t>ジ</t>
    </rPh>
    <phoneticPr fontId="4"/>
  </si>
  <si>
    <t>前期までの累計
支出</t>
    <rPh sb="0" eb="2">
      <t>ゼンキ</t>
    </rPh>
    <rPh sb="5" eb="7">
      <t>ルイケイ</t>
    </rPh>
    <rPh sb="8" eb="10">
      <t>シシュツ</t>
    </rPh>
    <phoneticPr fontId="3"/>
  </si>
  <si>
    <t>今期支出</t>
    <rPh sb="0" eb="2">
      <t>コンキ</t>
    </rPh>
    <rPh sb="2" eb="4">
      <t>シシュツ</t>
    </rPh>
    <phoneticPr fontId="4"/>
  </si>
  <si>
    <t>累計支出
（今期含む）</t>
    <rPh sb="0" eb="2">
      <t>ルイケイ</t>
    </rPh>
    <rPh sb="2" eb="4">
      <t>シシュツ</t>
    </rPh>
    <rPh sb="6" eb="8">
      <t>コンキ</t>
    </rPh>
    <rPh sb="8" eb="9">
      <t>フク</t>
    </rPh>
    <phoneticPr fontId="4"/>
  </si>
  <si>
    <t>④活動経費</t>
    <rPh sb="1" eb="5">
      <t>カツドウケイヒ</t>
    </rPh>
    <phoneticPr fontId="4"/>
  </si>
  <si>
    <t>⑤その他経費</t>
    <rPh sb="3" eb="4">
      <t>タ</t>
    </rPh>
    <rPh sb="4" eb="6">
      <t>ケイヒ</t>
    </rPh>
    <phoneticPr fontId="4"/>
  </si>
  <si>
    <t>合計金額</t>
    <rPh sb="0" eb="2">
      <t>ゴウケイ</t>
    </rPh>
    <rPh sb="2" eb="4">
      <t>キンガク</t>
    </rPh>
    <phoneticPr fontId="4"/>
  </si>
  <si>
    <r>
      <t>合計金額のうち、課税分</t>
    </r>
    <r>
      <rPr>
        <b/>
        <sz val="9"/>
        <color theme="1"/>
        <rFont val="ＭＳ ゴシック"/>
        <family val="3"/>
        <charset val="128"/>
      </rPr>
      <t xml:space="preserve"> ＊インボイス事業者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23" eb="25">
      <t>コクナイ</t>
    </rPh>
    <rPh sb="26" eb="28">
      <t>シハラ</t>
    </rPh>
    <rPh sb="29" eb="30">
      <t>オコナ</t>
    </rPh>
    <rPh sb="36" eb="38">
      <t>コクナイ</t>
    </rPh>
    <rPh sb="39" eb="41">
      <t>コウニュウ</t>
    </rPh>
    <rPh sb="43" eb="46">
      <t>コウクウケン</t>
    </rPh>
    <rPh sb="65" eb="67">
      <t>ハッケン</t>
    </rPh>
    <rPh sb="67" eb="70">
      <t>テスウリョウ</t>
    </rPh>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</si>
  <si>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13" eb="14">
      <t>ヒ</t>
    </rPh>
    <rPh sb="24" eb="26">
      <t>コクナイ</t>
    </rPh>
    <rPh sb="27" eb="29">
      <t>シハラ</t>
    </rPh>
    <rPh sb="30" eb="31">
      <t>オコナ</t>
    </rPh>
    <rPh sb="37" eb="39">
      <t>コクナイ</t>
    </rPh>
    <rPh sb="40" eb="42">
      <t>コウニュウ</t>
    </rPh>
    <rPh sb="44" eb="47">
      <t>コウクウケン</t>
    </rPh>
    <rPh sb="66" eb="68">
      <t>ハッケン</t>
    </rPh>
    <rPh sb="68" eb="71">
      <t>テスウリョウ</t>
    </rPh>
    <phoneticPr fontId="3"/>
  </si>
  <si>
    <t>合計金額のうち、不課税分
・海外で支払を行ったもの</t>
    <rPh sb="8" eb="11">
      <t>フカゼイ</t>
    </rPh>
    <rPh sb="11" eb="12">
      <t>ブン</t>
    </rPh>
    <rPh sb="14" eb="16">
      <t>カイガイ</t>
    </rPh>
    <rPh sb="17" eb="19">
      <t>シハラ</t>
    </rPh>
    <rPh sb="20" eb="21">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</si>
  <si>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</si>
  <si>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</si>
  <si>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t>
    <rPh sb="4" eb="6">
      <t>ネンド</t>
    </rPh>
    <phoneticPr fontId="4"/>
  </si>
  <si>
    <t>第1四半期分</t>
    <rPh sb="0" eb="1">
      <t>ダイ</t>
    </rPh>
    <rPh sb="2" eb="5">
      <t>シハンキ</t>
    </rPh>
    <rPh sb="5" eb="6">
      <t>ブン</t>
    </rPh>
    <phoneticPr fontId="4"/>
  </si>
  <si>
    <t>第2四半期分</t>
    <rPh sb="0" eb="1">
      <t>ダイ</t>
    </rPh>
    <rPh sb="2" eb="5">
      <t>シハンキ</t>
    </rPh>
    <rPh sb="5" eb="6">
      <t>ブン</t>
    </rPh>
    <phoneticPr fontId="4"/>
  </si>
  <si>
    <t>第3四半期分</t>
    <rPh sb="0" eb="1">
      <t>ダイ</t>
    </rPh>
    <rPh sb="2" eb="5">
      <t>シハンキ</t>
    </rPh>
    <rPh sb="5" eb="6">
      <t>ブン</t>
    </rPh>
    <phoneticPr fontId="4"/>
  </si>
  <si>
    <t>第4四半期分</t>
    <rPh sb="0" eb="1">
      <t>ダイ</t>
    </rPh>
    <rPh sb="2" eb="5">
      <t>シハンキ</t>
    </rPh>
    <rPh sb="5" eb="6">
      <t>ブン</t>
    </rPh>
    <phoneticPr fontId="4"/>
  </si>
  <si>
    <t>既払金額</t>
    <rPh sb="0" eb="2">
      <t>キバラ</t>
    </rPh>
    <rPh sb="2" eb="4">
      <t>キンガク</t>
    </rPh>
    <phoneticPr fontId="4"/>
  </si>
  <si>
    <t>202●年度</t>
    <phoneticPr fontId="4"/>
  </si>
  <si>
    <t>累計既払金額</t>
    <rPh sb="0" eb="2">
      <t>ルイケイ</t>
    </rPh>
    <rPh sb="2" eb="4">
      <t>キバラ</t>
    </rPh>
    <rPh sb="4" eb="6">
      <t>キンガク</t>
    </rPh>
    <phoneticPr fontId="4"/>
  </si>
  <si>
    <t>項目別支払簿 (現地渡航費（航空運賃）)</t>
    <rPh sb="8" eb="10">
      <t>ゲンチ</t>
    </rPh>
    <rPh sb="10" eb="13">
      <t>トコウヒ</t>
    </rPh>
    <rPh sb="14" eb="16">
      <t>コウクウ</t>
    </rPh>
    <rPh sb="16" eb="17">
      <t>ウン</t>
    </rPh>
    <rPh sb="17" eb="18">
      <t>チン</t>
    </rPh>
    <phoneticPr fontId="18"/>
  </si>
  <si>
    <t>氏名</t>
  </si>
  <si>
    <t>担当業務</t>
  </si>
  <si>
    <t>渡航日</t>
    <rPh sb="0" eb="3">
      <t>トコウビ</t>
    </rPh>
    <phoneticPr fontId="4"/>
  </si>
  <si>
    <t>証拠
書類
番号</t>
    <rPh sb="0" eb="2">
      <t>ショウコ</t>
    </rPh>
    <rPh sb="3" eb="5">
      <t>ショルイ</t>
    </rPh>
    <rPh sb="6" eb="8">
      <t>バンゴウ</t>
    </rPh>
    <phoneticPr fontId="4"/>
  </si>
  <si>
    <t>航空券代</t>
    <rPh sb="0" eb="4">
      <t>コウクウケンダイ</t>
    </rPh>
    <phoneticPr fontId="4"/>
  </si>
  <si>
    <t>備　考</t>
    <phoneticPr fontId="18"/>
  </si>
  <si>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</si>
  <si>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</si>
  <si>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総額（A）</t>
    <rPh sb="0" eb="1">
      <t>ソウガク</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</si>
  <si>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</si>
  <si>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</si>
  <si>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</si>
  <si>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</si>
  <si>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t>US＄</t>
    <phoneticPr fontId="4"/>
  </si>
  <si>
    <t>項目別支払簿 (本邦渡航費（航空運賃）)</t>
    <rPh sb="8" eb="10">
      <t>ホンポウ</t>
    </rPh>
    <rPh sb="10" eb="13">
      <t>トコウヒ</t>
    </rPh>
    <rPh sb="14" eb="16">
      <t>コウクウ</t>
    </rPh>
    <rPh sb="16" eb="17">
      <t>ウン</t>
    </rPh>
    <rPh sb="17" eb="18">
      <t>チン</t>
    </rPh>
    <phoneticPr fontId="18"/>
  </si>
  <si>
    <t>現地通貨</t>
    <rPh sb="0" eb="2">
      <t>ゲンチ</t>
    </rPh>
    <rPh sb="2" eb="4">
      <t>ツウカ</t>
    </rPh>
    <phoneticPr fontId="4"/>
  </si>
  <si>
    <t>航空券代（総額）</t>
    <rPh sb="0" eb="3">
      <t>コウクウケン</t>
    </rPh>
    <rPh sb="3" eb="4">
      <t>ダイ</t>
    </rPh>
    <rPh sb="5" eb="7">
      <t>ソウガク</t>
    </rPh>
    <phoneticPr fontId="4"/>
  </si>
  <si>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</si>
  <si>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</si>
  <si>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合計額</t>
    <rPh sb="0" eb="3">
      <t>ゴウケイガク</t>
    </rPh>
    <phoneticPr fontId="3"/>
  </si>
  <si>
    <t>円貨換算支出額</t>
    <phoneticPr fontId="3"/>
  </si>
  <si>
    <t>項目別支払簿（現地・日本国内旅費）</t>
    <rPh sb="0" eb="2">
      <t>コウモク</t>
    </rPh>
    <rPh sb="2" eb="3">
      <t>ベツ</t>
    </rPh>
    <rPh sb="3" eb="6">
      <t>シハライボ</t>
    </rPh>
    <rPh sb="7" eb="9">
      <t>ゲンチ</t>
    </rPh>
    <rPh sb="10" eb="12">
      <t>ニホン</t>
    </rPh>
    <rPh sb="12" eb="14">
      <t>コクナイ</t>
    </rPh>
    <phoneticPr fontId="4"/>
  </si>
  <si>
    <t>課税(インボイス)</t>
    <rPh sb="0" eb="2">
      <t>カゼイ</t>
    </rPh>
    <phoneticPr fontId="3"/>
  </si>
  <si>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</si>
  <si>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</si>
  <si>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</si>
  <si>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消費税区分</t>
    <rPh sb="0" eb="5">
      <t>ショウヒゼイクブン</t>
    </rPh>
    <phoneticPr fontId="3"/>
  </si>
  <si>
    <t>備　　考</t>
    <rPh sb="0" eb="1">
      <t>ソナエ</t>
    </rPh>
    <rPh sb="3" eb="4">
      <t>コウ</t>
    </rPh>
    <phoneticPr fontId="4"/>
  </si>
  <si>
    <t>課税(非インボイス)</t>
    <rPh sb="0" eb="2">
      <t>カゼイ</t>
    </rPh>
    <rPh sb="3" eb="4">
      <t>ヒ</t>
    </rPh>
    <phoneticPr fontId="3"/>
  </si>
  <si>
    <t>日本円</t>
    <rPh sb="0" eb="3">
      <t>ニホンエン</t>
    </rPh>
    <phoneticPr fontId="4"/>
  </si>
  <si>
    <t>不課税</t>
    <rPh sb="0" eb="3">
      <t>フカゼイ</t>
    </rPh>
    <phoneticPr fontId="3"/>
  </si>
  <si>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</si>
  <si>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</si>
  <si>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</si>
  <si>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　現地通貨は固有名称に修正ください</t>
    <rPh sb="2" eb="4">
      <t>ゲンチ</t>
    </rPh>
    <rPh sb="4" eb="6">
      <t>ツウカ</t>
    </rPh>
    <rPh sb="7" eb="9">
      <t>コユウ</t>
    </rPh>
    <rPh sb="9" eb="11">
      <t>メイショウ</t>
    </rPh>
    <rPh sb="12" eb="14">
      <t>シュウセイ</t>
    </rPh>
    <phoneticPr fontId="3"/>
  </si>
  <si>
    <t>消費税区分</t>
    <rPh sb="0" eb="3">
      <t>ショウヒゼイ</t>
    </rPh>
    <rPh sb="3" eb="5">
      <t>クブン</t>
    </rPh>
    <phoneticPr fontId="3"/>
  </si>
  <si>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</si>
  <si>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r>
      <t>注１）項目別支払簿は、月毎／項目別に作成してください（外貨レートは月毎に要修正）。
注２）当該月の外貨換算レートは、当機構のＨＰで確認してください（</t>
    </r>
    <r>
      <rPr>
        <sz val="12"/>
        <color rgb="FF000000"/>
        <rFont val="ＭＳ ゴシック"/>
        <family val="1"/>
        <charset val="128"/>
      </rPr>
      <t>http://www.jica.go.jp/announce/manual/form/consul_g/rate.html</t>
    </r>
    <r>
      <rPr>
        <sz val="12"/>
        <color indexed="8"/>
        <rFont val="ＭＳ ゴシック"/>
        <family val="3"/>
        <charset val="128"/>
      </rPr>
      <t>）。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r>
    <rPh sb="0" eb="1">
      <t>チュウ</t>
    </rPh>
    <rPh sb="3" eb="5">
      <t>コウモク</t>
    </rPh>
    <rPh sb="5" eb="6">
      <t>ベツ</t>
    </rPh>
    <rPh sb="6" eb="9">
      <t>シハライボ</t>
    </rPh>
    <rPh sb="11" eb="12">
      <t>ツキ</t>
    </rPh>
    <rPh sb="12" eb="13">
      <t>ゴト</t>
    </rPh>
    <rPh sb="14" eb="16">
      <t>コウモク</t>
    </rPh>
    <rPh sb="16" eb="17">
      <t>ベツ</t>
    </rPh>
    <rPh sb="18" eb="20">
      <t>サクセイ</t>
    </rPh>
    <rPh sb="27" eb="28">
      <t>ガイ</t>
    </rPh>
    <rPh sb="28" eb="29">
      <t>カ</t>
    </rPh>
    <rPh sb="33" eb="35">
      <t>ツキゴト</t>
    </rPh>
    <rPh sb="36" eb="37">
      <t>ヨウ</t>
    </rPh>
    <rPh sb="37" eb="39">
      <t>シュウセイ</t>
    </rPh>
    <rPh sb="42" eb="43">
      <t>チュウ</t>
    </rPh>
    <rPh sb="45" eb="47">
      <t>トウガイ</t>
    </rPh>
    <rPh sb="47" eb="48">
      <t>ツキ</t>
    </rPh>
    <rPh sb="49" eb="53">
      <t>ガイカカンサン</t>
    </rPh>
    <rPh sb="58" eb="59">
      <t>トウ</t>
    </rPh>
    <rPh sb="59" eb="61">
      <t>キコウ</t>
    </rPh>
    <rPh sb="65" eb="67">
      <t>カクニン</t>
    </rPh>
    <rPh sb="138" eb="139">
      <t>チュウ</t>
    </rPh>
    <rPh sb="141" eb="144">
      <t>リョウシュウショ</t>
    </rPh>
    <rPh sb="144" eb="145">
      <t>トウ</t>
    </rPh>
    <rPh sb="147" eb="149">
      <t>コウモク</t>
    </rPh>
    <rPh sb="149" eb="150">
      <t>ベツ</t>
    </rPh>
    <rPh sb="151" eb="153">
      <t>ヒヅケ</t>
    </rPh>
    <rPh sb="153" eb="154">
      <t>ジュン</t>
    </rPh>
    <rPh sb="155" eb="157">
      <t>イチレン</t>
    </rPh>
    <rPh sb="158" eb="160">
      <t>バンゴウ</t>
    </rPh>
    <rPh sb="161" eb="162">
      <t>ツ</t>
    </rPh>
    <rPh sb="165" eb="167">
      <t>ショウコ</t>
    </rPh>
    <rPh sb="167" eb="169">
      <t>ショルイ</t>
    </rPh>
    <rPh sb="169" eb="171">
      <t>バンゴウ</t>
    </rPh>
    <rPh sb="172" eb="173">
      <t>ラン</t>
    </rPh>
    <rPh sb="174" eb="176">
      <t>キニュウ</t>
    </rPh>
    <rPh sb="184" eb="185">
      <t>チュウ</t>
    </rPh>
    <rPh sb="187" eb="189">
      <t>ゲンチ</t>
    </rPh>
    <rPh sb="189" eb="191">
      <t>ツウカ</t>
    </rPh>
    <rPh sb="193" eb="195">
      <t>コユウ</t>
    </rPh>
    <rPh sb="195" eb="197">
      <t>メイショウ</t>
    </rPh>
    <rPh sb="198" eb="200">
      <t>トクテイ</t>
    </rPh>
    <rPh sb="202" eb="205">
      <t>キサイネガ</t>
    </rPh>
    <rPh sb="210" eb="211">
      <t>チュウ</t>
    </rPh>
    <rPh sb="213" eb="214">
      <t>エン</t>
    </rPh>
    <rPh sb="214" eb="216">
      <t>カンサン</t>
    </rPh>
    <rPh sb="216" eb="219">
      <t>シシュツガク</t>
    </rPh>
    <rPh sb="221" eb="223">
      <t>ゲツガク</t>
    </rPh>
    <rPh sb="223" eb="225">
      <t>ゴウケイ</t>
    </rPh>
    <rPh sb="225" eb="226">
      <t>ガク</t>
    </rPh>
    <rPh sb="227" eb="229">
      <t>トウガイ</t>
    </rPh>
    <rPh sb="229" eb="230">
      <t>ツキ</t>
    </rPh>
    <rPh sb="231" eb="235">
      <t>ガイカカンサン</t>
    </rPh>
    <rPh sb="239" eb="240">
      <t>ジョウ</t>
    </rPh>
    <rPh sb="242" eb="245">
      <t>ショウスウテン</t>
    </rPh>
    <rPh sb="245" eb="247">
      <t>イカ</t>
    </rPh>
    <rPh sb="248" eb="249">
      <t>キ</t>
    </rPh>
    <rPh sb="250" eb="251">
      <t>ス</t>
    </rPh>
    <rPh sb="253" eb="255">
      <t>サンシュツ</t>
    </rPh>
    <phoneticPr fontId="4"/>
  </si>
  <si>
    <t>項目別支払簿（活動経費）</t>
    <rPh sb="0" eb="2">
      <t>コウモク</t>
    </rPh>
    <rPh sb="2" eb="3">
      <t>ベツ</t>
    </rPh>
    <rPh sb="3" eb="6">
      <t>シハライボ</t>
    </rPh>
    <rPh sb="7" eb="11">
      <t>カツドウケイヒ</t>
    </rPh>
    <phoneticPr fontId="4"/>
  </si>
  <si>
    <t>20●●年●月分</t>
    <rPh sb="4" eb="5">
      <t>ネン</t>
    </rPh>
    <rPh sb="6" eb="7">
      <t>ガツ</t>
    </rPh>
    <rPh sb="7" eb="8">
      <t>ブン</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</si>
  <si>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2">
      <t>カツドウ</t>
    </rPh>
    <rPh sb="2" eb="4">
      <t>ケイヒ</t>
    </rPh>
    <rPh sb="5" eb="7">
      <t>エンカ</t>
    </rPh>
    <rPh sb="7" eb="9">
      <t>カンサン</t>
    </rPh>
    <rPh sb="9" eb="11">
      <t>シシュツ</t>
    </rPh>
    <rPh sb="13" eb="14">
      <t>ツキ</t>
    </rPh>
    <rPh sb="14" eb="15">
      <t>フン</t>
    </rPh>
    <rPh sb="15" eb="17">
      <t>ゴウケイ</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</si>
  <si>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</si>
  <si>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注１）項目別支払簿は、月毎／項目別に作成してください（外貨レートは月毎に要修正）。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3"/>
  </si>
  <si>
    <t>項目別支払簿（その他経費）</t>
    <rPh sb="0" eb="2">
      <t>コウモク</t>
    </rPh>
    <rPh sb="2" eb="3">
      <t>ベツ</t>
    </rPh>
    <rPh sb="3" eb="6">
      <t>シハライボ</t>
    </rPh>
    <rPh sb="9" eb="10">
      <t>タ</t>
    </rPh>
    <rPh sb="10" eb="12">
      <t>ケイヒ</t>
    </rPh>
    <phoneticPr fontId="4"/>
  </si>
  <si>
    <t>免税</t>
    <rPh sb="0" eb="2">
      <t>メンゼイ</t>
    </rPh>
    <phoneticPr fontId="3"/>
  </si>
  <si>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</si>
  <si>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2024年度世界の人びとのためのJICA基金／経費書類チェックリスト</t>
  </si>
  <si>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</si>
  <si>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</si>
  <si>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</si>
  <si>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</si>
  <si>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</si>
  <si>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</si>
  <si>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</si>
  <si>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</si>
  <si>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</si>
  <si>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</si>
  <si>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□はい　□いいえ　□該当なし</t>
    <phoneticPr fontId="4"/>
  </si>
  <si>
    <t>金額部分につき、3桁ごとに「,（カンマ）」はついていますか？
（「.」の誤記はないですか）</t>
    <rPh sb="0" eb="2">
      <t>キンガク</t>
    </rPh>
    <rPh sb="2" eb="4">
      <t>ブブン</t>
    </rPh>
    <rPh sb="9" eb="10">
      <t>ケタ</t>
    </rPh>
    <rPh sb="36" eb="38">
      <t>ゴキ</t>
    </rPh>
    <phoneticPr fontId="4"/>
  </si>
  <si>
    <t>費目別支払簿</t>
    <rPh sb="0" eb="2">
      <t>ヒモク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</si>
  <si>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</si>
  <si>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</si>
  <si>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</si>
  <si>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</si>
  <si>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</si>
  <si>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</si>
  <si>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</si>
  <si>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</si>
  <si>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</si>
  <si>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</si>
  <si>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</si>
  <si>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</si>
  <si>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最終的な受領者のサインを取り付けていますか。（カウンターパート等の代理受領は認められません。）</t>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</si>
  <si>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</si>
  <si>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</si>
  <si>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</si>
  <si>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</si>
  <si>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</si>
  <si>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</si>
  <si>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</si>
  <si>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領収書添付台紙はA4サイズに揃え、項目別に番号付けし、時系列に並んでいますか？</t>
    <rPh sb="17" eb="18">
      <t>コウ</t>
    </rPh>
    <rPh sb="21" eb="23">
      <t>バンゴウ</t>
    </rPh>
    <rPh sb="23" eb="24">
      <t>ヅ</t>
    </rPh>
    <rPh sb="31" eb="32">
      <t>ナラ</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</si>
  <si>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</si>
  <si>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</si>
  <si>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</si>
  <si>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</si>
  <si>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</si>
  <si>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</si>
  <si>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</si>
  <si>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</si>
  <si>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</si>
  <si>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</si>
  <si>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</si>
  <si>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</si>
  <si>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</si>
  <si>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2024年度採択世界の人びとのためのJICA基金活用事業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</si>
  <si>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</si>
  <si>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</si>
  <si>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</si>
  <si>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</si>
  <si>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</si>
  <si>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報告対象期間</t>
    <rPh sb="0" eb="2">
      <t>ホウコク</t>
    </rPh>
    <rPh sb="2" eb="4">
      <t>タイショウ</t>
    </rPh>
    <rPh sb="4" eb="6">
      <t>キカン</t>
    </rPh>
    <phoneticPr fontId="4"/>
  </si>
  <si>
    <t>報告対象四半期</t>
    <rPh sb="0" eb="4">
      <t>ホウコクタイショウ</t>
    </rPh>
    <rPh sb="4" eb="7">
      <t>シハンキ</t>
    </rPh>
    <phoneticPr fontId="3"/>
  </si>
  <si>
    <t>202●年度第●四半期</t>
    <phoneticPr fontId="3"/>
  </si>
  <si>
    <t>202●年●月●日～202●年●月●日</t>
    <phoneticPr fontId="3"/>
  </si>
  <si>
    <t>事業実施期間：</t>
    <rPh sb="0" eb="2">
      <t>ジギョウ</t>
    </rPh>
    <rPh sb="2" eb="4">
      <t>ジッシ</t>
    </rPh>
    <rPh sb="4" eb="6">
      <t>キカン</t>
    </rPh>
    <phoneticPr fontId="4"/>
  </si>
  <si>
    <t>団体名：</t>
    <rPh sb="0" eb="3">
      <t>ダンタイメイ</t>
    </rPh>
    <phoneticPr fontId="3"/>
  </si>
  <si>
    <t>対象国：</t>
    <phoneticPr fontId="3"/>
  </si>
  <si>
    <t>インボイス制度に対応した支出状況報告書の様式を使用していますか。</t>
    <rPh sb="5" eb="7">
      <t>セイド</t>
    </rPh>
    <rPh sb="8" eb="10">
      <t>タイオウ</t>
    </rPh>
    <rPh sb="12" eb="16">
      <t>シシュツジョウキョウ</t>
    </rPh>
    <rPh sb="16" eb="19">
      <t>ホウコクショ</t>
    </rPh>
    <rPh sb="20" eb="22">
      <t>ヨウシキ</t>
    </rPh>
    <rPh sb="23" eb="25">
      <t>シヨウ</t>
    </rPh>
    <phoneticPr fontId="3"/>
  </si>
  <si>
    <t>③現地・日本国内旅費</t>
    <rPh sb="1" eb="3">
      <t>ゲンチ</t>
    </rPh>
    <rPh sb="4" eb="10">
      <t>ニホンコクナイリョヒ</t>
    </rPh>
    <phoneticPr fontId="4"/>
  </si>
  <si>
    <t>①現地渡航費（航空運賃）</t>
    <rPh sb="1" eb="6">
      <t>ゲンチトコウヒ</t>
    </rPh>
    <rPh sb="7" eb="9">
      <t>コウクウ</t>
    </rPh>
    <rPh sb="9" eb="11">
      <t>ウンチン</t>
    </rPh>
    <phoneticPr fontId="3"/>
  </si>
  <si>
    <t>②本邦渡航費（航空運賃）</t>
    <rPh sb="1" eb="3">
      <t>ホンポウ</t>
    </rPh>
    <rPh sb="3" eb="6">
      <t>トコウヒ</t>
    </rPh>
    <rPh sb="7" eb="9">
      <t>コウクウ</t>
    </rPh>
    <rPh sb="9" eb="11">
      <t>ウンチン</t>
    </rPh>
    <phoneticPr fontId="3"/>
  </si>
  <si>
    <r>
      <t>　</t>
    </r>
    <r>
      <rPr>
        <sz val="12"/>
        <color rgb="FFFF0000"/>
        <rFont val="ＭＳ ゴシック"/>
        <family val="3"/>
        <charset val="128"/>
      </rPr>
      <t>202●年●●月●●日</t>
    </r>
    <r>
      <rPr>
        <sz val="12"/>
        <rFont val="ＭＳ ゴシック"/>
        <family val="3"/>
        <charset val="128"/>
      </rPr>
      <t>付覚書第6条第2項及び第3項に基づき、下記のとおり四半期支出状況報告書を提出します。</t>
    </r>
    <rPh sb="21" eb="22">
      <t>オヨ</t>
    </rPh>
    <rPh sb="23" eb="24">
      <t>ダイ</t>
    </rPh>
    <rPh sb="25" eb="26">
      <t>コウ</t>
    </rPh>
    <phoneticPr fontId="3"/>
  </si>
  <si>
    <t>（計算用）</t>
    <rPh sb="1" eb="4">
      <t>ケイサンヨウ</t>
    </rPh>
    <phoneticPr fontId="3"/>
  </si>
  <si>
    <t>Q1</t>
    <phoneticPr fontId="3"/>
  </si>
  <si>
    <t>Q2</t>
    <phoneticPr fontId="3"/>
  </si>
  <si>
    <t>Q3</t>
    <phoneticPr fontId="3"/>
  </si>
  <si>
    <t>Q4</t>
    <phoneticPr fontId="3"/>
  </si>
  <si>
    <r>
      <t>宛名</t>
    </r>
    <r>
      <rPr>
        <sz val="9"/>
        <color rgb="FFFF0000"/>
        <rFont val="Meiryo UI"/>
        <family val="3"/>
        <charset val="128"/>
      </rPr>
      <t>（JICA）</t>
    </r>
    <r>
      <rPr>
        <sz val="9"/>
        <rFont val="Meiryo UI"/>
        <family val="3"/>
        <charset val="128"/>
      </rPr>
      <t>の記載はありますか？
※原則として、宛名はJICAとなります。宛名をJICAにすることが難しい場合はJICA担当者へご相談ください。</t>
    </r>
    <rPh sb="20" eb="22">
      <t>ゲンソク</t>
    </rPh>
    <rPh sb="26" eb="28">
      <t>アテナ</t>
    </rPh>
    <rPh sb="39" eb="41">
      <t>アテナ</t>
    </rPh>
    <rPh sb="52" eb="53">
      <t>ムズカ</t>
    </rPh>
    <rPh sb="55" eb="57">
      <t>バアイ</t>
    </rPh>
    <rPh sb="62" eb="65">
      <t>タントウシャ</t>
    </rPh>
    <rPh sb="67" eb="69">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</si>
</sst>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_ "/>
    <numFmt numFmtId="177" formatCode="[$-F800]dddd\,\ mmmm\ dd\,\ yyyy"/>
    <numFmt numFmtId="178" formatCode="0&quot;級&quot;"/>
    <numFmt numFmtId="179" formatCode="0&quot;】&quot;"/>
    <numFmt numFmtId="180" formatCode="&quot;×&quot;0&quot;人&quot;"/>
    <numFmt numFmtId="181" formatCode="0&quot;日&quot;"/>
    <numFmt numFmtId="182" formatCode="#,##0&quot;円&quot;"/>
    <numFmt numFmtId="183" formatCode="m/d;@"/>
    <numFmt numFmtId="184" formatCode="&quot;¥&quot;#,##0.000000;&quot;¥&quot;\-#,##0.000000"/>
    <numFmt numFmtId="185" formatCode="[$¥-411]#,##0_);[Red]\([$¥-411]#,##0\)"/>
  </numFmts>
  <fonts count="55">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9"/>
      <color rgb="FFFF0000"/>
      <name val="ＭＳ ゴシック"/>
      <family val="3"/>
      <charset val="128"/>
    </font>
    <font>
      <sz val="9"/>
      <color theme="1"/>
      <name val="ＭＳ ゴシック"/>
      <family val="3"/>
      <charset val="128"/>
    </font>
    <font>
      <sz val="12"/>
      <name val="ＭＳ ゴシック"/>
      <family val="3"/>
      <charset val="128"/>
    </font>
    <font>
      <b/>
      <u/>
      <sz val="14"/>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sz val="12"/>
      <color indexed="8"/>
      <name val="ＭＳ ゴシック"/>
      <family val="3"/>
      <charset val="128"/>
    </font>
    <font>
      <sz val="11"/>
      <color rgb="FFFF0000"/>
      <name val="ＭＳ ゴシック"/>
      <family val="3"/>
      <charset val="128"/>
    </font>
    <font>
      <sz val="12"/>
      <color rgb="FFFF0000"/>
      <name val="ＭＳ ゴシック"/>
      <family val="2"/>
      <charset val="128"/>
    </font>
    <font>
      <sz val="9"/>
      <name val="ＭＳ ゴシック"/>
      <family val="3"/>
      <charset val="128"/>
    </font>
    <font>
      <sz val="12"/>
      <color rgb="FF000000"/>
      <name val="ＭＳ ゴシック"/>
      <family val="1"/>
      <charset val="128"/>
    </font>
    <font>
      <b/>
      <u/>
      <sz val="12"/>
      <name val="Meiryo UI"/>
      <family val="3"/>
      <charset val="128"/>
    </font>
    <font>
      <sz val="12"/>
      <name val="Meiryo UI"/>
      <family val="3"/>
      <charset val="128"/>
    </font>
    <font>
      <sz val="10"/>
      <name val="Meiryo UI"/>
      <family val="3"/>
      <charset val="128"/>
    </font>
    <font>
      <sz val="9"/>
      <name val="Meiryo UI"/>
      <family val="3"/>
      <charset val="128"/>
    </font>
    <font>
      <u/>
      <sz val="9"/>
      <name val="Meiryo UI"/>
      <family val="3"/>
      <charset val="128"/>
    </font>
    <font>
      <b/>
      <sz val="9"/>
      <color theme="1"/>
      <name val="ＭＳ ゴシック"/>
      <family val="3"/>
      <charset val="128"/>
    </font>
    <font>
      <sz val="14"/>
      <color theme="0"/>
      <name val="ＭＳ ゴシック"/>
      <family val="3"/>
      <charset val="128"/>
    </font>
    <font>
      <sz val="14"/>
      <name val="ＭＳ ゴシック"/>
      <family val="3"/>
      <charset val="128"/>
    </font>
    <font>
      <b/>
      <sz val="14"/>
      <color theme="0"/>
      <name val="ＭＳ ゴシック"/>
      <family val="3"/>
      <charset val="128"/>
    </font>
    <font>
      <b/>
      <sz val="11"/>
      <color rgb="FFFF0000"/>
      <name val="ＭＳ ゴシック"/>
      <family val="3"/>
      <charset val="128"/>
    </font>
    <font>
      <b/>
      <sz val="10"/>
      <color rgb="FFFF0000"/>
      <name val="ＭＳ ゴシック"/>
      <family val="3"/>
      <charset val="128"/>
    </font>
    <font>
      <sz val="10"/>
      <color rgb="FFFF0000"/>
      <name val="ＭＳ ゴシック"/>
      <family val="3"/>
      <charset val="128"/>
    </font>
    <font>
      <sz val="9"/>
      <color rgb="FFFF0000"/>
      <name val="Meiryo UI"/>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theme="7"/>
        <bgColor indexed="64"/>
      </patternFill>
    </fill>
  </fills>
  <borders count="137">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diagonalUp="1">
      <left style="double">
        <color indexed="64"/>
      </left>
      <right style="medium">
        <color indexed="64"/>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diagonalUp="1">
      <left style="thin">
        <color indexed="64"/>
      </left>
      <right style="double">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diagonalUp="1">
      <left style="thin">
        <color indexed="64"/>
      </left>
      <right style="double">
        <color indexed="64"/>
      </right>
      <top style="medium">
        <color indexed="64"/>
      </top>
      <bottom style="medium">
        <color indexed="64"/>
      </bottom>
      <diagonal style="thin">
        <color indexed="64"/>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
      <left style="hair">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s>
  <cellStyleXfs count="8">
    <xf numFmtId="0" fontId="0" fillId="0" borderId="0">
      <alignment vertical="center"/>
    </xf>
    <xf numFmtId="0" fontId="1" fillId="0" borderId="0">
      <alignment vertical="center"/>
    </xf>
    <xf numFmtId="0" fontId="11" fillId="0" borderId="0">
      <alignment vertical="center"/>
    </xf>
    <xf numFmtId="0" fontId="11" fillId="0" borderId="0">
      <alignment vertical="center"/>
    </xf>
    <xf numFmtId="6" fontId="14" fillId="0" borderId="0" applyFont="0" applyFill="0" applyBorder="0" applyAlignment="0" applyProtection="0">
      <alignment vertical="center"/>
    </xf>
    <xf numFmtId="0" fontId="15" fillId="0" borderId="0"/>
    <xf numFmtId="38" fontId="1" fillId="0" borderId="0" applyFont="0" applyFill="0" applyBorder="0" applyAlignment="0" applyProtection="0">
      <alignment vertical="center"/>
    </xf>
    <xf numFmtId="38" fontId="15" fillId="0" borderId="0" applyFont="0" applyFill="0" applyBorder="0" applyAlignment="0" applyProtection="0"/>
  </cellStyleXfs>
  <cellXfs count="403">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1" xfId="1" applyFont="1" applyBorder="1">
      <alignment vertical="center"/>
    </xf>
    <xf numFmtId="176" fontId="2" fillId="0" borderId="1" xfId="1" applyNumberFormat="1" applyFont="1" applyBorder="1">
      <alignment vertical="center"/>
    </xf>
    <xf numFmtId="3" fontId="7" fillId="0" borderId="0" xfId="1" applyNumberFormat="1" applyFont="1">
      <alignment vertical="center"/>
    </xf>
    <xf numFmtId="0" fontId="2" fillId="0" borderId="0" xfId="1" applyFont="1" applyAlignment="1">
      <alignment horizontal="center" vertical="center"/>
    </xf>
    <xf numFmtId="0" fontId="8" fillId="0" borderId="0" xfId="1" applyFont="1">
      <alignment vertical="center"/>
    </xf>
    <xf numFmtId="0" fontId="2" fillId="0" borderId="0" xfId="1" applyFont="1">
      <alignment vertical="center"/>
    </xf>
    <xf numFmtId="0" fontId="8" fillId="0" borderId="0" xfId="1" applyFont="1" applyAlignment="1">
      <alignment horizontal="right" vertical="center"/>
    </xf>
    <xf numFmtId="0" fontId="8" fillId="0" borderId="0" xfId="1" applyFont="1" applyAlignment="1">
      <alignment horizontal="left" vertical="center"/>
    </xf>
    <xf numFmtId="176" fontId="5" fillId="0" borderId="0" xfId="1" applyNumberFormat="1" applyFont="1">
      <alignment vertical="center"/>
    </xf>
    <xf numFmtId="0" fontId="8" fillId="2" borderId="27" xfId="1" applyFont="1" applyFill="1" applyBorder="1" applyAlignment="1">
      <alignment horizontal="center" vertical="center" wrapText="1"/>
    </xf>
    <xf numFmtId="0" fontId="8" fillId="2" borderId="29" xfId="1" applyFont="1" applyFill="1" applyBorder="1" applyAlignment="1">
      <alignment horizontal="center" vertical="center" wrapText="1"/>
    </xf>
    <xf numFmtId="176" fontId="8" fillId="0" borderId="30" xfId="1" applyNumberFormat="1" applyFont="1" applyBorder="1">
      <alignment vertical="center"/>
    </xf>
    <xf numFmtId="176" fontId="8" fillId="0" borderId="19" xfId="1" applyNumberFormat="1" applyFont="1" applyBorder="1">
      <alignment vertical="center"/>
    </xf>
    <xf numFmtId="176" fontId="8" fillId="0" borderId="20" xfId="1" applyNumberFormat="1" applyFont="1" applyBorder="1">
      <alignment vertical="center"/>
    </xf>
    <xf numFmtId="0" fontId="10" fillId="0" borderId="0" xfId="1" applyFont="1" applyAlignment="1">
      <alignment horizontal="left" vertical="center"/>
    </xf>
    <xf numFmtId="0" fontId="1" fillId="0" borderId="32" xfId="1" applyBorder="1">
      <alignment vertical="center"/>
    </xf>
    <xf numFmtId="0" fontId="1" fillId="0" borderId="33" xfId="1" applyBorder="1">
      <alignment vertical="center"/>
    </xf>
    <xf numFmtId="0" fontId="1" fillId="0" borderId="34" xfId="1" applyBorder="1">
      <alignment vertical="center"/>
    </xf>
    <xf numFmtId="0" fontId="1" fillId="0" borderId="31" xfId="1" applyBorder="1">
      <alignment vertical="center"/>
    </xf>
    <xf numFmtId="0" fontId="11" fillId="0" borderId="0" xfId="2">
      <alignment vertical="center"/>
    </xf>
    <xf numFmtId="0" fontId="0" fillId="0" borderId="0" xfId="3" applyFont="1" applyAlignment="1" applyProtection="1">
      <alignment horizontal="right" vertical="center"/>
      <protection locked="0"/>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0" fontId="0" fillId="0" borderId="0" xfId="3" applyFont="1" applyAlignment="1" applyProtection="1">
      <alignment horizontal="left" vertical="top"/>
      <protection locked="0"/>
    </xf>
    <xf numFmtId="0" fontId="11" fillId="0" borderId="0" xfId="2" applyAlignment="1">
      <alignment vertical="top"/>
    </xf>
    <xf numFmtId="0" fontId="0" fillId="0" borderId="0" xfId="3" applyFont="1" applyAlignment="1">
      <alignment horizontal="left" vertical="center"/>
    </xf>
    <xf numFmtId="0" fontId="0" fillId="0" borderId="0" xfId="3" applyFont="1" applyAlignment="1">
      <alignment horizontal="center" vertical="center"/>
    </xf>
    <xf numFmtId="0" fontId="0" fillId="0" borderId="0" xfId="3" applyFont="1">
      <alignment vertical="center"/>
    </xf>
    <xf numFmtId="38" fontId="16" fillId="6" borderId="0" xfId="5" applyNumberFormat="1" applyFont="1" applyFill="1" applyAlignment="1" applyProtection="1">
      <alignment horizontal="left" vertical="center"/>
      <protection locked="0"/>
    </xf>
    <xf numFmtId="178" fontId="16" fillId="6" borderId="0" xfId="5" applyNumberFormat="1" applyFont="1" applyFill="1" applyAlignment="1" applyProtection="1">
      <alignment horizontal="center" vertical="center"/>
      <protection locked="0"/>
    </xf>
    <xf numFmtId="0" fontId="16" fillId="6" borderId="0" xfId="5" applyFont="1" applyFill="1" applyAlignment="1" applyProtection="1">
      <alignment vertical="center"/>
      <protection locked="0"/>
    </xf>
    <xf numFmtId="0" fontId="16" fillId="6" borderId="0" xfId="5" applyFont="1" applyFill="1" applyAlignment="1">
      <alignment vertical="center"/>
    </xf>
    <xf numFmtId="180" fontId="16" fillId="6" borderId="0" xfId="5" applyNumberFormat="1" applyFont="1" applyFill="1" applyAlignment="1" applyProtection="1">
      <alignment horizontal="right" vertical="center"/>
      <protection locked="0"/>
    </xf>
    <xf numFmtId="0" fontId="17" fillId="0" borderId="0" xfId="5" applyFont="1" applyAlignment="1" applyProtection="1">
      <alignment vertical="center"/>
      <protection locked="0"/>
    </xf>
    <xf numFmtId="0" fontId="11" fillId="0" borderId="0" xfId="5" applyFont="1" applyProtection="1">
      <protection locked="0"/>
    </xf>
    <xf numFmtId="180" fontId="11" fillId="0" borderId="0" xfId="5" applyNumberFormat="1" applyFont="1" applyAlignment="1" applyProtection="1">
      <alignment horizontal="right" vertical="center"/>
      <protection locked="0"/>
    </xf>
    <xf numFmtId="0" fontId="19" fillId="0" borderId="0" xfId="5" applyFont="1" applyProtection="1">
      <protection locked="0"/>
    </xf>
    <xf numFmtId="0" fontId="19" fillId="0" borderId="0" xfId="5" applyFont="1"/>
    <xf numFmtId="0" fontId="19" fillId="0" borderId="0" xfId="5" applyFont="1" applyAlignment="1" applyProtection="1">
      <alignment vertical="center"/>
      <protection locked="0"/>
    </xf>
    <xf numFmtId="0" fontId="19" fillId="0" borderId="0" xfId="5" applyFont="1" applyAlignment="1">
      <alignment vertical="center"/>
    </xf>
    <xf numFmtId="0" fontId="22" fillId="0" borderId="0" xfId="5" applyFont="1" applyAlignment="1" applyProtection="1">
      <alignment wrapText="1"/>
      <protection locked="0"/>
    </xf>
    <xf numFmtId="0" fontId="22" fillId="0" borderId="0" xfId="5" applyFont="1" applyProtection="1">
      <protection locked="0"/>
    </xf>
    <xf numFmtId="182" fontId="23" fillId="6" borderId="0" xfId="7" applyNumberFormat="1" applyFont="1" applyFill="1" applyBorder="1" applyAlignment="1" applyProtection="1">
      <alignment vertical="center"/>
      <protection locked="0"/>
    </xf>
    <xf numFmtId="182" fontId="24" fillId="6" borderId="3" xfId="7" applyNumberFormat="1" applyFont="1" applyFill="1" applyBorder="1" applyAlignment="1" applyProtection="1">
      <alignment vertical="center"/>
      <protection locked="0"/>
    </xf>
    <xf numFmtId="182" fontId="24" fillId="6" borderId="0" xfId="7" applyNumberFormat="1" applyFont="1" applyFill="1" applyBorder="1" applyAlignment="1" applyProtection="1">
      <alignment vertical="center"/>
      <protection locked="0"/>
    </xf>
    <xf numFmtId="178" fontId="19" fillId="0" borderId="0" xfId="5" applyNumberFormat="1" applyFont="1" applyAlignment="1" applyProtection="1">
      <alignment horizontal="centerContinuous"/>
      <protection locked="0"/>
    </xf>
    <xf numFmtId="178" fontId="19" fillId="0" borderId="0" xfId="5" applyNumberFormat="1" applyFont="1" applyAlignment="1" applyProtection="1">
      <alignment horizontal="center"/>
      <protection locked="0"/>
    </xf>
    <xf numFmtId="180" fontId="19" fillId="0" borderId="0" xfId="5" applyNumberFormat="1" applyFont="1" applyProtection="1">
      <protection locked="0"/>
    </xf>
    <xf numFmtId="38" fontId="20" fillId="6" borderId="0" xfId="6" applyFont="1" applyFill="1" applyAlignment="1">
      <alignment vertical="center"/>
    </xf>
    <xf numFmtId="0" fontId="2" fillId="0" borderId="0" xfId="6" applyNumberFormat="1" applyFont="1" applyFill="1">
      <alignment vertical="center"/>
    </xf>
    <xf numFmtId="38" fontId="20" fillId="6" borderId="0" xfId="6" applyFont="1" applyFill="1">
      <alignment vertical="center"/>
    </xf>
    <xf numFmtId="38" fontId="26" fillId="6" borderId="0" xfId="6" applyFont="1" applyFill="1" applyAlignment="1">
      <alignment vertical="center"/>
    </xf>
    <xf numFmtId="38" fontId="20" fillId="6" borderId="0" xfId="6" applyFont="1" applyFill="1" applyAlignment="1">
      <alignment horizontal="center" vertical="center"/>
    </xf>
    <xf numFmtId="38" fontId="0" fillId="0" borderId="0" xfId="6" applyFont="1">
      <alignment vertical="center"/>
    </xf>
    <xf numFmtId="38" fontId="0" fillId="0" borderId="81" xfId="6" applyFont="1" applyBorder="1">
      <alignment vertical="center"/>
    </xf>
    <xf numFmtId="38" fontId="8" fillId="0" borderId="0" xfId="6" applyFont="1">
      <alignment vertical="center"/>
    </xf>
    <xf numFmtId="183" fontId="0" fillId="0" borderId="0" xfId="6" applyNumberFormat="1" applyFont="1">
      <alignment vertical="center"/>
    </xf>
    <xf numFmtId="38" fontId="25" fillId="6" borderId="0" xfId="5" applyNumberFormat="1" applyFont="1" applyFill="1" applyAlignment="1" applyProtection="1">
      <alignment horizontal="left" vertical="center"/>
      <protection locked="0"/>
    </xf>
    <xf numFmtId="38" fontId="33" fillId="0" borderId="0" xfId="6" applyFont="1">
      <alignment vertical="center"/>
    </xf>
    <xf numFmtId="183" fontId="33" fillId="0" borderId="0" xfId="6" applyNumberFormat="1" applyFont="1" applyAlignment="1">
      <alignment horizontal="left" vertical="center"/>
    </xf>
    <xf numFmtId="38" fontId="34" fillId="0" borderId="0" xfId="6" applyFont="1">
      <alignment vertical="center"/>
    </xf>
    <xf numFmtId="38" fontId="28" fillId="0" borderId="0" xfId="6" applyFont="1" applyAlignment="1">
      <alignment horizontal="center" vertical="center" wrapText="1"/>
    </xf>
    <xf numFmtId="184" fontId="33" fillId="5" borderId="0" xfId="6" applyNumberFormat="1" applyFont="1" applyFill="1" applyAlignment="1" applyProtection="1">
      <alignment horizontal="right" vertical="center" wrapText="1"/>
      <protection locked="0"/>
    </xf>
    <xf numFmtId="38" fontId="34" fillId="0" borderId="55" xfId="6" applyFont="1" applyBorder="1" applyProtection="1">
      <alignment vertical="center"/>
      <protection locked="0"/>
    </xf>
    <xf numFmtId="183" fontId="34" fillId="0" borderId="54" xfId="6" applyNumberFormat="1" applyFont="1" applyBorder="1" applyAlignment="1" applyProtection="1">
      <alignment horizontal="center" vertical="center"/>
      <protection locked="0"/>
    </xf>
    <xf numFmtId="40" fontId="34" fillId="0" borderId="55" xfId="6" applyNumberFormat="1" applyFont="1" applyBorder="1" applyAlignment="1" applyProtection="1">
      <alignment horizontal="right" vertical="center"/>
      <protection locked="0"/>
    </xf>
    <xf numFmtId="40" fontId="34" fillId="0" borderId="67" xfId="6" applyNumberFormat="1" applyFont="1" applyBorder="1" applyAlignment="1" applyProtection="1">
      <alignment horizontal="right" vertical="center"/>
      <protection locked="0"/>
    </xf>
    <xf numFmtId="38" fontId="34" fillId="0" borderId="67" xfId="6" applyFont="1" applyBorder="1" applyAlignment="1" applyProtection="1">
      <alignment horizontal="right" vertical="center"/>
      <protection locked="0"/>
    </xf>
    <xf numFmtId="38" fontId="34" fillId="0" borderId="68" xfId="6" applyFont="1" applyBorder="1" applyProtection="1">
      <alignment vertical="center"/>
      <protection locked="0"/>
    </xf>
    <xf numFmtId="38" fontId="34" fillId="0" borderId="50" xfId="6" applyFont="1" applyBorder="1" applyProtection="1">
      <alignment vertical="center"/>
      <protection locked="0"/>
    </xf>
    <xf numFmtId="183" fontId="34" fillId="0" borderId="34" xfId="6" applyNumberFormat="1" applyFont="1" applyBorder="1" applyAlignment="1" applyProtection="1">
      <alignment horizontal="center" vertical="center"/>
      <protection locked="0"/>
    </xf>
    <xf numFmtId="40" fontId="34" fillId="0" borderId="50" xfId="6" applyNumberFormat="1" applyFont="1" applyBorder="1" applyAlignment="1" applyProtection="1">
      <alignment horizontal="right" vertical="center"/>
      <protection locked="0"/>
    </xf>
    <xf numFmtId="38" fontId="34" fillId="0" borderId="69" xfId="6" applyFont="1" applyBorder="1" applyProtection="1">
      <alignment vertical="center"/>
      <protection locked="0"/>
    </xf>
    <xf numFmtId="40" fontId="34" fillId="0" borderId="32" xfId="6" applyNumberFormat="1" applyFont="1" applyBorder="1" applyAlignment="1" applyProtection="1">
      <alignment horizontal="right" vertical="center"/>
      <protection locked="0"/>
    </xf>
    <xf numFmtId="183" fontId="34" fillId="0" borderId="70" xfId="6" applyNumberFormat="1" applyFont="1" applyBorder="1" applyAlignment="1" applyProtection="1">
      <alignment horizontal="center" vertical="center"/>
      <protection locked="0"/>
    </xf>
    <xf numFmtId="38" fontId="34" fillId="0" borderId="71" xfId="6" applyFont="1" applyBorder="1" applyProtection="1">
      <alignment vertical="center"/>
      <protection locked="0"/>
    </xf>
    <xf numFmtId="40" fontId="34" fillId="0" borderId="71" xfId="6" applyNumberFormat="1" applyFont="1" applyBorder="1" applyAlignment="1" applyProtection="1">
      <alignment horizontal="right" vertical="center"/>
      <protection locked="0"/>
    </xf>
    <xf numFmtId="38" fontId="34" fillId="7" borderId="55" xfId="6" applyFont="1" applyFill="1" applyBorder="1" applyAlignment="1">
      <alignment horizontal="right" vertical="center"/>
    </xf>
    <xf numFmtId="38" fontId="34" fillId="0" borderId="74" xfId="6" applyFont="1" applyBorder="1">
      <alignment vertical="center"/>
    </xf>
    <xf numFmtId="6" fontId="34" fillId="7" borderId="63" xfId="6" applyNumberFormat="1" applyFont="1" applyFill="1" applyBorder="1" applyAlignment="1">
      <alignment horizontal="right" vertical="center"/>
    </xf>
    <xf numFmtId="38" fontId="34" fillId="0" borderId="77" xfId="6" applyFont="1" applyBorder="1" applyAlignment="1">
      <alignment horizontal="right" vertical="center"/>
    </xf>
    <xf numFmtId="38" fontId="34" fillId="0" borderId="78" xfId="6" applyFont="1" applyBorder="1">
      <alignment vertical="center"/>
    </xf>
    <xf numFmtId="38" fontId="31" fillId="0" borderId="0" xfId="6" applyFont="1" applyAlignment="1">
      <alignment horizontal="center" vertical="center"/>
    </xf>
    <xf numFmtId="183" fontId="31" fillId="0" borderId="0" xfId="6" applyNumberFormat="1" applyFont="1" applyAlignment="1">
      <alignment horizontal="center" vertical="center"/>
    </xf>
    <xf numFmtId="184" fontId="33" fillId="5" borderId="0" xfId="6" applyNumberFormat="1" applyFont="1" applyFill="1" applyBorder="1" applyAlignment="1" applyProtection="1">
      <alignment vertical="center" wrapText="1"/>
      <protection locked="0"/>
    </xf>
    <xf numFmtId="0" fontId="35" fillId="0" borderId="0" xfId="6" applyNumberFormat="1" applyFont="1" applyFill="1" applyBorder="1" applyAlignment="1">
      <alignment horizontal="right" vertical="center"/>
    </xf>
    <xf numFmtId="20" fontId="34" fillId="0" borderId="50" xfId="6" applyNumberFormat="1" applyFont="1" applyBorder="1" applyProtection="1">
      <alignment vertical="center"/>
      <protection locked="0"/>
    </xf>
    <xf numFmtId="38" fontId="28" fillId="0" borderId="0" xfId="6" applyFont="1" applyBorder="1" applyAlignment="1">
      <alignment horizontal="center" vertical="center"/>
    </xf>
    <xf numFmtId="38" fontId="0" fillId="0" borderId="0" xfId="6" applyFont="1" applyBorder="1">
      <alignment vertical="center"/>
    </xf>
    <xf numFmtId="6" fontId="29" fillId="0" borderId="0" xfId="6" applyNumberFormat="1" applyFont="1" applyFill="1" applyBorder="1" applyAlignment="1">
      <alignment vertical="center"/>
    </xf>
    <xf numFmtId="38" fontId="0" fillId="0" borderId="86" xfId="6" applyFont="1" applyBorder="1">
      <alignment vertical="center"/>
    </xf>
    <xf numFmtId="6" fontId="0" fillId="0" borderId="0" xfId="4" applyFont="1">
      <alignment vertical="center"/>
    </xf>
    <xf numFmtId="185" fontId="31" fillId="7" borderId="23" xfId="6" applyNumberFormat="1" applyFont="1" applyFill="1" applyBorder="1">
      <alignment vertical="center"/>
    </xf>
    <xf numFmtId="38" fontId="0" fillId="0" borderId="0" xfId="6" applyFont="1" applyFill="1">
      <alignment vertical="center"/>
    </xf>
    <xf numFmtId="38" fontId="30" fillId="0" borderId="0" xfId="6" applyFont="1" applyFill="1" applyBorder="1" applyAlignment="1">
      <alignment horizontal="center" vertical="center"/>
    </xf>
    <xf numFmtId="185" fontId="31" fillId="0" borderId="0" xfId="6" applyNumberFormat="1" applyFont="1" applyFill="1" applyBorder="1">
      <alignment vertical="center"/>
    </xf>
    <xf numFmtId="6" fontId="0" fillId="0" borderId="0" xfId="4" applyFont="1" applyFill="1">
      <alignment vertical="center"/>
    </xf>
    <xf numFmtId="176" fontId="8" fillId="9" borderId="38" xfId="1" applyNumberFormat="1" applyFont="1" applyFill="1" applyBorder="1">
      <alignment vertical="center"/>
    </xf>
    <xf numFmtId="176" fontId="8" fillId="9" borderId="42" xfId="1" applyNumberFormat="1" applyFont="1" applyFill="1" applyBorder="1">
      <alignment vertical="center"/>
    </xf>
    <xf numFmtId="176" fontId="8" fillId="9" borderId="43" xfId="1" applyNumberFormat="1" applyFont="1" applyFill="1" applyBorder="1">
      <alignment vertical="center"/>
    </xf>
    <xf numFmtId="38" fontId="33" fillId="10" borderId="65" xfId="6" applyFont="1" applyFill="1" applyBorder="1" applyAlignment="1">
      <alignment horizontal="center" vertical="center"/>
    </xf>
    <xf numFmtId="38" fontId="34" fillId="10" borderId="65" xfId="6" applyFont="1" applyFill="1" applyBorder="1" applyAlignment="1">
      <alignment horizontal="center" vertical="center"/>
    </xf>
    <xf numFmtId="0" fontId="38" fillId="0" borderId="0" xfId="0" applyFont="1">
      <alignment vertical="center"/>
    </xf>
    <xf numFmtId="0" fontId="0" fillId="0" borderId="0" xfId="3" applyFont="1" applyAlignment="1" applyProtection="1">
      <alignment horizontal="left" vertical="center" wrapText="1"/>
      <protection locked="0"/>
    </xf>
    <xf numFmtId="0" fontId="0" fillId="0" borderId="0" xfId="3" applyFont="1" applyAlignment="1" applyProtection="1">
      <alignment horizontal="center" vertical="center"/>
      <protection locked="0"/>
    </xf>
    <xf numFmtId="38" fontId="34" fillId="10" borderId="19" xfId="6" applyFont="1" applyFill="1" applyBorder="1" applyAlignment="1">
      <alignment horizontal="center" vertical="center"/>
    </xf>
    <xf numFmtId="176" fontId="5" fillId="4" borderId="21" xfId="1" applyNumberFormat="1" applyFont="1" applyFill="1" applyBorder="1">
      <alignment vertical="center"/>
    </xf>
    <xf numFmtId="176" fontId="5" fillId="4" borderId="94" xfId="1" applyNumberFormat="1" applyFont="1" applyFill="1" applyBorder="1">
      <alignment vertical="center"/>
    </xf>
    <xf numFmtId="176" fontId="5" fillId="4" borderId="23" xfId="1" applyNumberFormat="1" applyFont="1" applyFill="1" applyBorder="1">
      <alignment vertical="center"/>
    </xf>
    <xf numFmtId="176" fontId="5" fillId="11" borderId="98" xfId="1" applyNumberFormat="1" applyFont="1" applyFill="1" applyBorder="1">
      <alignment vertical="center"/>
    </xf>
    <xf numFmtId="176" fontId="5" fillId="11" borderId="101" xfId="1" applyNumberFormat="1" applyFont="1" applyFill="1" applyBorder="1">
      <alignment vertical="center"/>
    </xf>
    <xf numFmtId="176" fontId="8" fillId="9" borderId="36" xfId="1" applyNumberFormat="1" applyFont="1" applyFill="1" applyBorder="1">
      <alignment vertical="center"/>
    </xf>
    <xf numFmtId="176" fontId="8" fillId="9" borderId="40" xfId="1" applyNumberFormat="1" applyFont="1" applyFill="1" applyBorder="1">
      <alignment vertical="center"/>
    </xf>
    <xf numFmtId="176" fontId="8" fillId="0" borderId="63" xfId="1" applyNumberFormat="1" applyFont="1" applyBorder="1">
      <alignment vertical="center"/>
    </xf>
    <xf numFmtId="176" fontId="8" fillId="9" borderId="104" xfId="1" applyNumberFormat="1" applyFont="1" applyFill="1" applyBorder="1">
      <alignment vertical="center"/>
    </xf>
    <xf numFmtId="176" fontId="8" fillId="9" borderId="105" xfId="1" applyNumberFormat="1" applyFont="1" applyFill="1" applyBorder="1">
      <alignment vertical="center"/>
    </xf>
    <xf numFmtId="176" fontId="8" fillId="9" borderId="106" xfId="1" applyNumberFormat="1" applyFont="1" applyFill="1" applyBorder="1">
      <alignment vertical="center"/>
    </xf>
    <xf numFmtId="176" fontId="8" fillId="9" borderId="107" xfId="1" applyNumberFormat="1" applyFont="1" applyFill="1" applyBorder="1">
      <alignment vertical="center"/>
    </xf>
    <xf numFmtId="176" fontId="8" fillId="9" borderId="108" xfId="1" applyNumberFormat="1" applyFont="1" applyFill="1" applyBorder="1">
      <alignment vertical="center"/>
    </xf>
    <xf numFmtId="176" fontId="8" fillId="9" borderId="109" xfId="1" applyNumberFormat="1" applyFont="1" applyFill="1" applyBorder="1">
      <alignment vertical="center"/>
    </xf>
    <xf numFmtId="182" fontId="23" fillId="0" borderId="0" xfId="7" applyNumberFormat="1" applyFont="1" applyFill="1" applyBorder="1" applyAlignment="1" applyProtection="1">
      <alignment vertical="center"/>
      <protection locked="0"/>
    </xf>
    <xf numFmtId="182" fontId="24" fillId="0" borderId="0" xfId="7" applyNumberFormat="1" applyFont="1" applyFill="1" applyBorder="1" applyAlignment="1" applyProtection="1">
      <alignment vertical="center"/>
      <protection locked="0"/>
    </xf>
    <xf numFmtId="0" fontId="11" fillId="0" borderId="0" xfId="2" applyAlignment="1">
      <alignment horizontal="right" vertical="center"/>
    </xf>
    <xf numFmtId="0" fontId="42" fillId="0" borderId="0" xfId="1" applyFont="1">
      <alignment vertical="center"/>
    </xf>
    <xf numFmtId="0" fontId="43" fillId="0" borderId="0" xfId="1" applyFont="1">
      <alignment vertical="center"/>
    </xf>
    <xf numFmtId="0" fontId="44" fillId="12" borderId="110" xfId="1" applyFont="1" applyFill="1" applyBorder="1" applyAlignment="1">
      <alignment horizontal="left" vertical="center" wrapText="1" indent="1"/>
    </xf>
    <xf numFmtId="0" fontId="44" fillId="12" borderId="23" xfId="1" applyFont="1" applyFill="1" applyBorder="1" applyAlignment="1">
      <alignment horizontal="center" vertical="center" wrapText="1"/>
    </xf>
    <xf numFmtId="0" fontId="43" fillId="0" borderId="55" xfId="1" applyFont="1" applyBorder="1" applyAlignment="1">
      <alignment horizontal="center" vertical="center" wrapText="1"/>
    </xf>
    <xf numFmtId="0" fontId="45" fillId="0" borderId="28" xfId="1" applyFont="1" applyBorder="1" applyAlignment="1">
      <alignment horizontal="left" vertical="center" wrapText="1"/>
    </xf>
    <xf numFmtId="0" fontId="45" fillId="0" borderId="57" xfId="1" applyFont="1" applyBorder="1" applyAlignment="1">
      <alignment horizontal="justify" vertical="center" wrapText="1"/>
    </xf>
    <xf numFmtId="0" fontId="45" fillId="0" borderId="50" xfId="1" applyFont="1" applyBorder="1" applyAlignment="1">
      <alignment horizontal="left" vertical="center" wrapText="1"/>
    </xf>
    <xf numFmtId="0" fontId="45" fillId="0" borderId="88" xfId="1" applyFont="1" applyBorder="1" applyAlignment="1">
      <alignment horizontal="left" vertical="center" wrapText="1"/>
    </xf>
    <xf numFmtId="0" fontId="45" fillId="0" borderId="50" xfId="1" applyFont="1" applyBorder="1" applyAlignment="1">
      <alignment horizontal="justify" vertical="center" wrapText="1"/>
    </xf>
    <xf numFmtId="0" fontId="45" fillId="0" borderId="59" xfId="1" applyFont="1" applyBorder="1" applyAlignment="1">
      <alignment horizontal="justify" vertical="center" wrapText="1"/>
    </xf>
    <xf numFmtId="0" fontId="45" fillId="0" borderId="50" xfId="1" applyFont="1" applyBorder="1" applyAlignment="1">
      <alignment vertical="center" wrapText="1"/>
    </xf>
    <xf numFmtId="0" fontId="45" fillId="0" borderId="112" xfId="1" applyFont="1" applyBorder="1" applyAlignment="1">
      <alignment horizontal="justify" vertical="center" wrapText="1"/>
    </xf>
    <xf numFmtId="0" fontId="43" fillId="0" borderId="50" xfId="1" applyFont="1" applyBorder="1" applyAlignment="1">
      <alignment horizontal="center" vertical="center" wrapText="1"/>
    </xf>
    <xf numFmtId="0" fontId="45" fillId="0" borderId="71" xfId="1" applyFont="1" applyBorder="1" applyAlignment="1">
      <alignment vertical="center" wrapText="1"/>
    </xf>
    <xf numFmtId="0" fontId="45" fillId="0" borderId="113" xfId="1" applyFont="1" applyBorder="1" applyAlignment="1">
      <alignment horizontal="justify" vertical="center" wrapText="1"/>
    </xf>
    <xf numFmtId="0" fontId="45" fillId="0" borderId="55" xfId="1" applyFont="1" applyBorder="1" applyAlignment="1">
      <alignment horizontal="justify" vertical="center" wrapText="1"/>
    </xf>
    <xf numFmtId="0" fontId="45" fillId="6" borderId="50" xfId="1" applyFont="1" applyFill="1" applyBorder="1" applyAlignment="1">
      <alignment horizontal="justify" vertical="center" wrapText="1"/>
    </xf>
    <xf numFmtId="0" fontId="43" fillId="0" borderId="63" xfId="1" applyFont="1" applyBorder="1" applyAlignment="1">
      <alignment horizontal="center" vertical="center" wrapText="1"/>
    </xf>
    <xf numFmtId="0" fontId="43" fillId="0" borderId="0" xfId="1" applyFont="1" applyAlignment="1">
      <alignment vertical="top" wrapText="1"/>
    </xf>
    <xf numFmtId="0" fontId="43" fillId="0" borderId="0" xfId="1" applyFont="1" applyAlignment="1">
      <alignment horizontal="justify" vertical="center"/>
    </xf>
    <xf numFmtId="0" fontId="21" fillId="0" borderId="12" xfId="5" applyFont="1" applyBorder="1" applyAlignment="1" applyProtection="1">
      <alignment vertical="top" wrapText="1"/>
      <protection locked="0"/>
    </xf>
    <xf numFmtId="0" fontId="11" fillId="0" borderId="88" xfId="5" applyFont="1" applyBorder="1" applyAlignment="1" applyProtection="1">
      <alignment horizontal="left" vertical="center" wrapText="1"/>
      <protection locked="0"/>
    </xf>
    <xf numFmtId="0" fontId="11" fillId="0" borderId="52" xfId="5" applyFont="1" applyBorder="1" applyAlignment="1" applyProtection="1">
      <alignment horizontal="left" vertical="center" wrapText="1"/>
      <protection locked="0"/>
    </xf>
    <xf numFmtId="38" fontId="16" fillId="0" borderId="53" xfId="7" applyFont="1" applyFill="1" applyBorder="1" applyAlignment="1" applyProtection="1">
      <alignment vertical="center"/>
      <protection locked="0"/>
    </xf>
    <xf numFmtId="38" fontId="16" fillId="0" borderId="54" xfId="7" applyFont="1" applyFill="1" applyBorder="1" applyAlignment="1" applyProtection="1">
      <alignment vertical="center"/>
      <protection locked="0"/>
    </xf>
    <xf numFmtId="38" fontId="11" fillId="0" borderId="54" xfId="6" applyFont="1" applyFill="1" applyBorder="1" applyAlignment="1" applyProtection="1">
      <alignment vertical="center"/>
      <protection locked="0"/>
    </xf>
    <xf numFmtId="0" fontId="20" fillId="0" borderId="57" xfId="5" applyFont="1" applyBorder="1" applyAlignment="1" applyProtection="1">
      <alignment vertical="top" wrapText="1"/>
      <protection locked="0"/>
    </xf>
    <xf numFmtId="38" fontId="11" fillId="0" borderId="34" xfId="6" applyFont="1" applyFill="1" applyBorder="1" applyAlignment="1" applyProtection="1">
      <alignment vertical="center"/>
      <protection locked="0"/>
    </xf>
    <xf numFmtId="0" fontId="21" fillId="0" borderId="32" xfId="5" applyFont="1" applyBorder="1" applyAlignment="1" applyProtection="1">
      <alignment vertical="top" wrapText="1"/>
      <protection locked="0"/>
    </xf>
    <xf numFmtId="0" fontId="11" fillId="0" borderId="58" xfId="5" applyFont="1" applyBorder="1" applyAlignment="1" applyProtection="1">
      <alignment horizontal="left" vertical="center" wrapText="1"/>
      <protection locked="0"/>
    </xf>
    <xf numFmtId="0" fontId="21" fillId="0" borderId="59" xfId="5" applyFont="1" applyBorder="1" applyAlignment="1" applyProtection="1">
      <alignment vertical="top" wrapText="1"/>
      <protection locked="0"/>
    </xf>
    <xf numFmtId="0" fontId="11" fillId="0" borderId="55" xfId="5" applyFont="1" applyBorder="1" applyAlignment="1" applyProtection="1">
      <alignment horizontal="left" vertical="center" wrapText="1"/>
      <protection locked="0"/>
    </xf>
    <xf numFmtId="0" fontId="11" fillId="0" borderId="54" xfId="5" applyFont="1" applyBorder="1" applyAlignment="1" applyProtection="1">
      <alignment horizontal="left" vertical="center" wrapText="1"/>
      <protection locked="0"/>
    </xf>
    <xf numFmtId="38" fontId="16" fillId="0" borderId="61" xfId="7" applyFont="1" applyFill="1" applyBorder="1" applyAlignment="1" applyProtection="1">
      <alignment vertical="center"/>
      <protection locked="0"/>
    </xf>
    <xf numFmtId="38" fontId="16" fillId="0" borderId="34" xfId="7" applyFont="1" applyFill="1" applyBorder="1" applyAlignment="1" applyProtection="1">
      <alignment vertical="center"/>
      <protection locked="0"/>
    </xf>
    <xf numFmtId="0" fontId="11" fillId="0" borderId="19" xfId="5" applyFont="1" applyBorder="1" applyAlignment="1" applyProtection="1">
      <alignment horizontal="left" vertical="center" wrapText="1"/>
      <protection locked="0"/>
    </xf>
    <xf numFmtId="0" fontId="11" fillId="0" borderId="30" xfId="5" applyFont="1" applyBorder="1" applyAlignment="1" applyProtection="1">
      <alignment horizontal="left" vertical="center" wrapText="1"/>
      <protection locked="0"/>
    </xf>
    <xf numFmtId="38" fontId="16" fillId="0" borderId="82" xfId="7" applyFont="1" applyFill="1" applyBorder="1" applyAlignment="1" applyProtection="1">
      <alignment vertical="center"/>
      <protection locked="0"/>
    </xf>
    <xf numFmtId="38" fontId="11" fillId="0" borderId="30" xfId="6" applyFont="1" applyFill="1" applyBorder="1" applyAlignment="1" applyProtection="1">
      <alignment vertical="center"/>
      <protection locked="0"/>
    </xf>
    <xf numFmtId="0" fontId="21" fillId="0" borderId="20" xfId="5" applyFont="1" applyBorder="1" applyAlignment="1" applyProtection="1">
      <alignment vertical="top" wrapText="1"/>
      <protection locked="0"/>
    </xf>
    <xf numFmtId="181" fontId="11" fillId="10" borderId="19" xfId="5" applyNumberFormat="1" applyFont="1" applyFill="1" applyBorder="1" applyAlignment="1" applyProtection="1">
      <alignment horizontal="center" vertical="center" wrapText="1"/>
      <protection locked="0"/>
    </xf>
    <xf numFmtId="181" fontId="11" fillId="10" borderId="114" xfId="5" applyNumberFormat="1" applyFont="1" applyFill="1" applyBorder="1" applyAlignment="1" applyProtection="1">
      <alignment horizontal="center" vertical="center" wrapText="1"/>
      <protection locked="0"/>
    </xf>
    <xf numFmtId="38" fontId="11" fillId="10" borderId="102" xfId="5" applyNumberFormat="1" applyFont="1" applyFill="1" applyBorder="1" applyAlignment="1" applyProtection="1">
      <alignment vertical="center"/>
      <protection locked="0"/>
    </xf>
    <xf numFmtId="0" fontId="11" fillId="0" borderId="71" xfId="5" applyFont="1" applyBorder="1" applyAlignment="1" applyProtection="1">
      <alignment horizontal="left" vertical="center" wrapText="1"/>
      <protection locked="0"/>
    </xf>
    <xf numFmtId="0" fontId="11" fillId="0" borderId="70" xfId="5" applyFont="1" applyBorder="1" applyAlignment="1" applyProtection="1">
      <alignment horizontal="left" vertical="center" wrapText="1"/>
      <protection locked="0"/>
    </xf>
    <xf numFmtId="38" fontId="16" fillId="0" borderId="117" xfId="7" applyFont="1" applyFill="1" applyBorder="1" applyAlignment="1" applyProtection="1">
      <alignment vertical="center"/>
      <protection locked="0"/>
    </xf>
    <xf numFmtId="38" fontId="16" fillId="0" borderId="70" xfId="7" applyFont="1" applyFill="1" applyBorder="1" applyAlignment="1" applyProtection="1">
      <alignment vertical="center"/>
      <protection locked="0"/>
    </xf>
    <xf numFmtId="38" fontId="11" fillId="0" borderId="70" xfId="6" applyFont="1" applyFill="1" applyBorder="1" applyAlignment="1" applyProtection="1">
      <alignment vertical="center"/>
      <protection locked="0"/>
    </xf>
    <xf numFmtId="0" fontId="21" fillId="0" borderId="112" xfId="5" applyFont="1" applyBorder="1" applyAlignment="1" applyProtection="1">
      <alignment vertical="top" wrapText="1"/>
      <protection locked="0"/>
    </xf>
    <xf numFmtId="6" fontId="34" fillId="10" borderId="11" xfId="6" applyNumberFormat="1" applyFont="1" applyFill="1" applyBorder="1" applyAlignment="1">
      <alignment horizontal="right" vertical="center"/>
    </xf>
    <xf numFmtId="38" fontId="11" fillId="10" borderId="63" xfId="5" applyNumberFormat="1" applyFont="1" applyFill="1" applyBorder="1" applyAlignment="1" applyProtection="1">
      <alignment vertical="center"/>
      <protection locked="0"/>
    </xf>
    <xf numFmtId="0" fontId="21" fillId="0" borderId="103" xfId="5" applyFont="1" applyBorder="1" applyAlignment="1" applyProtection="1">
      <alignment vertical="top" wrapText="1"/>
      <protection locked="0"/>
    </xf>
    <xf numFmtId="185" fontId="31" fillId="7" borderId="110" xfId="6" applyNumberFormat="1" applyFont="1" applyFill="1" applyBorder="1">
      <alignment vertical="center"/>
    </xf>
    <xf numFmtId="0" fontId="11" fillId="0" borderId="51" xfId="5" applyFont="1" applyBorder="1" applyAlignment="1" applyProtection="1">
      <alignment horizontal="left" vertical="center" wrapText="1"/>
      <protection locked="0"/>
    </xf>
    <xf numFmtId="38" fontId="11" fillId="0" borderId="55" xfId="6" applyFont="1" applyFill="1" applyBorder="1" applyAlignment="1" applyProtection="1">
      <alignment vertical="center"/>
      <protection locked="0"/>
    </xf>
    <xf numFmtId="38" fontId="25" fillId="0" borderId="54" xfId="6" applyFont="1" applyFill="1" applyBorder="1" applyAlignment="1" applyProtection="1">
      <alignment vertical="center"/>
      <protection locked="0"/>
    </xf>
    <xf numFmtId="38" fontId="11" fillId="0" borderId="50" xfId="6" applyFont="1" applyFill="1" applyBorder="1" applyAlignment="1" applyProtection="1">
      <alignment vertical="center"/>
      <protection locked="0"/>
    </xf>
    <xf numFmtId="38" fontId="11" fillId="0" borderId="19" xfId="6" applyFont="1" applyFill="1" applyBorder="1" applyAlignment="1" applyProtection="1">
      <alignment vertical="center"/>
      <protection locked="0"/>
    </xf>
    <xf numFmtId="38" fontId="25" fillId="0" borderId="19" xfId="6" applyFont="1" applyFill="1" applyBorder="1" applyAlignment="1" applyProtection="1">
      <alignment vertical="center"/>
      <protection locked="0"/>
    </xf>
    <xf numFmtId="0" fontId="25" fillId="10" borderId="50" xfId="5" applyFont="1" applyFill="1" applyBorder="1" applyAlignment="1" applyProtection="1">
      <alignment horizontal="center" vertical="center" wrapText="1"/>
      <protection locked="0"/>
    </xf>
    <xf numFmtId="0" fontId="38" fillId="10" borderId="91" xfId="5" quotePrefix="1" applyFont="1" applyFill="1" applyBorder="1" applyAlignment="1">
      <alignment horizontal="center" vertical="center" wrapText="1"/>
    </xf>
    <xf numFmtId="0" fontId="38" fillId="10" borderId="47" xfId="5" quotePrefix="1" applyFont="1" applyFill="1" applyBorder="1" applyAlignment="1">
      <alignment horizontal="center" vertical="center" wrapText="1"/>
    </xf>
    <xf numFmtId="38" fontId="11" fillId="10" borderId="102" xfId="6" applyFont="1" applyFill="1" applyBorder="1" applyAlignment="1" applyProtection="1">
      <alignment vertical="center"/>
      <protection locked="0"/>
    </xf>
    <xf numFmtId="38" fontId="11" fillId="10" borderId="62" xfId="5" applyNumberFormat="1" applyFont="1" applyFill="1" applyBorder="1" applyAlignment="1" applyProtection="1">
      <alignment horizontal="right" vertical="center"/>
      <protection locked="0"/>
    </xf>
    <xf numFmtId="6" fontId="29" fillId="7" borderId="22" xfId="6" applyNumberFormat="1" applyFont="1" applyFill="1" applyBorder="1" applyAlignment="1">
      <alignment vertical="center"/>
    </xf>
    <xf numFmtId="6" fontId="34" fillId="7" borderId="67" xfId="6" applyNumberFormat="1" applyFont="1" applyFill="1" applyBorder="1" applyAlignment="1">
      <alignment horizontal="right" vertical="center"/>
    </xf>
    <xf numFmtId="6" fontId="29" fillId="7" borderId="120" xfId="6" applyNumberFormat="1" applyFont="1" applyFill="1" applyBorder="1" applyAlignment="1">
      <alignment vertical="center"/>
    </xf>
    <xf numFmtId="38" fontId="34" fillId="0" borderId="121" xfId="6" applyFont="1" applyBorder="1" applyAlignment="1" applyProtection="1">
      <alignment horizontal="right" vertical="center"/>
      <protection locked="0"/>
    </xf>
    <xf numFmtId="38" fontId="34" fillId="0" borderId="122" xfId="6" applyFont="1" applyBorder="1" applyAlignment="1">
      <alignment horizontal="right" vertical="center"/>
    </xf>
    <xf numFmtId="38" fontId="34" fillId="0" borderId="123" xfId="6" applyFont="1" applyBorder="1">
      <alignment vertical="center"/>
    </xf>
    <xf numFmtId="6" fontId="34" fillId="7" borderId="125" xfId="6" applyNumberFormat="1" applyFont="1" applyFill="1" applyBorder="1" applyAlignment="1">
      <alignment horizontal="right" vertical="center"/>
    </xf>
    <xf numFmtId="38" fontId="48" fillId="0" borderId="0" xfId="6" applyFont="1">
      <alignment vertical="center"/>
    </xf>
    <xf numFmtId="0" fontId="45" fillId="5" borderId="63" xfId="1" applyFont="1" applyFill="1" applyBorder="1" applyAlignment="1">
      <alignment vertical="center" wrapText="1"/>
    </xf>
    <xf numFmtId="0" fontId="45" fillId="5" borderId="103" xfId="1" applyFont="1" applyFill="1" applyBorder="1">
      <alignment vertical="center"/>
    </xf>
    <xf numFmtId="176" fontId="5" fillId="11" borderId="95" xfId="1" applyNumberFormat="1" applyFont="1" applyFill="1" applyBorder="1">
      <alignment vertical="center"/>
    </xf>
    <xf numFmtId="176" fontId="5" fillId="11" borderId="119" xfId="1" applyNumberFormat="1" applyFont="1" applyFill="1" applyBorder="1">
      <alignment vertical="center"/>
    </xf>
    <xf numFmtId="6" fontId="29" fillId="7" borderId="128" xfId="6" applyNumberFormat="1" applyFont="1" applyFill="1" applyBorder="1" applyAlignment="1">
      <alignment vertical="center"/>
    </xf>
    <xf numFmtId="38" fontId="49" fillId="0" borderId="0" xfId="6" applyFont="1">
      <alignment vertical="center"/>
    </xf>
    <xf numFmtId="38" fontId="33" fillId="0" borderId="0" xfId="6" applyFont="1" applyAlignment="1">
      <alignment vertical="center" wrapText="1"/>
    </xf>
    <xf numFmtId="0" fontId="0" fillId="0" borderId="50" xfId="3" applyFont="1" applyBorder="1">
      <alignment vertical="center"/>
    </xf>
    <xf numFmtId="0" fontId="11" fillId="0" borderId="50" xfId="2" applyBorder="1">
      <alignment vertical="center"/>
    </xf>
    <xf numFmtId="0" fontId="0" fillId="0" borderId="0" xfId="3" applyFont="1" applyAlignment="1">
      <alignment vertical="center" wrapText="1"/>
    </xf>
    <xf numFmtId="0" fontId="50" fillId="13" borderId="0" xfId="0" applyFont="1" applyFill="1">
      <alignment vertical="center"/>
    </xf>
    <xf numFmtId="0" fontId="50" fillId="13" borderId="0" xfId="0" applyFont="1" applyFill="1" applyAlignment="1">
      <alignment horizontal="left" vertical="center"/>
    </xf>
    <xf numFmtId="0" fontId="29" fillId="14" borderId="0" xfId="0" applyFont="1" applyFill="1">
      <alignment vertical="center"/>
    </xf>
    <xf numFmtId="0" fontId="31" fillId="0" borderId="0" xfId="0" applyFont="1">
      <alignment vertical="center"/>
    </xf>
    <xf numFmtId="0" fontId="31" fillId="0" borderId="0" xfId="0" applyFont="1" applyAlignment="1">
      <alignment horizontal="left" vertical="center"/>
    </xf>
    <xf numFmtId="0" fontId="31" fillId="0" borderId="0" xfId="3" applyFont="1" applyAlignment="1" applyProtection="1">
      <alignment horizontal="left" vertical="center"/>
      <protection locked="0"/>
    </xf>
    <xf numFmtId="0" fontId="31" fillId="0" borderId="0" xfId="3" applyFont="1" applyAlignment="1" applyProtection="1">
      <alignment horizontal="left" vertical="top"/>
      <protection locked="0"/>
    </xf>
    <xf numFmtId="0" fontId="29" fillId="0" borderId="0" xfId="3" applyFont="1" applyAlignment="1" applyProtection="1">
      <alignment horizontal="left" vertical="center"/>
      <protection locked="0"/>
    </xf>
    <xf numFmtId="0" fontId="29" fillId="0" borderId="0" xfId="2" applyFont="1">
      <alignment vertical="center"/>
    </xf>
    <xf numFmtId="0" fontId="29" fillId="14" borderId="0" xfId="2" applyFont="1" applyFill="1">
      <alignment vertical="center"/>
    </xf>
    <xf numFmtId="0" fontId="28" fillId="0" borderId="0" xfId="3" applyFont="1" applyAlignment="1" applyProtection="1">
      <alignment horizontal="left" vertical="center"/>
      <protection locked="0"/>
    </xf>
    <xf numFmtId="0" fontId="28" fillId="0" borderId="0" xfId="3" applyFont="1" applyAlignment="1" applyProtection="1">
      <alignment horizontal="left" vertical="center" wrapText="1"/>
      <protection locked="0"/>
    </xf>
    <xf numFmtId="0" fontId="29" fillId="14" borderId="0" xfId="3" applyFont="1" applyFill="1" applyAlignment="1" applyProtection="1">
      <alignment horizontal="left" vertical="center" wrapText="1"/>
      <protection locked="0"/>
    </xf>
    <xf numFmtId="14" fontId="28" fillId="0" borderId="0" xfId="3" applyNumberFormat="1" applyFont="1" applyAlignment="1" applyProtection="1">
      <alignment horizontal="left" vertical="center"/>
      <protection locked="0"/>
    </xf>
    <xf numFmtId="14" fontId="28" fillId="0" borderId="0" xfId="3" applyNumberFormat="1" applyFont="1" applyAlignment="1" applyProtection="1">
      <alignment horizontal="center" vertical="center"/>
      <protection locked="0"/>
    </xf>
    <xf numFmtId="14" fontId="29" fillId="14" borderId="0" xfId="3" applyNumberFormat="1" applyFont="1" applyFill="1" applyAlignment="1" applyProtection="1">
      <alignment horizontal="left" vertical="center"/>
      <protection locked="0"/>
    </xf>
    <xf numFmtId="14" fontId="28" fillId="0" borderId="0" xfId="3" applyNumberFormat="1" applyFont="1" applyAlignment="1" applyProtection="1">
      <alignment horizontal="right" vertical="center"/>
      <protection locked="0"/>
    </xf>
    <xf numFmtId="0" fontId="28" fillId="0" borderId="0" xfId="0" applyFont="1" applyAlignment="1">
      <alignment horizontal="left" vertical="center"/>
    </xf>
    <xf numFmtId="38" fontId="11" fillId="6" borderId="0" xfId="5" applyNumberFormat="1" applyFont="1" applyFill="1" applyAlignment="1" applyProtection="1">
      <alignment horizontal="left" vertical="center"/>
      <protection locked="0"/>
    </xf>
    <xf numFmtId="0" fontId="11" fillId="6" borderId="0" xfId="5" applyFont="1" applyFill="1" applyAlignment="1" applyProtection="1">
      <alignment vertical="center"/>
      <protection locked="0"/>
    </xf>
    <xf numFmtId="180" fontId="52" fillId="6" borderId="0" xfId="5" applyNumberFormat="1" applyFont="1" applyFill="1" applyAlignment="1" applyProtection="1">
      <alignment horizontal="right" vertical="center"/>
      <protection locked="0"/>
    </xf>
    <xf numFmtId="179" fontId="35" fillId="0" borderId="0" xfId="6" quotePrefix="1" applyNumberFormat="1" applyFont="1" applyFill="1" applyBorder="1" applyAlignment="1" applyProtection="1">
      <alignment horizontal="right" vertical="center"/>
      <protection locked="0"/>
    </xf>
    <xf numFmtId="38" fontId="49" fillId="6" borderId="0" xfId="6" applyFont="1" applyFill="1" applyAlignment="1">
      <alignment vertical="center"/>
    </xf>
    <xf numFmtId="183" fontId="33" fillId="6" borderId="0" xfId="6" applyNumberFormat="1" applyFont="1" applyFill="1" applyAlignment="1">
      <alignment vertical="center"/>
    </xf>
    <xf numFmtId="0" fontId="8" fillId="0" borderId="133" xfId="1" applyFont="1" applyBorder="1">
      <alignment vertical="center"/>
    </xf>
    <xf numFmtId="0" fontId="8" fillId="0" borderId="40" xfId="1" applyFont="1" applyBorder="1">
      <alignment vertical="center"/>
    </xf>
    <xf numFmtId="0" fontId="8" fillId="0" borderId="134" xfId="1" applyFont="1" applyBorder="1">
      <alignment vertical="center"/>
    </xf>
    <xf numFmtId="0" fontId="8" fillId="0" borderId="135" xfId="1" applyFont="1" applyBorder="1">
      <alignment vertical="center"/>
    </xf>
    <xf numFmtId="0" fontId="8" fillId="0" borderId="136" xfId="1" applyFont="1" applyBorder="1">
      <alignment vertical="center"/>
    </xf>
    <xf numFmtId="0" fontId="53" fillId="0" borderId="2" xfId="1" applyFont="1" applyBorder="1" applyAlignment="1">
      <alignment horizontal="center" vertical="center" wrapText="1"/>
    </xf>
    <xf numFmtId="176" fontId="53" fillId="0" borderId="127" xfId="1" applyNumberFormat="1" applyFont="1" applyBorder="1">
      <alignment vertical="center"/>
    </xf>
    <xf numFmtId="6" fontId="34" fillId="15" borderId="63" xfId="6" applyNumberFormat="1" applyFont="1" applyFill="1" applyBorder="1" applyAlignment="1">
      <alignment horizontal="right" vertical="center"/>
    </xf>
    <xf numFmtId="0" fontId="0" fillId="0" borderId="0" xfId="3" applyFont="1" applyAlignment="1">
      <alignment horizontal="left" vertical="center" wrapText="1"/>
    </xf>
    <xf numFmtId="0" fontId="0" fillId="0" borderId="56" xfId="3" applyFont="1" applyBorder="1" applyAlignment="1">
      <alignment horizontal="left" vertical="center" wrapText="1"/>
    </xf>
    <xf numFmtId="0" fontId="1" fillId="0" borderId="32" xfId="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39"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1" fillId="0" borderId="0" xfId="2" applyFont="1" applyAlignment="1">
      <alignment vertical="center"/>
    </xf>
    <xf numFmtId="14" fontId="39" fillId="0" borderId="0" xfId="3" applyNumberFormat="1" applyFont="1" applyAlignment="1" applyProtection="1">
      <alignment horizontal="left" vertical="center"/>
      <protection locked="0"/>
    </xf>
    <xf numFmtId="0" fontId="0" fillId="0" borderId="0" xfId="3" applyFont="1" applyAlignment="1" applyProtection="1">
      <alignment horizontal="center" vertical="center"/>
      <protection locked="0"/>
    </xf>
    <xf numFmtId="0" fontId="11" fillId="0" borderId="0" xfId="3" applyFont="1" applyAlignment="1" applyProtection="1">
      <alignment horizontal="left" vertical="center" wrapText="1"/>
      <protection locked="0"/>
    </xf>
    <xf numFmtId="177" fontId="25" fillId="0" borderId="0" xfId="2" applyNumberFormat="1" applyFont="1" applyAlignment="1">
      <alignment horizontal="right" vertical="center"/>
    </xf>
    <xf numFmtId="0" fontId="39"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0" fillId="0" borderId="32" xfId="3" applyFont="1" applyBorder="1" applyAlignment="1">
      <alignment horizontal="center" vertical="center"/>
    </xf>
    <xf numFmtId="0" fontId="0" fillId="0" borderId="33" xfId="3" applyFont="1" applyBorder="1" applyAlignment="1">
      <alignment horizontal="center" vertical="center"/>
    </xf>
    <xf numFmtId="0" fontId="0" fillId="0" borderId="34" xfId="3" applyFont="1" applyBorder="1" applyAlignment="1">
      <alignment horizontal="center" vertical="center"/>
    </xf>
    <xf numFmtId="0" fontId="11" fillId="0" borderId="32" xfId="2" applyBorder="1" applyAlignment="1">
      <alignment horizontal="center" vertical="center"/>
    </xf>
    <xf numFmtId="0" fontId="11" fillId="0" borderId="33" xfId="2" applyBorder="1" applyAlignment="1">
      <alignment horizontal="center" vertical="center"/>
    </xf>
    <xf numFmtId="0" fontId="11" fillId="0" borderId="34" xfId="2" applyBorder="1" applyAlignment="1">
      <alignment horizontal="center" vertical="center"/>
    </xf>
    <xf numFmtId="0" fontId="8" fillId="3" borderId="21"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176" fontId="5" fillId="3" borderId="21" xfId="1" applyNumberFormat="1" applyFont="1" applyFill="1" applyBorder="1" applyAlignment="1">
      <alignment horizontal="center" vertical="center"/>
    </xf>
    <xf numFmtId="176" fontId="5" fillId="3" borderId="23" xfId="1" applyNumberFormat="1" applyFont="1" applyFill="1" applyBorder="1" applyAlignment="1">
      <alignment horizontal="center" vertical="center"/>
    </xf>
    <xf numFmtId="0" fontId="8" fillId="4" borderId="21" xfId="1" applyFont="1" applyFill="1" applyBorder="1" applyAlignment="1">
      <alignment horizontal="left" vertical="center"/>
    </xf>
    <xf numFmtId="0" fontId="8" fillId="4" borderId="22" xfId="1" applyFont="1" applyFill="1" applyBorder="1" applyAlignment="1">
      <alignment horizontal="left" vertical="center"/>
    </xf>
    <xf numFmtId="0" fontId="8" fillId="4" borderId="23"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10" fillId="11" borderId="99" xfId="1" applyFont="1" applyFill="1" applyBorder="1" applyAlignment="1">
      <alignment horizontal="left" vertical="center" wrapText="1"/>
    </xf>
    <xf numFmtId="0" fontId="10" fillId="11" borderId="100" xfId="1" applyFont="1" applyFill="1" applyBorder="1" applyAlignment="1">
      <alignment horizontal="left" vertical="center" wrapText="1"/>
    </xf>
    <xf numFmtId="0" fontId="10" fillId="11" borderId="96" xfId="1" applyFont="1" applyFill="1" applyBorder="1" applyAlignment="1">
      <alignment horizontal="left" vertical="center" wrapText="1"/>
    </xf>
    <xf numFmtId="0" fontId="10" fillId="11" borderId="97" xfId="1" applyFont="1" applyFill="1" applyBorder="1" applyAlignment="1">
      <alignment horizontal="left" vertical="center" wrapText="1"/>
    </xf>
    <xf numFmtId="0" fontId="10" fillId="11" borderId="5" xfId="1" applyFont="1" applyFill="1" applyBorder="1" applyAlignment="1">
      <alignment horizontal="left" vertical="center" wrapText="1"/>
    </xf>
    <xf numFmtId="0" fontId="10" fillId="11" borderId="6" xfId="1" applyFont="1" applyFill="1" applyBorder="1" applyAlignment="1">
      <alignment horizontal="left" vertical="center" wrapText="1"/>
    </xf>
    <xf numFmtId="0" fontId="38" fillId="0" borderId="0" xfId="1" applyFont="1" applyAlignment="1">
      <alignment horizontal="left" vertical="center"/>
    </xf>
    <xf numFmtId="0" fontId="6" fillId="0" borderId="0" xfId="1" applyFont="1" applyAlignment="1">
      <alignment horizontal="center" vertical="center"/>
    </xf>
    <xf numFmtId="0" fontId="51" fillId="0" borderId="0" xfId="1" applyFont="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0" borderId="39" xfId="1"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6" fillId="0" borderId="35" xfId="1" applyFont="1" applyBorder="1" applyAlignment="1">
      <alignment horizontal="left" vertical="center"/>
    </xf>
    <xf numFmtId="0" fontId="16" fillId="0" borderId="36" xfId="1" applyFont="1" applyBorder="1" applyAlignment="1">
      <alignment horizontal="left" vertical="center"/>
    </xf>
    <xf numFmtId="0" fontId="16" fillId="0" borderId="37" xfId="1" applyFont="1" applyBorder="1" applyAlignment="1">
      <alignment horizontal="left" vertical="center"/>
    </xf>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30" fillId="8" borderId="83" xfId="5" applyFont="1" applyFill="1" applyBorder="1" applyAlignment="1" applyProtection="1">
      <alignment horizontal="center" vertical="center"/>
      <protection locked="0"/>
    </xf>
    <xf numFmtId="0" fontId="30" fillId="8" borderId="84" xfId="5" applyFont="1" applyFill="1" applyBorder="1" applyAlignment="1" applyProtection="1">
      <alignment horizontal="center" vertical="center"/>
      <protection locked="0"/>
    </xf>
    <xf numFmtId="0" fontId="30" fillId="8" borderId="85" xfId="5" applyFont="1" applyFill="1" applyBorder="1" applyAlignment="1" applyProtection="1">
      <alignment horizontal="center" vertical="center"/>
      <protection locked="0"/>
    </xf>
    <xf numFmtId="0" fontId="25" fillId="10" borderId="44" xfId="5" applyFont="1" applyFill="1" applyBorder="1" applyAlignment="1" applyProtection="1">
      <alignment horizontal="center" vertical="center" wrapText="1"/>
      <protection locked="0"/>
    </xf>
    <xf numFmtId="0" fontId="25" fillId="10" borderId="25" xfId="5" applyFont="1" applyFill="1" applyBorder="1" applyAlignment="1" applyProtection="1">
      <alignment horizontal="center" vertical="center" wrapText="1"/>
      <protection locked="0"/>
    </xf>
    <xf numFmtId="0" fontId="25" fillId="10" borderId="27" xfId="5" applyFont="1" applyFill="1" applyBorder="1" applyAlignment="1" applyProtection="1">
      <alignment horizontal="center" vertical="center" wrapText="1"/>
      <protection locked="0"/>
    </xf>
    <xf numFmtId="182" fontId="11" fillId="10" borderId="7" xfId="5" applyNumberFormat="1" applyFont="1" applyFill="1" applyBorder="1" applyAlignment="1" applyProtection="1">
      <alignment horizontal="center" vertical="center"/>
      <protection locked="0"/>
    </xf>
    <xf numFmtId="182" fontId="11" fillId="10" borderId="90" xfId="5" applyNumberFormat="1" applyFont="1" applyFill="1" applyBorder="1" applyAlignment="1" applyProtection="1">
      <alignment horizontal="center" vertical="center"/>
      <protection locked="0"/>
    </xf>
    <xf numFmtId="182" fontId="11" fillId="10" borderId="49" xfId="5" applyNumberFormat="1" applyFont="1" applyFill="1" applyBorder="1" applyAlignment="1" applyProtection="1">
      <alignment horizontal="center" vertical="center"/>
      <protection locked="0"/>
    </xf>
    <xf numFmtId="181" fontId="11" fillId="10" borderId="6" xfId="5" applyNumberFormat="1" applyFont="1" applyFill="1" applyBorder="1" applyAlignment="1" applyProtection="1">
      <alignment horizontal="center" vertical="center"/>
      <protection locked="0"/>
    </xf>
    <xf numFmtId="181" fontId="11" fillId="10" borderId="88" xfId="5" applyNumberFormat="1" applyFont="1" applyFill="1" applyBorder="1" applyAlignment="1" applyProtection="1">
      <alignment horizontal="center" vertical="center"/>
      <protection locked="0"/>
    </xf>
    <xf numFmtId="181" fontId="11" fillId="10" borderId="47" xfId="5" applyNumberFormat="1" applyFont="1" applyFill="1" applyBorder="1" applyAlignment="1" applyProtection="1">
      <alignment horizontal="center" vertical="center"/>
      <protection locked="0"/>
    </xf>
    <xf numFmtId="181" fontId="11" fillId="10" borderId="44" xfId="5" applyNumberFormat="1" applyFont="1" applyFill="1" applyBorder="1" applyAlignment="1" applyProtection="1">
      <alignment horizontal="center" vertical="center"/>
      <protection locked="0"/>
    </xf>
    <xf numFmtId="181" fontId="11" fillId="10" borderId="45" xfId="5" applyNumberFormat="1" applyFont="1" applyFill="1" applyBorder="1" applyAlignment="1" applyProtection="1">
      <alignment horizontal="center" vertical="center"/>
      <protection locked="0"/>
    </xf>
    <xf numFmtId="0" fontId="16" fillId="10" borderId="46" xfId="5" applyFont="1" applyFill="1" applyBorder="1" applyAlignment="1" applyProtection="1">
      <alignment horizontal="center" vertical="center" wrapText="1"/>
      <protection locked="0"/>
    </xf>
    <xf numFmtId="0" fontId="16" fillId="10" borderId="89" xfId="5" applyFont="1" applyFill="1" applyBorder="1" applyAlignment="1" applyProtection="1">
      <alignment horizontal="center" vertical="center" wrapText="1"/>
      <protection locked="0"/>
    </xf>
    <xf numFmtId="0" fontId="16" fillId="10" borderId="48" xfId="5" applyFont="1" applyFill="1" applyBorder="1" applyAlignment="1" applyProtection="1">
      <alignment horizontal="center" vertical="center" wrapText="1"/>
      <protection locked="0"/>
    </xf>
    <xf numFmtId="0" fontId="25" fillId="10" borderId="71" xfId="5" quotePrefix="1" applyFont="1" applyFill="1" applyBorder="1" applyAlignment="1" applyProtection="1">
      <alignment horizontal="center" vertical="center" wrapText="1"/>
      <protection locked="0"/>
    </xf>
    <xf numFmtId="0" fontId="25" fillId="10" borderId="47" xfId="5" quotePrefix="1" applyFont="1" applyFill="1" applyBorder="1" applyAlignment="1" applyProtection="1">
      <alignment horizontal="center" vertical="center" wrapText="1"/>
      <protection locked="0"/>
    </xf>
    <xf numFmtId="181" fontId="11" fillId="10" borderId="72" xfId="5" applyNumberFormat="1" applyFont="1" applyFill="1" applyBorder="1" applyAlignment="1" applyProtection="1">
      <alignment horizontal="center" vertical="center" wrapText="1"/>
      <protection locked="0"/>
    </xf>
    <xf numFmtId="181" fontId="11" fillId="10" borderId="91" xfId="5" applyNumberFormat="1" applyFont="1" applyFill="1" applyBorder="1" applyAlignment="1" applyProtection="1">
      <alignment horizontal="center" vertical="center"/>
      <protection locked="0"/>
    </xf>
    <xf numFmtId="181" fontId="11" fillId="10" borderId="92" xfId="5" applyNumberFormat="1" applyFont="1" applyFill="1" applyBorder="1" applyAlignment="1" applyProtection="1">
      <alignment horizontal="center" vertical="center" wrapText="1"/>
      <protection locked="0"/>
    </xf>
    <xf numFmtId="181" fontId="11" fillId="10" borderId="93" xfId="5" applyNumberFormat="1" applyFont="1" applyFill="1" applyBorder="1" applyAlignment="1" applyProtection="1">
      <alignment horizontal="center" vertical="center"/>
      <protection locked="0"/>
    </xf>
    <xf numFmtId="178" fontId="11" fillId="10" borderId="2" xfId="5" applyNumberFormat="1" applyFont="1" applyFill="1" applyBorder="1" applyAlignment="1" applyProtection="1">
      <alignment horizontal="center" vertical="center"/>
      <protection locked="0"/>
    </xf>
    <xf numFmtId="178" fontId="11" fillId="10" borderId="115" xfId="5" applyNumberFormat="1" applyFont="1" applyFill="1" applyBorder="1" applyAlignment="1" applyProtection="1">
      <alignment horizontal="center" vertical="center"/>
      <protection locked="0"/>
    </xf>
    <xf numFmtId="178" fontId="11" fillId="10" borderId="127" xfId="5" applyNumberFormat="1" applyFont="1" applyFill="1" applyBorder="1" applyAlignment="1" applyProtection="1">
      <alignment horizontal="center" vertical="center"/>
      <protection locked="0"/>
    </xf>
    <xf numFmtId="178" fontId="11" fillId="10" borderId="52" xfId="5" applyNumberFormat="1" applyFont="1" applyFill="1" applyBorder="1" applyAlignment="1" applyProtection="1">
      <alignment horizontal="center" vertical="center"/>
      <protection locked="0"/>
    </xf>
    <xf numFmtId="178" fontId="11" fillId="10" borderId="130" xfId="5" applyNumberFormat="1" applyFont="1" applyFill="1" applyBorder="1" applyAlignment="1" applyProtection="1">
      <alignment horizontal="center" vertical="center"/>
      <protection locked="0"/>
    </xf>
    <xf numFmtId="178" fontId="11" fillId="10" borderId="129" xfId="5" applyNumberFormat="1" applyFont="1" applyFill="1" applyBorder="1" applyAlignment="1" applyProtection="1">
      <alignment horizontal="center" vertical="center"/>
      <protection locked="0"/>
    </xf>
    <xf numFmtId="0" fontId="11" fillId="0" borderId="13" xfId="5" applyFont="1" applyBorder="1" applyAlignment="1" applyProtection="1">
      <alignment horizontal="left" vertical="center"/>
      <protection locked="0"/>
    </xf>
    <xf numFmtId="0" fontId="11" fillId="0" borderId="131" xfId="5" applyFont="1" applyBorder="1" applyAlignment="1" applyProtection="1">
      <alignment horizontal="left" vertical="center"/>
      <protection locked="0"/>
    </xf>
    <xf numFmtId="38" fontId="16" fillId="0" borderId="132" xfId="7" applyFont="1" applyFill="1" applyBorder="1" applyAlignment="1" applyProtection="1">
      <alignment vertical="center"/>
      <protection locked="0"/>
    </xf>
    <xf numFmtId="38" fontId="16" fillId="0" borderId="34" xfId="7" applyFont="1" applyFill="1" applyBorder="1" applyAlignment="1" applyProtection="1">
      <alignment vertical="center"/>
      <protection locked="0"/>
    </xf>
    <xf numFmtId="0" fontId="11" fillId="0" borderId="132" xfId="5" applyFont="1" applyBorder="1" applyAlignment="1" applyProtection="1">
      <alignment horizontal="left" vertical="center"/>
      <protection locked="0"/>
    </xf>
    <xf numFmtId="0" fontId="11" fillId="0" borderId="34" xfId="5" applyFont="1" applyBorder="1" applyAlignment="1" applyProtection="1">
      <alignment horizontal="left" vertical="center"/>
      <protection locked="0"/>
    </xf>
    <xf numFmtId="0" fontId="11" fillId="0" borderId="16" xfId="5" applyFont="1" applyBorder="1" applyAlignment="1" applyProtection="1">
      <alignment horizontal="left" vertical="center"/>
      <protection locked="0"/>
    </xf>
    <xf numFmtId="0" fontId="11" fillId="0" borderId="30" xfId="5" applyFont="1" applyBorder="1" applyAlignment="1" applyProtection="1">
      <alignment horizontal="left" vertical="center"/>
      <protection locked="0"/>
    </xf>
    <xf numFmtId="0" fontId="11" fillId="0" borderId="8" xfId="5" applyFont="1" applyBorder="1" applyAlignment="1" applyProtection="1">
      <alignment horizontal="right" vertical="center"/>
      <protection locked="0"/>
    </xf>
    <xf numFmtId="0" fontId="11" fillId="0" borderId="9" xfId="5" applyFont="1" applyBorder="1" applyAlignment="1" applyProtection="1">
      <alignment horizontal="right" vertical="center"/>
      <protection locked="0"/>
    </xf>
    <xf numFmtId="0" fontId="11" fillId="0" borderId="118" xfId="5" applyFont="1" applyBorder="1" applyAlignment="1" applyProtection="1">
      <alignment horizontal="right" vertical="center"/>
      <protection locked="0"/>
    </xf>
    <xf numFmtId="38" fontId="30" fillId="8" borderId="21" xfId="6" applyFont="1" applyFill="1" applyBorder="1" applyAlignment="1">
      <alignment horizontal="center" vertical="center"/>
    </xf>
    <xf numFmtId="38" fontId="30" fillId="8" borderId="22" xfId="6" applyFont="1" applyFill="1" applyBorder="1" applyAlignment="1">
      <alignment horizontal="center" vertical="center"/>
    </xf>
    <xf numFmtId="0" fontId="0" fillId="0" borderId="22" xfId="0" applyBorder="1" applyAlignment="1">
      <alignment vertical="center"/>
    </xf>
    <xf numFmtId="0" fontId="11" fillId="0" borderId="75" xfId="5" applyFont="1" applyBorder="1" applyAlignment="1" applyProtection="1">
      <alignment horizontal="right" vertical="center"/>
      <protection locked="0"/>
    </xf>
    <xf numFmtId="0" fontId="11" fillId="0" borderId="76" xfId="5" applyFont="1" applyBorder="1" applyAlignment="1" applyProtection="1">
      <alignment horizontal="right" vertical="center"/>
      <protection locked="0"/>
    </xf>
    <xf numFmtId="0" fontId="11" fillId="0" borderId="62" xfId="5" applyFont="1" applyBorder="1" applyAlignment="1" applyProtection="1">
      <alignment horizontal="right" vertical="center"/>
      <protection locked="0"/>
    </xf>
    <xf numFmtId="0" fontId="16" fillId="10" borderId="116" xfId="5" applyFont="1" applyFill="1" applyBorder="1" applyAlignment="1" applyProtection="1">
      <alignment horizontal="center" vertical="center" wrapText="1"/>
      <protection locked="0"/>
    </xf>
    <xf numFmtId="0" fontId="0" fillId="10" borderId="115" xfId="0" applyFill="1" applyBorder="1" applyAlignment="1">
      <alignment horizontal="center" vertical="center" wrapText="1"/>
    </xf>
    <xf numFmtId="0" fontId="11" fillId="0" borderId="13" xfId="5" applyFont="1" applyBorder="1" applyAlignment="1" applyProtection="1">
      <alignment horizontal="center" vertical="center"/>
      <protection locked="0"/>
    </xf>
    <xf numFmtId="0" fontId="11" fillId="0" borderId="131" xfId="5" applyFont="1" applyBorder="1" applyAlignment="1" applyProtection="1">
      <alignment horizontal="center" vertical="center"/>
      <protection locked="0"/>
    </xf>
    <xf numFmtId="38" fontId="16" fillId="0" borderId="132" xfId="7" applyFont="1" applyFill="1" applyBorder="1" applyAlignment="1" applyProtection="1">
      <alignment horizontal="center" vertical="center"/>
      <protection locked="0"/>
    </xf>
    <xf numFmtId="38" fontId="16" fillId="0" borderId="34" xfId="7" applyFont="1" applyFill="1" applyBorder="1" applyAlignment="1" applyProtection="1">
      <alignment horizontal="center" vertical="center"/>
      <protection locked="0"/>
    </xf>
    <xf numFmtId="0" fontId="11" fillId="0" borderId="132" xfId="5" applyFont="1" applyBorder="1" applyAlignment="1" applyProtection="1">
      <alignment horizontal="center" vertical="center"/>
      <protection locked="0"/>
    </xf>
    <xf numFmtId="0" fontId="11" fillId="0" borderId="34" xfId="5" applyFont="1" applyBorder="1" applyAlignment="1" applyProtection="1">
      <alignment horizontal="center" vertical="center"/>
      <protection locked="0"/>
    </xf>
    <xf numFmtId="38" fontId="28" fillId="0" borderId="21" xfId="6" applyFont="1" applyBorder="1" applyAlignment="1">
      <alignment horizontal="center" vertical="center"/>
    </xf>
    <xf numFmtId="38" fontId="28" fillId="0" borderId="22" xfId="6" applyFont="1" applyBorder="1" applyAlignment="1">
      <alignment horizontal="center" vertical="center"/>
    </xf>
    <xf numFmtId="38" fontId="28" fillId="0" borderId="79" xfId="6" applyFont="1" applyBorder="1" applyAlignment="1">
      <alignment horizontal="center" vertical="center"/>
    </xf>
    <xf numFmtId="38" fontId="30" fillId="8" borderId="80" xfId="6" applyFont="1" applyFill="1" applyBorder="1" applyAlignment="1">
      <alignment horizontal="center" vertical="center"/>
    </xf>
    <xf numFmtId="38" fontId="1" fillId="0" borderId="0" xfId="6" applyFont="1" applyAlignment="1">
      <alignment horizontal="left" vertical="top" wrapText="1"/>
    </xf>
    <xf numFmtId="38" fontId="34" fillId="10" borderId="64" xfId="6" applyFont="1" applyFill="1" applyBorder="1" applyAlignment="1">
      <alignment horizontal="center" vertical="center"/>
    </xf>
    <xf numFmtId="38" fontId="34" fillId="10" borderId="66" xfId="6" applyFont="1" applyFill="1" applyBorder="1" applyAlignment="1">
      <alignment horizontal="center" vertical="center"/>
    </xf>
    <xf numFmtId="38" fontId="34" fillId="10" borderId="124" xfId="6" applyFont="1" applyFill="1" applyBorder="1" applyAlignment="1">
      <alignment horizontal="center" vertical="center" wrapText="1"/>
    </xf>
    <xf numFmtId="38" fontId="34" fillId="10" borderId="93" xfId="6" applyFont="1" applyFill="1" applyBorder="1" applyAlignment="1">
      <alignment horizontal="center" vertical="center" wrapText="1"/>
    </xf>
    <xf numFmtId="38" fontId="34" fillId="0" borderId="73" xfId="6" applyFont="1" applyBorder="1" applyAlignment="1">
      <alignment horizontal="right" vertical="center"/>
    </xf>
    <xf numFmtId="38" fontId="34" fillId="0" borderId="56" xfId="6" applyFont="1" applyBorder="1" applyAlignment="1">
      <alignment horizontal="right" vertical="center"/>
    </xf>
    <xf numFmtId="38" fontId="34" fillId="0" borderId="54" xfId="6" applyFont="1" applyBorder="1" applyAlignment="1">
      <alignment horizontal="right" vertical="center"/>
    </xf>
    <xf numFmtId="38" fontId="34" fillId="0" borderId="75" xfId="6" applyFont="1" applyBorder="1" applyAlignment="1">
      <alignment horizontal="right" vertical="center"/>
    </xf>
    <xf numFmtId="38" fontId="34" fillId="0" borderId="76" xfId="6" applyFont="1" applyBorder="1" applyAlignment="1">
      <alignment horizontal="right" vertical="center"/>
    </xf>
    <xf numFmtId="38" fontId="34" fillId="0" borderId="62" xfId="6" applyFont="1" applyBorder="1" applyAlignment="1">
      <alignment horizontal="right" vertical="center"/>
    </xf>
    <xf numFmtId="38" fontId="34" fillId="10" borderId="28" xfId="6" applyFont="1" applyFill="1" applyBorder="1" applyAlignment="1">
      <alignment horizontal="center" vertical="center" wrapText="1"/>
    </xf>
    <xf numFmtId="38" fontId="34" fillId="10" borderId="19" xfId="6" applyFont="1" applyFill="1" applyBorder="1" applyAlignment="1">
      <alignment horizontal="center" vertical="center" wrapText="1"/>
    </xf>
    <xf numFmtId="183" fontId="34" fillId="10" borderId="27" xfId="6" applyNumberFormat="1" applyFont="1" applyFill="1" applyBorder="1" applyAlignment="1">
      <alignment horizontal="center" vertical="center"/>
    </xf>
    <xf numFmtId="183" fontId="34" fillId="10" borderId="30" xfId="6" applyNumberFormat="1" applyFont="1" applyFill="1" applyBorder="1" applyAlignment="1">
      <alignment horizontal="center" vertical="center"/>
    </xf>
    <xf numFmtId="38" fontId="34" fillId="10" borderId="28" xfId="6" applyFont="1" applyFill="1" applyBorder="1" applyAlignment="1">
      <alignment horizontal="center" vertical="center"/>
    </xf>
    <xf numFmtId="38" fontId="34" fillId="10" borderId="19" xfId="6" applyFont="1" applyFill="1" applyBorder="1" applyAlignment="1">
      <alignment horizontal="center" vertical="center"/>
    </xf>
    <xf numFmtId="38" fontId="34" fillId="10" borderId="44" xfId="6" applyFont="1" applyFill="1" applyBorder="1" applyAlignment="1">
      <alignment horizontal="center" vertical="center"/>
    </xf>
    <xf numFmtId="38" fontId="27" fillId="0" borderId="0" xfId="6" applyFont="1" applyAlignment="1">
      <alignment horizontal="center" vertical="center"/>
    </xf>
    <xf numFmtId="38" fontId="34" fillId="10" borderId="124" xfId="6" applyFont="1" applyFill="1" applyBorder="1" applyAlignment="1">
      <alignment horizontal="center" vertical="center"/>
    </xf>
    <xf numFmtId="38" fontId="34" fillId="10" borderId="93" xfId="6" applyFont="1" applyFill="1" applyBorder="1" applyAlignment="1">
      <alignment horizontal="center" vertical="center"/>
    </xf>
    <xf numFmtId="0" fontId="45" fillId="0" borderId="126" xfId="1" applyFont="1" applyBorder="1" applyAlignment="1">
      <alignment horizontal="center" vertical="center" wrapText="1"/>
    </xf>
    <xf numFmtId="0" fontId="45" fillId="0" borderId="127" xfId="1" applyFont="1" applyBorder="1" applyAlignment="1">
      <alignment horizontal="center" vertical="center" wrapText="1"/>
    </xf>
    <xf numFmtId="0" fontId="45" fillId="0" borderId="8" xfId="1" applyFont="1" applyBorder="1" applyAlignment="1">
      <alignment horizontal="center" vertical="center" wrapText="1"/>
    </xf>
    <xf numFmtId="0" fontId="45" fillId="0" borderId="111" xfId="1" applyFont="1" applyBorder="1" applyAlignment="1">
      <alignment horizontal="center" vertical="center" wrapText="1"/>
    </xf>
    <xf numFmtId="0" fontId="45" fillId="0" borderId="87" xfId="1" applyFont="1" applyBorder="1" applyAlignment="1">
      <alignment horizontal="center" vertical="center" wrapText="1"/>
    </xf>
    <xf numFmtId="20" fontId="42" fillId="0" borderId="9" xfId="1" applyNumberFormat="1" applyFont="1" applyBorder="1" applyAlignment="1">
      <alignment horizontal="center" vertical="center"/>
    </xf>
    <xf numFmtId="0" fontId="45" fillId="0" borderId="5" xfId="1" applyFont="1" applyBorder="1" applyAlignment="1">
      <alignment horizontal="center" vertical="center" wrapText="1"/>
    </xf>
    <xf numFmtId="0" fontId="45" fillId="0" borderId="60" xfId="1" applyFont="1" applyBorder="1" applyAlignment="1">
      <alignment horizontal="center" vertical="center" wrapText="1"/>
    </xf>
    <xf numFmtId="0" fontId="45" fillId="5" borderId="50" xfId="1" applyFont="1" applyFill="1" applyBorder="1" applyAlignment="1">
      <alignment vertical="center" wrapText="1"/>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225425</xdr:colOff>
      <xdr:row>7</xdr:row>
      <xdr:rowOff>98425</xdr:rowOff>
    </xdr:from>
    <xdr:to>
      <xdr:col>31</xdr:col>
      <xdr:colOff>244475</xdr:colOff>
      <xdr:row>11</xdr:row>
      <xdr:rowOff>53521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7569200" y="1270000"/>
          <a:ext cx="2647950" cy="678996"/>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twoCellAnchor editAs="oneCell">
    <xdr:from>
      <xdr:col>28</xdr:col>
      <xdr:colOff>0</xdr:colOff>
      <xdr:row>8</xdr:row>
      <xdr:rowOff>0</xdr:rowOff>
    </xdr:from>
    <xdr:to>
      <xdr:col>28</xdr:col>
      <xdr:colOff>304800</xdr:colOff>
      <xdr:row>9</xdr:row>
      <xdr:rowOff>123825</xdr:rowOff>
    </xdr:to>
    <xdr:sp macro="" textlink="">
      <xdr:nvSpPr>
        <xdr:cNvPr id="22531" name="AutoShape 3">
          <a:extLst>
            <a:ext uri="{FF2B5EF4-FFF2-40B4-BE49-F238E27FC236}">
              <a16:creationId xmlns:a16="http://schemas.microsoft.com/office/drawing/2014/main" id="{45C86AB2-17B8-A726-BCED-3936A203B8FF}"/>
            </a:ext>
          </a:extLst>
        </xdr:cNvPr>
        <xdr:cNvSpPr>
          <a:spLocks noChangeAspect="1" noChangeArrowheads="1"/>
        </xdr:cNvSpPr>
      </xdr:nvSpPr>
      <xdr:spPr bwMode="auto">
        <a:xfrm>
          <a:off x="7000875" y="135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4</xdr:row>
      <xdr:rowOff>0</xdr:rowOff>
    </xdr:from>
    <xdr:to>
      <xdr:col>29</xdr:col>
      <xdr:colOff>304800</xdr:colOff>
      <xdr:row>5</xdr:row>
      <xdr:rowOff>123825</xdr:rowOff>
    </xdr:to>
    <xdr:sp macro="" textlink="">
      <xdr:nvSpPr>
        <xdr:cNvPr id="22532" name="AutoShape 4">
          <a:extLst>
            <a:ext uri="{FF2B5EF4-FFF2-40B4-BE49-F238E27FC236}">
              <a16:creationId xmlns:a16="http://schemas.microsoft.com/office/drawing/2014/main" id="{4BD2BAAE-6F11-BB61-F104-93B0BA233959}"/>
            </a:ext>
          </a:extLst>
        </xdr:cNvPr>
        <xdr:cNvSpPr>
          <a:spLocks noChangeAspect="1" noChangeArrowheads="1"/>
        </xdr:cNvSpPr>
      </xdr:nvSpPr>
      <xdr:spPr bwMode="auto">
        <a:xfrm>
          <a:off x="765810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88527</xdr:colOff>
      <xdr:row>14</xdr:row>
      <xdr:rowOff>5042</xdr:rowOff>
    </xdr:from>
    <xdr:to>
      <xdr:col>9</xdr:col>
      <xdr:colOff>2531410</xdr:colOff>
      <xdr:row>19</xdr:row>
      <xdr:rowOff>333376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527" y="4538942"/>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航空券代は、帰国日が属する四半期の報告書に計上ください。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33494</xdr:colOff>
      <xdr:row>15</xdr:row>
      <xdr:rowOff>41025</xdr:rowOff>
    </xdr:from>
    <xdr:to>
      <xdr:col>8</xdr:col>
      <xdr:colOff>2127251</xdr:colOff>
      <xdr:row>19</xdr:row>
      <xdr:rowOff>16933</xdr:rowOff>
    </xdr:to>
    <xdr:sp macro="" textlink="">
      <xdr:nvSpPr>
        <xdr:cNvPr id="2" name="テキスト ボックス 1">
          <a:extLst>
            <a:ext uri="{FF2B5EF4-FFF2-40B4-BE49-F238E27FC236}">
              <a16:creationId xmlns:a16="http://schemas.microsoft.com/office/drawing/2014/main" id="{CC7AF946-6102-4196-9EB0-8777C2C7BC9D}"/>
            </a:ext>
          </a:extLst>
        </xdr:cNvPr>
        <xdr:cNvSpPr txBox="1"/>
      </xdr:nvSpPr>
      <xdr:spPr>
        <a:xfrm>
          <a:off x="33494" y="4581275"/>
          <a:ext cx="10528674" cy="11824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「航空券代（総額）」には、領収書額面金額（空港施設使用料、手数料、税金等を含む金額）を記入してください。（海外で購入した航空券を想定）</a:t>
          </a:r>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8</xdr:row>
      <xdr:rowOff>380999</xdr:rowOff>
    </xdr:from>
    <xdr:to>
      <xdr:col>21</xdr:col>
      <xdr:colOff>281214</xdr:colOff>
      <xdr:row>16</xdr:row>
      <xdr:rowOff>176892</xdr:rowOff>
    </xdr:to>
    <xdr:sp macro="" textlink="">
      <xdr:nvSpPr>
        <xdr:cNvPr id="2" name="メモ 4">
          <a:extLst>
            <a:ext uri="{FF2B5EF4-FFF2-40B4-BE49-F238E27FC236}">
              <a16:creationId xmlns:a16="http://schemas.microsoft.com/office/drawing/2014/main" id="{8A0B3088-335C-4847-93AA-B1C5CCE01FEB}"/>
            </a:ext>
          </a:extLst>
        </xdr:cNvPr>
        <xdr:cNvSpPr/>
      </xdr:nvSpPr>
      <xdr:spPr>
        <a:xfrm>
          <a:off x="13400314" y="3605892"/>
          <a:ext cx="840740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215313</xdr:colOff>
      <xdr:row>9</xdr:row>
      <xdr:rowOff>300960</xdr:rowOff>
    </xdr:from>
    <xdr:to>
      <xdr:col>23</xdr:col>
      <xdr:colOff>608106</xdr:colOff>
      <xdr:row>17</xdr:row>
      <xdr:rowOff>101655</xdr:rowOff>
    </xdr:to>
    <xdr:sp macro="" textlink="">
      <xdr:nvSpPr>
        <xdr:cNvPr id="3" name="メモ 4">
          <a:extLst>
            <a:ext uri="{FF2B5EF4-FFF2-40B4-BE49-F238E27FC236}">
              <a16:creationId xmlns:a16="http://schemas.microsoft.com/office/drawing/2014/main" id="{350C0EF6-C592-4BBE-A0A5-9390D772C496}"/>
            </a:ext>
          </a:extLst>
        </xdr:cNvPr>
        <xdr:cNvSpPr/>
      </xdr:nvSpPr>
      <xdr:spPr>
        <a:xfrm>
          <a:off x="15877134" y="3716353"/>
          <a:ext cx="9917793" cy="2848695"/>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265767</xdr:colOff>
      <xdr:row>7</xdr:row>
      <xdr:rowOff>59579</xdr:rowOff>
    </xdr:from>
    <xdr:to>
      <xdr:col>20</xdr:col>
      <xdr:colOff>508881</xdr:colOff>
      <xdr:row>14</xdr:row>
      <xdr:rowOff>236472</xdr:rowOff>
    </xdr:to>
    <xdr:sp macro="" textlink="">
      <xdr:nvSpPr>
        <xdr:cNvPr id="3" name="メモ 4">
          <a:extLst>
            <a:ext uri="{FF2B5EF4-FFF2-40B4-BE49-F238E27FC236}">
              <a16:creationId xmlns:a16="http://schemas.microsoft.com/office/drawing/2014/main" id="{F4CC111D-5662-4B57-9982-5CCEC05083B8}"/>
            </a:ext>
          </a:extLst>
        </xdr:cNvPr>
        <xdr:cNvSpPr/>
      </xdr:nvSpPr>
      <xdr:spPr>
        <a:xfrm>
          <a:off x="13186149" y="2704167"/>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E6B8-AA00-4ABD-9129-5B442426488C}">
  <sheetPr>
    <tabColor rgb="FF0070C0"/>
    <pageSetUpPr fitToPage="1"/>
  </sheetPr>
  <dimension ref="A1:Y11"/>
  <sheetViews>
    <sheetView workbookViewId="0"/>
  </sheetViews>
  <sheetFormatPr defaultColWidth="8.58203125" defaultRowHeight="29.5" customHeight="1"/>
  <cols>
    <col min="1" max="3" width="8.58203125" style="215"/>
    <col min="4" max="4" width="8.58203125" style="216"/>
    <col min="5" max="11" width="8.58203125" style="215"/>
    <col min="12" max="12" width="0" style="214" hidden="1" customWidth="1"/>
    <col min="13" max="16384" width="8.58203125" style="215"/>
  </cols>
  <sheetData>
    <row r="1" spans="1:25" ht="29.5" customHeight="1">
      <c r="A1" s="212" t="s">
        <v>142</v>
      </c>
      <c r="B1" s="212"/>
      <c r="C1" s="212"/>
      <c r="D1" s="213"/>
      <c r="E1" s="212"/>
      <c r="F1" s="212"/>
      <c r="G1" s="212"/>
      <c r="H1" s="212"/>
      <c r="I1" s="212"/>
      <c r="J1" s="212"/>
      <c r="K1" s="212"/>
    </row>
    <row r="2" spans="1:25" ht="29.5" customHeight="1">
      <c r="A2" s="215" t="s">
        <v>143</v>
      </c>
    </row>
    <row r="3" spans="1:25" ht="29.5" customHeight="1">
      <c r="A3" s="215" t="s">
        <v>144</v>
      </c>
    </row>
    <row r="5" spans="1:25" ht="29.5" customHeight="1">
      <c r="A5" s="217" t="s">
        <v>145</v>
      </c>
      <c r="B5" s="218"/>
      <c r="C5" s="218"/>
      <c r="D5" s="219" t="s">
        <v>146</v>
      </c>
      <c r="E5" s="220"/>
      <c r="F5" s="220"/>
      <c r="G5" s="220"/>
      <c r="H5" s="220"/>
      <c r="I5" s="220"/>
      <c r="J5" s="220"/>
      <c r="K5" s="220"/>
      <c r="L5" s="221"/>
      <c r="M5" s="220"/>
      <c r="N5" s="220"/>
      <c r="O5" s="220"/>
      <c r="P5" s="220"/>
      <c r="Q5" s="220"/>
      <c r="R5" s="220"/>
      <c r="S5" s="220"/>
      <c r="T5" s="220"/>
      <c r="U5" s="220"/>
      <c r="V5" s="220"/>
      <c r="W5" s="220"/>
      <c r="X5" s="220"/>
      <c r="Y5" s="220"/>
    </row>
    <row r="6" spans="1:25" ht="29.5" customHeight="1">
      <c r="A6" s="217"/>
      <c r="B6" s="218"/>
      <c r="C6" s="218"/>
      <c r="D6" s="222" t="s">
        <v>147</v>
      </c>
      <c r="E6" s="223"/>
      <c r="F6" s="223"/>
      <c r="G6" s="223"/>
      <c r="H6" s="223"/>
      <c r="I6" s="223"/>
      <c r="J6" s="223"/>
      <c r="K6" s="223"/>
      <c r="L6" s="224"/>
      <c r="M6" s="223"/>
      <c r="N6" s="223"/>
      <c r="O6" s="223"/>
      <c r="P6" s="223"/>
      <c r="Q6" s="223"/>
      <c r="R6" s="223"/>
      <c r="S6" s="223"/>
      <c r="T6" s="223"/>
      <c r="U6" s="223"/>
      <c r="V6" s="223"/>
      <c r="W6" s="223"/>
      <c r="X6" s="223"/>
      <c r="Y6" s="223"/>
    </row>
    <row r="7" spans="1:25" ht="29.5" customHeight="1">
      <c r="A7" s="217" t="s">
        <v>148</v>
      </c>
      <c r="B7" s="218"/>
      <c r="C7" s="218"/>
      <c r="D7" s="222" t="s">
        <v>149</v>
      </c>
      <c r="E7" s="220"/>
      <c r="F7" s="220"/>
      <c r="G7" s="220"/>
      <c r="H7" s="220"/>
      <c r="I7" s="220"/>
      <c r="J7" s="220"/>
      <c r="K7" s="220"/>
      <c r="L7" s="221"/>
      <c r="M7" s="220"/>
      <c r="N7" s="220"/>
      <c r="O7" s="220"/>
      <c r="P7" s="220"/>
      <c r="Q7" s="220"/>
      <c r="R7" s="220"/>
      <c r="S7" s="220"/>
      <c r="T7" s="220"/>
      <c r="U7" s="220"/>
      <c r="V7" s="220"/>
      <c r="W7" s="220"/>
      <c r="X7" s="220"/>
      <c r="Y7" s="220"/>
    </row>
    <row r="8" spans="1:25" ht="29.5" customHeight="1">
      <c r="A8" s="217" t="s">
        <v>150</v>
      </c>
      <c r="B8" s="218"/>
      <c r="C8" s="218"/>
      <c r="D8" s="222" t="s">
        <v>149</v>
      </c>
      <c r="E8" s="223"/>
      <c r="F8" s="223"/>
      <c r="G8" s="223"/>
      <c r="H8" s="223"/>
      <c r="I8" s="223"/>
      <c r="J8" s="223"/>
      <c r="K8" s="223"/>
      <c r="L8" s="224"/>
      <c r="M8" s="223"/>
      <c r="N8" s="223"/>
      <c r="O8" s="223"/>
      <c r="P8" s="223"/>
      <c r="Q8" s="223"/>
      <c r="R8" s="223"/>
      <c r="S8" s="223"/>
      <c r="T8" s="223"/>
      <c r="U8" s="223"/>
      <c r="V8" s="223"/>
      <c r="W8" s="223"/>
      <c r="X8" s="223"/>
      <c r="Y8" s="223"/>
    </row>
    <row r="9" spans="1:25" ht="29.5" customHeight="1">
      <c r="A9" s="217" t="s">
        <v>151</v>
      </c>
      <c r="B9" s="217"/>
      <c r="C9" s="217"/>
      <c r="D9" s="225" t="s">
        <v>155</v>
      </c>
      <c r="E9" s="225"/>
      <c r="G9" s="226"/>
      <c r="H9" s="225"/>
      <c r="I9" s="225"/>
      <c r="J9" s="225"/>
      <c r="K9" s="225"/>
      <c r="L9" s="227" t="str">
        <f>D9&amp;G9&amp;H9</f>
        <v>202●年●月●日～202●年●月●日</v>
      </c>
      <c r="M9" s="225"/>
      <c r="N9" s="225"/>
      <c r="O9" s="225"/>
      <c r="P9" s="225"/>
      <c r="Q9" s="225"/>
      <c r="R9" s="225"/>
      <c r="S9" s="225"/>
      <c r="T9" s="225"/>
      <c r="U9" s="225"/>
      <c r="V9" s="225"/>
      <c r="W9" s="225"/>
      <c r="X9" s="225"/>
      <c r="Y9" s="225"/>
    </row>
    <row r="10" spans="1:25" ht="29.5" customHeight="1">
      <c r="A10" s="217" t="s">
        <v>152</v>
      </c>
      <c r="B10" s="217"/>
      <c r="C10" s="217"/>
      <c r="D10" s="225" t="s">
        <v>155</v>
      </c>
      <c r="E10" s="225"/>
      <c r="F10" s="225"/>
      <c r="G10" s="225"/>
      <c r="H10" s="225"/>
      <c r="I10" s="225"/>
      <c r="J10" s="225"/>
      <c r="K10" s="225"/>
      <c r="L10" s="227" t="str">
        <f>D10&amp;G10&amp;H10</f>
        <v>202●年●月●日～202●年●月●日</v>
      </c>
      <c r="M10" s="225"/>
      <c r="N10" s="225"/>
      <c r="O10" s="225"/>
      <c r="P10" s="228"/>
      <c r="Q10" s="225"/>
      <c r="R10" s="225"/>
      <c r="S10" s="225"/>
      <c r="T10" s="225"/>
      <c r="U10" s="225"/>
      <c r="V10" s="225"/>
      <c r="W10" s="225"/>
      <c r="X10" s="225"/>
      <c r="Y10" s="225"/>
    </row>
    <row r="11" spans="1:25" ht="29.5" customHeight="1">
      <c r="A11" s="215" t="s">
        <v>153</v>
      </c>
      <c r="D11" s="229" t="s">
        <v>154</v>
      </c>
    </row>
  </sheetData>
  <phoneticPr fontId="3"/>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38"/>
  <sheetViews>
    <sheetView workbookViewId="0"/>
  </sheetViews>
  <sheetFormatPr defaultColWidth="8.58203125" defaultRowHeight="14"/>
  <cols>
    <col min="1" max="1" width="7.58203125" style="25" customWidth="1"/>
    <col min="2" max="7" width="2.75" style="25" customWidth="1"/>
    <col min="8" max="8" width="4.33203125" style="25" customWidth="1"/>
    <col min="9" max="16" width="2.75" style="25" customWidth="1"/>
    <col min="17" max="17" width="12.08203125" style="25" customWidth="1"/>
    <col min="18" max="26" width="2.75" style="25" customWidth="1"/>
    <col min="27" max="27" width="9" style="25" customWidth="1"/>
    <col min="28" max="16384" width="8.58203125" style="25"/>
  </cols>
  <sheetData>
    <row r="1" spans="1:30" ht="7" customHeight="1"/>
    <row r="2" spans="1:30">
      <c r="A2" s="246" t="s">
        <v>0</v>
      </c>
      <c r="B2" s="247"/>
      <c r="C2" s="247"/>
      <c r="D2" s="247"/>
      <c r="E2" s="247"/>
      <c r="F2" s="247"/>
      <c r="G2" s="247"/>
      <c r="H2" s="248"/>
    </row>
    <row r="4" spans="1:30">
      <c r="T4" s="255" t="s">
        <v>1</v>
      </c>
      <c r="U4" s="255"/>
      <c r="V4" s="255"/>
      <c r="W4" s="255"/>
      <c r="X4" s="255"/>
      <c r="Y4" s="255"/>
      <c r="Z4" s="255"/>
      <c r="AA4" s="255"/>
    </row>
    <row r="5" spans="1:30">
      <c r="AA5" s="26"/>
      <c r="AD5"/>
    </row>
    <row r="6" spans="1:30">
      <c r="A6" s="27" t="s">
        <v>2</v>
      </c>
      <c r="B6" s="27"/>
      <c r="C6" s="27"/>
      <c r="D6" s="27"/>
      <c r="E6" s="27"/>
      <c r="F6" s="27"/>
      <c r="G6" s="27"/>
      <c r="H6" s="27"/>
      <c r="I6" s="27"/>
      <c r="J6" s="27"/>
      <c r="K6" s="27"/>
      <c r="L6" s="27"/>
      <c r="M6" s="27"/>
      <c r="N6" s="27"/>
      <c r="O6" s="27"/>
      <c r="P6" s="27"/>
      <c r="Q6" s="27"/>
      <c r="R6" s="27"/>
      <c r="S6" s="27"/>
      <c r="T6" s="27"/>
      <c r="U6" s="27"/>
      <c r="V6" s="27"/>
      <c r="W6" s="27"/>
      <c r="X6" s="27"/>
      <c r="Y6" s="27"/>
      <c r="Z6" s="27"/>
      <c r="AA6" s="27"/>
    </row>
    <row r="7" spans="1:30">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row>
    <row r="8" spans="1:30">
      <c r="A8" s="27" t="s">
        <v>4</v>
      </c>
      <c r="B8" s="27"/>
      <c r="C8" s="27"/>
      <c r="D8" s="27"/>
      <c r="E8" s="27"/>
      <c r="F8" s="27"/>
      <c r="G8" s="27"/>
      <c r="H8" s="27"/>
      <c r="I8" s="27"/>
      <c r="J8" s="27"/>
      <c r="K8" s="27"/>
      <c r="L8" s="27"/>
      <c r="M8" s="27"/>
      <c r="N8" s="27"/>
      <c r="O8" s="27"/>
      <c r="P8" s="27"/>
      <c r="Q8" s="27"/>
      <c r="R8" s="27"/>
      <c r="S8" s="27"/>
      <c r="T8" s="27"/>
      <c r="U8" s="27"/>
      <c r="V8" s="27"/>
      <c r="W8" s="27"/>
      <c r="X8" s="27"/>
      <c r="Y8" s="27"/>
      <c r="Z8" s="27"/>
      <c r="AA8" s="27"/>
    </row>
    <row r="9" spans="1:30">
      <c r="A9" s="27"/>
      <c r="B9" s="27"/>
      <c r="C9" s="27"/>
      <c r="D9" s="27"/>
      <c r="E9" s="27"/>
      <c r="F9" s="27"/>
      <c r="G9" s="27"/>
      <c r="H9" s="27"/>
      <c r="I9" s="27"/>
      <c r="J9" s="27"/>
      <c r="K9" s="27"/>
      <c r="L9" s="27"/>
      <c r="M9" s="27"/>
      <c r="N9" s="27"/>
      <c r="O9" s="26"/>
      <c r="P9" s="27"/>
      <c r="Q9" s="256" t="s">
        <v>5</v>
      </c>
      <c r="R9" s="256"/>
      <c r="S9" s="256"/>
      <c r="T9" s="256"/>
      <c r="U9" s="256"/>
      <c r="V9" s="256"/>
      <c r="W9" s="256"/>
      <c r="X9" s="256"/>
      <c r="Y9" s="256"/>
      <c r="Z9" s="256"/>
      <c r="AA9" s="256"/>
      <c r="AC9"/>
    </row>
    <row r="10" spans="1:30">
      <c r="A10" s="27"/>
      <c r="B10" s="27"/>
      <c r="C10" s="27"/>
      <c r="D10" s="27"/>
      <c r="E10" s="27"/>
      <c r="F10" s="27"/>
      <c r="G10" s="27"/>
      <c r="H10" s="27"/>
      <c r="I10" s="27"/>
      <c r="J10" s="27"/>
      <c r="K10" s="27"/>
      <c r="L10" s="27"/>
      <c r="M10" s="27"/>
      <c r="N10" s="27"/>
      <c r="O10" s="26"/>
      <c r="P10" s="27"/>
      <c r="Q10" s="256" t="s">
        <v>6</v>
      </c>
      <c r="R10" s="256"/>
      <c r="S10" s="256"/>
      <c r="T10" s="256"/>
      <c r="U10" s="256"/>
      <c r="V10" s="256"/>
      <c r="W10" s="256"/>
      <c r="X10" s="256"/>
      <c r="Y10" s="256"/>
      <c r="Z10" s="256"/>
      <c r="AA10" s="256"/>
    </row>
    <row r="11" spans="1:30">
      <c r="A11" s="27"/>
      <c r="B11" s="27"/>
      <c r="C11" s="27"/>
      <c r="D11" s="27"/>
      <c r="E11" s="27"/>
      <c r="F11" s="27"/>
      <c r="G11" s="27"/>
      <c r="H11" s="27"/>
      <c r="I11" s="27"/>
      <c r="J11" s="27"/>
      <c r="K11" s="27"/>
      <c r="L11" s="27"/>
      <c r="M11" s="27"/>
      <c r="N11" s="27"/>
      <c r="O11" s="26"/>
      <c r="P11" s="27"/>
      <c r="Q11" s="28"/>
      <c r="R11" s="28"/>
      <c r="S11" s="28"/>
      <c r="T11" s="28"/>
      <c r="U11" s="28"/>
      <c r="V11" s="28"/>
      <c r="W11" s="28"/>
      <c r="X11" s="28"/>
      <c r="Y11" s="28"/>
      <c r="Z11" s="28"/>
      <c r="AA11" s="28"/>
    </row>
    <row r="12" spans="1:30">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c r="AA12" s="27"/>
    </row>
    <row r="13" spans="1:30" ht="20.149999999999999" customHeight="1">
      <c r="A13" s="257" t="s">
        <v>7</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row>
    <row r="14" spans="1:30" ht="20.149999999999999" customHeight="1">
      <c r="A14" s="257" t="s">
        <v>8</v>
      </c>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row>
    <row r="15" spans="1:30">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30" ht="69.650000000000006" customHeight="1">
      <c r="A16" s="254" t="s">
        <v>163</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row>
    <row r="17" spans="1:29">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9">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9">
      <c r="A19" s="253" t="s">
        <v>9</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29">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row>
    <row r="21" spans="1:29" s="30" customFormat="1" ht="20.149999999999999" customHeight="1">
      <c r="A21" s="28" t="s">
        <v>10</v>
      </c>
      <c r="B21" s="29"/>
      <c r="C21" s="29"/>
      <c r="D21" s="29"/>
      <c r="E21" s="29"/>
      <c r="F21" s="250" t="s">
        <v>11</v>
      </c>
      <c r="G21" s="251"/>
      <c r="H21" s="251"/>
      <c r="I21" s="251"/>
      <c r="J21" s="251"/>
      <c r="K21" s="251"/>
      <c r="L21" s="251"/>
      <c r="M21" s="251"/>
      <c r="N21" s="251"/>
      <c r="O21" s="251"/>
      <c r="P21" s="251"/>
      <c r="Q21" s="251"/>
      <c r="R21" s="251"/>
      <c r="S21" s="251"/>
      <c r="T21" s="251"/>
      <c r="U21" s="251"/>
      <c r="V21" s="251"/>
      <c r="W21" s="251"/>
      <c r="X21" s="251"/>
      <c r="Y21" s="251"/>
      <c r="Z21" s="251"/>
      <c r="AA21" s="251"/>
    </row>
    <row r="22" spans="1:29" s="30" customFormat="1" ht="17.5" customHeight="1">
      <c r="A22" s="28"/>
      <c r="B22" s="29"/>
      <c r="C22" s="29"/>
      <c r="D22" s="29"/>
      <c r="E22" s="29"/>
      <c r="F22" s="249" t="str">
        <f>'★マスタ（最初にこちらを入力）'!D6</f>
        <v>「●●」</v>
      </c>
      <c r="G22" s="249"/>
      <c r="H22" s="249"/>
      <c r="I22" s="249"/>
      <c r="J22" s="249"/>
      <c r="K22" s="249"/>
      <c r="L22" s="249"/>
      <c r="M22" s="249"/>
      <c r="N22" s="249"/>
      <c r="O22" s="249"/>
      <c r="P22" s="249"/>
      <c r="Q22" s="249"/>
      <c r="R22" s="249"/>
      <c r="S22" s="249"/>
      <c r="T22" s="249"/>
      <c r="U22" s="249"/>
      <c r="V22" s="249"/>
      <c r="W22" s="249"/>
      <c r="X22" s="249"/>
      <c r="Y22" s="249"/>
      <c r="Z22" s="249"/>
      <c r="AA22" s="249"/>
    </row>
    <row r="23" spans="1:29" s="30" customFormat="1" ht="14.25" customHeight="1">
      <c r="A23" s="28"/>
      <c r="B23" s="29"/>
      <c r="C23" s="29"/>
      <c r="D23" s="29"/>
      <c r="E23" s="29"/>
      <c r="F23" s="109"/>
      <c r="G23" s="25"/>
      <c r="H23" s="25"/>
      <c r="I23" s="25"/>
      <c r="J23" s="25"/>
      <c r="K23" s="25"/>
      <c r="L23" s="25"/>
      <c r="M23" s="25"/>
      <c r="N23" s="25"/>
      <c r="O23" s="25"/>
      <c r="P23" s="25"/>
      <c r="Q23" s="25"/>
      <c r="R23" s="25"/>
      <c r="S23" s="25"/>
      <c r="T23" s="25"/>
      <c r="U23" s="25"/>
      <c r="V23" s="25"/>
      <c r="W23" s="25"/>
      <c r="X23" s="25"/>
      <c r="Y23" s="25"/>
      <c r="Z23" s="25"/>
      <c r="AA23" s="25"/>
    </row>
    <row r="24" spans="1:29" ht="20.149999999999999" customHeight="1">
      <c r="A24" s="28" t="s">
        <v>156</v>
      </c>
      <c r="B24" s="28"/>
      <c r="C24" s="28"/>
      <c r="D24" s="28"/>
      <c r="E24" s="28"/>
      <c r="F24" s="252" t="str">
        <f>'★マスタ（最初にこちらを入力）'!D9</f>
        <v>202●年●月●日～202●年●月●日</v>
      </c>
      <c r="G24" s="252"/>
      <c r="H24" s="252"/>
      <c r="I24" s="252"/>
      <c r="J24" s="252"/>
      <c r="K24" s="252"/>
      <c r="L24" s="252"/>
      <c r="M24" s="252"/>
      <c r="N24" s="252"/>
      <c r="O24" s="252"/>
      <c r="P24" s="252"/>
      <c r="Q24" s="252"/>
      <c r="R24" s="252"/>
      <c r="S24" s="252"/>
      <c r="T24" s="252"/>
      <c r="U24" s="252"/>
      <c r="V24" s="252"/>
      <c r="W24" s="252"/>
      <c r="X24" s="252"/>
      <c r="Y24" s="252"/>
      <c r="Z24" s="252"/>
      <c r="AA24" s="252"/>
    </row>
    <row r="25" spans="1:29" s="30" customFormat="1" ht="14.25" customHeight="1">
      <c r="A25" s="28"/>
      <c r="B25" s="29"/>
      <c r="C25" s="29"/>
      <c r="D25" s="29"/>
      <c r="E25" s="29"/>
      <c r="F25" s="109"/>
      <c r="G25" s="25"/>
      <c r="H25" s="25"/>
      <c r="I25" s="25"/>
      <c r="J25" s="25"/>
      <c r="K25" s="25"/>
      <c r="L25" s="25"/>
      <c r="M25" s="25"/>
      <c r="N25" s="25"/>
      <c r="O25" s="25"/>
      <c r="P25" s="25"/>
      <c r="Q25" s="25"/>
      <c r="R25" s="25"/>
      <c r="S25" s="25"/>
      <c r="T25" s="25"/>
      <c r="U25" s="25"/>
      <c r="V25" s="25"/>
      <c r="W25" s="25"/>
      <c r="X25" s="25"/>
      <c r="Y25" s="25"/>
      <c r="Z25" s="25"/>
      <c r="AA25" s="25"/>
    </row>
    <row r="26" spans="1:29" ht="20.149999999999999" customHeight="1">
      <c r="A26" s="28" t="s">
        <v>12</v>
      </c>
      <c r="B26" s="28"/>
      <c r="C26" s="28"/>
      <c r="D26" s="28"/>
      <c r="E26" s="28"/>
      <c r="F26" s="252" t="str">
        <f>'★マスタ（最初にこちらを入力）'!D10</f>
        <v>202●年●月●日～202●年●月●日</v>
      </c>
      <c r="G26" s="252"/>
      <c r="H26" s="252"/>
      <c r="I26" s="252"/>
      <c r="J26" s="252"/>
      <c r="K26" s="252"/>
      <c r="L26" s="252"/>
      <c r="M26" s="252"/>
      <c r="N26" s="252"/>
      <c r="O26" s="252"/>
      <c r="P26" s="252"/>
      <c r="Q26" s="252"/>
      <c r="R26" s="252"/>
      <c r="S26" s="252"/>
      <c r="T26" s="252"/>
      <c r="U26" s="252"/>
      <c r="V26" s="252"/>
      <c r="W26" s="252"/>
      <c r="X26" s="252"/>
      <c r="Y26" s="252"/>
      <c r="Z26" s="252"/>
      <c r="AA26" s="252"/>
    </row>
    <row r="27" spans="1:29" s="30" customFormat="1" ht="14.25" customHeight="1">
      <c r="A27" s="28"/>
      <c r="B27" s="29"/>
      <c r="C27" s="29"/>
      <c r="D27" s="29"/>
      <c r="E27" s="29"/>
      <c r="F27" s="109"/>
      <c r="G27" s="25"/>
      <c r="H27" s="25"/>
      <c r="I27" s="25"/>
      <c r="J27" s="25"/>
      <c r="K27" s="25"/>
      <c r="L27" s="25"/>
      <c r="M27" s="25"/>
      <c r="N27" s="25"/>
      <c r="O27" s="25"/>
      <c r="P27" s="25"/>
      <c r="Q27" s="25"/>
      <c r="R27" s="25"/>
      <c r="S27" s="25"/>
      <c r="T27" s="25"/>
      <c r="U27" s="25"/>
      <c r="V27" s="25"/>
      <c r="W27" s="25"/>
      <c r="X27" s="25"/>
      <c r="Y27" s="25"/>
      <c r="Z27" s="25"/>
      <c r="AA27" s="25"/>
    </row>
    <row r="28" spans="1:29" ht="20.149999999999999" customHeight="1">
      <c r="A28" s="31" t="s">
        <v>13</v>
      </c>
      <c r="B28" s="32"/>
      <c r="C28" s="32"/>
      <c r="D28" s="32"/>
      <c r="E28" s="32"/>
      <c r="F28" s="31" t="s">
        <v>14</v>
      </c>
      <c r="G28" s="32"/>
      <c r="H28" s="32"/>
      <c r="I28" s="32"/>
      <c r="J28" s="32"/>
      <c r="K28" s="32"/>
      <c r="L28" s="32"/>
      <c r="M28" s="32"/>
      <c r="N28" s="32"/>
      <c r="O28" s="32"/>
      <c r="P28" s="32"/>
      <c r="Q28" s="32"/>
      <c r="R28" s="32"/>
      <c r="S28" s="32"/>
      <c r="T28" s="32"/>
      <c r="U28" s="32"/>
      <c r="V28" s="32"/>
      <c r="W28" s="32"/>
      <c r="X28" s="32"/>
      <c r="Y28" s="32"/>
      <c r="Z28" s="32"/>
      <c r="AA28" s="32"/>
    </row>
    <row r="29" spans="1:29" ht="20.149999999999999" customHeight="1">
      <c r="A29" s="33"/>
      <c r="B29" s="33"/>
      <c r="C29" s="33"/>
      <c r="D29" s="33"/>
      <c r="E29" s="33"/>
      <c r="F29" s="33" t="s">
        <v>15</v>
      </c>
      <c r="G29" s="33"/>
      <c r="H29" s="33"/>
      <c r="I29" s="33"/>
      <c r="J29" s="33"/>
      <c r="K29" s="33"/>
      <c r="L29" s="33"/>
      <c r="M29" s="33"/>
      <c r="N29" s="33"/>
      <c r="O29" s="33"/>
      <c r="P29" s="33"/>
      <c r="Q29" s="33"/>
      <c r="R29" s="33"/>
      <c r="S29" s="33"/>
      <c r="T29" s="33"/>
      <c r="U29" s="33"/>
      <c r="V29" s="33"/>
      <c r="W29" s="33"/>
      <c r="X29" s="33"/>
      <c r="Y29" s="33"/>
      <c r="Z29" s="33"/>
      <c r="AA29" s="33"/>
    </row>
    <row r="30" spans="1:29" ht="20.149999999999999" customHeight="1">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row>
    <row r="31" spans="1:29" ht="37.5" customHeight="1">
      <c r="A31" s="244" t="s">
        <v>16</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11"/>
      <c r="AC31" s="211"/>
    </row>
    <row r="32" spans="1:29" ht="20.149999999999999" customHeight="1">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11"/>
      <c r="AC32" s="211"/>
    </row>
    <row r="33" spans="1:27" ht="20.149999999999999" customHeight="1">
      <c r="A33" s="209"/>
      <c r="B33" s="258" t="s">
        <v>17</v>
      </c>
      <c r="C33" s="259"/>
      <c r="D33" s="259"/>
      <c r="E33" s="259"/>
      <c r="F33" s="259"/>
      <c r="G33" s="260"/>
      <c r="H33" s="258" t="s">
        <v>18</v>
      </c>
      <c r="I33" s="259"/>
      <c r="J33" s="259"/>
      <c r="K33" s="259"/>
      <c r="L33" s="259"/>
      <c r="M33" s="259"/>
      <c r="N33" s="260"/>
      <c r="O33" s="258" t="s">
        <v>19</v>
      </c>
      <c r="P33" s="259"/>
      <c r="Q33" s="259"/>
      <c r="R33" s="260"/>
      <c r="S33" s="258" t="s">
        <v>20</v>
      </c>
      <c r="T33" s="259"/>
      <c r="U33" s="259"/>
      <c r="V33" s="259"/>
      <c r="W33" s="259"/>
      <c r="X33" s="259"/>
      <c r="Y33" s="259"/>
      <c r="Z33" s="259"/>
      <c r="AA33" s="260"/>
    </row>
    <row r="34" spans="1:27" ht="42" customHeight="1">
      <c r="A34" s="209" t="s">
        <v>21</v>
      </c>
      <c r="B34" s="258"/>
      <c r="C34" s="259"/>
      <c r="D34" s="259"/>
      <c r="E34" s="259"/>
      <c r="F34" s="259"/>
      <c r="G34" s="260"/>
      <c r="H34" s="258"/>
      <c r="I34" s="259"/>
      <c r="J34" s="259"/>
      <c r="K34" s="259"/>
      <c r="L34" s="259"/>
      <c r="M34" s="259"/>
      <c r="N34" s="260"/>
      <c r="O34" s="258"/>
      <c r="P34" s="259"/>
      <c r="Q34" s="259"/>
      <c r="R34" s="260"/>
      <c r="S34" s="258"/>
      <c r="T34" s="259"/>
      <c r="U34" s="259"/>
      <c r="V34" s="259"/>
      <c r="W34" s="259"/>
      <c r="X34" s="259"/>
      <c r="Y34" s="259"/>
      <c r="Z34" s="259"/>
      <c r="AA34" s="260"/>
    </row>
    <row r="35" spans="1:27" ht="42" customHeight="1">
      <c r="A35" s="210" t="s">
        <v>22</v>
      </c>
      <c r="B35" s="261"/>
      <c r="C35" s="262"/>
      <c r="D35" s="262"/>
      <c r="E35" s="262"/>
      <c r="F35" s="262"/>
      <c r="G35" s="263"/>
      <c r="H35" s="261"/>
      <c r="I35" s="262"/>
      <c r="J35" s="262"/>
      <c r="K35" s="262"/>
      <c r="L35" s="262"/>
      <c r="M35" s="262"/>
      <c r="N35" s="263"/>
      <c r="O35" s="261"/>
      <c r="P35" s="262"/>
      <c r="Q35" s="262"/>
      <c r="R35" s="263"/>
      <c r="S35" s="261"/>
      <c r="T35" s="262"/>
      <c r="U35" s="262"/>
      <c r="V35" s="262"/>
      <c r="W35" s="262"/>
      <c r="X35" s="262"/>
      <c r="Y35" s="262"/>
      <c r="Z35" s="262"/>
      <c r="AA35" s="263"/>
    </row>
    <row r="38" spans="1:27">
      <c r="AA38" s="128" t="s">
        <v>23</v>
      </c>
    </row>
  </sheetData>
  <customSheetViews>
    <customSheetView guid="{F83BA426-F38B-4CB2-A20E-022187331E50}" showPageBreaks="1" fitToPage="1" printArea="1">
      <pageMargins left="0" right="0" top="0" bottom="0" header="0" footer="0"/>
      <pageSetup paperSize="9" scale="96" orientation="portrait" horizontalDpi="300" verticalDpi="300" r:id="rId1"/>
    </customSheetView>
  </customSheetViews>
  <mergeCells count="25">
    <mergeCell ref="B33:G33"/>
    <mergeCell ref="B34:G34"/>
    <mergeCell ref="B35:G35"/>
    <mergeCell ref="H33:N33"/>
    <mergeCell ref="H34:N34"/>
    <mergeCell ref="H35:N35"/>
    <mergeCell ref="O33:R33"/>
    <mergeCell ref="O34:R34"/>
    <mergeCell ref="O35:R35"/>
    <mergeCell ref="S33:AA33"/>
    <mergeCell ref="S34:AA34"/>
    <mergeCell ref="S35:AA35"/>
    <mergeCell ref="A31:AA32"/>
    <mergeCell ref="A2:H2"/>
    <mergeCell ref="F22:AA22"/>
    <mergeCell ref="F21:AA21"/>
    <mergeCell ref="F24:AA24"/>
    <mergeCell ref="F26:AA26"/>
    <mergeCell ref="A19:AA19"/>
    <mergeCell ref="A16:AA16"/>
    <mergeCell ref="T4:AA4"/>
    <mergeCell ref="Q9:AA9"/>
    <mergeCell ref="Q10:AA10"/>
    <mergeCell ref="A13:AA13"/>
    <mergeCell ref="A14:AA14"/>
  </mergeCells>
  <phoneticPr fontId="3"/>
  <pageMargins left="0.70866141732283472" right="0.70866141732283472" top="0.74803149606299213" bottom="0.74803149606299213" header="0.31496062992125984" footer="0.31496062992125984"/>
  <pageSetup paperSize="9" scale="8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34"/>
  <sheetViews>
    <sheetView workbookViewId="0"/>
  </sheetViews>
  <sheetFormatPr defaultColWidth="8.58203125" defaultRowHeight="14"/>
  <cols>
    <col min="1" max="1" width="9.75" style="2" customWidth="1"/>
    <col min="2" max="2" width="8.33203125" style="2" customWidth="1"/>
    <col min="3" max="3" width="9.58203125" style="2" customWidth="1"/>
    <col min="4" max="7" width="17.58203125" style="2" customWidth="1"/>
    <col min="8" max="8" width="17.33203125" style="2" customWidth="1"/>
    <col min="9" max="15" width="10.58203125" style="2" customWidth="1"/>
    <col min="16" max="16384" width="8.58203125" style="2"/>
  </cols>
  <sheetData>
    <row r="1" spans="1:15" ht="7" customHeight="1"/>
    <row r="2" spans="1:15">
      <c r="A2" s="21" t="s">
        <v>0</v>
      </c>
      <c r="B2" s="22"/>
      <c r="C2" s="23"/>
      <c r="D2" s="24"/>
    </row>
    <row r="3" spans="1:15" ht="6" customHeight="1"/>
    <row r="4" spans="1:15" ht="18" customHeight="1">
      <c r="A4" s="1" t="s">
        <v>24</v>
      </c>
      <c r="B4" s="287" t="str">
        <f>'★マスタ（最初にこちらを入力）'!D7</f>
        <v>●●</v>
      </c>
      <c r="C4" s="287"/>
      <c r="D4" s="287"/>
      <c r="E4" s="287"/>
    </row>
    <row r="5" spans="1:15" ht="9" customHeight="1">
      <c r="J5" s="3"/>
      <c r="L5" s="4"/>
    </row>
    <row r="6" spans="1:15" ht="19">
      <c r="A6" s="288" t="s">
        <v>25</v>
      </c>
      <c r="B6" s="288"/>
      <c r="C6" s="288"/>
      <c r="D6" s="288"/>
      <c r="E6" s="288"/>
      <c r="F6" s="288"/>
      <c r="G6" s="288"/>
      <c r="H6" s="5"/>
      <c r="I6" s="5"/>
      <c r="J6" s="5"/>
      <c r="K6" s="5"/>
      <c r="L6" s="5"/>
      <c r="M6" s="5"/>
    </row>
    <row r="7" spans="1:15">
      <c r="A7" s="289" t="str">
        <f>'★マスタ（最初にこちらを入力）'!D11</f>
        <v>202●年度第●四半期</v>
      </c>
      <c r="B7" s="289"/>
      <c r="C7" s="289"/>
      <c r="D7" s="289"/>
      <c r="E7" s="289"/>
      <c r="F7" s="289"/>
      <c r="G7" s="289"/>
    </row>
    <row r="8" spans="1:15" ht="15" customHeight="1">
      <c r="A8" s="9"/>
      <c r="B8" s="9"/>
      <c r="C8" s="9"/>
      <c r="D8" s="9"/>
      <c r="E8" s="9"/>
      <c r="F8" s="9"/>
      <c r="G8" s="9"/>
    </row>
    <row r="9" spans="1:15" ht="14.5" thickBot="1">
      <c r="A9" s="6" t="s">
        <v>26</v>
      </c>
      <c r="B9" s="6"/>
      <c r="C9" s="6"/>
      <c r="D9" s="7">
        <f>F19</f>
        <v>0</v>
      </c>
      <c r="E9" s="6" t="s">
        <v>27</v>
      </c>
      <c r="F9" s="8"/>
      <c r="G9" s="9"/>
    </row>
    <row r="10" spans="1:15" s="10" customFormat="1" ht="20.149999999999999" customHeight="1" thickTop="1"/>
    <row r="11" spans="1:15" s="10" customFormat="1" ht="15" customHeight="1" thickBot="1">
      <c r="A11" s="11" t="s">
        <v>28</v>
      </c>
      <c r="B11" s="11"/>
      <c r="C11" s="11"/>
      <c r="G11" s="12" t="s">
        <v>29</v>
      </c>
      <c r="I11" s="10" t="s">
        <v>164</v>
      </c>
    </row>
    <row r="12" spans="1:15" s="10" customFormat="1" ht="18" customHeight="1">
      <c r="A12" s="290" t="s">
        <v>30</v>
      </c>
      <c r="B12" s="291"/>
      <c r="C12" s="292"/>
      <c r="D12" s="296" t="s">
        <v>31</v>
      </c>
      <c r="E12" s="302" t="s">
        <v>32</v>
      </c>
      <c r="F12" s="298" t="s">
        <v>33</v>
      </c>
      <c r="G12" s="300" t="s">
        <v>34</v>
      </c>
      <c r="I12" s="236" t="str">
        <f>A26</f>
        <v>202●年度</v>
      </c>
      <c r="J12" s="237"/>
      <c r="K12" s="237"/>
      <c r="L12" s="237"/>
      <c r="M12" s="236" t="str">
        <f>A28</f>
        <v>202●年度</v>
      </c>
      <c r="N12" s="237"/>
      <c r="O12" s="238"/>
    </row>
    <row r="13" spans="1:15" s="10" customFormat="1" ht="18" customHeight="1" thickBot="1">
      <c r="A13" s="293"/>
      <c r="B13" s="294"/>
      <c r="C13" s="295"/>
      <c r="D13" s="297"/>
      <c r="E13" s="303"/>
      <c r="F13" s="299"/>
      <c r="G13" s="301"/>
      <c r="I13" s="239" t="s">
        <v>165</v>
      </c>
      <c r="J13" s="239" t="s">
        <v>166</v>
      </c>
      <c r="K13" s="239" t="s">
        <v>167</v>
      </c>
      <c r="L13" s="239" t="s">
        <v>168</v>
      </c>
      <c r="M13" s="240" t="s">
        <v>165</v>
      </c>
      <c r="N13" s="240" t="s">
        <v>166</v>
      </c>
      <c r="O13" s="240" t="s">
        <v>167</v>
      </c>
    </row>
    <row r="14" spans="1:15" s="10" customFormat="1" ht="18" customHeight="1" thickTop="1">
      <c r="A14" s="307" t="s">
        <v>161</v>
      </c>
      <c r="B14" s="308"/>
      <c r="C14" s="309"/>
      <c r="D14" s="117"/>
      <c r="E14" s="103">
        <f>SUM(I14:O14)</f>
        <v>0</v>
      </c>
      <c r="F14" s="123">
        <f>'①現地渡航費（航空運賃）'!G13</f>
        <v>0</v>
      </c>
      <c r="G14" s="124">
        <f>E14+F14</f>
        <v>0</v>
      </c>
      <c r="I14" s="240"/>
      <c r="J14" s="240"/>
      <c r="K14" s="240"/>
      <c r="L14" s="240"/>
      <c r="M14" s="240"/>
      <c r="N14" s="240"/>
      <c r="O14" s="240"/>
    </row>
    <row r="15" spans="1:15" s="10" customFormat="1" ht="18" customHeight="1">
      <c r="A15" s="304" t="s">
        <v>162</v>
      </c>
      <c r="B15" s="310"/>
      <c r="C15" s="311"/>
      <c r="D15" s="120"/>
      <c r="E15" s="121">
        <f>SUM(I15:O15)</f>
        <v>0</v>
      </c>
      <c r="F15" s="122">
        <f>'②本邦渡航費（航空運賃） '!H15</f>
        <v>0</v>
      </c>
      <c r="G15" s="125">
        <f>E15+F15</f>
        <v>0</v>
      </c>
      <c r="I15" s="240"/>
      <c r="J15" s="240"/>
      <c r="K15" s="240"/>
      <c r="L15" s="240"/>
      <c r="M15" s="240"/>
      <c r="N15" s="240"/>
      <c r="O15" s="240"/>
    </row>
    <row r="16" spans="1:15" s="10" customFormat="1" ht="18" customHeight="1">
      <c r="A16" s="312" t="s">
        <v>160</v>
      </c>
      <c r="B16" s="313"/>
      <c r="C16" s="314"/>
      <c r="D16" s="120"/>
      <c r="E16" s="121">
        <f>SUM(I16:O16)</f>
        <v>0</v>
      </c>
      <c r="F16" s="122">
        <f>③現地・日本国内旅費!F49</f>
        <v>0</v>
      </c>
      <c r="G16" s="125">
        <f>E16+F16</f>
        <v>0</v>
      </c>
      <c r="I16" s="240"/>
      <c r="J16" s="240"/>
      <c r="K16" s="240"/>
      <c r="L16" s="240"/>
      <c r="M16" s="240"/>
      <c r="N16" s="240"/>
      <c r="O16" s="240"/>
    </row>
    <row r="17" spans="1:15" s="10" customFormat="1" ht="18" customHeight="1">
      <c r="A17" s="312" t="s">
        <v>35</v>
      </c>
      <c r="B17" s="313"/>
      <c r="C17" s="314"/>
      <c r="D17" s="120"/>
      <c r="E17" s="121">
        <f>SUM(I17:O17)</f>
        <v>0</v>
      </c>
      <c r="F17" s="122">
        <f>④活動経費!F49</f>
        <v>0</v>
      </c>
      <c r="G17" s="125">
        <f>E17+F17</f>
        <v>0</v>
      </c>
      <c r="I17" s="240"/>
      <c r="J17" s="240"/>
      <c r="K17" s="240"/>
      <c r="L17" s="240"/>
      <c r="M17" s="240"/>
      <c r="N17" s="240"/>
      <c r="O17" s="240"/>
    </row>
    <row r="18" spans="1:15" s="10" customFormat="1" ht="18" customHeight="1" thickBot="1">
      <c r="A18" s="304" t="s">
        <v>36</v>
      </c>
      <c r="B18" s="305"/>
      <c r="C18" s="306"/>
      <c r="D18" s="118"/>
      <c r="E18" s="105">
        <f>SUM(I18:O18)</f>
        <v>0</v>
      </c>
      <c r="F18" s="104">
        <f>⑤その他経費!F49</f>
        <v>0</v>
      </c>
      <c r="G18" s="125">
        <f>E18+F18</f>
        <v>0</v>
      </c>
      <c r="I18" s="240"/>
      <c r="J18" s="240"/>
      <c r="K18" s="240"/>
      <c r="L18" s="240"/>
      <c r="M18" s="240"/>
      <c r="N18" s="240"/>
      <c r="O18" s="240"/>
    </row>
    <row r="19" spans="1:15" ht="18" customHeight="1" thickBot="1">
      <c r="A19" s="269" t="s">
        <v>37</v>
      </c>
      <c r="B19" s="270"/>
      <c r="C19" s="271"/>
      <c r="D19" s="112">
        <f>SUM(D14:D18)</f>
        <v>0</v>
      </c>
      <c r="E19" s="113">
        <f>SUM(E14:E18)</f>
        <v>0</v>
      </c>
      <c r="F19" s="113">
        <f>SUM(F14:F18)</f>
        <v>0</v>
      </c>
      <c r="G19" s="114">
        <f>SUM(G14:G18)</f>
        <v>0</v>
      </c>
      <c r="I19" s="240">
        <f>SUM(I14:I18)</f>
        <v>0</v>
      </c>
      <c r="J19" s="240">
        <f t="shared" ref="J19:O19" si="0">SUM(J14:J18)</f>
        <v>0</v>
      </c>
      <c r="K19" s="240">
        <f t="shared" si="0"/>
        <v>0</v>
      </c>
      <c r="L19" s="240">
        <f t="shared" si="0"/>
        <v>0</v>
      </c>
      <c r="M19" s="240">
        <f t="shared" si="0"/>
        <v>0</v>
      </c>
      <c r="N19" s="240">
        <f t="shared" si="0"/>
        <v>0</v>
      </c>
      <c r="O19" s="240">
        <f t="shared" si="0"/>
        <v>0</v>
      </c>
    </row>
    <row r="20" spans="1:15" ht="39.75" customHeight="1">
      <c r="A20" s="285" t="s">
        <v>38</v>
      </c>
      <c r="B20" s="286"/>
      <c r="C20" s="286"/>
      <c r="D20" s="286"/>
      <c r="E20" s="286"/>
      <c r="F20" s="204"/>
      <c r="G20" s="14"/>
    </row>
    <row r="21" spans="1:15" ht="39.75" customHeight="1">
      <c r="A21" s="283" t="s">
        <v>39</v>
      </c>
      <c r="B21" s="284"/>
      <c r="C21" s="284"/>
      <c r="D21" s="284"/>
      <c r="E21" s="284"/>
      <c r="F21" s="205"/>
      <c r="G21" s="14"/>
    </row>
    <row r="22" spans="1:15" ht="29.25" customHeight="1">
      <c r="A22" s="283" t="s">
        <v>40</v>
      </c>
      <c r="B22" s="284"/>
      <c r="C22" s="284"/>
      <c r="D22" s="284"/>
      <c r="E22" s="284"/>
      <c r="F22" s="115"/>
      <c r="G22" s="14"/>
    </row>
    <row r="23" spans="1:15" ht="29.25" customHeight="1" thickBot="1">
      <c r="A23" s="281" t="s">
        <v>41</v>
      </c>
      <c r="B23" s="282"/>
      <c r="C23" s="282"/>
      <c r="D23" s="282"/>
      <c r="E23" s="282"/>
      <c r="F23" s="116">
        <f>'①現地渡航費（航空運賃）'!I13</f>
        <v>0</v>
      </c>
      <c r="G23" s="14"/>
    </row>
    <row r="24" spans="1:15" ht="20.149999999999999" customHeight="1">
      <c r="A24" s="13"/>
      <c r="B24" s="13"/>
      <c r="C24" s="13"/>
      <c r="D24" s="14"/>
      <c r="E24" s="14"/>
      <c r="F24" s="14"/>
      <c r="G24" s="14"/>
    </row>
    <row r="25" spans="1:15" s="10" customFormat="1" ht="15" customHeight="1" thickBot="1">
      <c r="A25" s="11" t="s">
        <v>42</v>
      </c>
      <c r="B25" s="11"/>
      <c r="C25" s="11"/>
      <c r="G25" s="12" t="s">
        <v>29</v>
      </c>
    </row>
    <row r="26" spans="1:15" s="10" customFormat="1" ht="18" customHeight="1">
      <c r="A26" s="272" t="s">
        <v>43</v>
      </c>
      <c r="B26" s="273"/>
      <c r="C26" s="274"/>
      <c r="D26" s="15" t="s">
        <v>44</v>
      </c>
      <c r="E26" s="15" t="s">
        <v>45</v>
      </c>
      <c r="F26" s="15" t="s">
        <v>46</v>
      </c>
      <c r="G26" s="16" t="s">
        <v>47</v>
      </c>
    </row>
    <row r="27" spans="1:15" s="10" customFormat="1" ht="25" customHeight="1" thickBot="1">
      <c r="A27" s="275" t="s">
        <v>48</v>
      </c>
      <c r="B27" s="276"/>
      <c r="C27" s="277"/>
      <c r="D27" s="17">
        <f>I19</f>
        <v>0</v>
      </c>
      <c r="E27" s="18">
        <f>J19</f>
        <v>0</v>
      </c>
      <c r="F27" s="18">
        <f>K19</f>
        <v>0</v>
      </c>
      <c r="G27" s="19">
        <f>L19</f>
        <v>0</v>
      </c>
    </row>
    <row r="28" spans="1:15" s="10" customFormat="1" ht="18" customHeight="1" thickTop="1">
      <c r="A28" s="278" t="s">
        <v>49</v>
      </c>
      <c r="B28" s="279"/>
      <c r="C28" s="280"/>
      <c r="D28" s="15" t="s">
        <v>44</v>
      </c>
      <c r="E28" s="15" t="s">
        <v>45</v>
      </c>
      <c r="F28" s="15" t="s">
        <v>46</v>
      </c>
      <c r="G28" s="241"/>
    </row>
    <row r="29" spans="1:15" s="10" customFormat="1" ht="25" customHeight="1" thickBot="1">
      <c r="A29" s="275" t="s">
        <v>48</v>
      </c>
      <c r="B29" s="276"/>
      <c r="C29" s="277"/>
      <c r="D29" s="17">
        <f>M19</f>
        <v>0</v>
      </c>
      <c r="E29" s="18">
        <f>N19</f>
        <v>0</v>
      </c>
      <c r="F29" s="119">
        <f>O19</f>
        <v>0</v>
      </c>
      <c r="G29" s="242"/>
    </row>
    <row r="30" spans="1:15" ht="25" customHeight="1" thickTop="1" thickBot="1">
      <c r="A30" s="264" t="s">
        <v>50</v>
      </c>
      <c r="B30" s="265"/>
      <c r="C30" s="266"/>
      <c r="D30" s="267">
        <f>SUM(D27,E27,F27,G27,D29,E29,F29)</f>
        <v>0</v>
      </c>
      <c r="E30" s="268"/>
    </row>
    <row r="31" spans="1:15" ht="15" customHeight="1"/>
    <row r="32" spans="1:15" ht="15" customHeight="1">
      <c r="A32" s="20"/>
      <c r="B32" s="20"/>
    </row>
    <row r="33" spans="1:2" ht="15" customHeight="1">
      <c r="A33" s="20"/>
      <c r="B33" s="20"/>
    </row>
    <row r="34" spans="1:2" ht="15" customHeight="1">
      <c r="A34" s="20"/>
      <c r="B34" s="20"/>
    </row>
  </sheetData>
  <customSheetViews>
    <customSheetView guid="{F83BA426-F38B-4CB2-A20E-022187331E50}" fitToPage="1">
      <selection activeCell="G5" sqref="G5"/>
      <pageMargins left="0" right="0" top="0" bottom="0" header="0" footer="0"/>
      <printOptions horizontalCentered="1"/>
      <pageSetup paperSize="9" orientation="landscape" r:id="rId1"/>
      <headerFooter>
        <oddHeader>&amp;R&amp;10様式7（添付書類（1））</oddHeader>
      </headerFooter>
    </customSheetView>
  </customSheetViews>
  <mergeCells count="24">
    <mergeCell ref="A18:C18"/>
    <mergeCell ref="A14:C14"/>
    <mergeCell ref="A15:C15"/>
    <mergeCell ref="A16:C16"/>
    <mergeCell ref="A17:C17"/>
    <mergeCell ref="B4:E4"/>
    <mergeCell ref="A6:G6"/>
    <mergeCell ref="A7:G7"/>
    <mergeCell ref="A12:C13"/>
    <mergeCell ref="D12:D13"/>
    <mergeCell ref="F12:F13"/>
    <mergeCell ref="G12:G13"/>
    <mergeCell ref="E12:E13"/>
    <mergeCell ref="A30:C30"/>
    <mergeCell ref="D30:E30"/>
    <mergeCell ref="A19:C19"/>
    <mergeCell ref="A26:C26"/>
    <mergeCell ref="A27:C27"/>
    <mergeCell ref="A28:C28"/>
    <mergeCell ref="A29:C29"/>
    <mergeCell ref="A23:E23"/>
    <mergeCell ref="A22:E22"/>
    <mergeCell ref="A20:E20"/>
    <mergeCell ref="A21:E21"/>
  </mergeCells>
  <phoneticPr fontId="3"/>
  <printOptions horizontalCentered="1"/>
  <pageMargins left="0.43307086614173229" right="0.43307086614173229" top="0.43307086614173229" bottom="0.43307086614173229" header="0.31496062992125984" footer="0.31496062992125984"/>
  <pageSetup paperSize="9" scale="97"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T22"/>
  <sheetViews>
    <sheetView workbookViewId="0"/>
  </sheetViews>
  <sheetFormatPr defaultColWidth="10.58203125" defaultRowHeight="14"/>
  <cols>
    <col min="1" max="1" width="9" style="42" customWidth="1"/>
    <col min="2" max="2" width="20.75" style="42" customWidth="1"/>
    <col min="3" max="3" width="18.25" style="42" customWidth="1"/>
    <col min="4" max="5" width="12.58203125" style="42" customWidth="1"/>
    <col min="6" max="6" width="7.08203125" style="51" customWidth="1"/>
    <col min="7" max="9" width="19.5" style="52" customWidth="1"/>
    <col min="10" max="10" width="36.58203125" style="53" customWidth="1"/>
    <col min="11" max="12" width="7.08203125" style="42" customWidth="1"/>
    <col min="13" max="13" width="17.08203125" style="43" customWidth="1"/>
    <col min="14" max="14" width="12.25" style="43" bestFit="1" customWidth="1"/>
    <col min="15" max="15" width="10.25" style="43" bestFit="1" customWidth="1"/>
    <col min="16" max="16" width="6.75" style="43" bestFit="1" customWidth="1"/>
    <col min="17" max="17" width="10.25" style="43" bestFit="1" customWidth="1"/>
    <col min="18" max="18" width="12.58203125" style="43" customWidth="1"/>
    <col min="19" max="20" width="10.58203125" style="43"/>
    <col min="21" max="16384" width="10.58203125" style="42"/>
  </cols>
  <sheetData>
    <row r="1" spans="1:20" s="36" customFormat="1" ht="27.75" customHeight="1">
      <c r="A1" s="230" t="s">
        <v>157</v>
      </c>
      <c r="B1" s="63" t="str">
        <f>'★マスタ（最初にこちらを入力）'!D7</f>
        <v>●●</v>
      </c>
      <c r="C1" s="34"/>
      <c r="D1" s="34"/>
      <c r="E1" s="34"/>
      <c r="F1" s="35"/>
      <c r="G1" s="34"/>
      <c r="H1" s="34"/>
      <c r="I1" s="34"/>
      <c r="J1" s="232" t="str">
        <f>'★マスタ（最初にこちらを入力）'!D11</f>
        <v>202●年度第●四半期</v>
      </c>
      <c r="M1" s="43"/>
      <c r="N1" s="43"/>
      <c r="O1" s="43"/>
      <c r="P1" s="43"/>
      <c r="Q1" s="43"/>
      <c r="R1" s="43"/>
      <c r="S1" s="37"/>
      <c r="T1" s="37"/>
    </row>
    <row r="2" spans="1:20" s="36" customFormat="1" ht="21" customHeight="1">
      <c r="A2" s="231" t="s">
        <v>158</v>
      </c>
      <c r="B2" s="63" t="str">
        <f>'★マスタ（最初にこちらを入力）'!D8</f>
        <v>●●</v>
      </c>
      <c r="F2" s="35"/>
      <c r="G2" s="35"/>
      <c r="H2" s="35"/>
      <c r="I2" s="35"/>
      <c r="J2" s="38"/>
      <c r="M2" s="43"/>
      <c r="N2" s="43"/>
      <c r="O2" s="43"/>
      <c r="P2" s="43"/>
      <c r="Q2" s="43"/>
      <c r="R2" s="43"/>
      <c r="S2" s="37"/>
      <c r="T2" s="37"/>
    </row>
    <row r="3" spans="1:20" s="36" customFormat="1" ht="21" customHeight="1">
      <c r="F3" s="35"/>
      <c r="G3" s="35"/>
      <c r="H3" s="35"/>
      <c r="I3" s="35"/>
      <c r="J3" s="38"/>
      <c r="M3" s="43"/>
      <c r="N3" s="43"/>
      <c r="O3" s="43"/>
      <c r="P3" s="43"/>
      <c r="Q3" s="43"/>
      <c r="R3" s="43"/>
      <c r="S3" s="37"/>
      <c r="T3" s="37"/>
    </row>
    <row r="4" spans="1:20" ht="30" customHeight="1" thickBot="1">
      <c r="A4" s="39" t="s">
        <v>51</v>
      </c>
      <c r="B4" s="39"/>
      <c r="C4" s="40"/>
      <c r="D4" s="40"/>
      <c r="E4" s="40"/>
      <c r="F4" s="40"/>
      <c r="G4" s="40"/>
      <c r="H4" s="40"/>
      <c r="I4" s="40"/>
      <c r="J4" s="41"/>
    </row>
    <row r="5" spans="1:20" s="44" customFormat="1" ht="24" customHeight="1">
      <c r="A5" s="338" t="s">
        <v>52</v>
      </c>
      <c r="B5" s="339"/>
      <c r="C5" s="324" t="s">
        <v>53</v>
      </c>
      <c r="D5" s="327" t="s">
        <v>54</v>
      </c>
      <c r="E5" s="328"/>
      <c r="F5" s="329" t="s">
        <v>55</v>
      </c>
      <c r="G5" s="318" t="s">
        <v>56</v>
      </c>
      <c r="H5" s="319"/>
      <c r="I5" s="320"/>
      <c r="J5" s="321" t="s">
        <v>57</v>
      </c>
      <c r="M5" s="43"/>
      <c r="N5" s="43"/>
      <c r="O5" s="43"/>
      <c r="P5" s="43"/>
      <c r="Q5" s="43"/>
      <c r="R5" s="43"/>
      <c r="S5" s="45"/>
      <c r="T5" s="45"/>
    </row>
    <row r="6" spans="1:20" s="44" customFormat="1" ht="24" customHeight="1">
      <c r="A6" s="340"/>
      <c r="B6" s="341"/>
      <c r="C6" s="325"/>
      <c r="D6" s="334" t="s">
        <v>58</v>
      </c>
      <c r="E6" s="336" t="s">
        <v>59</v>
      </c>
      <c r="F6" s="330"/>
      <c r="G6" s="332" t="s">
        <v>60</v>
      </c>
      <c r="H6" s="189" t="s">
        <v>61</v>
      </c>
      <c r="I6" s="189" t="s">
        <v>62</v>
      </c>
      <c r="J6" s="322"/>
      <c r="M6" s="43"/>
      <c r="N6" s="43"/>
      <c r="O6" s="43"/>
      <c r="P6" s="43"/>
      <c r="Q6" s="43"/>
      <c r="R6" s="43"/>
      <c r="S6" s="45"/>
      <c r="T6" s="45"/>
    </row>
    <row r="7" spans="1:20" ht="39.5" thickBot="1">
      <c r="A7" s="342"/>
      <c r="B7" s="343"/>
      <c r="C7" s="326"/>
      <c r="D7" s="335"/>
      <c r="E7" s="337"/>
      <c r="F7" s="331"/>
      <c r="G7" s="333"/>
      <c r="H7" s="190" t="s">
        <v>63</v>
      </c>
      <c r="I7" s="191" t="s">
        <v>64</v>
      </c>
      <c r="J7" s="323"/>
      <c r="S7" s="45"/>
    </row>
    <row r="8" spans="1:20" ht="24" customHeight="1" thickTop="1">
      <c r="A8" s="344"/>
      <c r="B8" s="345"/>
      <c r="C8" s="183"/>
      <c r="D8" s="152"/>
      <c r="E8" s="152"/>
      <c r="F8" s="153"/>
      <c r="G8" s="155"/>
      <c r="H8" s="184"/>
      <c r="I8" s="185">
        <f>G8-H8</f>
        <v>0</v>
      </c>
      <c r="J8" s="156"/>
      <c r="S8" s="45"/>
    </row>
    <row r="9" spans="1:20" ht="24" customHeight="1">
      <c r="A9" s="346"/>
      <c r="B9" s="347"/>
      <c r="C9" s="157"/>
      <c r="D9" s="158"/>
      <c r="E9" s="159"/>
      <c r="F9" s="157"/>
      <c r="G9" s="155"/>
      <c r="H9" s="184"/>
      <c r="I9" s="185">
        <f>G9-H9</f>
        <v>0</v>
      </c>
      <c r="J9" s="160"/>
      <c r="S9" s="45"/>
    </row>
    <row r="10" spans="1:20" ht="24" customHeight="1">
      <c r="A10" s="348"/>
      <c r="B10" s="349"/>
      <c r="C10" s="161"/>
      <c r="D10" s="162"/>
      <c r="E10" s="162"/>
      <c r="F10" s="153"/>
      <c r="G10" s="155"/>
      <c r="H10" s="184"/>
      <c r="I10" s="185">
        <f>G10-H10</f>
        <v>0</v>
      </c>
      <c r="J10" s="156"/>
      <c r="S10" s="45"/>
    </row>
    <row r="11" spans="1:20" ht="24" customHeight="1">
      <c r="A11" s="346"/>
      <c r="B11" s="347"/>
      <c r="C11" s="157"/>
      <c r="D11" s="158"/>
      <c r="E11" s="159"/>
      <c r="F11" s="163"/>
      <c r="G11" s="157"/>
      <c r="H11" s="186"/>
      <c r="I11" s="185">
        <f>G11-H11</f>
        <v>0</v>
      </c>
      <c r="J11" s="160"/>
      <c r="S11" s="45"/>
    </row>
    <row r="12" spans="1:20" ht="24" customHeight="1" thickBot="1">
      <c r="A12" s="350"/>
      <c r="B12" s="351"/>
      <c r="C12" s="165"/>
      <c r="D12" s="166"/>
      <c r="E12" s="166"/>
      <c r="F12" s="167"/>
      <c r="G12" s="168"/>
      <c r="H12" s="187"/>
      <c r="I12" s="188">
        <f>G12-H12</f>
        <v>0</v>
      </c>
      <c r="J12" s="169"/>
    </row>
    <row r="13" spans="1:20" ht="24" customHeight="1" thickTop="1" thickBot="1">
      <c r="A13" s="315" t="str">
        <f>"現地渡航費（航空運賃）"&amp;"　"&amp;支出総括表!A7&amp;"合計"</f>
        <v>現地渡航費（航空運賃）　202●年度第●四半期合計</v>
      </c>
      <c r="B13" s="316"/>
      <c r="C13" s="316"/>
      <c r="D13" s="316"/>
      <c r="E13" s="316"/>
      <c r="F13" s="317"/>
      <c r="G13" s="172">
        <f>SUM(G8:G12)</f>
        <v>0</v>
      </c>
      <c r="H13" s="172">
        <f>SUM(H8:H12)</f>
        <v>0</v>
      </c>
      <c r="I13" s="192">
        <f>SUM(I8:I12)</f>
        <v>0</v>
      </c>
      <c r="J13" s="150"/>
    </row>
    <row r="14" spans="1:20" ht="24" customHeight="1">
      <c r="A14" s="46"/>
      <c r="B14" s="46"/>
      <c r="C14" s="47"/>
      <c r="D14" s="47"/>
      <c r="E14" s="47"/>
      <c r="F14" s="48"/>
      <c r="G14" s="49"/>
      <c r="H14" s="50"/>
      <c r="I14" s="50"/>
      <c r="J14" s="47"/>
    </row>
    <row r="15" spans="1:20" ht="24" customHeight="1">
      <c r="A15" s="46"/>
      <c r="B15" s="46"/>
      <c r="C15" s="47"/>
      <c r="D15" s="47"/>
      <c r="E15" s="47"/>
      <c r="F15" s="48"/>
      <c r="G15" s="50"/>
      <c r="H15" s="50"/>
      <c r="I15" s="50"/>
      <c r="J15" s="47"/>
    </row>
    <row r="16" spans="1:20" ht="24" customHeight="1">
      <c r="A16" s="46"/>
      <c r="B16" s="46"/>
      <c r="C16" s="47"/>
      <c r="D16" s="47"/>
      <c r="E16" s="47"/>
      <c r="F16" s="48"/>
      <c r="G16" s="50"/>
      <c r="H16" s="50"/>
      <c r="I16" s="50"/>
      <c r="J16" s="47"/>
    </row>
    <row r="17" spans="1:10" ht="24" customHeight="1">
      <c r="A17" s="46"/>
      <c r="B17" s="46"/>
      <c r="C17" s="47"/>
      <c r="D17" s="47"/>
      <c r="E17" s="47"/>
      <c r="F17" s="48"/>
      <c r="G17" s="50"/>
      <c r="H17" s="50"/>
      <c r="I17" s="50"/>
      <c r="J17" s="47"/>
    </row>
    <row r="18" spans="1:10" ht="24" customHeight="1">
      <c r="A18" s="46"/>
      <c r="B18" s="46"/>
      <c r="C18" s="47"/>
      <c r="D18" s="47"/>
      <c r="E18" s="47"/>
      <c r="F18" s="48"/>
      <c r="G18" s="50"/>
      <c r="H18" s="50"/>
      <c r="I18" s="50"/>
      <c r="J18" s="47"/>
    </row>
    <row r="19" spans="1:10" ht="24" customHeight="1">
      <c r="A19" s="46"/>
      <c r="B19" s="46"/>
      <c r="C19" s="47"/>
      <c r="D19" s="47"/>
      <c r="E19" s="47"/>
      <c r="F19" s="48"/>
      <c r="G19" s="50"/>
      <c r="H19" s="50"/>
      <c r="I19" s="50"/>
      <c r="J19" s="47"/>
    </row>
    <row r="20" spans="1:10" ht="30" customHeight="1">
      <c r="A20" s="46"/>
      <c r="B20" s="46"/>
      <c r="C20" s="47"/>
      <c r="D20" s="47"/>
      <c r="E20" s="47"/>
      <c r="F20" s="48"/>
      <c r="G20" s="50"/>
      <c r="H20" s="50"/>
      <c r="I20" s="50"/>
      <c r="J20" s="47"/>
    </row>
    <row r="21" spans="1:10" ht="16.5" customHeight="1"/>
    <row r="22" spans="1:10">
      <c r="C22" s="108"/>
    </row>
  </sheetData>
  <sheetProtection selectLockedCells="1"/>
  <protectedRanges>
    <protectedRange sqref="C8:H8 C10:E10 C9 F10:H12 C12:E12 C11 E11 E9:H9 G13:I13" name="範囲1"/>
    <protectedRange sqref="D9 D11 J8:J13" name="範囲2"/>
    <protectedRange sqref="I8:I12" name="範囲1_1"/>
    <protectedRange sqref="A8:B12" name="範囲1_2"/>
    <protectedRange sqref="A13:F13" name="範囲1_3"/>
  </protectedRanges>
  <customSheetViews>
    <customSheetView guid="{F83BA426-F38B-4CB2-A20E-022187331E50}" showPageBreaks="1" fitToPage="1" printArea="1" topLeftCell="A4">
      <selection activeCell="F13" sqref="F13"/>
      <pageMargins left="0" right="0" top="0" bottom="0" header="0" footer="0"/>
      <printOptions horizontalCentered="1"/>
      <pageSetup paperSize="9" scale="76" orientation="landscape" r:id="rId1"/>
      <headerFooter alignWithMargins="0"/>
    </customSheetView>
  </customSheetViews>
  <mergeCells count="15">
    <mergeCell ref="A13:F13"/>
    <mergeCell ref="G5:I5"/>
    <mergeCell ref="J5:J7"/>
    <mergeCell ref="C5:C7"/>
    <mergeCell ref="D5:E5"/>
    <mergeCell ref="F5:F7"/>
    <mergeCell ref="G6:G7"/>
    <mergeCell ref="D6:D7"/>
    <mergeCell ref="E6:E7"/>
    <mergeCell ref="A5:B7"/>
    <mergeCell ref="A8:B8"/>
    <mergeCell ref="A9:B9"/>
    <mergeCell ref="A10:B10"/>
    <mergeCell ref="A11:B11"/>
    <mergeCell ref="A12:B12"/>
  </mergeCells>
  <phoneticPr fontId="3"/>
  <printOptions horizontalCentered="1" gridLinesSet="0"/>
  <pageMargins left="0.59055118110236227" right="0.39370078740157483" top="0.59055118110236227" bottom="0.59055118110236227" header="0.51181102362204722" footer="0.51181102362204722"/>
  <pageSetup paperSize="9" scale="73" orientation="landscape" r:id="rId2"/>
  <headerFooter alignWithMargins="0"/>
  <ignoredErrors>
    <ignoredError sqref="I8:I12" unlockedFormula="1"/>
  </ignoredError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3B15-67FB-4B54-BD08-974B6244EF93}">
  <sheetPr>
    <tabColor rgb="FFFF0000"/>
    <pageSetUpPr fitToPage="1"/>
  </sheetPr>
  <dimension ref="A1:T20"/>
  <sheetViews>
    <sheetView workbookViewId="0"/>
  </sheetViews>
  <sheetFormatPr defaultColWidth="10.58203125" defaultRowHeight="14"/>
  <cols>
    <col min="1" max="1" width="10.58203125" style="42" customWidth="1"/>
    <col min="2" max="2" width="20.75" style="42" customWidth="1"/>
    <col min="3" max="3" width="18.25" style="42" customWidth="1"/>
    <col min="4" max="5" width="12.58203125" style="42" customWidth="1"/>
    <col min="6" max="6" width="9.08203125" style="51" customWidth="1"/>
    <col min="7" max="7" width="13.5" style="51" customWidth="1"/>
    <col min="8" max="8" width="13.5" style="52" customWidth="1"/>
    <col min="9" max="9" width="28.83203125" style="52" customWidth="1"/>
    <col min="10" max="10" width="18.08203125" style="53" customWidth="1"/>
    <col min="11" max="12" width="7.08203125" style="42" customWidth="1"/>
    <col min="13" max="13" width="17.08203125" style="43" customWidth="1"/>
    <col min="14" max="14" width="12.25" style="43" bestFit="1" customWidth="1"/>
    <col min="15" max="15" width="10.25" style="43" bestFit="1" customWidth="1"/>
    <col min="16" max="16" width="6.75" style="43" bestFit="1" customWidth="1"/>
    <col min="17" max="17" width="10.25" style="43" bestFit="1" customWidth="1"/>
    <col min="18" max="18" width="12.58203125" style="43" customWidth="1"/>
    <col min="19" max="20" width="10.58203125" style="43"/>
    <col min="21" max="16384" width="10.58203125" style="42"/>
  </cols>
  <sheetData>
    <row r="1" spans="1:20" s="36" customFormat="1" ht="27.75" customHeight="1">
      <c r="A1" s="230" t="s">
        <v>157</v>
      </c>
      <c r="B1" s="63" t="str">
        <f>'★マスタ（最初にこちらを入力）'!D7</f>
        <v>●●</v>
      </c>
      <c r="C1" s="34"/>
      <c r="D1" s="34"/>
      <c r="E1" s="34"/>
      <c r="F1" s="35"/>
      <c r="G1" s="35"/>
      <c r="H1" s="34"/>
      <c r="I1" s="233" t="str">
        <f>'★マスタ（最初にこちらを入力）'!D11</f>
        <v>202●年度第●四半期</v>
      </c>
      <c r="J1" s="38"/>
      <c r="M1" s="43"/>
      <c r="N1" s="43"/>
      <c r="O1" s="43"/>
      <c r="P1" s="43"/>
      <c r="Q1" s="43"/>
      <c r="R1" s="43"/>
      <c r="S1" s="37"/>
      <c r="T1" s="37"/>
    </row>
    <row r="2" spans="1:20" s="36" customFormat="1" ht="21" customHeight="1">
      <c r="A2" s="231" t="s">
        <v>158</v>
      </c>
      <c r="B2" s="63" t="str">
        <f>'★マスタ（最初にこちらを入力）'!D8</f>
        <v>●●</v>
      </c>
      <c r="F2" s="35"/>
      <c r="G2" s="35"/>
      <c r="H2" s="35"/>
      <c r="I2" s="35"/>
      <c r="J2" s="38"/>
      <c r="M2" s="43"/>
      <c r="N2" s="43"/>
      <c r="O2" s="43"/>
      <c r="P2" s="43"/>
      <c r="Q2" s="43"/>
      <c r="R2" s="43"/>
      <c r="S2" s="37"/>
      <c r="T2" s="37"/>
    </row>
    <row r="3" spans="1:20" s="36" customFormat="1" ht="21" customHeight="1">
      <c r="F3" s="35"/>
      <c r="G3" s="35"/>
      <c r="H3" s="88" t="s">
        <v>65</v>
      </c>
      <c r="I3" s="90"/>
      <c r="M3" s="43"/>
      <c r="N3" s="43"/>
      <c r="O3" s="43"/>
      <c r="P3" s="43"/>
      <c r="Q3" s="43"/>
      <c r="R3" s="43"/>
      <c r="S3" s="37"/>
      <c r="T3" s="37"/>
    </row>
    <row r="4" spans="1:20" ht="30" customHeight="1" thickBot="1">
      <c r="A4" s="39" t="s">
        <v>66</v>
      </c>
      <c r="B4" s="39"/>
      <c r="C4" s="40"/>
      <c r="D4" s="40"/>
      <c r="E4" s="40"/>
      <c r="F4" s="40"/>
      <c r="G4" s="40"/>
      <c r="H4" s="67" t="s">
        <v>67</v>
      </c>
      <c r="I4" s="68"/>
    </row>
    <row r="5" spans="1:20" s="44" customFormat="1">
      <c r="A5" s="338" t="s">
        <v>52</v>
      </c>
      <c r="B5" s="339"/>
      <c r="C5" s="324" t="s">
        <v>53</v>
      </c>
      <c r="D5" s="327" t="s">
        <v>54</v>
      </c>
      <c r="E5" s="328"/>
      <c r="F5" s="329" t="s">
        <v>55</v>
      </c>
      <c r="G5" s="361" t="s">
        <v>68</v>
      </c>
      <c r="H5" s="362"/>
      <c r="I5" s="321" t="s">
        <v>57</v>
      </c>
      <c r="K5" s="43"/>
      <c r="L5" s="43"/>
      <c r="M5" s="43"/>
      <c r="N5" s="43"/>
      <c r="O5" s="43"/>
      <c r="P5" s="43"/>
      <c r="Q5" s="45"/>
      <c r="R5" s="45"/>
    </row>
    <row r="6" spans="1:20" s="44" customFormat="1" ht="34.5" customHeight="1" thickBot="1">
      <c r="A6" s="342"/>
      <c r="B6" s="343"/>
      <c r="C6" s="326"/>
      <c r="D6" s="170" t="s">
        <v>69</v>
      </c>
      <c r="E6" s="171" t="s">
        <v>70</v>
      </c>
      <c r="F6" s="331"/>
      <c r="G6" s="111" t="s">
        <v>65</v>
      </c>
      <c r="H6" s="106" t="str">
        <f>H4</f>
        <v>現地通貨</v>
      </c>
      <c r="I6" s="323"/>
      <c r="K6" s="43"/>
      <c r="L6" s="43"/>
      <c r="M6" s="43"/>
      <c r="N6" s="43"/>
      <c r="O6" s="43"/>
      <c r="P6" s="43"/>
      <c r="Q6" s="45"/>
      <c r="R6" s="45"/>
    </row>
    <row r="7" spans="1:20" ht="24" customHeight="1" thickTop="1">
      <c r="A7" s="363"/>
      <c r="B7" s="364"/>
      <c r="C7" s="151"/>
      <c r="D7" s="152"/>
      <c r="E7" s="152"/>
      <c r="F7" s="153"/>
      <c r="G7" s="154"/>
      <c r="H7" s="155"/>
      <c r="I7" s="156"/>
      <c r="J7" s="42"/>
      <c r="K7" s="43"/>
      <c r="L7" s="43"/>
      <c r="Q7" s="45"/>
      <c r="S7" s="42"/>
      <c r="T7" s="42"/>
    </row>
    <row r="8" spans="1:20" ht="24" customHeight="1">
      <c r="A8" s="365"/>
      <c r="B8" s="366"/>
      <c r="C8" s="157"/>
      <c r="D8" s="158"/>
      <c r="E8" s="159"/>
      <c r="F8" s="157"/>
      <c r="G8" s="155"/>
      <c r="H8" s="155"/>
      <c r="I8" s="160"/>
      <c r="J8" s="42"/>
      <c r="K8" s="43"/>
      <c r="L8" s="43"/>
      <c r="Q8" s="45"/>
      <c r="S8" s="42"/>
      <c r="T8" s="42"/>
    </row>
    <row r="9" spans="1:20" ht="24" customHeight="1">
      <c r="A9" s="367"/>
      <c r="B9" s="368"/>
      <c r="C9" s="161"/>
      <c r="D9" s="162"/>
      <c r="E9" s="162"/>
      <c r="F9" s="153"/>
      <c r="G9" s="154"/>
      <c r="H9" s="155"/>
      <c r="I9" s="156"/>
      <c r="J9" s="42"/>
      <c r="K9" s="43"/>
      <c r="L9" s="43"/>
      <c r="Q9" s="45"/>
      <c r="S9" s="42"/>
      <c r="T9" s="42"/>
    </row>
    <row r="10" spans="1:20" ht="24" customHeight="1">
      <c r="A10" s="365"/>
      <c r="B10" s="366"/>
      <c r="C10" s="157"/>
      <c r="D10" s="158"/>
      <c r="E10" s="159"/>
      <c r="F10" s="163"/>
      <c r="G10" s="164"/>
      <c r="H10" s="157"/>
      <c r="I10" s="160"/>
      <c r="J10" s="42"/>
      <c r="K10" s="43"/>
      <c r="L10" s="43"/>
      <c r="Q10" s="45"/>
      <c r="S10" s="42"/>
      <c r="T10" s="42"/>
    </row>
    <row r="11" spans="1:20" ht="24" customHeight="1">
      <c r="A11" s="367"/>
      <c r="B11" s="368"/>
      <c r="C11" s="173"/>
      <c r="D11" s="174"/>
      <c r="E11" s="174"/>
      <c r="F11" s="175"/>
      <c r="G11" s="176"/>
      <c r="H11" s="177"/>
      <c r="I11" s="178"/>
      <c r="J11" s="42"/>
      <c r="K11" s="43"/>
      <c r="L11" s="43"/>
      <c r="S11" s="42"/>
      <c r="T11" s="42"/>
    </row>
    <row r="12" spans="1:20" ht="24" customHeight="1" thickBot="1">
      <c r="A12" s="358" t="s">
        <v>71</v>
      </c>
      <c r="B12" s="359"/>
      <c r="C12" s="359"/>
      <c r="D12" s="359"/>
      <c r="E12" s="359"/>
      <c r="F12" s="360"/>
      <c r="G12" s="193">
        <f>SUM(G7:G11)</f>
        <v>0</v>
      </c>
      <c r="H12" s="180">
        <f>SUM(H7:H11)</f>
        <v>0</v>
      </c>
      <c r="I12" s="181"/>
      <c r="J12" s="42"/>
      <c r="K12" s="43"/>
      <c r="L12" s="43"/>
      <c r="S12" s="42"/>
      <c r="T12" s="42"/>
    </row>
    <row r="13" spans="1:20" ht="24" customHeight="1" thickBot="1">
      <c r="A13" s="352" t="s">
        <v>72</v>
      </c>
      <c r="B13" s="353"/>
      <c r="C13" s="353"/>
      <c r="D13" s="353"/>
      <c r="E13" s="353"/>
      <c r="F13" s="354"/>
      <c r="G13" s="179">
        <f>ROUNDDOWN(G12*I3,0)</f>
        <v>0</v>
      </c>
      <c r="H13" s="179">
        <f>ROUNDDOWN(H12*I4,0)</f>
        <v>0</v>
      </c>
      <c r="I13" s="150"/>
      <c r="J13" s="42"/>
      <c r="K13" s="43"/>
      <c r="L13" s="43"/>
      <c r="S13" s="42"/>
      <c r="T13" s="42"/>
    </row>
    <row r="14" spans="1:20" ht="17.25" customHeight="1" thickBot="1">
      <c r="A14" s="46"/>
      <c r="B14" s="46"/>
      <c r="C14" s="47"/>
      <c r="D14" s="47"/>
      <c r="E14" s="47"/>
      <c r="F14" s="48"/>
      <c r="G14" s="48"/>
      <c r="H14" s="49"/>
      <c r="I14" s="50"/>
      <c r="J14" s="47"/>
    </row>
    <row r="15" spans="1:20" ht="24" customHeight="1" thickBot="1">
      <c r="A15" s="355" t="str">
        <f>"本邦渡航費（航空運賃）"&amp;"　"&amp;支出総括表!A7&amp;"合計"</f>
        <v>本邦渡航費（航空運賃）　202●年度第●四半期合計</v>
      </c>
      <c r="B15" s="356"/>
      <c r="C15" s="357"/>
      <c r="D15" s="357"/>
      <c r="E15" s="357"/>
      <c r="F15" s="357"/>
      <c r="G15" s="357"/>
      <c r="H15" s="182">
        <f>G13+H13</f>
        <v>0</v>
      </c>
      <c r="I15" s="50"/>
      <c r="J15" s="47"/>
    </row>
    <row r="16" spans="1:20" ht="24" customHeight="1">
      <c r="A16" s="46"/>
      <c r="B16" s="46"/>
      <c r="C16" s="47"/>
      <c r="D16" s="47"/>
      <c r="E16" s="47"/>
      <c r="F16" s="48"/>
      <c r="G16" s="48"/>
      <c r="H16" s="50"/>
      <c r="I16" s="50"/>
      <c r="J16" s="47"/>
    </row>
    <row r="17" spans="1:10" ht="24" customHeight="1">
      <c r="A17" s="46"/>
      <c r="B17" s="46"/>
      <c r="C17" s="47"/>
      <c r="D17" s="47"/>
      <c r="E17" s="47"/>
      <c r="F17" s="126"/>
      <c r="G17" s="126"/>
      <c r="H17" s="127"/>
      <c r="I17" s="127"/>
      <c r="J17" s="47"/>
    </row>
    <row r="18" spans="1:10" ht="30" customHeight="1">
      <c r="A18" s="46"/>
      <c r="B18" s="46"/>
      <c r="C18" s="47"/>
      <c r="D18" s="47"/>
      <c r="E18" s="47"/>
      <c r="F18" s="126"/>
      <c r="G18" s="126"/>
      <c r="H18" s="127"/>
      <c r="I18" s="127"/>
      <c r="J18" s="47"/>
    </row>
    <row r="19" spans="1:10" ht="16.5" customHeight="1"/>
    <row r="20" spans="1:10">
      <c r="C20" s="108"/>
    </row>
  </sheetData>
  <sheetProtection selectLockedCells="1"/>
  <protectedRanges>
    <protectedRange sqref="F9:H11 A9:E9 A8:C8 E8:H8 A11:E11 A10:C10 E10 A7:H7 A12:H13" name="範囲1"/>
    <protectedRange sqref="D8 D10 I7:I13" name="範囲2"/>
  </protectedRanges>
  <mergeCells count="14">
    <mergeCell ref="A13:F13"/>
    <mergeCell ref="A15:G15"/>
    <mergeCell ref="I5:I6"/>
    <mergeCell ref="A12:F12"/>
    <mergeCell ref="C5:C6"/>
    <mergeCell ref="D5:E5"/>
    <mergeCell ref="F5:F6"/>
    <mergeCell ref="G5:H5"/>
    <mergeCell ref="A5:B6"/>
    <mergeCell ref="A7:B7"/>
    <mergeCell ref="A8:B8"/>
    <mergeCell ref="A9:B9"/>
    <mergeCell ref="A10:B10"/>
    <mergeCell ref="A11:B11"/>
  </mergeCells>
  <phoneticPr fontId="3"/>
  <printOptions horizontalCentered="1" gridLinesSet="0"/>
  <pageMargins left="0.59055118110236227" right="0.39370078740157483" top="0.59055118110236227" bottom="0.59055118110236227" header="0.51181102362204722" footer="0.51181102362204722"/>
  <pageSetup paperSize="9"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5D22-BE98-44DE-A691-728D353BE161}">
  <sheetPr>
    <tabColor rgb="FFFF0000"/>
    <pageSetUpPr fitToPage="1"/>
  </sheetPr>
  <dimension ref="A1:Q51"/>
  <sheetViews>
    <sheetView topLeftCell="A36" zoomScale="55" zoomScaleNormal="55" workbookViewId="0">
      <selection activeCell="G64" sqref="G64"/>
    </sheetView>
  </sheetViews>
  <sheetFormatPr defaultColWidth="9" defaultRowHeight="14"/>
  <cols>
    <col min="1" max="1" width="11.08203125" style="59" customWidth="1"/>
    <col min="2" max="2" width="8" style="62" customWidth="1"/>
    <col min="3" max="3" width="48.83203125" style="59" customWidth="1"/>
    <col min="4" max="5" width="18.08203125" style="59" customWidth="1"/>
    <col min="6" max="6" width="19" style="59" customWidth="1"/>
    <col min="7" max="7" width="23.75" style="59" customWidth="1"/>
    <col min="8" max="8" width="23.58203125" style="59" customWidth="1"/>
    <col min="9" max="9" width="25.33203125" style="59" customWidth="1"/>
    <col min="10" max="16384" width="9" style="59"/>
  </cols>
  <sheetData>
    <row r="1" spans="1:17" s="56" customFormat="1" ht="25.5" customHeight="1">
      <c r="A1" s="234" t="str">
        <f>'①現地渡航費（航空運賃）'!A1</f>
        <v>団体名：</v>
      </c>
      <c r="B1" s="235" t="str">
        <f>'★マスタ（最初にこちらを入力）'!D7</f>
        <v>●●</v>
      </c>
      <c r="C1" s="54"/>
      <c r="D1" s="54"/>
      <c r="E1" s="54"/>
      <c r="F1" s="55"/>
      <c r="H1" s="91" t="str">
        <f>支出総括表!A7</f>
        <v>202●年度第●四半期</v>
      </c>
    </row>
    <row r="2" spans="1:17" s="56" customFormat="1" ht="25.5" customHeight="1">
      <c r="A2" s="234" t="str">
        <f>'①現地渡航費（航空運賃）'!A2</f>
        <v>対象国：</v>
      </c>
      <c r="B2" s="235" t="str">
        <f>'★マスタ（最初にこちらを入力）'!D8</f>
        <v>●●</v>
      </c>
      <c r="C2" s="57"/>
      <c r="G2" s="58"/>
    </row>
    <row r="3" spans="1:17" ht="45" customHeight="1">
      <c r="A3" s="391" t="s">
        <v>73</v>
      </c>
      <c r="B3" s="391"/>
      <c r="C3" s="391"/>
      <c r="D3" s="391"/>
      <c r="E3" s="391"/>
      <c r="F3" s="391"/>
      <c r="G3" s="391"/>
      <c r="H3" s="391"/>
    </row>
    <row r="4" spans="1:17" s="66" customFormat="1" ht="29.25" customHeight="1">
      <c r="A4" s="88"/>
      <c r="B4" s="89"/>
      <c r="C4" s="88"/>
      <c r="D4" s="88"/>
      <c r="E4" s="88"/>
      <c r="F4" s="88"/>
      <c r="G4" s="88" t="s">
        <v>65</v>
      </c>
      <c r="H4" s="90"/>
    </row>
    <row r="5" spans="1:17" s="66" customFormat="1" ht="36" customHeight="1" thickBot="1">
      <c r="A5" s="64" t="str">
        <f>④活動経費!A5</f>
        <v>20●●年●月分</v>
      </c>
      <c r="B5" s="65"/>
      <c r="F5" s="67"/>
      <c r="G5" s="67" t="s">
        <v>67</v>
      </c>
      <c r="H5" s="68"/>
      <c r="Q5" s="64" t="s">
        <v>74</v>
      </c>
    </row>
    <row r="6" spans="1:17" s="66" customFormat="1" ht="30.75" customHeight="1">
      <c r="A6" s="384" t="s">
        <v>55</v>
      </c>
      <c r="B6" s="386" t="s">
        <v>75</v>
      </c>
      <c r="C6" s="388" t="s">
        <v>76</v>
      </c>
      <c r="D6" s="388" t="s">
        <v>77</v>
      </c>
      <c r="E6" s="390"/>
      <c r="F6" s="390"/>
      <c r="G6" s="376" t="s">
        <v>78</v>
      </c>
      <c r="H6" s="374" t="s">
        <v>79</v>
      </c>
      <c r="Q6" s="64" t="s">
        <v>80</v>
      </c>
    </row>
    <row r="7" spans="1:17" s="66" customFormat="1" ht="30.75" customHeight="1" thickBot="1">
      <c r="A7" s="385"/>
      <c r="B7" s="387"/>
      <c r="C7" s="389"/>
      <c r="D7" s="111" t="s">
        <v>65</v>
      </c>
      <c r="E7" s="106" t="str">
        <f>G5</f>
        <v>現地通貨</v>
      </c>
      <c r="F7" s="107" t="s">
        <v>81</v>
      </c>
      <c r="G7" s="377"/>
      <c r="H7" s="375"/>
      <c r="Q7" s="64" t="s">
        <v>82</v>
      </c>
    </row>
    <row r="8" spans="1:17" s="66" customFormat="1" ht="30" customHeight="1" thickTop="1">
      <c r="A8" s="69">
        <v>1</v>
      </c>
      <c r="B8" s="70"/>
      <c r="C8" s="69"/>
      <c r="D8" s="71"/>
      <c r="E8" s="71"/>
      <c r="F8" s="73"/>
      <c r="G8" s="197"/>
      <c r="H8" s="74"/>
    </row>
    <row r="9" spans="1:17" s="66" customFormat="1" ht="30" customHeight="1">
      <c r="A9" s="75">
        <v>2</v>
      </c>
      <c r="B9" s="76"/>
      <c r="C9" s="75"/>
      <c r="D9" s="77"/>
      <c r="E9" s="77"/>
      <c r="F9" s="73"/>
      <c r="G9" s="197"/>
      <c r="H9" s="78"/>
    </row>
    <row r="10" spans="1:17" s="66" customFormat="1" ht="30" customHeight="1">
      <c r="A10" s="69">
        <v>3</v>
      </c>
      <c r="B10" s="76"/>
      <c r="C10" s="75"/>
      <c r="D10" s="77"/>
      <c r="E10" s="72"/>
      <c r="F10" s="73"/>
      <c r="G10" s="197"/>
      <c r="H10" s="78"/>
    </row>
    <row r="11" spans="1:17" s="66" customFormat="1" ht="30" customHeight="1">
      <c r="A11" s="75">
        <v>4</v>
      </c>
      <c r="B11" s="76"/>
      <c r="C11" s="75"/>
      <c r="D11" s="77"/>
      <c r="E11" s="79"/>
      <c r="F11" s="73"/>
      <c r="G11" s="197"/>
      <c r="H11" s="78"/>
    </row>
    <row r="12" spans="1:17" s="66" customFormat="1" ht="30" customHeight="1">
      <c r="A12" s="69">
        <v>5</v>
      </c>
      <c r="B12" s="76"/>
      <c r="C12" s="92"/>
      <c r="D12" s="77"/>
      <c r="E12" s="79"/>
      <c r="F12" s="73"/>
      <c r="G12" s="197"/>
      <c r="H12" s="78"/>
    </row>
    <row r="13" spans="1:17" s="66" customFormat="1" ht="30" customHeight="1">
      <c r="A13" s="75">
        <v>6</v>
      </c>
      <c r="B13" s="80"/>
      <c r="C13" s="81"/>
      <c r="D13" s="82"/>
      <c r="E13" s="77"/>
      <c r="F13" s="73"/>
      <c r="G13" s="197"/>
      <c r="H13" s="78"/>
    </row>
    <row r="14" spans="1:17" s="66" customFormat="1" ht="30" customHeight="1">
      <c r="A14" s="69">
        <v>7</v>
      </c>
      <c r="B14" s="76"/>
      <c r="C14" s="75"/>
      <c r="D14" s="77"/>
      <c r="E14" s="72"/>
      <c r="F14" s="73"/>
      <c r="G14" s="197"/>
      <c r="H14" s="78"/>
    </row>
    <row r="15" spans="1:17" s="66" customFormat="1" ht="30" customHeight="1">
      <c r="A15" s="378" t="s">
        <v>83</v>
      </c>
      <c r="B15" s="379"/>
      <c r="C15" s="380"/>
      <c r="D15" s="83">
        <f>SUM(D8:D14)</f>
        <v>0</v>
      </c>
      <c r="E15" s="83">
        <f>SUM(E8:E14)</f>
        <v>0</v>
      </c>
      <c r="F15" s="195">
        <f>SUM(F8:F14)</f>
        <v>0</v>
      </c>
      <c r="G15" s="200"/>
      <c r="H15" s="199"/>
    </row>
    <row r="16" spans="1:17" s="66" customFormat="1" ht="30" customHeight="1" thickBot="1">
      <c r="A16" s="381" t="s">
        <v>84</v>
      </c>
      <c r="B16" s="382"/>
      <c r="C16" s="383"/>
      <c r="D16" s="243">
        <f>ROUNDDOWN(D15*H4,0)</f>
        <v>0</v>
      </c>
      <c r="E16" s="85">
        <f>ROUNDDOWN(E15*H5,0)</f>
        <v>0</v>
      </c>
      <c r="F16" s="86"/>
      <c r="G16" s="198"/>
      <c r="H16" s="87"/>
    </row>
    <row r="17" spans="1:9" ht="30" customHeight="1" thickBot="1">
      <c r="A17" s="369" t="s">
        <v>85</v>
      </c>
      <c r="B17" s="370"/>
      <c r="C17" s="370"/>
      <c r="D17" s="370"/>
      <c r="E17" s="371"/>
      <c r="F17" s="194">
        <f>D16+E16+F15</f>
        <v>0</v>
      </c>
      <c r="G17" s="206"/>
      <c r="H17" s="60"/>
    </row>
    <row r="19" spans="1:9" s="66" customFormat="1" ht="29.25" customHeight="1">
      <c r="A19" s="88"/>
      <c r="B19" s="89"/>
      <c r="C19" s="88"/>
      <c r="D19" s="88"/>
      <c r="E19" s="88"/>
      <c r="F19" s="88"/>
      <c r="G19" s="88" t="s">
        <v>65</v>
      </c>
      <c r="H19" s="90"/>
    </row>
    <row r="20" spans="1:9" s="66" customFormat="1" ht="36" customHeight="1" thickBot="1">
      <c r="A20" s="64" t="str">
        <f>④活動経費!A20</f>
        <v>20●●年●月分</v>
      </c>
      <c r="B20" s="65"/>
      <c r="G20" s="67" t="s">
        <v>67</v>
      </c>
      <c r="H20" s="68"/>
      <c r="I20" s="208" t="s">
        <v>86</v>
      </c>
    </row>
    <row r="21" spans="1:9" s="66" customFormat="1" ht="30.75" customHeight="1">
      <c r="A21" s="384" t="s">
        <v>55</v>
      </c>
      <c r="B21" s="386" t="s">
        <v>75</v>
      </c>
      <c r="C21" s="388" t="s">
        <v>76</v>
      </c>
      <c r="D21" s="388" t="s">
        <v>77</v>
      </c>
      <c r="E21" s="390"/>
      <c r="F21" s="390"/>
      <c r="G21" s="376" t="s">
        <v>87</v>
      </c>
      <c r="H21" s="374" t="s">
        <v>79</v>
      </c>
    </row>
    <row r="22" spans="1:9" s="66" customFormat="1" ht="30.75" customHeight="1" thickBot="1">
      <c r="A22" s="385"/>
      <c r="B22" s="387"/>
      <c r="C22" s="389"/>
      <c r="D22" s="111" t="s">
        <v>65</v>
      </c>
      <c r="E22" s="106" t="str">
        <f>G20</f>
        <v>現地通貨</v>
      </c>
      <c r="F22" s="107" t="s">
        <v>81</v>
      </c>
      <c r="G22" s="377"/>
      <c r="H22" s="375"/>
    </row>
    <row r="23" spans="1:9" s="66" customFormat="1" ht="30" customHeight="1" thickTop="1">
      <c r="A23" s="69">
        <v>1</v>
      </c>
      <c r="B23" s="70"/>
      <c r="C23" s="69"/>
      <c r="D23" s="71"/>
      <c r="E23" s="72"/>
      <c r="F23" s="73"/>
      <c r="G23" s="73"/>
      <c r="H23" s="74"/>
    </row>
    <row r="24" spans="1:9" s="66" customFormat="1" ht="30" customHeight="1">
      <c r="A24" s="75">
        <v>2</v>
      </c>
      <c r="B24" s="76"/>
      <c r="C24" s="75"/>
      <c r="D24" s="77"/>
      <c r="E24" s="72"/>
      <c r="F24" s="73"/>
      <c r="G24" s="73"/>
      <c r="H24" s="78"/>
    </row>
    <row r="25" spans="1:9" s="66" customFormat="1" ht="30" customHeight="1">
      <c r="A25" s="69">
        <v>3</v>
      </c>
      <c r="B25" s="76"/>
      <c r="C25" s="75"/>
      <c r="D25" s="77"/>
      <c r="E25" s="72"/>
      <c r="F25" s="73"/>
      <c r="G25" s="73"/>
      <c r="H25" s="78"/>
    </row>
    <row r="26" spans="1:9" s="66" customFormat="1" ht="30" customHeight="1">
      <c r="A26" s="75">
        <v>4</v>
      </c>
      <c r="B26" s="76"/>
      <c r="C26" s="75"/>
      <c r="D26" s="77"/>
      <c r="E26" s="79"/>
      <c r="F26" s="73"/>
      <c r="G26" s="73"/>
      <c r="H26" s="78"/>
    </row>
    <row r="27" spans="1:9" s="66" customFormat="1" ht="30" customHeight="1">
      <c r="A27" s="69">
        <v>5</v>
      </c>
      <c r="B27" s="76"/>
      <c r="C27" s="92"/>
      <c r="D27" s="77"/>
      <c r="E27" s="79"/>
      <c r="F27" s="73"/>
      <c r="G27" s="73"/>
      <c r="H27" s="78"/>
    </row>
    <row r="28" spans="1:9" s="66" customFormat="1" ht="30" customHeight="1">
      <c r="A28" s="75">
        <v>6</v>
      </c>
      <c r="B28" s="80"/>
      <c r="C28" s="81"/>
      <c r="D28" s="82"/>
      <c r="E28" s="77"/>
      <c r="F28" s="73"/>
      <c r="G28" s="73"/>
      <c r="H28" s="78"/>
    </row>
    <row r="29" spans="1:9" s="66" customFormat="1" ht="30" customHeight="1">
      <c r="A29" s="69">
        <v>7</v>
      </c>
      <c r="B29" s="76"/>
      <c r="C29" s="75"/>
      <c r="D29" s="77"/>
      <c r="E29" s="72"/>
      <c r="F29" s="73"/>
      <c r="G29" s="73"/>
      <c r="H29" s="78"/>
    </row>
    <row r="30" spans="1:9" s="66" customFormat="1" ht="30" customHeight="1">
      <c r="A30" s="378" t="s">
        <v>83</v>
      </c>
      <c r="B30" s="379"/>
      <c r="C30" s="380"/>
      <c r="D30" s="83">
        <f>SUM(D23:D29)</f>
        <v>0</v>
      </c>
      <c r="E30" s="83">
        <f>SUM(E23:E29)</f>
        <v>0</v>
      </c>
      <c r="F30" s="195">
        <f>SUM(F23:F29)</f>
        <v>0</v>
      </c>
      <c r="G30" s="200"/>
      <c r="H30" s="84"/>
    </row>
    <row r="31" spans="1:9" s="66" customFormat="1" ht="30" customHeight="1" thickBot="1">
      <c r="A31" s="381" t="s">
        <v>84</v>
      </c>
      <c r="B31" s="382"/>
      <c r="C31" s="383"/>
      <c r="D31" s="85">
        <f>ROUNDDOWN(D30*H19,0)</f>
        <v>0</v>
      </c>
      <c r="E31" s="85">
        <f>ROUNDDOWN(E30*H20,0)</f>
        <v>0</v>
      </c>
      <c r="F31" s="86"/>
      <c r="G31" s="86"/>
      <c r="H31" s="87"/>
    </row>
    <row r="32" spans="1:9" ht="30" customHeight="1" thickBot="1">
      <c r="A32" s="369" t="s">
        <v>85</v>
      </c>
      <c r="B32" s="370"/>
      <c r="C32" s="370"/>
      <c r="D32" s="370"/>
      <c r="E32" s="371"/>
      <c r="F32" s="194">
        <f>D31+E31+F30</f>
        <v>0</v>
      </c>
      <c r="G32" s="206"/>
      <c r="H32" s="96"/>
    </row>
    <row r="34" spans="1:9" s="66" customFormat="1" ht="29.25" customHeight="1">
      <c r="A34" s="88"/>
      <c r="B34" s="89"/>
      <c r="C34" s="88"/>
      <c r="D34" s="88"/>
      <c r="E34" s="88"/>
      <c r="F34" s="88"/>
      <c r="G34" s="88" t="s">
        <v>65</v>
      </c>
      <c r="H34" s="90"/>
    </row>
    <row r="35" spans="1:9" s="66" customFormat="1" ht="36" customHeight="1" thickBot="1">
      <c r="A35" s="64" t="str">
        <f>④活動経費!A35</f>
        <v>20●●年●月分</v>
      </c>
      <c r="B35" s="65"/>
      <c r="G35" s="67" t="s">
        <v>67</v>
      </c>
      <c r="H35" s="68"/>
      <c r="I35" s="208" t="s">
        <v>86</v>
      </c>
    </row>
    <row r="36" spans="1:9" s="66" customFormat="1" ht="30.75" customHeight="1">
      <c r="A36" s="384" t="s">
        <v>55</v>
      </c>
      <c r="B36" s="386" t="s">
        <v>75</v>
      </c>
      <c r="C36" s="388" t="s">
        <v>76</v>
      </c>
      <c r="D36" s="388" t="s">
        <v>77</v>
      </c>
      <c r="E36" s="390"/>
      <c r="F36" s="390"/>
      <c r="G36" s="376" t="s">
        <v>87</v>
      </c>
      <c r="H36" s="374" t="s">
        <v>79</v>
      </c>
    </row>
    <row r="37" spans="1:9" s="66" customFormat="1" ht="30.75" customHeight="1" thickBot="1">
      <c r="A37" s="385"/>
      <c r="B37" s="387"/>
      <c r="C37" s="389"/>
      <c r="D37" s="111" t="s">
        <v>65</v>
      </c>
      <c r="E37" s="106" t="str">
        <f>G35</f>
        <v>現地通貨</v>
      </c>
      <c r="F37" s="107" t="s">
        <v>81</v>
      </c>
      <c r="G37" s="377"/>
      <c r="H37" s="375"/>
    </row>
    <row r="38" spans="1:9" s="66" customFormat="1" ht="30" customHeight="1" thickTop="1">
      <c r="A38" s="69">
        <v>1</v>
      </c>
      <c r="B38" s="70"/>
      <c r="C38" s="69"/>
      <c r="D38" s="71"/>
      <c r="E38" s="72"/>
      <c r="F38" s="73"/>
      <c r="G38" s="197"/>
      <c r="H38" s="74"/>
    </row>
    <row r="39" spans="1:9" s="66" customFormat="1" ht="30" customHeight="1">
      <c r="A39" s="75">
        <v>2</v>
      </c>
      <c r="B39" s="76"/>
      <c r="C39" s="75"/>
      <c r="D39" s="77"/>
      <c r="E39" s="72"/>
      <c r="F39" s="73"/>
      <c r="G39" s="197"/>
      <c r="H39" s="78"/>
    </row>
    <row r="40" spans="1:9" s="66" customFormat="1" ht="30" customHeight="1">
      <c r="A40" s="69">
        <v>3</v>
      </c>
      <c r="B40" s="76"/>
      <c r="C40" s="75"/>
      <c r="D40" s="77"/>
      <c r="E40" s="72"/>
      <c r="F40" s="73"/>
      <c r="G40" s="197"/>
      <c r="H40" s="78"/>
    </row>
    <row r="41" spans="1:9" s="66" customFormat="1" ht="30" customHeight="1">
      <c r="A41" s="75">
        <v>4</v>
      </c>
      <c r="B41" s="76"/>
      <c r="C41" s="75"/>
      <c r="D41" s="77"/>
      <c r="E41" s="79"/>
      <c r="F41" s="73"/>
      <c r="G41" s="197"/>
      <c r="H41" s="78"/>
    </row>
    <row r="42" spans="1:9" s="66" customFormat="1" ht="30" customHeight="1">
      <c r="A42" s="69">
        <v>5</v>
      </c>
      <c r="B42" s="76"/>
      <c r="C42" s="92"/>
      <c r="D42" s="77"/>
      <c r="E42" s="79"/>
      <c r="F42" s="73"/>
      <c r="G42" s="197"/>
      <c r="H42" s="78"/>
    </row>
    <row r="43" spans="1:9" s="66" customFormat="1" ht="30" customHeight="1">
      <c r="A43" s="75">
        <v>6</v>
      </c>
      <c r="B43" s="80"/>
      <c r="C43" s="81"/>
      <c r="D43" s="82"/>
      <c r="E43" s="77"/>
      <c r="F43" s="73"/>
      <c r="G43" s="197"/>
      <c r="H43" s="78"/>
    </row>
    <row r="44" spans="1:9" s="66" customFormat="1" ht="30" customHeight="1">
      <c r="A44" s="69">
        <v>7</v>
      </c>
      <c r="B44" s="76"/>
      <c r="C44" s="75"/>
      <c r="D44" s="77"/>
      <c r="E44" s="72"/>
      <c r="F44" s="73"/>
      <c r="G44" s="197"/>
      <c r="H44" s="78"/>
    </row>
    <row r="45" spans="1:9" s="66" customFormat="1" ht="30" customHeight="1">
      <c r="A45" s="378" t="s">
        <v>83</v>
      </c>
      <c r="B45" s="379"/>
      <c r="C45" s="380"/>
      <c r="D45" s="83">
        <f>SUM(D38:D44)</f>
        <v>0</v>
      </c>
      <c r="E45" s="83">
        <f>SUM(E38:E44)</f>
        <v>0</v>
      </c>
      <c r="F45" s="195">
        <f>SUM(F38:F44)</f>
        <v>0</v>
      </c>
      <c r="G45" s="200"/>
      <c r="H45" s="84"/>
    </row>
    <row r="46" spans="1:9" s="66" customFormat="1" ht="30" customHeight="1" thickBot="1">
      <c r="A46" s="381" t="s">
        <v>84</v>
      </c>
      <c r="B46" s="382"/>
      <c r="C46" s="383"/>
      <c r="D46" s="85">
        <f>ROUNDDOWN(D45*H34,0)</f>
        <v>0</v>
      </c>
      <c r="E46" s="85">
        <f>ROUNDDOWN(E45*H35,0)</f>
        <v>0</v>
      </c>
      <c r="F46" s="86"/>
      <c r="G46" s="198"/>
      <c r="H46" s="87"/>
    </row>
    <row r="47" spans="1:9" ht="30" customHeight="1" thickBot="1">
      <c r="A47" s="369" t="s">
        <v>88</v>
      </c>
      <c r="B47" s="370"/>
      <c r="C47" s="370"/>
      <c r="D47" s="370"/>
      <c r="E47" s="371"/>
      <c r="F47" s="196">
        <f>D46+E46+F45</f>
        <v>0</v>
      </c>
      <c r="G47" s="206"/>
      <c r="H47" s="96"/>
    </row>
    <row r="48" spans="1:9" ht="9" customHeight="1" thickBot="1">
      <c r="A48" s="93"/>
      <c r="B48" s="93"/>
      <c r="C48" s="93"/>
      <c r="D48" s="93"/>
      <c r="E48" s="93"/>
      <c r="F48" s="95"/>
      <c r="G48" s="94"/>
    </row>
    <row r="49" spans="1:9" ht="31.5" customHeight="1" thickBot="1">
      <c r="B49" s="355" t="str">
        <f>"現地・日本国内旅費"&amp;"　"&amp;支出総括表!A7&amp;"合計"</f>
        <v>現地・日本国内旅費　202●年度第●四半期合計</v>
      </c>
      <c r="C49" s="356"/>
      <c r="D49" s="356"/>
      <c r="E49" s="372"/>
      <c r="F49" s="98">
        <f>F17+F32+F47</f>
        <v>0</v>
      </c>
      <c r="I49" s="97"/>
    </row>
    <row r="50" spans="1:9" s="99" customFormat="1" ht="9" customHeight="1">
      <c r="B50" s="100"/>
      <c r="C50" s="100"/>
      <c r="D50" s="100"/>
      <c r="E50" s="100"/>
      <c r="F50" s="101"/>
      <c r="I50" s="102"/>
    </row>
    <row r="51" spans="1:9" s="61" customFormat="1" ht="75" customHeight="1">
      <c r="A51" s="373" t="s">
        <v>89</v>
      </c>
      <c r="B51" s="373"/>
      <c r="C51" s="373"/>
      <c r="D51" s="373"/>
      <c r="E51" s="373"/>
      <c r="F51" s="373"/>
      <c r="G51" s="373"/>
    </row>
  </sheetData>
  <mergeCells count="30">
    <mergeCell ref="A3:H3"/>
    <mergeCell ref="B21:B22"/>
    <mergeCell ref="C21:C22"/>
    <mergeCell ref="D21:F21"/>
    <mergeCell ref="H21:H22"/>
    <mergeCell ref="H6:H7"/>
    <mergeCell ref="G6:G7"/>
    <mergeCell ref="A15:C15"/>
    <mergeCell ref="A16:C16"/>
    <mergeCell ref="A17:E17"/>
    <mergeCell ref="A6:A7"/>
    <mergeCell ref="B6:B7"/>
    <mergeCell ref="C6:C7"/>
    <mergeCell ref="D6:F6"/>
    <mergeCell ref="A47:E47"/>
    <mergeCell ref="B49:E49"/>
    <mergeCell ref="A51:G51"/>
    <mergeCell ref="H36:H37"/>
    <mergeCell ref="G21:G22"/>
    <mergeCell ref="G36:G37"/>
    <mergeCell ref="A45:C45"/>
    <mergeCell ref="A46:C46"/>
    <mergeCell ref="A30:C30"/>
    <mergeCell ref="A31:C31"/>
    <mergeCell ref="A32:E32"/>
    <mergeCell ref="A36:A37"/>
    <mergeCell ref="B36:B37"/>
    <mergeCell ref="C36:C37"/>
    <mergeCell ref="D36:F36"/>
    <mergeCell ref="A21:A22"/>
  </mergeCells>
  <phoneticPr fontId="3"/>
  <dataValidations count="1">
    <dataValidation type="list" allowBlank="1" showInputMessage="1" showErrorMessage="1" sqref="G38:G44 G23:G29 G8:G14" xr:uid="{B10A3D88-C6B4-4EB9-B6F9-78BD49179944}">
      <formula1>$Q$5:$Q$7</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Q61"/>
  <sheetViews>
    <sheetView topLeftCell="A29" zoomScale="70" zoomScaleNormal="70" workbookViewId="0"/>
  </sheetViews>
  <sheetFormatPr defaultColWidth="9" defaultRowHeight="14"/>
  <cols>
    <col min="1" max="1" width="12.25" style="59" customWidth="1"/>
    <col min="2" max="2" width="8" style="62" customWidth="1"/>
    <col min="3" max="3" width="48.83203125" style="59" customWidth="1"/>
    <col min="4" max="5" width="18.08203125" style="59" customWidth="1"/>
    <col min="6" max="6" width="19" style="59" customWidth="1"/>
    <col min="7" max="7" width="23.75" style="59" customWidth="1"/>
    <col min="8" max="8" width="28.33203125" style="59" customWidth="1"/>
    <col min="9" max="9" width="28.75" style="59" customWidth="1"/>
    <col min="10" max="16384" width="9" style="59"/>
  </cols>
  <sheetData>
    <row r="1" spans="1:17" s="56" customFormat="1" ht="25.5" customHeight="1">
      <c r="A1" s="234" t="str">
        <f>'①現地渡航費（航空運賃）'!A1</f>
        <v>団体名：</v>
      </c>
      <c r="B1" s="235" t="str">
        <f>'★マスタ（最初にこちらを入力）'!D7</f>
        <v>●●</v>
      </c>
      <c r="C1" s="54"/>
      <c r="D1" s="54"/>
      <c r="E1" s="54"/>
      <c r="F1" s="55"/>
      <c r="H1" s="91" t="str">
        <f>支出総括表!A7</f>
        <v>202●年度第●四半期</v>
      </c>
    </row>
    <row r="2" spans="1:17" s="56" customFormat="1" ht="25.5" customHeight="1">
      <c r="A2" s="234" t="str">
        <f>'①現地渡航費（航空運賃）'!A2</f>
        <v>対象国：</v>
      </c>
      <c r="B2" s="235" t="str">
        <f>'★マスタ（最初にこちらを入力）'!D8</f>
        <v>●●</v>
      </c>
      <c r="C2" s="57"/>
      <c r="G2" s="58"/>
    </row>
    <row r="3" spans="1:17" ht="30" customHeight="1">
      <c r="A3" s="391" t="s">
        <v>90</v>
      </c>
      <c r="B3" s="391"/>
      <c r="C3" s="391"/>
      <c r="D3" s="391"/>
      <c r="E3" s="391"/>
      <c r="F3" s="391"/>
      <c r="G3" s="391"/>
      <c r="H3" s="391"/>
    </row>
    <row r="4" spans="1:17" s="66" customFormat="1" ht="29.25" customHeight="1">
      <c r="A4" s="88"/>
      <c r="B4" s="89"/>
      <c r="C4" s="88"/>
      <c r="D4" s="88"/>
      <c r="E4" s="88"/>
      <c r="F4" s="88"/>
      <c r="G4" s="88" t="s">
        <v>65</v>
      </c>
      <c r="H4" s="90"/>
      <c r="Q4" s="64" t="str">
        <f>③現地・日本国内旅費!Q5</f>
        <v>課税(インボイス)</v>
      </c>
    </row>
    <row r="5" spans="1:17" s="66" customFormat="1" ht="36" customHeight="1" thickBot="1">
      <c r="A5" s="64" t="s">
        <v>91</v>
      </c>
      <c r="B5" s="65"/>
      <c r="G5" s="67" t="s">
        <v>67</v>
      </c>
      <c r="H5" s="68"/>
      <c r="I5" s="64"/>
      <c r="Q5" s="64" t="str">
        <f>③現地・日本国内旅費!Q6</f>
        <v>課税(非インボイス)</v>
      </c>
    </row>
    <row r="6" spans="1:17" s="66" customFormat="1" ht="30.75" customHeight="1">
      <c r="A6" s="384" t="s">
        <v>55</v>
      </c>
      <c r="B6" s="386" t="s">
        <v>75</v>
      </c>
      <c r="C6" s="388" t="s">
        <v>76</v>
      </c>
      <c r="D6" s="388" t="s">
        <v>77</v>
      </c>
      <c r="E6" s="390"/>
      <c r="F6" s="390"/>
      <c r="G6" s="392" t="s">
        <v>87</v>
      </c>
      <c r="H6" s="374" t="s">
        <v>79</v>
      </c>
      <c r="Q6" s="64" t="str">
        <f>③現地・日本国内旅費!Q7</f>
        <v>不課税</v>
      </c>
    </row>
    <row r="7" spans="1:17" s="66" customFormat="1" ht="30.75" customHeight="1" thickBot="1">
      <c r="A7" s="385"/>
      <c r="B7" s="387"/>
      <c r="C7" s="389"/>
      <c r="D7" s="111" t="s">
        <v>65</v>
      </c>
      <c r="E7" s="106" t="str">
        <f>G5</f>
        <v>現地通貨</v>
      </c>
      <c r="F7" s="107" t="s">
        <v>81</v>
      </c>
      <c r="G7" s="393"/>
      <c r="H7" s="375"/>
      <c r="P7" s="207"/>
    </row>
    <row r="8" spans="1:17" s="66" customFormat="1" ht="30" customHeight="1" thickTop="1">
      <c r="A8" s="69">
        <v>1</v>
      </c>
      <c r="B8" s="70"/>
      <c r="C8" s="69"/>
      <c r="D8" s="71"/>
      <c r="E8" s="71"/>
      <c r="F8" s="73"/>
      <c r="G8" s="197"/>
      <c r="H8" s="74"/>
    </row>
    <row r="9" spans="1:17" s="66" customFormat="1" ht="30" customHeight="1">
      <c r="A9" s="75">
        <v>2</v>
      </c>
      <c r="B9" s="76"/>
      <c r="C9" s="75"/>
      <c r="D9" s="77"/>
      <c r="E9" s="77"/>
      <c r="F9" s="73"/>
      <c r="G9" s="197"/>
      <c r="H9" s="78"/>
    </row>
    <row r="10" spans="1:17" s="66" customFormat="1" ht="30" customHeight="1">
      <c r="A10" s="69">
        <v>3</v>
      </c>
      <c r="B10" s="76"/>
      <c r="C10" s="75"/>
      <c r="D10" s="77"/>
      <c r="E10" s="72"/>
      <c r="F10" s="73"/>
      <c r="G10" s="197"/>
      <c r="H10" s="78"/>
    </row>
    <row r="11" spans="1:17" s="66" customFormat="1" ht="30" customHeight="1">
      <c r="A11" s="75">
        <v>4</v>
      </c>
      <c r="B11" s="76"/>
      <c r="C11" s="75"/>
      <c r="D11" s="77"/>
      <c r="E11" s="79"/>
      <c r="F11" s="73"/>
      <c r="G11" s="197"/>
      <c r="H11" s="78"/>
    </row>
    <row r="12" spans="1:17" s="66" customFormat="1" ht="30" customHeight="1">
      <c r="A12" s="69">
        <v>5</v>
      </c>
      <c r="B12" s="76"/>
      <c r="C12" s="92"/>
      <c r="D12" s="77"/>
      <c r="E12" s="79"/>
      <c r="F12" s="73"/>
      <c r="G12" s="197"/>
      <c r="H12" s="78"/>
    </row>
    <row r="13" spans="1:17" s="66" customFormat="1" ht="30" customHeight="1">
      <c r="A13" s="75">
        <v>6</v>
      </c>
      <c r="B13" s="80"/>
      <c r="C13" s="81"/>
      <c r="D13" s="82"/>
      <c r="E13" s="77"/>
      <c r="F13" s="73"/>
      <c r="G13" s="197"/>
      <c r="H13" s="78"/>
    </row>
    <row r="14" spans="1:17" s="66" customFormat="1" ht="30" customHeight="1">
      <c r="A14" s="69">
        <v>7</v>
      </c>
      <c r="B14" s="76"/>
      <c r="C14" s="75"/>
      <c r="D14" s="77"/>
      <c r="E14" s="72"/>
      <c r="F14" s="73"/>
      <c r="G14" s="197"/>
      <c r="H14" s="78"/>
      <c r="Q14"/>
    </row>
    <row r="15" spans="1:17" s="66" customFormat="1" ht="30" customHeight="1">
      <c r="A15" s="378" t="s">
        <v>83</v>
      </c>
      <c r="B15" s="379"/>
      <c r="C15" s="380"/>
      <c r="D15" s="83">
        <f>SUM(D8:D14)</f>
        <v>0</v>
      </c>
      <c r="E15" s="83">
        <f>SUM(E8:E14)</f>
        <v>0</v>
      </c>
      <c r="F15" s="195">
        <f>SUM(F8:F14)</f>
        <v>0</v>
      </c>
      <c r="G15" s="200"/>
      <c r="H15" s="84"/>
    </row>
    <row r="16" spans="1:17" s="66" customFormat="1" ht="30" customHeight="1" thickBot="1">
      <c r="A16" s="381" t="s">
        <v>84</v>
      </c>
      <c r="B16" s="382"/>
      <c r="C16" s="383"/>
      <c r="D16" s="85">
        <f>ROUNDDOWN(D15*H4,0)</f>
        <v>0</v>
      </c>
      <c r="E16" s="85">
        <f>ROUNDDOWN(E15*H5,0)</f>
        <v>0</v>
      </c>
      <c r="F16" s="86"/>
      <c r="G16" s="198"/>
      <c r="H16" s="87"/>
    </row>
    <row r="17" spans="1:9" ht="30" customHeight="1" thickBot="1">
      <c r="A17" s="369" t="s">
        <v>92</v>
      </c>
      <c r="B17" s="370"/>
      <c r="C17" s="370"/>
      <c r="D17" s="370"/>
      <c r="E17" s="371"/>
      <c r="F17" s="194">
        <f>D16+E16+F15</f>
        <v>0</v>
      </c>
      <c r="G17" s="206"/>
      <c r="H17" s="60"/>
    </row>
    <row r="19" spans="1:9" s="66" customFormat="1" ht="29.25" customHeight="1">
      <c r="A19" s="88"/>
      <c r="B19" s="89"/>
      <c r="C19" s="88"/>
      <c r="D19" s="88"/>
      <c r="E19" s="88"/>
      <c r="F19" s="88"/>
      <c r="G19" s="88" t="s">
        <v>65</v>
      </c>
      <c r="H19" s="90"/>
    </row>
    <row r="20" spans="1:9" s="66" customFormat="1" ht="36" customHeight="1" thickBot="1">
      <c r="A20" s="64" t="s">
        <v>91</v>
      </c>
      <c r="B20" s="65"/>
      <c r="G20" s="67" t="s">
        <v>67</v>
      </c>
      <c r="H20" s="68"/>
      <c r="I20" s="208" t="s">
        <v>86</v>
      </c>
    </row>
    <row r="21" spans="1:9" s="66" customFormat="1" ht="30.75" customHeight="1">
      <c r="A21" s="384" t="s">
        <v>55</v>
      </c>
      <c r="B21" s="386" t="s">
        <v>75</v>
      </c>
      <c r="C21" s="388" t="s">
        <v>76</v>
      </c>
      <c r="D21" s="388" t="s">
        <v>77</v>
      </c>
      <c r="E21" s="390"/>
      <c r="F21" s="390"/>
      <c r="G21" s="392" t="s">
        <v>87</v>
      </c>
      <c r="H21" s="374" t="s">
        <v>79</v>
      </c>
    </row>
    <row r="22" spans="1:9" s="66" customFormat="1" ht="30.75" customHeight="1" thickBot="1">
      <c r="A22" s="385"/>
      <c r="B22" s="387"/>
      <c r="C22" s="389"/>
      <c r="D22" s="111" t="s">
        <v>65</v>
      </c>
      <c r="E22" s="106" t="str">
        <f>G20</f>
        <v>現地通貨</v>
      </c>
      <c r="F22" s="107" t="s">
        <v>81</v>
      </c>
      <c r="G22" s="393"/>
      <c r="H22" s="375"/>
    </row>
    <row r="23" spans="1:9" s="66" customFormat="1" ht="30" customHeight="1" thickTop="1">
      <c r="A23" s="69">
        <v>1</v>
      </c>
      <c r="B23" s="70"/>
      <c r="C23" s="69"/>
      <c r="D23" s="71"/>
      <c r="E23" s="72"/>
      <c r="F23" s="73"/>
      <c r="G23" s="197"/>
      <c r="H23" s="74"/>
    </row>
    <row r="24" spans="1:9" s="66" customFormat="1" ht="30" customHeight="1">
      <c r="A24" s="75">
        <v>2</v>
      </c>
      <c r="B24" s="76"/>
      <c r="C24" s="75"/>
      <c r="D24" s="77"/>
      <c r="E24" s="72"/>
      <c r="F24" s="73"/>
      <c r="G24" s="197"/>
      <c r="H24" s="78"/>
    </row>
    <row r="25" spans="1:9" s="66" customFormat="1" ht="30" customHeight="1">
      <c r="A25" s="69">
        <v>3</v>
      </c>
      <c r="B25" s="76"/>
      <c r="C25" s="75"/>
      <c r="D25" s="77"/>
      <c r="E25" s="72"/>
      <c r="F25" s="73"/>
      <c r="G25" s="197"/>
      <c r="H25" s="78"/>
    </row>
    <row r="26" spans="1:9" s="66" customFormat="1" ht="30" customHeight="1">
      <c r="A26" s="75">
        <v>4</v>
      </c>
      <c r="B26" s="76"/>
      <c r="C26" s="75"/>
      <c r="D26" s="77"/>
      <c r="E26" s="79"/>
      <c r="F26" s="73"/>
      <c r="G26" s="197"/>
      <c r="H26" s="78"/>
    </row>
    <row r="27" spans="1:9" s="66" customFormat="1" ht="30" customHeight="1">
      <c r="A27" s="69">
        <v>5</v>
      </c>
      <c r="B27" s="76"/>
      <c r="C27" s="92"/>
      <c r="D27" s="77"/>
      <c r="E27" s="79"/>
      <c r="F27" s="73"/>
      <c r="G27" s="197"/>
      <c r="H27" s="78"/>
    </row>
    <row r="28" spans="1:9" s="66" customFormat="1" ht="30" customHeight="1">
      <c r="A28" s="75">
        <v>6</v>
      </c>
      <c r="B28" s="80"/>
      <c r="C28" s="81"/>
      <c r="D28" s="82"/>
      <c r="E28" s="77"/>
      <c r="F28" s="73"/>
      <c r="G28" s="197"/>
      <c r="H28" s="78"/>
    </row>
    <row r="29" spans="1:9" s="66" customFormat="1" ht="30" customHeight="1">
      <c r="A29" s="69">
        <v>7</v>
      </c>
      <c r="B29" s="76"/>
      <c r="C29" s="75"/>
      <c r="D29" s="77"/>
      <c r="E29" s="72"/>
      <c r="F29" s="73"/>
      <c r="G29" s="197"/>
      <c r="H29" s="78"/>
    </row>
    <row r="30" spans="1:9" s="66" customFormat="1" ht="30" customHeight="1">
      <c r="A30" s="378" t="s">
        <v>83</v>
      </c>
      <c r="B30" s="379"/>
      <c r="C30" s="380"/>
      <c r="D30" s="83">
        <f>SUM(D23:D29)</f>
        <v>0</v>
      </c>
      <c r="E30" s="83">
        <f>SUM(E23:E29)</f>
        <v>0</v>
      </c>
      <c r="F30" s="195">
        <f>SUM(F23:F29)</f>
        <v>0</v>
      </c>
      <c r="G30" s="200"/>
      <c r="H30" s="84"/>
    </row>
    <row r="31" spans="1:9" s="66" customFormat="1" ht="30" customHeight="1" thickBot="1">
      <c r="A31" s="381" t="s">
        <v>84</v>
      </c>
      <c r="B31" s="382"/>
      <c r="C31" s="383"/>
      <c r="D31" s="85">
        <f>ROUNDDOWN(D30*H19,0)</f>
        <v>0</v>
      </c>
      <c r="E31" s="85">
        <f>ROUNDDOWN(E30*H20,0)</f>
        <v>0</v>
      </c>
      <c r="F31" s="86"/>
      <c r="G31" s="198"/>
      <c r="H31" s="87"/>
    </row>
    <row r="32" spans="1:9" ht="30" customHeight="1" thickBot="1">
      <c r="A32" s="369" t="s">
        <v>93</v>
      </c>
      <c r="B32" s="370"/>
      <c r="C32" s="370"/>
      <c r="D32" s="370"/>
      <c r="E32" s="371"/>
      <c r="F32" s="194">
        <f>D31+E31+F30</f>
        <v>0</v>
      </c>
      <c r="G32" s="206"/>
      <c r="H32" s="60"/>
    </row>
    <row r="34" spans="1:9" s="66" customFormat="1" ht="29.25" customHeight="1">
      <c r="A34" s="88"/>
      <c r="B34" s="89"/>
      <c r="C34" s="88"/>
      <c r="D34" s="88"/>
      <c r="E34" s="88"/>
      <c r="F34" s="88"/>
      <c r="G34" s="88" t="s">
        <v>65</v>
      </c>
      <c r="H34" s="90"/>
    </row>
    <row r="35" spans="1:9" s="66" customFormat="1" ht="36" customHeight="1" thickBot="1">
      <c r="A35" s="64" t="s">
        <v>91</v>
      </c>
      <c r="B35" s="65"/>
      <c r="G35" s="67" t="s">
        <v>67</v>
      </c>
      <c r="H35" s="68"/>
      <c r="I35" s="208" t="s">
        <v>86</v>
      </c>
    </row>
    <row r="36" spans="1:9" s="66" customFormat="1" ht="30.75" customHeight="1">
      <c r="A36" s="384" t="s">
        <v>55</v>
      </c>
      <c r="B36" s="386" t="s">
        <v>75</v>
      </c>
      <c r="C36" s="388" t="s">
        <v>76</v>
      </c>
      <c r="D36" s="388" t="s">
        <v>77</v>
      </c>
      <c r="E36" s="390"/>
      <c r="F36" s="390"/>
      <c r="G36" s="392" t="s">
        <v>87</v>
      </c>
      <c r="H36" s="374" t="s">
        <v>79</v>
      </c>
    </row>
    <row r="37" spans="1:9" s="66" customFormat="1" ht="30.75" customHeight="1" thickBot="1">
      <c r="A37" s="385"/>
      <c r="B37" s="387"/>
      <c r="C37" s="389"/>
      <c r="D37" s="111" t="s">
        <v>65</v>
      </c>
      <c r="E37" s="106" t="str">
        <f>G35</f>
        <v>現地通貨</v>
      </c>
      <c r="F37" s="107" t="s">
        <v>81</v>
      </c>
      <c r="G37" s="393"/>
      <c r="H37" s="375"/>
    </row>
    <row r="38" spans="1:9" s="66" customFormat="1" ht="30" customHeight="1" thickTop="1">
      <c r="A38" s="69">
        <v>1</v>
      </c>
      <c r="B38" s="70"/>
      <c r="C38" s="69"/>
      <c r="D38" s="71"/>
      <c r="E38" s="72"/>
      <c r="F38" s="73"/>
      <c r="G38" s="197"/>
      <c r="H38" s="74"/>
    </row>
    <row r="39" spans="1:9" s="66" customFormat="1" ht="30" customHeight="1">
      <c r="A39" s="75">
        <v>2</v>
      </c>
      <c r="B39" s="76"/>
      <c r="C39" s="75"/>
      <c r="D39" s="77"/>
      <c r="E39" s="72"/>
      <c r="F39" s="73"/>
      <c r="G39" s="197"/>
      <c r="H39" s="78"/>
    </row>
    <row r="40" spans="1:9" s="66" customFormat="1" ht="30" customHeight="1">
      <c r="A40" s="69">
        <v>3</v>
      </c>
      <c r="B40" s="76"/>
      <c r="C40" s="75"/>
      <c r="D40" s="77"/>
      <c r="E40" s="72"/>
      <c r="F40" s="73"/>
      <c r="G40" s="197"/>
      <c r="H40" s="78"/>
    </row>
    <row r="41" spans="1:9" s="66" customFormat="1" ht="30" customHeight="1">
      <c r="A41" s="75">
        <v>4</v>
      </c>
      <c r="B41" s="76"/>
      <c r="C41" s="75"/>
      <c r="D41" s="77"/>
      <c r="E41" s="79"/>
      <c r="F41" s="73"/>
      <c r="G41" s="197"/>
      <c r="H41" s="78"/>
    </row>
    <row r="42" spans="1:9" s="66" customFormat="1" ht="30" customHeight="1">
      <c r="A42" s="69">
        <v>5</v>
      </c>
      <c r="B42" s="76"/>
      <c r="C42" s="92"/>
      <c r="D42" s="77"/>
      <c r="E42" s="79"/>
      <c r="F42" s="73"/>
      <c r="G42" s="197"/>
      <c r="H42" s="78"/>
    </row>
    <row r="43" spans="1:9" s="66" customFormat="1" ht="30" customHeight="1">
      <c r="A43" s="75">
        <v>6</v>
      </c>
      <c r="B43" s="80"/>
      <c r="C43" s="81"/>
      <c r="D43" s="82"/>
      <c r="E43" s="77"/>
      <c r="F43" s="73"/>
      <c r="G43" s="197"/>
      <c r="H43" s="78"/>
    </row>
    <row r="44" spans="1:9" s="66" customFormat="1" ht="30" customHeight="1">
      <c r="A44" s="69">
        <v>7</v>
      </c>
      <c r="B44" s="76"/>
      <c r="C44" s="75"/>
      <c r="D44" s="77"/>
      <c r="E44" s="72"/>
      <c r="F44" s="73"/>
      <c r="G44" s="197"/>
      <c r="H44" s="78"/>
    </row>
    <row r="45" spans="1:9" s="66" customFormat="1" ht="30" customHeight="1">
      <c r="A45" s="378" t="s">
        <v>83</v>
      </c>
      <c r="B45" s="379"/>
      <c r="C45" s="380"/>
      <c r="D45" s="83">
        <f>SUM(D38:D44)</f>
        <v>0</v>
      </c>
      <c r="E45" s="83">
        <f>SUM(E38:E44)</f>
        <v>0</v>
      </c>
      <c r="F45" s="195">
        <f>SUM(F38:F44)</f>
        <v>0</v>
      </c>
      <c r="G45" s="200"/>
      <c r="H45" s="84"/>
    </row>
    <row r="46" spans="1:9" s="66" customFormat="1" ht="30" customHeight="1" thickBot="1">
      <c r="A46" s="381" t="s">
        <v>84</v>
      </c>
      <c r="B46" s="382"/>
      <c r="C46" s="383"/>
      <c r="D46" s="85">
        <f>ROUNDDOWN(D45*H34,0)</f>
        <v>0</v>
      </c>
      <c r="E46" s="85">
        <f>ROUNDDOWN(E45*H35,0)</f>
        <v>0</v>
      </c>
      <c r="F46" s="86"/>
      <c r="G46" s="198"/>
      <c r="H46" s="87"/>
    </row>
    <row r="47" spans="1:9" ht="30" customHeight="1" thickBot="1">
      <c r="A47" s="369" t="s">
        <v>93</v>
      </c>
      <c r="B47" s="370"/>
      <c r="C47" s="370"/>
      <c r="D47" s="370"/>
      <c r="E47" s="371"/>
      <c r="F47" s="196">
        <f>F45+D46+E46</f>
        <v>0</v>
      </c>
      <c r="G47" s="206"/>
      <c r="H47" s="96"/>
    </row>
    <row r="48" spans="1:9" ht="9" customHeight="1" thickBot="1">
      <c r="A48" s="93"/>
      <c r="B48" s="93"/>
      <c r="C48" s="93"/>
      <c r="D48" s="93"/>
      <c r="E48" s="93"/>
      <c r="F48" s="95"/>
      <c r="G48" s="94"/>
    </row>
    <row r="49" spans="1:9" ht="31.5" customHeight="1" thickBot="1">
      <c r="B49" s="355" t="str">
        <f>"活動経費"&amp;"　"&amp;支出総括表!A7&amp;"合計"</f>
        <v>活動経費　202●年度第●四半期合計</v>
      </c>
      <c r="C49" s="356"/>
      <c r="D49" s="356"/>
      <c r="E49" s="372"/>
      <c r="F49" s="98">
        <f>F17+F32+F47</f>
        <v>0</v>
      </c>
      <c r="I49" s="97"/>
    </row>
    <row r="50" spans="1:9" s="99" customFormat="1" ht="9" customHeight="1">
      <c r="B50" s="100"/>
      <c r="C50" s="100"/>
      <c r="D50" s="100"/>
      <c r="E50" s="100"/>
      <c r="F50" s="101"/>
      <c r="I50" s="102"/>
    </row>
    <row r="51" spans="1:9" s="61" customFormat="1" ht="84" customHeight="1">
      <c r="A51" s="373" t="s">
        <v>94</v>
      </c>
      <c r="B51" s="373"/>
      <c r="C51" s="373"/>
      <c r="D51" s="373"/>
      <c r="E51" s="373"/>
      <c r="F51" s="373"/>
      <c r="G51" s="373"/>
    </row>
    <row r="61" spans="1:9">
      <c r="A61"/>
    </row>
  </sheetData>
  <customSheetViews>
    <customSheetView guid="{F83BA426-F38B-4CB2-A20E-022187331E50}" scale="60" showPageBreaks="1" printArea="1">
      <selection activeCell="G2" sqref="G2"/>
      <pageMargins left="0" right="0" top="0" bottom="0" header="0" footer="0"/>
      <printOptions horizontalCentered="1"/>
      <pageSetup paperSize="9" scale="55" orientation="portrait" r:id="rId1"/>
      <headerFooter alignWithMargins="0">
        <oddFooter>&amp;C&amp;P</oddFooter>
      </headerFooter>
    </customSheetView>
  </customSheetViews>
  <mergeCells count="30">
    <mergeCell ref="G21:G22"/>
    <mergeCell ref="G36:G37"/>
    <mergeCell ref="A6:A7"/>
    <mergeCell ref="B6:B7"/>
    <mergeCell ref="C6:C7"/>
    <mergeCell ref="D6:F6"/>
    <mergeCell ref="C36:C37"/>
    <mergeCell ref="D36:F36"/>
    <mergeCell ref="B36:B37"/>
    <mergeCell ref="A3:H3"/>
    <mergeCell ref="H6:H7"/>
    <mergeCell ref="G6:G7"/>
    <mergeCell ref="H36:H37"/>
    <mergeCell ref="A15:C15"/>
    <mergeCell ref="A16:C16"/>
    <mergeCell ref="A17:E17"/>
    <mergeCell ref="A21:A22"/>
    <mergeCell ref="B21:B22"/>
    <mergeCell ref="C21:C22"/>
    <mergeCell ref="D21:F21"/>
    <mergeCell ref="H21:H22"/>
    <mergeCell ref="A30:C30"/>
    <mergeCell ref="A31:C31"/>
    <mergeCell ref="A32:E32"/>
    <mergeCell ref="A36:A37"/>
    <mergeCell ref="A45:C45"/>
    <mergeCell ref="A46:C46"/>
    <mergeCell ref="A47:E47"/>
    <mergeCell ref="B49:E49"/>
    <mergeCell ref="A51:G51"/>
  </mergeCells>
  <phoneticPr fontId="3"/>
  <dataValidations count="1">
    <dataValidation type="list" allowBlank="1" showInputMessage="1" showErrorMessage="1" sqref="G38:G44 G8:G14 G23:G29" xr:uid="{979D0191-5E8A-4C73-97F8-1807DCEFEFA1}">
      <formula1>$Q$4:$Q$6</formula1>
    </dataValidation>
  </dataValidations>
  <printOptions horizontalCentered="1"/>
  <pageMargins left="0.39370078740157483" right="0.39370078740157483" top="0.39370078740157483" bottom="0.39370078740157483" header="0.31496062992125984" footer="0.23622047244094491"/>
  <pageSetup paperSize="9" scale="50" fitToHeight="0" orientation="portrait"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13B8-469E-4741-9F20-AC913CA5CDDF}">
  <sheetPr>
    <tabColor rgb="FFFF0000"/>
    <pageSetUpPr fitToPage="1"/>
  </sheetPr>
  <dimension ref="A1:Q61"/>
  <sheetViews>
    <sheetView topLeftCell="A21" zoomScale="55" zoomScaleNormal="55" workbookViewId="0">
      <selection activeCell="H52" sqref="H52"/>
    </sheetView>
  </sheetViews>
  <sheetFormatPr defaultColWidth="9" defaultRowHeight="14"/>
  <cols>
    <col min="1" max="1" width="10.83203125" style="59" customWidth="1"/>
    <col min="2" max="2" width="8" style="62" customWidth="1"/>
    <col min="3" max="3" width="48.83203125" style="59" customWidth="1"/>
    <col min="4" max="5" width="18.08203125" style="59" customWidth="1"/>
    <col min="6" max="6" width="19" style="59" customWidth="1"/>
    <col min="7" max="7" width="23.75" style="59" customWidth="1"/>
    <col min="8" max="8" width="27.08203125" style="59" customWidth="1"/>
    <col min="9" max="9" width="24.83203125" style="59" customWidth="1"/>
    <col min="10" max="16384" width="9" style="59"/>
  </cols>
  <sheetData>
    <row r="1" spans="1:17" s="56" customFormat="1" ht="25.5" customHeight="1">
      <c r="A1" s="234" t="str">
        <f>'①現地渡航費（航空運賃）'!A1</f>
        <v>団体名：</v>
      </c>
      <c r="B1" s="235" t="str">
        <f>'★マスタ（最初にこちらを入力）'!D7</f>
        <v>●●</v>
      </c>
      <c r="C1" s="54"/>
      <c r="D1" s="54"/>
      <c r="E1" s="54"/>
      <c r="F1" s="55"/>
      <c r="H1" s="91" t="str">
        <f>支出総括表!A7</f>
        <v>202●年度第●四半期</v>
      </c>
    </row>
    <row r="2" spans="1:17" s="56" customFormat="1" ht="25.5" customHeight="1">
      <c r="A2" s="234" t="str">
        <f>'①現地渡航費（航空運賃）'!A2</f>
        <v>対象国：</v>
      </c>
      <c r="B2" s="235" t="str">
        <f>'★マスタ（最初にこちらを入力）'!D8</f>
        <v>●●</v>
      </c>
      <c r="C2" s="57"/>
      <c r="G2" s="58"/>
    </row>
    <row r="3" spans="1:17" ht="30" customHeight="1">
      <c r="A3" s="391" t="s">
        <v>95</v>
      </c>
      <c r="B3" s="391"/>
      <c r="C3" s="391"/>
      <c r="D3" s="391"/>
      <c r="E3" s="391"/>
      <c r="F3" s="391"/>
      <c r="G3" s="391"/>
      <c r="H3" s="391"/>
    </row>
    <row r="4" spans="1:17" s="66" customFormat="1" ht="29.25" customHeight="1">
      <c r="A4" s="88"/>
      <c r="B4" s="89"/>
      <c r="C4" s="88"/>
      <c r="D4" s="88"/>
      <c r="E4" s="88"/>
      <c r="F4" s="88"/>
      <c r="G4" s="88" t="s">
        <v>65</v>
      </c>
      <c r="H4" s="90"/>
      <c r="P4" s="207"/>
      <c r="Q4" s="64" t="str">
        <f>③現地・日本国内旅費!Q5</f>
        <v>課税(インボイス)</v>
      </c>
    </row>
    <row r="5" spans="1:17" s="66" customFormat="1" ht="36" customHeight="1" thickBot="1">
      <c r="A5" s="64" t="str">
        <f>④活動経費!A5</f>
        <v>20●●年●月分</v>
      </c>
      <c r="B5" s="65"/>
      <c r="G5" s="67" t="s">
        <v>67</v>
      </c>
      <c r="H5" s="68"/>
      <c r="I5" s="64"/>
      <c r="P5" s="207"/>
      <c r="Q5" s="64" t="str">
        <f>③現地・日本国内旅費!Q6</f>
        <v>課税(非インボイス)</v>
      </c>
    </row>
    <row r="6" spans="1:17" s="66" customFormat="1" ht="30.75" customHeight="1">
      <c r="A6" s="384" t="s">
        <v>55</v>
      </c>
      <c r="B6" s="386" t="s">
        <v>75</v>
      </c>
      <c r="C6" s="388" t="s">
        <v>76</v>
      </c>
      <c r="D6" s="388" t="s">
        <v>77</v>
      </c>
      <c r="E6" s="390"/>
      <c r="F6" s="390"/>
      <c r="G6" s="392" t="s">
        <v>87</v>
      </c>
      <c r="H6" s="374" t="s">
        <v>79</v>
      </c>
      <c r="O6" s="207"/>
      <c r="P6" s="201" t="s">
        <v>82</v>
      </c>
      <c r="Q6" s="64" t="str">
        <f>③現地・日本国内旅費!Q7</f>
        <v>不課税</v>
      </c>
    </row>
    <row r="7" spans="1:17" s="66" customFormat="1" ht="30.75" customHeight="1" thickBot="1">
      <c r="A7" s="385"/>
      <c r="B7" s="387"/>
      <c r="C7" s="389"/>
      <c r="D7" s="111" t="s">
        <v>65</v>
      </c>
      <c r="E7" s="106" t="str">
        <f>G5</f>
        <v>現地通貨</v>
      </c>
      <c r="F7" s="107" t="s">
        <v>81</v>
      </c>
      <c r="G7" s="393"/>
      <c r="H7" s="375"/>
      <c r="P7" s="201" t="s">
        <v>96</v>
      </c>
    </row>
    <row r="8" spans="1:17" s="66" customFormat="1" ht="30" customHeight="1" thickTop="1">
      <c r="A8" s="69">
        <v>1</v>
      </c>
      <c r="B8" s="70"/>
      <c r="C8" s="69"/>
      <c r="D8" s="71"/>
      <c r="E8" s="71"/>
      <c r="F8" s="73"/>
      <c r="G8" s="197"/>
      <c r="H8" s="74"/>
    </row>
    <row r="9" spans="1:17" s="66" customFormat="1" ht="30" customHeight="1">
      <c r="A9" s="75">
        <v>2</v>
      </c>
      <c r="B9" s="76"/>
      <c r="C9" s="75"/>
      <c r="D9" s="77"/>
      <c r="E9" s="77"/>
      <c r="F9" s="73"/>
      <c r="G9" s="197"/>
      <c r="H9" s="78"/>
    </row>
    <row r="10" spans="1:17" s="66" customFormat="1" ht="30" customHeight="1">
      <c r="A10" s="69">
        <v>3</v>
      </c>
      <c r="B10" s="76"/>
      <c r="C10" s="75"/>
      <c r="D10" s="77"/>
      <c r="E10" s="72"/>
      <c r="F10" s="73"/>
      <c r="G10" s="197"/>
      <c r="H10" s="78"/>
    </row>
    <row r="11" spans="1:17" s="66" customFormat="1" ht="30" customHeight="1">
      <c r="A11" s="75">
        <v>4</v>
      </c>
      <c r="B11" s="76"/>
      <c r="C11" s="75"/>
      <c r="D11" s="77"/>
      <c r="E11" s="79"/>
      <c r="F11" s="73"/>
      <c r="G11" s="197"/>
      <c r="H11" s="78"/>
    </row>
    <row r="12" spans="1:17" s="66" customFormat="1" ht="30" customHeight="1">
      <c r="A12" s="69">
        <v>5</v>
      </c>
      <c r="B12" s="76"/>
      <c r="C12" s="92"/>
      <c r="D12" s="77"/>
      <c r="E12" s="79"/>
      <c r="F12" s="73"/>
      <c r="G12" s="197"/>
      <c r="H12" s="78"/>
    </row>
    <row r="13" spans="1:17" s="66" customFormat="1" ht="30" customHeight="1">
      <c r="A13" s="75">
        <v>6</v>
      </c>
      <c r="B13" s="80"/>
      <c r="C13" s="81"/>
      <c r="D13" s="82"/>
      <c r="E13" s="77"/>
      <c r="F13" s="73"/>
      <c r="G13" s="197"/>
      <c r="H13" s="78"/>
    </row>
    <row r="14" spans="1:17" s="66" customFormat="1" ht="30" customHeight="1">
      <c r="A14" s="69">
        <v>7</v>
      </c>
      <c r="B14" s="76"/>
      <c r="C14" s="75"/>
      <c r="D14" s="77"/>
      <c r="E14" s="72"/>
      <c r="F14" s="73"/>
      <c r="G14" s="197"/>
      <c r="H14" s="78"/>
      <c r="Q14"/>
    </row>
    <row r="15" spans="1:17" s="66" customFormat="1" ht="30" customHeight="1">
      <c r="A15" s="378" t="s">
        <v>83</v>
      </c>
      <c r="B15" s="379"/>
      <c r="C15" s="380"/>
      <c r="D15" s="83">
        <f>SUM(D8:D14)</f>
        <v>0</v>
      </c>
      <c r="E15" s="83">
        <f>SUM(E8:E14)</f>
        <v>0</v>
      </c>
      <c r="F15" s="195">
        <f>SUM(F8:F14)</f>
        <v>0</v>
      </c>
      <c r="G15" s="200"/>
      <c r="H15" s="84"/>
    </row>
    <row r="16" spans="1:17" s="66" customFormat="1" ht="30" customHeight="1" thickBot="1">
      <c r="A16" s="381" t="s">
        <v>84</v>
      </c>
      <c r="B16" s="382"/>
      <c r="C16" s="383"/>
      <c r="D16" s="85">
        <f>ROUNDDOWN(D15*H4,0)</f>
        <v>0</v>
      </c>
      <c r="E16" s="85">
        <f>ROUNDDOWN(E15*H5,0)</f>
        <v>0</v>
      </c>
      <c r="F16" s="86"/>
      <c r="G16" s="198"/>
      <c r="H16" s="87"/>
    </row>
    <row r="17" spans="1:9" ht="30" customHeight="1" thickBot="1">
      <c r="A17" s="369" t="s">
        <v>97</v>
      </c>
      <c r="B17" s="370"/>
      <c r="C17" s="370"/>
      <c r="D17" s="370"/>
      <c r="E17" s="371"/>
      <c r="F17" s="194">
        <f>D16+E16+F15</f>
        <v>0</v>
      </c>
      <c r="G17" s="206"/>
      <c r="H17" s="60"/>
    </row>
    <row r="19" spans="1:9" s="66" customFormat="1" ht="29.25" customHeight="1">
      <c r="A19" s="88"/>
      <c r="B19" s="89"/>
      <c r="C19" s="88"/>
      <c r="D19" s="88"/>
      <c r="E19" s="88"/>
      <c r="F19" s="88"/>
      <c r="G19" s="88" t="s">
        <v>65</v>
      </c>
      <c r="H19" s="90"/>
    </row>
    <row r="20" spans="1:9" s="66" customFormat="1" ht="36" customHeight="1" thickBot="1">
      <c r="A20" s="64" t="str">
        <f>④活動経費!A20</f>
        <v>20●●年●月分</v>
      </c>
      <c r="B20" s="65"/>
      <c r="G20" s="67" t="s">
        <v>67</v>
      </c>
      <c r="H20" s="68"/>
      <c r="I20" s="208" t="s">
        <v>86</v>
      </c>
    </row>
    <row r="21" spans="1:9" s="66" customFormat="1" ht="30.75" customHeight="1">
      <c r="A21" s="384" t="s">
        <v>55</v>
      </c>
      <c r="B21" s="386" t="s">
        <v>75</v>
      </c>
      <c r="C21" s="388" t="s">
        <v>76</v>
      </c>
      <c r="D21" s="388" t="s">
        <v>77</v>
      </c>
      <c r="E21" s="390"/>
      <c r="F21" s="390"/>
      <c r="G21" s="392" t="s">
        <v>87</v>
      </c>
      <c r="H21" s="374" t="s">
        <v>79</v>
      </c>
    </row>
    <row r="22" spans="1:9" s="66" customFormat="1" ht="30.75" customHeight="1" thickBot="1">
      <c r="A22" s="385"/>
      <c r="B22" s="387"/>
      <c r="C22" s="389"/>
      <c r="D22" s="111" t="s">
        <v>65</v>
      </c>
      <c r="E22" s="106" t="str">
        <f>G20</f>
        <v>現地通貨</v>
      </c>
      <c r="F22" s="107" t="s">
        <v>81</v>
      </c>
      <c r="G22" s="393"/>
      <c r="H22" s="375"/>
    </row>
    <row r="23" spans="1:9" s="66" customFormat="1" ht="30" customHeight="1" thickTop="1">
      <c r="A23" s="69">
        <v>1</v>
      </c>
      <c r="B23" s="70"/>
      <c r="C23" s="69"/>
      <c r="D23" s="71"/>
      <c r="E23" s="72"/>
      <c r="F23" s="73"/>
      <c r="G23" s="197"/>
      <c r="H23" s="74"/>
    </row>
    <row r="24" spans="1:9" s="66" customFormat="1" ht="30" customHeight="1">
      <c r="A24" s="75">
        <v>2</v>
      </c>
      <c r="B24" s="76"/>
      <c r="C24" s="75"/>
      <c r="D24" s="77"/>
      <c r="E24" s="72"/>
      <c r="F24" s="73"/>
      <c r="G24" s="197"/>
      <c r="H24" s="78"/>
    </row>
    <row r="25" spans="1:9" s="66" customFormat="1" ht="30" customHeight="1">
      <c r="A25" s="69">
        <v>3</v>
      </c>
      <c r="B25" s="76"/>
      <c r="C25" s="75"/>
      <c r="D25" s="77"/>
      <c r="E25" s="72"/>
      <c r="F25" s="73"/>
      <c r="G25" s="197"/>
      <c r="H25" s="78"/>
    </row>
    <row r="26" spans="1:9" s="66" customFormat="1" ht="30" customHeight="1">
      <c r="A26" s="75">
        <v>4</v>
      </c>
      <c r="B26" s="76"/>
      <c r="C26" s="75"/>
      <c r="D26" s="77"/>
      <c r="E26" s="79"/>
      <c r="F26" s="73"/>
      <c r="G26" s="197"/>
      <c r="H26" s="78"/>
    </row>
    <row r="27" spans="1:9" s="66" customFormat="1" ht="30" customHeight="1">
      <c r="A27" s="69">
        <v>5</v>
      </c>
      <c r="B27" s="76"/>
      <c r="C27" s="92"/>
      <c r="D27" s="77"/>
      <c r="E27" s="79"/>
      <c r="F27" s="73"/>
      <c r="G27" s="197"/>
      <c r="H27" s="78"/>
    </row>
    <row r="28" spans="1:9" s="66" customFormat="1" ht="30" customHeight="1">
      <c r="A28" s="75">
        <v>6</v>
      </c>
      <c r="B28" s="80"/>
      <c r="C28" s="81"/>
      <c r="D28" s="82"/>
      <c r="E28" s="77"/>
      <c r="F28" s="73"/>
      <c r="G28" s="197"/>
      <c r="H28" s="78"/>
    </row>
    <row r="29" spans="1:9" s="66" customFormat="1" ht="30" customHeight="1">
      <c r="A29" s="69">
        <v>7</v>
      </c>
      <c r="B29" s="76"/>
      <c r="C29" s="75"/>
      <c r="D29" s="77"/>
      <c r="E29" s="72"/>
      <c r="F29" s="73"/>
      <c r="G29" s="197"/>
      <c r="H29" s="78"/>
    </row>
    <row r="30" spans="1:9" s="66" customFormat="1" ht="30" customHeight="1">
      <c r="A30" s="378" t="s">
        <v>83</v>
      </c>
      <c r="B30" s="379"/>
      <c r="C30" s="380"/>
      <c r="D30" s="83">
        <f>SUM(D23:D29)</f>
        <v>0</v>
      </c>
      <c r="E30" s="83">
        <f>SUM(E23:E29)</f>
        <v>0</v>
      </c>
      <c r="F30" s="195">
        <f>SUM(F23:F29)</f>
        <v>0</v>
      </c>
      <c r="G30" s="200"/>
      <c r="H30" s="84"/>
    </row>
    <row r="31" spans="1:9" s="66" customFormat="1" ht="30" customHeight="1" thickBot="1">
      <c r="A31" s="381" t="s">
        <v>84</v>
      </c>
      <c r="B31" s="382"/>
      <c r="C31" s="383"/>
      <c r="D31" s="85">
        <f>ROUNDDOWN(D30*H19,0)</f>
        <v>0</v>
      </c>
      <c r="E31" s="85">
        <f>ROUNDDOWN(E30*H20,0)</f>
        <v>0</v>
      </c>
      <c r="F31" s="86"/>
      <c r="G31" s="198"/>
      <c r="H31" s="87"/>
    </row>
    <row r="32" spans="1:9" ht="30" customHeight="1" thickBot="1">
      <c r="A32" s="369" t="s">
        <v>97</v>
      </c>
      <c r="B32" s="370"/>
      <c r="C32" s="370"/>
      <c r="D32" s="370"/>
      <c r="E32" s="371"/>
      <c r="F32" s="194">
        <f>D31+E31+F30</f>
        <v>0</v>
      </c>
      <c r="G32" s="206"/>
      <c r="H32" s="60"/>
    </row>
    <row r="34" spans="1:9" s="66" customFormat="1" ht="29.25" customHeight="1">
      <c r="A34" s="88"/>
      <c r="B34" s="89"/>
      <c r="C34" s="88"/>
      <c r="D34" s="88"/>
      <c r="E34" s="88"/>
      <c r="F34" s="88"/>
      <c r="G34" s="88" t="s">
        <v>65</v>
      </c>
      <c r="H34" s="90"/>
    </row>
    <row r="35" spans="1:9" s="66" customFormat="1" ht="36" customHeight="1" thickBot="1">
      <c r="A35" s="64" t="str">
        <f>④活動経費!A35</f>
        <v>20●●年●月分</v>
      </c>
      <c r="B35" s="65"/>
      <c r="G35" s="67" t="s">
        <v>67</v>
      </c>
      <c r="H35" s="68"/>
      <c r="I35" s="208" t="s">
        <v>86</v>
      </c>
    </row>
    <row r="36" spans="1:9" s="66" customFormat="1" ht="30.75" customHeight="1">
      <c r="A36" s="384" t="s">
        <v>55</v>
      </c>
      <c r="B36" s="386" t="s">
        <v>75</v>
      </c>
      <c r="C36" s="388" t="s">
        <v>76</v>
      </c>
      <c r="D36" s="388" t="s">
        <v>77</v>
      </c>
      <c r="E36" s="390"/>
      <c r="F36" s="390"/>
      <c r="G36" s="392" t="s">
        <v>87</v>
      </c>
      <c r="H36" s="374" t="s">
        <v>79</v>
      </c>
    </row>
    <row r="37" spans="1:9" s="66" customFormat="1" ht="30.75" customHeight="1" thickBot="1">
      <c r="A37" s="385"/>
      <c r="B37" s="387"/>
      <c r="C37" s="389"/>
      <c r="D37" s="111" t="s">
        <v>65</v>
      </c>
      <c r="E37" s="106" t="str">
        <f>G35</f>
        <v>現地通貨</v>
      </c>
      <c r="F37" s="107" t="s">
        <v>81</v>
      </c>
      <c r="G37" s="393"/>
      <c r="H37" s="375"/>
    </row>
    <row r="38" spans="1:9" s="66" customFormat="1" ht="30" customHeight="1" thickTop="1">
      <c r="A38" s="69">
        <v>1</v>
      </c>
      <c r="B38" s="70"/>
      <c r="C38" s="69"/>
      <c r="D38" s="71"/>
      <c r="E38" s="72"/>
      <c r="F38" s="73"/>
      <c r="G38" s="197"/>
      <c r="H38" s="74"/>
    </row>
    <row r="39" spans="1:9" s="66" customFormat="1" ht="30" customHeight="1">
      <c r="A39" s="75">
        <v>2</v>
      </c>
      <c r="B39" s="76"/>
      <c r="C39" s="75"/>
      <c r="D39" s="77"/>
      <c r="E39" s="72"/>
      <c r="F39" s="73"/>
      <c r="G39" s="197"/>
      <c r="H39" s="78"/>
    </row>
    <row r="40" spans="1:9" s="66" customFormat="1" ht="30" customHeight="1">
      <c r="A40" s="69">
        <v>3</v>
      </c>
      <c r="B40" s="76"/>
      <c r="C40" s="75"/>
      <c r="D40" s="77"/>
      <c r="E40" s="72"/>
      <c r="F40" s="73"/>
      <c r="G40" s="197"/>
      <c r="H40" s="78"/>
    </row>
    <row r="41" spans="1:9" s="66" customFormat="1" ht="30" customHeight="1">
      <c r="A41" s="75">
        <v>4</v>
      </c>
      <c r="B41" s="76"/>
      <c r="C41" s="75"/>
      <c r="D41" s="77"/>
      <c r="E41" s="79"/>
      <c r="F41" s="73"/>
      <c r="G41" s="197"/>
      <c r="H41" s="78"/>
    </row>
    <row r="42" spans="1:9" s="66" customFormat="1" ht="30" customHeight="1">
      <c r="A42" s="69">
        <v>5</v>
      </c>
      <c r="B42" s="76"/>
      <c r="C42" s="92"/>
      <c r="D42" s="77"/>
      <c r="E42" s="79"/>
      <c r="F42" s="73"/>
      <c r="G42" s="197"/>
      <c r="H42" s="78"/>
    </row>
    <row r="43" spans="1:9" s="66" customFormat="1" ht="30" customHeight="1">
      <c r="A43" s="75">
        <v>6</v>
      </c>
      <c r="B43" s="80"/>
      <c r="C43" s="81"/>
      <c r="D43" s="82"/>
      <c r="E43" s="77"/>
      <c r="F43" s="73"/>
      <c r="G43" s="197"/>
      <c r="H43" s="78"/>
    </row>
    <row r="44" spans="1:9" s="66" customFormat="1" ht="30" customHeight="1">
      <c r="A44" s="69">
        <v>7</v>
      </c>
      <c r="B44" s="76"/>
      <c r="C44" s="75"/>
      <c r="D44" s="77"/>
      <c r="E44" s="72"/>
      <c r="F44" s="73"/>
      <c r="G44" s="197"/>
      <c r="H44" s="78"/>
    </row>
    <row r="45" spans="1:9" s="66" customFormat="1" ht="30" customHeight="1">
      <c r="A45" s="378" t="s">
        <v>83</v>
      </c>
      <c r="B45" s="379"/>
      <c r="C45" s="380"/>
      <c r="D45" s="83">
        <f>SUM(D38:D44)</f>
        <v>0</v>
      </c>
      <c r="E45" s="83">
        <f>SUM(E38:E44)</f>
        <v>0</v>
      </c>
      <c r="F45" s="195">
        <f>SUM(F38:F44)</f>
        <v>0</v>
      </c>
      <c r="G45" s="200"/>
      <c r="H45" s="84"/>
    </row>
    <row r="46" spans="1:9" s="66" customFormat="1" ht="30" customHeight="1" thickBot="1">
      <c r="A46" s="381" t="s">
        <v>84</v>
      </c>
      <c r="B46" s="382"/>
      <c r="C46" s="383"/>
      <c r="D46" s="85">
        <f>ROUNDDOWN(D45*H34,0)</f>
        <v>0</v>
      </c>
      <c r="E46" s="85">
        <f>ROUNDDOWN(E45*H35,0)</f>
        <v>0</v>
      </c>
      <c r="F46" s="86"/>
      <c r="G46" s="198"/>
      <c r="H46" s="87"/>
    </row>
    <row r="47" spans="1:9" ht="30" customHeight="1" thickBot="1">
      <c r="A47" s="369" t="s">
        <v>97</v>
      </c>
      <c r="B47" s="370"/>
      <c r="C47" s="370"/>
      <c r="D47" s="370"/>
      <c r="E47" s="371"/>
      <c r="F47" s="196">
        <f>F45+D46+E46</f>
        <v>0</v>
      </c>
      <c r="G47" s="206"/>
      <c r="H47" s="96"/>
    </row>
    <row r="48" spans="1:9" ht="6.75" customHeight="1" thickBot="1">
      <c r="A48" s="93"/>
      <c r="B48" s="93"/>
      <c r="C48" s="93"/>
      <c r="D48" s="93"/>
      <c r="E48" s="93"/>
      <c r="F48" s="95"/>
      <c r="G48" s="94"/>
    </row>
    <row r="49" spans="1:9" ht="31.5" customHeight="1" thickBot="1">
      <c r="B49" s="355" t="str">
        <f>"その他経費"&amp;"　"&amp;支出総括表!A7&amp;"合計"</f>
        <v>その他経費　202●年度第●四半期合計</v>
      </c>
      <c r="C49" s="356"/>
      <c r="D49" s="356"/>
      <c r="E49" s="372"/>
      <c r="F49" s="98">
        <f>F17+F32+F47</f>
        <v>0</v>
      </c>
      <c r="I49" s="97"/>
    </row>
    <row r="50" spans="1:9" s="99" customFormat="1" ht="9" customHeight="1">
      <c r="B50" s="100"/>
      <c r="C50" s="100"/>
      <c r="D50" s="100"/>
      <c r="E50" s="100"/>
      <c r="F50" s="101"/>
      <c r="I50" s="102"/>
    </row>
    <row r="51" spans="1:9" s="61" customFormat="1" ht="84" customHeight="1">
      <c r="A51" s="373" t="s">
        <v>94</v>
      </c>
      <c r="B51" s="373"/>
      <c r="C51" s="373"/>
      <c r="D51" s="373"/>
      <c r="E51" s="373"/>
      <c r="F51" s="373"/>
      <c r="G51" s="373"/>
    </row>
    <row r="61" spans="1:9">
      <c r="A61"/>
    </row>
  </sheetData>
  <mergeCells count="30">
    <mergeCell ref="A45:C45"/>
    <mergeCell ref="A46:C46"/>
    <mergeCell ref="A47:E47"/>
    <mergeCell ref="B49:E49"/>
    <mergeCell ref="A51:G51"/>
    <mergeCell ref="H21:H22"/>
    <mergeCell ref="A30:C30"/>
    <mergeCell ref="A31:C31"/>
    <mergeCell ref="A32:E32"/>
    <mergeCell ref="A36:A37"/>
    <mergeCell ref="B36:B37"/>
    <mergeCell ref="C36:C37"/>
    <mergeCell ref="D36:F36"/>
    <mergeCell ref="H36:H37"/>
    <mergeCell ref="G21:G22"/>
    <mergeCell ref="G36:G37"/>
    <mergeCell ref="A15:C15"/>
    <mergeCell ref="A16:C16"/>
    <mergeCell ref="A17:E17"/>
    <mergeCell ref="A21:A22"/>
    <mergeCell ref="B21:B22"/>
    <mergeCell ref="C21:C22"/>
    <mergeCell ref="D21:F21"/>
    <mergeCell ref="A3:H3"/>
    <mergeCell ref="H6:H7"/>
    <mergeCell ref="G6:G7"/>
    <mergeCell ref="A6:A7"/>
    <mergeCell ref="B6:B7"/>
    <mergeCell ref="C6:C7"/>
    <mergeCell ref="D6:F6"/>
  </mergeCells>
  <phoneticPr fontId="3"/>
  <dataValidations count="1">
    <dataValidation type="list" allowBlank="1" showInputMessage="1" showErrorMessage="1" sqref="G23:G29 G38:G44 G8:G14" xr:uid="{EA1E26CF-5810-4D3A-9F26-F6AE6D61F7EE}">
      <formula1>$Q$4:$Q$6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7303-8A5F-4554-B1D4-824EB4731371}">
  <dimension ref="A1:I38"/>
  <sheetViews>
    <sheetView tabSelected="1" workbookViewId="0">
      <selection activeCell="C18" sqref="C18"/>
    </sheetView>
  </sheetViews>
  <sheetFormatPr defaultColWidth="9.08203125" defaultRowHeight="21" customHeight="1"/>
  <cols>
    <col min="1" max="1" width="11.58203125" style="130" customWidth="1"/>
    <col min="2" max="2" width="7.33203125" style="130" customWidth="1"/>
    <col min="3" max="3" width="59.83203125" style="130" customWidth="1"/>
    <col min="4" max="4" width="21.5" style="130" customWidth="1"/>
    <col min="5" max="256" width="9.08203125" style="130"/>
    <col min="257" max="257" width="11.58203125" style="130" customWidth="1"/>
    <col min="258" max="258" width="7.33203125" style="130" customWidth="1"/>
    <col min="259" max="259" width="59.83203125" style="130" customWidth="1"/>
    <col min="260" max="260" width="21.5" style="130" customWidth="1"/>
    <col min="261" max="512" width="9.08203125" style="130"/>
    <col min="513" max="513" width="11.58203125" style="130" customWidth="1"/>
    <col min="514" max="514" width="7.33203125" style="130" customWidth="1"/>
    <col min="515" max="515" width="59.83203125" style="130" customWidth="1"/>
    <col min="516" max="516" width="21.5" style="130" customWidth="1"/>
    <col min="517" max="768" width="9.08203125" style="130"/>
    <col min="769" max="769" width="11.58203125" style="130" customWidth="1"/>
    <col min="770" max="770" width="7.33203125" style="130" customWidth="1"/>
    <col min="771" max="771" width="59.83203125" style="130" customWidth="1"/>
    <col min="772" max="772" width="21.5" style="130" customWidth="1"/>
    <col min="773" max="1024" width="9.08203125" style="130"/>
    <col min="1025" max="1025" width="11.58203125" style="130" customWidth="1"/>
    <col min="1026" max="1026" width="7.33203125" style="130" customWidth="1"/>
    <col min="1027" max="1027" width="59.83203125" style="130" customWidth="1"/>
    <col min="1028" max="1028" width="21.5" style="130" customWidth="1"/>
    <col min="1029" max="1280" width="9.08203125" style="130"/>
    <col min="1281" max="1281" width="11.58203125" style="130" customWidth="1"/>
    <col min="1282" max="1282" width="7.33203125" style="130" customWidth="1"/>
    <col min="1283" max="1283" width="59.83203125" style="130" customWidth="1"/>
    <col min="1284" max="1284" width="21.5" style="130" customWidth="1"/>
    <col min="1285" max="1536" width="9.08203125" style="130"/>
    <col min="1537" max="1537" width="11.58203125" style="130" customWidth="1"/>
    <col min="1538" max="1538" width="7.33203125" style="130" customWidth="1"/>
    <col min="1539" max="1539" width="59.83203125" style="130" customWidth="1"/>
    <col min="1540" max="1540" width="21.5" style="130" customWidth="1"/>
    <col min="1541" max="1792" width="9.08203125" style="130"/>
    <col min="1793" max="1793" width="11.58203125" style="130" customWidth="1"/>
    <col min="1794" max="1794" width="7.33203125" style="130" customWidth="1"/>
    <col min="1795" max="1795" width="59.83203125" style="130" customWidth="1"/>
    <col min="1796" max="1796" width="21.5" style="130" customWidth="1"/>
    <col min="1797" max="2048" width="9.08203125" style="130"/>
    <col min="2049" max="2049" width="11.58203125" style="130" customWidth="1"/>
    <col min="2050" max="2050" width="7.33203125" style="130" customWidth="1"/>
    <col min="2051" max="2051" width="59.83203125" style="130" customWidth="1"/>
    <col min="2052" max="2052" width="21.5" style="130" customWidth="1"/>
    <col min="2053" max="2304" width="9.08203125" style="130"/>
    <col min="2305" max="2305" width="11.58203125" style="130" customWidth="1"/>
    <col min="2306" max="2306" width="7.33203125" style="130" customWidth="1"/>
    <col min="2307" max="2307" width="59.83203125" style="130" customWidth="1"/>
    <col min="2308" max="2308" width="21.5" style="130" customWidth="1"/>
    <col min="2309" max="2560" width="9.08203125" style="130"/>
    <col min="2561" max="2561" width="11.58203125" style="130" customWidth="1"/>
    <col min="2562" max="2562" width="7.33203125" style="130" customWidth="1"/>
    <col min="2563" max="2563" width="59.83203125" style="130" customWidth="1"/>
    <col min="2564" max="2564" width="21.5" style="130" customWidth="1"/>
    <col min="2565" max="2816" width="9.08203125" style="130"/>
    <col min="2817" max="2817" width="11.58203125" style="130" customWidth="1"/>
    <col min="2818" max="2818" width="7.33203125" style="130" customWidth="1"/>
    <col min="2819" max="2819" width="59.83203125" style="130" customWidth="1"/>
    <col min="2820" max="2820" width="21.5" style="130" customWidth="1"/>
    <col min="2821" max="3072" width="9.08203125" style="130"/>
    <col min="3073" max="3073" width="11.58203125" style="130" customWidth="1"/>
    <col min="3074" max="3074" width="7.33203125" style="130" customWidth="1"/>
    <col min="3075" max="3075" width="59.83203125" style="130" customWidth="1"/>
    <col min="3076" max="3076" width="21.5" style="130" customWidth="1"/>
    <col min="3077" max="3328" width="9.08203125" style="130"/>
    <col min="3329" max="3329" width="11.58203125" style="130" customWidth="1"/>
    <col min="3330" max="3330" width="7.33203125" style="130" customWidth="1"/>
    <col min="3331" max="3331" width="59.83203125" style="130" customWidth="1"/>
    <col min="3332" max="3332" width="21.5" style="130" customWidth="1"/>
    <col min="3333" max="3584" width="9.08203125" style="130"/>
    <col min="3585" max="3585" width="11.58203125" style="130" customWidth="1"/>
    <col min="3586" max="3586" width="7.33203125" style="130" customWidth="1"/>
    <col min="3587" max="3587" width="59.83203125" style="130" customWidth="1"/>
    <col min="3588" max="3588" width="21.5" style="130" customWidth="1"/>
    <col min="3589" max="3840" width="9.08203125" style="130"/>
    <col min="3841" max="3841" width="11.58203125" style="130" customWidth="1"/>
    <col min="3842" max="3842" width="7.33203125" style="130" customWidth="1"/>
    <col min="3843" max="3843" width="59.83203125" style="130" customWidth="1"/>
    <col min="3844" max="3844" width="21.5" style="130" customWidth="1"/>
    <col min="3845" max="4096" width="9.08203125" style="130"/>
    <col min="4097" max="4097" width="11.58203125" style="130" customWidth="1"/>
    <col min="4098" max="4098" width="7.33203125" style="130" customWidth="1"/>
    <col min="4099" max="4099" width="59.83203125" style="130" customWidth="1"/>
    <col min="4100" max="4100" width="21.5" style="130" customWidth="1"/>
    <col min="4101" max="4352" width="9.08203125" style="130"/>
    <col min="4353" max="4353" width="11.58203125" style="130" customWidth="1"/>
    <col min="4354" max="4354" width="7.33203125" style="130" customWidth="1"/>
    <col min="4355" max="4355" width="59.83203125" style="130" customWidth="1"/>
    <col min="4356" max="4356" width="21.5" style="130" customWidth="1"/>
    <col min="4357" max="4608" width="9.08203125" style="130"/>
    <col min="4609" max="4609" width="11.58203125" style="130" customWidth="1"/>
    <col min="4610" max="4610" width="7.33203125" style="130" customWidth="1"/>
    <col min="4611" max="4611" width="59.83203125" style="130" customWidth="1"/>
    <col min="4612" max="4612" width="21.5" style="130" customWidth="1"/>
    <col min="4613" max="4864" width="9.08203125" style="130"/>
    <col min="4865" max="4865" width="11.58203125" style="130" customWidth="1"/>
    <col min="4866" max="4866" width="7.33203125" style="130" customWidth="1"/>
    <col min="4867" max="4867" width="59.83203125" style="130" customWidth="1"/>
    <col min="4868" max="4868" width="21.5" style="130" customWidth="1"/>
    <col min="4869" max="5120" width="9.08203125" style="130"/>
    <col min="5121" max="5121" width="11.58203125" style="130" customWidth="1"/>
    <col min="5122" max="5122" width="7.33203125" style="130" customWidth="1"/>
    <col min="5123" max="5123" width="59.83203125" style="130" customWidth="1"/>
    <col min="5124" max="5124" width="21.5" style="130" customWidth="1"/>
    <col min="5125" max="5376" width="9.08203125" style="130"/>
    <col min="5377" max="5377" width="11.58203125" style="130" customWidth="1"/>
    <col min="5378" max="5378" width="7.33203125" style="130" customWidth="1"/>
    <col min="5379" max="5379" width="59.83203125" style="130" customWidth="1"/>
    <col min="5380" max="5380" width="21.5" style="130" customWidth="1"/>
    <col min="5381" max="5632" width="9.08203125" style="130"/>
    <col min="5633" max="5633" width="11.58203125" style="130" customWidth="1"/>
    <col min="5634" max="5634" width="7.33203125" style="130" customWidth="1"/>
    <col min="5635" max="5635" width="59.83203125" style="130" customWidth="1"/>
    <col min="5636" max="5636" width="21.5" style="130" customWidth="1"/>
    <col min="5637" max="5888" width="9.08203125" style="130"/>
    <col min="5889" max="5889" width="11.58203125" style="130" customWidth="1"/>
    <col min="5890" max="5890" width="7.33203125" style="130" customWidth="1"/>
    <col min="5891" max="5891" width="59.83203125" style="130" customWidth="1"/>
    <col min="5892" max="5892" width="21.5" style="130" customWidth="1"/>
    <col min="5893" max="6144" width="9.08203125" style="130"/>
    <col min="6145" max="6145" width="11.58203125" style="130" customWidth="1"/>
    <col min="6146" max="6146" width="7.33203125" style="130" customWidth="1"/>
    <col min="6147" max="6147" width="59.83203125" style="130" customWidth="1"/>
    <col min="6148" max="6148" width="21.5" style="130" customWidth="1"/>
    <col min="6149" max="6400" width="9.08203125" style="130"/>
    <col min="6401" max="6401" width="11.58203125" style="130" customWidth="1"/>
    <col min="6402" max="6402" width="7.33203125" style="130" customWidth="1"/>
    <col min="6403" max="6403" width="59.83203125" style="130" customWidth="1"/>
    <col min="6404" max="6404" width="21.5" style="130" customWidth="1"/>
    <col min="6405" max="6656" width="9.08203125" style="130"/>
    <col min="6657" max="6657" width="11.58203125" style="130" customWidth="1"/>
    <col min="6658" max="6658" width="7.33203125" style="130" customWidth="1"/>
    <col min="6659" max="6659" width="59.83203125" style="130" customWidth="1"/>
    <col min="6660" max="6660" width="21.5" style="130" customWidth="1"/>
    <col min="6661" max="6912" width="9.08203125" style="130"/>
    <col min="6913" max="6913" width="11.58203125" style="130" customWidth="1"/>
    <col min="6914" max="6914" width="7.33203125" style="130" customWidth="1"/>
    <col min="6915" max="6915" width="59.83203125" style="130" customWidth="1"/>
    <col min="6916" max="6916" width="21.5" style="130" customWidth="1"/>
    <col min="6917" max="7168" width="9.08203125" style="130"/>
    <col min="7169" max="7169" width="11.58203125" style="130" customWidth="1"/>
    <col min="7170" max="7170" width="7.33203125" style="130" customWidth="1"/>
    <col min="7171" max="7171" width="59.83203125" style="130" customWidth="1"/>
    <col min="7172" max="7172" width="21.5" style="130" customWidth="1"/>
    <col min="7173" max="7424" width="9.08203125" style="130"/>
    <col min="7425" max="7425" width="11.58203125" style="130" customWidth="1"/>
    <col min="7426" max="7426" width="7.33203125" style="130" customWidth="1"/>
    <col min="7427" max="7427" width="59.83203125" style="130" customWidth="1"/>
    <col min="7428" max="7428" width="21.5" style="130" customWidth="1"/>
    <col min="7429" max="7680" width="9.08203125" style="130"/>
    <col min="7681" max="7681" width="11.58203125" style="130" customWidth="1"/>
    <col min="7682" max="7682" width="7.33203125" style="130" customWidth="1"/>
    <col min="7683" max="7683" width="59.83203125" style="130" customWidth="1"/>
    <col min="7684" max="7684" width="21.5" style="130" customWidth="1"/>
    <col min="7685" max="7936" width="9.08203125" style="130"/>
    <col min="7937" max="7937" width="11.58203125" style="130" customWidth="1"/>
    <col min="7938" max="7938" width="7.33203125" style="130" customWidth="1"/>
    <col min="7939" max="7939" width="59.83203125" style="130" customWidth="1"/>
    <col min="7940" max="7940" width="21.5" style="130" customWidth="1"/>
    <col min="7941" max="8192" width="9.08203125" style="130"/>
    <col min="8193" max="8193" width="11.58203125" style="130" customWidth="1"/>
    <col min="8194" max="8194" width="7.33203125" style="130" customWidth="1"/>
    <col min="8195" max="8195" width="59.83203125" style="130" customWidth="1"/>
    <col min="8196" max="8196" width="21.5" style="130" customWidth="1"/>
    <col min="8197" max="8448" width="9.08203125" style="130"/>
    <col min="8449" max="8449" width="11.58203125" style="130" customWidth="1"/>
    <col min="8450" max="8450" width="7.33203125" style="130" customWidth="1"/>
    <col min="8451" max="8451" width="59.83203125" style="130" customWidth="1"/>
    <col min="8452" max="8452" width="21.5" style="130" customWidth="1"/>
    <col min="8453" max="8704" width="9.08203125" style="130"/>
    <col min="8705" max="8705" width="11.58203125" style="130" customWidth="1"/>
    <col min="8706" max="8706" width="7.33203125" style="130" customWidth="1"/>
    <col min="8707" max="8707" width="59.83203125" style="130" customWidth="1"/>
    <col min="8708" max="8708" width="21.5" style="130" customWidth="1"/>
    <col min="8709" max="8960" width="9.08203125" style="130"/>
    <col min="8961" max="8961" width="11.58203125" style="130" customWidth="1"/>
    <col min="8962" max="8962" width="7.33203125" style="130" customWidth="1"/>
    <col min="8963" max="8963" width="59.83203125" style="130" customWidth="1"/>
    <col min="8964" max="8964" width="21.5" style="130" customWidth="1"/>
    <col min="8965" max="9216" width="9.08203125" style="130"/>
    <col min="9217" max="9217" width="11.58203125" style="130" customWidth="1"/>
    <col min="9218" max="9218" width="7.33203125" style="130" customWidth="1"/>
    <col min="9219" max="9219" width="59.83203125" style="130" customWidth="1"/>
    <col min="9220" max="9220" width="21.5" style="130" customWidth="1"/>
    <col min="9221" max="9472" width="9.08203125" style="130"/>
    <col min="9473" max="9473" width="11.58203125" style="130" customWidth="1"/>
    <col min="9474" max="9474" width="7.33203125" style="130" customWidth="1"/>
    <col min="9475" max="9475" width="59.83203125" style="130" customWidth="1"/>
    <col min="9476" max="9476" width="21.5" style="130" customWidth="1"/>
    <col min="9477" max="9728" width="9.08203125" style="130"/>
    <col min="9729" max="9729" width="11.58203125" style="130" customWidth="1"/>
    <col min="9730" max="9730" width="7.33203125" style="130" customWidth="1"/>
    <col min="9731" max="9731" width="59.83203125" style="130" customWidth="1"/>
    <col min="9732" max="9732" width="21.5" style="130" customWidth="1"/>
    <col min="9733" max="9984" width="9.08203125" style="130"/>
    <col min="9985" max="9985" width="11.58203125" style="130" customWidth="1"/>
    <col min="9986" max="9986" width="7.33203125" style="130" customWidth="1"/>
    <col min="9987" max="9987" width="59.83203125" style="130" customWidth="1"/>
    <col min="9988" max="9988" width="21.5" style="130" customWidth="1"/>
    <col min="9989" max="10240" width="9.08203125" style="130"/>
    <col min="10241" max="10241" width="11.58203125" style="130" customWidth="1"/>
    <col min="10242" max="10242" width="7.33203125" style="130" customWidth="1"/>
    <col min="10243" max="10243" width="59.83203125" style="130" customWidth="1"/>
    <col min="10244" max="10244" width="21.5" style="130" customWidth="1"/>
    <col min="10245" max="10496" width="9.08203125" style="130"/>
    <col min="10497" max="10497" width="11.58203125" style="130" customWidth="1"/>
    <col min="10498" max="10498" width="7.33203125" style="130" customWidth="1"/>
    <col min="10499" max="10499" width="59.83203125" style="130" customWidth="1"/>
    <col min="10500" max="10500" width="21.5" style="130" customWidth="1"/>
    <col min="10501" max="10752" width="9.08203125" style="130"/>
    <col min="10753" max="10753" width="11.58203125" style="130" customWidth="1"/>
    <col min="10754" max="10754" width="7.33203125" style="130" customWidth="1"/>
    <col min="10755" max="10755" width="59.83203125" style="130" customWidth="1"/>
    <col min="10756" max="10756" width="21.5" style="130" customWidth="1"/>
    <col min="10757" max="11008" width="9.08203125" style="130"/>
    <col min="11009" max="11009" width="11.58203125" style="130" customWidth="1"/>
    <col min="11010" max="11010" width="7.33203125" style="130" customWidth="1"/>
    <col min="11011" max="11011" width="59.83203125" style="130" customWidth="1"/>
    <col min="11012" max="11012" width="21.5" style="130" customWidth="1"/>
    <col min="11013" max="11264" width="9.08203125" style="130"/>
    <col min="11265" max="11265" width="11.58203125" style="130" customWidth="1"/>
    <col min="11266" max="11266" width="7.33203125" style="130" customWidth="1"/>
    <col min="11267" max="11267" width="59.83203125" style="130" customWidth="1"/>
    <col min="11268" max="11268" width="21.5" style="130" customWidth="1"/>
    <col min="11269" max="11520" width="9.08203125" style="130"/>
    <col min="11521" max="11521" width="11.58203125" style="130" customWidth="1"/>
    <col min="11522" max="11522" width="7.33203125" style="130" customWidth="1"/>
    <col min="11523" max="11523" width="59.83203125" style="130" customWidth="1"/>
    <col min="11524" max="11524" width="21.5" style="130" customWidth="1"/>
    <col min="11525" max="11776" width="9.08203125" style="130"/>
    <col min="11777" max="11777" width="11.58203125" style="130" customWidth="1"/>
    <col min="11778" max="11778" width="7.33203125" style="130" customWidth="1"/>
    <col min="11779" max="11779" width="59.83203125" style="130" customWidth="1"/>
    <col min="11780" max="11780" width="21.5" style="130" customWidth="1"/>
    <col min="11781" max="12032" width="9.08203125" style="130"/>
    <col min="12033" max="12033" width="11.58203125" style="130" customWidth="1"/>
    <col min="12034" max="12034" width="7.33203125" style="130" customWidth="1"/>
    <col min="12035" max="12035" width="59.83203125" style="130" customWidth="1"/>
    <col min="12036" max="12036" width="21.5" style="130" customWidth="1"/>
    <col min="12037" max="12288" width="9.08203125" style="130"/>
    <col min="12289" max="12289" width="11.58203125" style="130" customWidth="1"/>
    <col min="12290" max="12290" width="7.33203125" style="130" customWidth="1"/>
    <col min="12291" max="12291" width="59.83203125" style="130" customWidth="1"/>
    <col min="12292" max="12292" width="21.5" style="130" customWidth="1"/>
    <col min="12293" max="12544" width="9.08203125" style="130"/>
    <col min="12545" max="12545" width="11.58203125" style="130" customWidth="1"/>
    <col min="12546" max="12546" width="7.33203125" style="130" customWidth="1"/>
    <col min="12547" max="12547" width="59.83203125" style="130" customWidth="1"/>
    <col min="12548" max="12548" width="21.5" style="130" customWidth="1"/>
    <col min="12549" max="12800" width="9.08203125" style="130"/>
    <col min="12801" max="12801" width="11.58203125" style="130" customWidth="1"/>
    <col min="12802" max="12802" width="7.33203125" style="130" customWidth="1"/>
    <col min="12803" max="12803" width="59.83203125" style="130" customWidth="1"/>
    <col min="12804" max="12804" width="21.5" style="130" customWidth="1"/>
    <col min="12805" max="13056" width="9.08203125" style="130"/>
    <col min="13057" max="13057" width="11.58203125" style="130" customWidth="1"/>
    <col min="13058" max="13058" width="7.33203125" style="130" customWidth="1"/>
    <col min="13059" max="13059" width="59.83203125" style="130" customWidth="1"/>
    <col min="13060" max="13060" width="21.5" style="130" customWidth="1"/>
    <col min="13061" max="13312" width="9.08203125" style="130"/>
    <col min="13313" max="13313" width="11.58203125" style="130" customWidth="1"/>
    <col min="13314" max="13314" width="7.33203125" style="130" customWidth="1"/>
    <col min="13315" max="13315" width="59.83203125" style="130" customWidth="1"/>
    <col min="13316" max="13316" width="21.5" style="130" customWidth="1"/>
    <col min="13317" max="13568" width="9.08203125" style="130"/>
    <col min="13569" max="13569" width="11.58203125" style="130" customWidth="1"/>
    <col min="13570" max="13570" width="7.33203125" style="130" customWidth="1"/>
    <col min="13571" max="13571" width="59.83203125" style="130" customWidth="1"/>
    <col min="13572" max="13572" width="21.5" style="130" customWidth="1"/>
    <col min="13573" max="13824" width="9.08203125" style="130"/>
    <col min="13825" max="13825" width="11.58203125" style="130" customWidth="1"/>
    <col min="13826" max="13826" width="7.33203125" style="130" customWidth="1"/>
    <col min="13827" max="13827" width="59.83203125" style="130" customWidth="1"/>
    <col min="13828" max="13828" width="21.5" style="130" customWidth="1"/>
    <col min="13829" max="14080" width="9.08203125" style="130"/>
    <col min="14081" max="14081" width="11.58203125" style="130" customWidth="1"/>
    <col min="14082" max="14082" width="7.33203125" style="130" customWidth="1"/>
    <col min="14083" max="14083" width="59.83203125" style="130" customWidth="1"/>
    <col min="14084" max="14084" width="21.5" style="130" customWidth="1"/>
    <col min="14085" max="14336" width="9.08203125" style="130"/>
    <col min="14337" max="14337" width="11.58203125" style="130" customWidth="1"/>
    <col min="14338" max="14338" width="7.33203125" style="130" customWidth="1"/>
    <col min="14339" max="14339" width="59.83203125" style="130" customWidth="1"/>
    <col min="14340" max="14340" width="21.5" style="130" customWidth="1"/>
    <col min="14341" max="14592" width="9.08203125" style="130"/>
    <col min="14593" max="14593" width="11.58203125" style="130" customWidth="1"/>
    <col min="14594" max="14594" width="7.33203125" style="130" customWidth="1"/>
    <col min="14595" max="14595" width="59.83203125" style="130" customWidth="1"/>
    <col min="14596" max="14596" width="21.5" style="130" customWidth="1"/>
    <col min="14597" max="14848" width="9.08203125" style="130"/>
    <col min="14849" max="14849" width="11.58203125" style="130" customWidth="1"/>
    <col min="14850" max="14850" width="7.33203125" style="130" customWidth="1"/>
    <col min="14851" max="14851" width="59.83203125" style="130" customWidth="1"/>
    <col min="14852" max="14852" width="21.5" style="130" customWidth="1"/>
    <col min="14853" max="15104" width="9.08203125" style="130"/>
    <col min="15105" max="15105" width="11.58203125" style="130" customWidth="1"/>
    <col min="15106" max="15106" width="7.33203125" style="130" customWidth="1"/>
    <col min="15107" max="15107" width="59.83203125" style="130" customWidth="1"/>
    <col min="15108" max="15108" width="21.5" style="130" customWidth="1"/>
    <col min="15109" max="15360" width="9.08203125" style="130"/>
    <col min="15361" max="15361" width="11.58203125" style="130" customWidth="1"/>
    <col min="15362" max="15362" width="7.33203125" style="130" customWidth="1"/>
    <col min="15363" max="15363" width="59.83203125" style="130" customWidth="1"/>
    <col min="15364" max="15364" width="21.5" style="130" customWidth="1"/>
    <col min="15365" max="15616" width="9.08203125" style="130"/>
    <col min="15617" max="15617" width="11.58203125" style="130" customWidth="1"/>
    <col min="15618" max="15618" width="7.33203125" style="130" customWidth="1"/>
    <col min="15619" max="15619" width="59.83203125" style="130" customWidth="1"/>
    <col min="15620" max="15620" width="21.5" style="130" customWidth="1"/>
    <col min="15621" max="15872" width="9.08203125" style="130"/>
    <col min="15873" max="15873" width="11.58203125" style="130" customWidth="1"/>
    <col min="15874" max="15874" width="7.33203125" style="130" customWidth="1"/>
    <col min="15875" max="15875" width="59.83203125" style="130" customWidth="1"/>
    <col min="15876" max="15876" width="21.5" style="130" customWidth="1"/>
    <col min="15877" max="16128" width="9.08203125" style="130"/>
    <col min="16129" max="16129" width="11.58203125" style="130" customWidth="1"/>
    <col min="16130" max="16130" width="7.33203125" style="130" customWidth="1"/>
    <col min="16131" max="16131" width="59.83203125" style="130" customWidth="1"/>
    <col min="16132" max="16132" width="21.5" style="130" customWidth="1"/>
    <col min="16133" max="16384" width="9.08203125" style="130"/>
  </cols>
  <sheetData>
    <row r="1" spans="1:9" ht="24.75" customHeight="1" thickBot="1">
      <c r="A1" s="399" t="s">
        <v>98</v>
      </c>
      <c r="B1" s="399"/>
      <c r="C1" s="399"/>
      <c r="D1" s="399"/>
      <c r="E1" s="129"/>
      <c r="F1" s="129"/>
      <c r="G1" s="129"/>
      <c r="H1" s="129"/>
      <c r="I1" s="129"/>
    </row>
    <row r="2" spans="1:9" ht="21" customHeight="1" thickBot="1">
      <c r="A2" s="131" t="s">
        <v>99</v>
      </c>
      <c r="B2" s="132" t="s">
        <v>100</v>
      </c>
      <c r="C2" s="132" t="s">
        <v>101</v>
      </c>
      <c r="D2" s="132" t="s">
        <v>102</v>
      </c>
    </row>
    <row r="3" spans="1:9" ht="39.75" customHeight="1">
      <c r="A3" s="400" t="s">
        <v>103</v>
      </c>
      <c r="B3" s="133">
        <v>1</v>
      </c>
      <c r="C3" s="134" t="s">
        <v>104</v>
      </c>
      <c r="D3" s="135" t="s">
        <v>105</v>
      </c>
    </row>
    <row r="4" spans="1:9" ht="35.25" customHeight="1">
      <c r="A4" s="398"/>
      <c r="B4" s="133">
        <v>2</v>
      </c>
      <c r="C4" s="136" t="s">
        <v>106</v>
      </c>
      <c r="D4" s="135" t="s">
        <v>105</v>
      </c>
    </row>
    <row r="5" spans="1:9" ht="35.25" customHeight="1">
      <c r="A5" s="398"/>
      <c r="B5" s="133">
        <v>3</v>
      </c>
      <c r="C5" s="137" t="s">
        <v>107</v>
      </c>
      <c r="D5" s="135" t="s">
        <v>105</v>
      </c>
    </row>
    <row r="6" spans="1:9" ht="63" customHeight="1">
      <c r="A6" s="398"/>
      <c r="B6" s="133">
        <v>4</v>
      </c>
      <c r="C6" s="138" t="s">
        <v>108</v>
      </c>
      <c r="D6" s="139" t="s">
        <v>109</v>
      </c>
    </row>
    <row r="7" spans="1:9" ht="39.75" customHeight="1">
      <c r="A7" s="401"/>
      <c r="B7" s="133">
        <v>5</v>
      </c>
      <c r="C7" s="138" t="s">
        <v>110</v>
      </c>
      <c r="D7" s="139" t="s">
        <v>105</v>
      </c>
    </row>
    <row r="8" spans="1:9" ht="39.75" customHeight="1">
      <c r="A8" s="397" t="s">
        <v>111</v>
      </c>
      <c r="B8" s="133">
        <v>6</v>
      </c>
      <c r="C8" s="138" t="s">
        <v>112</v>
      </c>
      <c r="D8" s="139" t="s">
        <v>105</v>
      </c>
    </row>
    <row r="9" spans="1:9" ht="39.75" customHeight="1">
      <c r="A9" s="398"/>
      <c r="B9" s="133">
        <v>7</v>
      </c>
      <c r="C9" s="138" t="s">
        <v>113</v>
      </c>
      <c r="D9" s="139" t="s">
        <v>105</v>
      </c>
    </row>
    <row r="10" spans="1:9" ht="39.75" customHeight="1">
      <c r="A10" s="398"/>
      <c r="B10" s="133">
        <v>8</v>
      </c>
      <c r="C10" s="138" t="s">
        <v>114</v>
      </c>
      <c r="D10" s="139" t="s">
        <v>109</v>
      </c>
    </row>
    <row r="11" spans="1:9" ht="35.25" customHeight="1">
      <c r="A11" s="397" t="s">
        <v>115</v>
      </c>
      <c r="B11" s="133">
        <v>9</v>
      </c>
      <c r="C11" s="138" t="s">
        <v>116</v>
      </c>
      <c r="D11" s="139" t="s">
        <v>117</v>
      </c>
    </row>
    <row r="12" spans="1:9" ht="59.25" customHeight="1">
      <c r="A12" s="398"/>
      <c r="B12" s="133">
        <v>10</v>
      </c>
      <c r="C12" s="138" t="s">
        <v>118</v>
      </c>
      <c r="D12" s="139" t="s">
        <v>117</v>
      </c>
    </row>
    <row r="13" spans="1:9" ht="49.5" customHeight="1">
      <c r="A13" s="398"/>
      <c r="B13" s="133">
        <v>11</v>
      </c>
      <c r="C13" s="140" t="s">
        <v>119</v>
      </c>
      <c r="D13" s="139" t="s">
        <v>109</v>
      </c>
    </row>
    <row r="14" spans="1:9" ht="53.25" customHeight="1">
      <c r="A14" s="401"/>
      <c r="B14" s="133">
        <v>12</v>
      </c>
      <c r="C14" s="138" t="s">
        <v>120</v>
      </c>
      <c r="D14" s="141" t="s">
        <v>109</v>
      </c>
    </row>
    <row r="15" spans="1:9" ht="35.25" customHeight="1">
      <c r="A15" s="397" t="s">
        <v>121</v>
      </c>
      <c r="B15" s="142">
        <v>13</v>
      </c>
      <c r="C15" s="138" t="s">
        <v>122</v>
      </c>
      <c r="D15" s="139" t="s">
        <v>105</v>
      </c>
    </row>
    <row r="16" spans="1:9" ht="45.75" customHeight="1">
      <c r="A16" s="398"/>
      <c r="B16" s="133">
        <v>14</v>
      </c>
      <c r="C16" s="138" t="s">
        <v>123</v>
      </c>
      <c r="D16" s="139" t="s">
        <v>109</v>
      </c>
    </row>
    <row r="17" spans="1:4" ht="39.75" customHeight="1">
      <c r="A17" s="398"/>
      <c r="B17" s="133">
        <v>15</v>
      </c>
      <c r="C17" s="138" t="s">
        <v>124</v>
      </c>
      <c r="D17" s="141" t="s">
        <v>109</v>
      </c>
    </row>
    <row r="18" spans="1:4" ht="49.5" customHeight="1">
      <c r="A18" s="398"/>
      <c r="B18" s="133">
        <v>16</v>
      </c>
      <c r="C18" s="402" t="s">
        <v>169</v>
      </c>
      <c r="D18" s="139" t="s">
        <v>117</v>
      </c>
    </row>
    <row r="19" spans="1:4" ht="70.5" customHeight="1">
      <c r="A19" s="398"/>
      <c r="B19" s="133">
        <v>17</v>
      </c>
      <c r="C19" s="143" t="s">
        <v>125</v>
      </c>
      <c r="D19" s="144" t="s">
        <v>117</v>
      </c>
    </row>
    <row r="20" spans="1:4" ht="35.25" customHeight="1">
      <c r="A20" s="398"/>
      <c r="B20" s="133">
        <v>18</v>
      </c>
      <c r="C20" s="140" t="s">
        <v>126</v>
      </c>
      <c r="D20" s="139" t="s">
        <v>109</v>
      </c>
    </row>
    <row r="21" spans="1:4" ht="52.5" customHeight="1">
      <c r="A21" s="398"/>
      <c r="B21" s="133">
        <v>19</v>
      </c>
      <c r="C21" s="143" t="s">
        <v>127</v>
      </c>
      <c r="D21" s="139" t="s">
        <v>109</v>
      </c>
    </row>
    <row r="22" spans="1:4" ht="35.25" customHeight="1">
      <c r="A22" s="401"/>
      <c r="B22" s="142">
        <v>20</v>
      </c>
      <c r="C22" s="138" t="s">
        <v>128</v>
      </c>
      <c r="D22" s="139" t="s">
        <v>109</v>
      </c>
    </row>
    <row r="23" spans="1:4" ht="35.25" customHeight="1">
      <c r="A23" s="398" t="s">
        <v>129</v>
      </c>
      <c r="B23" s="133">
        <v>21</v>
      </c>
      <c r="C23" s="145" t="s">
        <v>130</v>
      </c>
      <c r="D23" s="135" t="s">
        <v>117</v>
      </c>
    </row>
    <row r="24" spans="1:4" ht="42" customHeight="1">
      <c r="A24" s="398"/>
      <c r="B24" s="133">
        <v>22</v>
      </c>
      <c r="C24" s="138" t="s">
        <v>131</v>
      </c>
      <c r="D24" s="139" t="s">
        <v>117</v>
      </c>
    </row>
    <row r="25" spans="1:4" ht="35.25" customHeight="1">
      <c r="A25" s="401"/>
      <c r="B25" s="133">
        <v>23</v>
      </c>
      <c r="C25" s="138" t="s">
        <v>132</v>
      </c>
      <c r="D25" s="139" t="s">
        <v>105</v>
      </c>
    </row>
    <row r="26" spans="1:4" ht="49.5" customHeight="1">
      <c r="A26" s="397" t="s">
        <v>133</v>
      </c>
      <c r="B26" s="133">
        <v>24</v>
      </c>
      <c r="C26" s="138" t="s">
        <v>134</v>
      </c>
      <c r="D26" s="139" t="s">
        <v>109</v>
      </c>
    </row>
    <row r="27" spans="1:4" ht="35.25" customHeight="1">
      <c r="A27" s="398"/>
      <c r="B27" s="133">
        <v>25</v>
      </c>
      <c r="C27" s="138" t="s">
        <v>135</v>
      </c>
      <c r="D27" s="139" t="s">
        <v>109</v>
      </c>
    </row>
    <row r="28" spans="1:4" ht="47.25" customHeight="1">
      <c r="A28" s="398"/>
      <c r="B28" s="133">
        <v>26</v>
      </c>
      <c r="C28" s="146" t="s">
        <v>136</v>
      </c>
      <c r="D28" s="139" t="s">
        <v>109</v>
      </c>
    </row>
    <row r="29" spans="1:4" ht="47.25" customHeight="1">
      <c r="A29" s="398"/>
      <c r="B29" s="133">
        <v>27</v>
      </c>
      <c r="C29" s="138" t="s">
        <v>137</v>
      </c>
      <c r="D29" s="139" t="s">
        <v>109</v>
      </c>
    </row>
    <row r="30" spans="1:4" ht="35.25" customHeight="1">
      <c r="A30" s="394" t="s">
        <v>138</v>
      </c>
      <c r="B30" s="133">
        <v>28</v>
      </c>
      <c r="C30" s="138" t="s">
        <v>139</v>
      </c>
      <c r="D30" s="139" t="s">
        <v>109</v>
      </c>
    </row>
    <row r="31" spans="1:4" ht="50.25" customHeight="1">
      <c r="A31" s="395"/>
      <c r="B31" s="133">
        <v>29</v>
      </c>
      <c r="C31" s="138" t="s">
        <v>140</v>
      </c>
      <c r="D31" s="139" t="s">
        <v>109</v>
      </c>
    </row>
    <row r="32" spans="1:4" s="2" customFormat="1" ht="69" customHeight="1">
      <c r="A32" s="395"/>
      <c r="B32" s="133">
        <v>30</v>
      </c>
      <c r="C32" s="138" t="s">
        <v>141</v>
      </c>
      <c r="D32" s="139" t="s">
        <v>109</v>
      </c>
    </row>
    <row r="33" spans="1:4" ht="58.5" customHeight="1" thickBot="1">
      <c r="A33" s="396"/>
      <c r="B33" s="147">
        <v>31</v>
      </c>
      <c r="C33" s="202" t="s">
        <v>159</v>
      </c>
      <c r="D33" s="203" t="s">
        <v>117</v>
      </c>
    </row>
    <row r="34" spans="1:4" ht="21" customHeight="1">
      <c r="A34" s="148"/>
    </row>
    <row r="35" spans="1:4" ht="21" customHeight="1">
      <c r="A35" s="149"/>
    </row>
    <row r="37" spans="1:4" ht="21" customHeight="1">
      <c r="A37" s="149"/>
    </row>
    <row r="38" spans="1:4" ht="21" customHeight="1">
      <c r="A38" s="149"/>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★マスタ（最初にこちらを入力）</vt:lpstr>
      <vt:lpstr>表紙</vt:lpstr>
      <vt:lpstr>支出総括表</vt:lpstr>
      <vt:lpstr>①現地渡航費（航空運賃）</vt:lpstr>
      <vt:lpstr>②本邦渡航費（航空運賃） </vt:lpstr>
      <vt:lpstr>③現地・日本国内旅費</vt:lpstr>
      <vt:lpstr>④活動経費</vt:lpstr>
      <vt:lpstr>⑤その他経費</vt:lpstr>
      <vt:lpstr>チェックリスト</vt:lpstr>
      <vt:lpstr>'①現地渡航費（航空運賃）'!Print_Area</vt:lpstr>
      <vt:lpstr>'②本邦渡航費（航空運賃） '!Print_Area</vt:lpstr>
      <vt:lpstr>③現地・日本国内旅費!Print_Area</vt:lpstr>
      <vt:lpstr>④活動経費!Print_Area</vt:lpstr>
      <vt:lpstr>⑤その他経費!Print_Area</vt:lpstr>
      <vt:lpstr>支出総括表!Print_Area</vt:lpstr>
      <vt:lpstr>表紙!Print_Area</vt:lpstr>
      <vt:lpstr>'①現地渡航費（航空運賃）'!Print_Titles</vt:lpstr>
      <vt:lpstr>'②本邦渡航費（航空運賃）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Yokota, Yuko[横田 裕子]</cp:lastModifiedBy>
  <cp:revision/>
  <cp:lastPrinted>2024-10-08T10:31:24Z</cp:lastPrinted>
  <dcterms:created xsi:type="dcterms:W3CDTF">2019-05-16T00:34:56Z</dcterms:created>
  <dcterms:modified xsi:type="dcterms:W3CDTF">2025-01-21T06:13:32Z</dcterms:modified>
  <cp:category/>
  <cp:contentStatus/>
</cp:coreProperties>
</file>