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updateLinks="never"/>
  <mc:AlternateContent xmlns:mc="http://schemas.openxmlformats.org/markup-compatibility/2006">
    <mc:Choice Requires="x15">
      <x15ac:absPath xmlns:x15ac="http://schemas.microsoft.com/office/spreadsheetml/2010/11/ac" url="C:\Users\34980\Downloads\経理書類差替え\"/>
    </mc:Choice>
  </mc:AlternateContent>
  <xr:revisionPtr revIDLastSave="0" documentId="13_ncr:1_{3D4CEC0E-76F0-4342-91ED-B0958FAE97FE}" xr6:coauthVersionLast="47" xr6:coauthVersionMax="47" xr10:uidLastSave="{00000000-0000-0000-0000-000000000000}"/>
  <bookViews>
    <workbookView xWindow="-110" yWindow="-110" windowWidth="19420" windowHeight="10560" tabRatio="805" firstSheet="1" activeTab="8" xr2:uid="{0C59C671-3745-4FF0-AA70-87BC29941691}"/>
  </bookViews>
  <sheets>
    <sheet name="★マスタ（最初にこちらを入力）" sheetId="21" r:id="rId1"/>
    <sheet name="表紙" sheetId="1" r:id="rId2"/>
    <sheet name="精算総括表 " sheetId="2" r:id="rId3"/>
    <sheet name="①現地渡航費（航空運賃）" sheetId="10" r:id="rId4"/>
    <sheet name="②本邦渡航費（航空運賃） " sheetId="11" r:id="rId5"/>
    <sheet name="③現地・日本国内旅費" sheetId="12" r:id="rId6"/>
    <sheet name="④活動経費" sheetId="5" r:id="rId7"/>
    <sheet name="⑤その他経費" sheetId="18" r:id="rId8"/>
    <sheet name="チェックリスト" sheetId="20" r:id="rId9"/>
  </sheets>
  <externalReferences>
    <externalReference r:id="rId10"/>
    <externalReference r:id="rId11"/>
    <externalReference r:id="rId12"/>
    <externalReference r:id="rId13"/>
  </externalReferences>
  <definedNames>
    <definedName name="⑥内国旅費・交通費2" localSheetId="0">#REF!</definedName>
    <definedName name="⑥内国旅費・交通費2" localSheetId="5">#REF!</definedName>
    <definedName name="⑥内国旅費・交通費2" localSheetId="8">チェックリスト!#REF!</definedName>
    <definedName name="⑥内国旅費・交通費2">#REF!</definedName>
    <definedName name="DATA" localSheetId="5">#REF!</definedName>
    <definedName name="DATA" localSheetId="7">#REF!</definedName>
    <definedName name="DATA">#REF!</definedName>
    <definedName name="_xlnm.Print_Area" localSheetId="3">'①現地渡航費（航空運賃）'!$A$1:$J$22</definedName>
    <definedName name="_xlnm.Print_Area" localSheetId="4">'②本邦渡航費（航空運賃） '!$A$1:$I$22</definedName>
    <definedName name="_xlnm.Print_Area" localSheetId="5">③現地・日本国内旅費!$A$1:$H$186</definedName>
    <definedName name="_xlnm.Print_Area" localSheetId="6">④活動経費!$A$1:$H$282</definedName>
    <definedName name="_xlnm.Print_Area" localSheetId="7">⑤その他経費!$A$1:$H$186</definedName>
    <definedName name="_xlnm.Print_Area" localSheetId="1">表紙!$A$1:$AA$39</definedName>
    <definedName name="_xlnm.Print_Titles" localSheetId="3">'①現地渡航費（航空運賃）'!$4:$7</definedName>
    <definedName name="_xlnm.Print_Titles" localSheetId="4">'②本邦渡航費（航空運賃） '!$4:$7</definedName>
    <definedName name="_xlnm.Print_Titles" localSheetId="8">チェックリスト!$2:$2</definedName>
    <definedName name="rate" localSheetId="0">#REF!</definedName>
    <definedName name="rate" localSheetId="5">#REF!</definedName>
    <definedName name="rate" localSheetId="7">#REF!</definedName>
    <definedName name="rate" localSheetId="8">チェックリスト!#REF!</definedName>
    <definedName name="rate">#REF!</definedName>
    <definedName name="Z_3A56A55B_29E7_432C_9BA4_BDDBD65DE9C6_.wvu.PrintTitles" localSheetId="8" hidden="1">チェックリスト!$2:$2</definedName>
    <definedName name="Z_BA18F2C8_CC1F_4A10_BF64_34626509BEAA_.wvu.PrintArea" localSheetId="6" hidden="1">④活動経費!$A$1:$G$282</definedName>
    <definedName name="Z_BA18F2C8_CC1F_4A10_BF64_34626509BEAA_.wvu.PrintArea" localSheetId="1" hidden="1">表紙!$A$1:$AA$34</definedName>
    <definedName name="Z_F83BA426_F38B_4CB2_A20E_022187331E50_.wvu.PrintArea" localSheetId="3" hidden="1">'①現地渡航費（航空運賃）'!$A$1:$J$22</definedName>
    <definedName name="Z_F83BA426_F38B_4CB2_A20E_022187331E50_.wvu.PrintArea" localSheetId="4" hidden="1">'②本邦渡航費（航空運賃） '!$A$1:$J$22</definedName>
    <definedName name="Z_F83BA426_F38B_4CB2_A20E_022187331E50_.wvu.PrintArea" localSheetId="5" hidden="1">③現地・日本国内旅費!$A$1:$G$186</definedName>
    <definedName name="Z_F83BA426_F38B_4CB2_A20E_022187331E50_.wvu.PrintArea" localSheetId="7" hidden="1">⑤その他経費!$A$1:$G$186</definedName>
    <definedName name="Z_F83BA426_F38B_4CB2_A20E_022187331E50_.wvu.PrintTitles" localSheetId="3" hidden="1">'①現地渡航費（航空運賃）'!$4:$7</definedName>
    <definedName name="Z_F83BA426_F38B_4CB2_A20E_022187331E50_.wvu.PrintTitles" localSheetId="4" hidden="1">'②本邦渡航費（航空運賃） '!$4:$7</definedName>
    <definedName name="あ" localSheetId="0">[1]四半期支出状況報告書総括表!#REF!+100</definedName>
    <definedName name="あ" localSheetId="3">[1]四半期支出状況報告書総括表!#REF!+100</definedName>
    <definedName name="あ" localSheetId="4">[1]四半期支出状況報告書総括表!#REF!+100</definedName>
    <definedName name="あ" localSheetId="5">[1]四半期支出状況報告書総括表!#REF!+100</definedName>
    <definedName name="あ" localSheetId="7">[1]四半期支出状況報告書総括表!#REF!+100</definedName>
    <definedName name="あ" localSheetId="8">[1]四半期支出状況報告書総括表!#REF!+100</definedName>
    <definedName name="あ">[1]四半期支出状況報告書総括表!#REF!+100</definedName>
    <definedName name="く" localSheetId="0">#REF!</definedName>
    <definedName name="く" localSheetId="5">#REF!</definedName>
    <definedName name="く" localSheetId="8">チェックリスト!#REF!</definedName>
    <definedName name="く">#REF!</definedName>
    <definedName name="だ" localSheetId="0">#REF!</definedName>
    <definedName name="だ" localSheetId="5">#REF!</definedName>
    <definedName name="だ">#REF!</definedName>
    <definedName name="ドルレート" localSheetId="5">#REF!</definedName>
    <definedName name="ドルレート" localSheetId="7">#REF!</definedName>
    <definedName name="ドルレート">#REF!</definedName>
    <definedName name="ドルレート２">#REF!</definedName>
    <definedName name="会議費" localSheetId="5">#REF!</definedName>
    <definedName name="会議費">#REF!</definedName>
    <definedName name="会議費合計" localSheetId="5">#REF!</definedName>
    <definedName name="会議費合計">#REF!</definedName>
    <definedName name="海外活動費" localSheetId="5">#REF!</definedName>
    <definedName name="海外活動費" localSheetId="7">#REF!</definedName>
    <definedName name="海外活動費">#REF!</definedName>
    <definedName name="海外活動費２">#REF!</definedName>
    <definedName name="基盤整備費合計" localSheetId="5">#REF!</definedName>
    <definedName name="基盤整備費合計" localSheetId="7">#REF!</definedName>
    <definedName name="基盤整備費合計">#REF!</definedName>
    <definedName name="基本人件費" localSheetId="5">#REF!</definedName>
    <definedName name="基本人件費" localSheetId="7">#REF!</definedName>
    <definedName name="基本人件費">#REF!</definedName>
    <definedName name="気合" localSheetId="5">#REF!</definedName>
    <definedName name="気合">#REF!</definedName>
    <definedName name="技術交換費合計" localSheetId="5">#REF!</definedName>
    <definedName name="技術交換費合計" localSheetId="7">#REF!</definedName>
    <definedName name="技術交換費合計">#REF!</definedName>
    <definedName name="契約年度" localSheetId="5">#REF!</definedName>
    <definedName name="契約年度" localSheetId="7">#REF!</definedName>
    <definedName name="契約年度">#REF!</definedName>
    <definedName name="現地業務費合計" localSheetId="5">#REF!</definedName>
    <definedName name="現地業務費合計" localSheetId="7">#REF!</definedName>
    <definedName name="現地業務費合計">#REF!</definedName>
    <definedName name="現地研修費合計" localSheetId="5">#REF!</definedName>
    <definedName name="現地研修費合計" localSheetId="7">#REF!</definedName>
    <definedName name="現地研修費合計">#REF!</definedName>
    <definedName name="現地通貨レート" localSheetId="5">#REF!</definedName>
    <definedName name="現地通貨レート" localSheetId="7">#REF!</definedName>
    <definedName name="現地通貨レート">#REF!</definedName>
    <definedName name="航空賃C" localSheetId="5">#REF!</definedName>
    <definedName name="航空賃C" localSheetId="7">#REF!</definedName>
    <definedName name="航空賃C">#REF!</definedName>
    <definedName name="航空賃Y" localSheetId="5">#REF!</definedName>
    <definedName name="航空賃Y" localSheetId="7">#REF!</definedName>
    <definedName name="航空賃Y">#REF!</definedName>
    <definedName name="国内活動費" localSheetId="5">#REF!</definedName>
    <definedName name="国内活動費" localSheetId="7">#REF!</definedName>
    <definedName name="国内活動費">#REF!</definedName>
    <definedName name="国内費" localSheetId="5">#REF!</definedName>
    <definedName name="国内費" localSheetId="7">#REF!</definedName>
    <definedName name="国内費">#REF!</definedName>
    <definedName name="国内旅費" localSheetId="5">#REF!</definedName>
    <definedName name="国内旅費" localSheetId="7">#REF!</definedName>
    <definedName name="国内旅費">#REF!</definedName>
    <definedName name="資機材費合計" localSheetId="5">#REF!</definedName>
    <definedName name="資機材費合計" localSheetId="7">#REF!</definedName>
    <definedName name="資機材費合計">#REF!</definedName>
    <definedName name="消費税" localSheetId="3">[2]四半期支出状況報告書総括表!$B$25+100</definedName>
    <definedName name="消費税" localSheetId="4">[2]四半期支出状況報告書総括表!$B$25+100</definedName>
    <definedName name="消費税" localSheetId="5">[1]四半期支出状況報告書総括表!#REF!+100</definedName>
    <definedName name="消費税" localSheetId="7">[1]四半期支出状況報告書総括表!#REF!+100</definedName>
    <definedName name="消費税" localSheetId="8">[1]四半期支出状況報告書総括表!#REF!+100</definedName>
    <definedName name="消費税">[1]四半期支出状況報告書総括表!#REF!+100</definedName>
    <definedName name="食費" localSheetId="0">#REF!</definedName>
    <definedName name="食費" localSheetId="5">#REF!</definedName>
    <definedName name="食費" localSheetId="8">チェックリスト!#REF!</definedName>
    <definedName name="食費">#REF!</definedName>
    <definedName name="積算総額" localSheetId="5">#REF!</definedName>
    <definedName name="積算総額" localSheetId="7">#REF!</definedName>
    <definedName name="積算総額">#REF!</definedName>
    <definedName name="設備・機材費" localSheetId="5">#REF!</definedName>
    <definedName name="設備・機材費" localSheetId="7">#REF!</definedName>
    <definedName name="設備・機材費">#REF!</definedName>
    <definedName name="地域" localSheetId="5">#REF!</definedName>
    <definedName name="地域" localSheetId="7">#REF!</definedName>
    <definedName name="地域">#REF!</definedName>
    <definedName name="調査旅費合計" localSheetId="5">'[3]別添4-5）派遣諸費精算明細'!#REF!</definedName>
    <definedName name="調査旅費合計" localSheetId="7">'[3]別添4-5）派遣諸費精算明細'!#REF!</definedName>
    <definedName name="調査旅費合計" localSheetId="8">'[3]別添4-5）派遣諸費精算明細'!#REF!</definedName>
    <definedName name="調査旅費合計" localSheetId="1">'[4]別添4-5）派遣諸費精算明細'!#REF!</definedName>
    <definedName name="調査旅費合計">'[3]別添4-5）派遣諸費精算明細'!#REF!</definedName>
    <definedName name="直人費コンサル" localSheetId="0">#REF!</definedName>
    <definedName name="直人費コンサル" localSheetId="5">#REF!</definedName>
    <definedName name="直人費コンサル" localSheetId="7">#REF!</definedName>
    <definedName name="直人費コンサル" localSheetId="8">チェックリスト!#REF!</definedName>
    <definedName name="直人費コンサル">#REF!</definedName>
    <definedName name="直人費合計" localSheetId="5">#REF!</definedName>
    <definedName name="直人費合計" localSheetId="7">#REF!</definedName>
    <definedName name="直人費合計">#REF!</definedName>
    <definedName name="直接経費" localSheetId="5">#REF!</definedName>
    <definedName name="直接経費" localSheetId="7">#REF!</definedName>
    <definedName name="直接経費">#REF!</definedName>
    <definedName name="直接費" localSheetId="5">#REF!</definedName>
    <definedName name="直接費" localSheetId="7">#REF!</definedName>
    <definedName name="直接費">#REF!</definedName>
    <definedName name="通信費" localSheetId="5">#REF!</definedName>
    <definedName name="通信費">#REF!</definedName>
    <definedName name="通訳単価" localSheetId="5">#REF!</definedName>
    <definedName name="通訳単価" localSheetId="7">#REF!</definedName>
    <definedName name="通訳単価">#REF!</definedName>
    <definedName name="報告書作成費合計" localSheetId="5">#REF!</definedName>
    <definedName name="報告書作成費合計" localSheetId="7">#REF!</definedName>
    <definedName name="報告書作成費合計">#REF!</definedName>
  </definedNames>
  <calcPr calcId="191028"/>
  <customWorkbookViews>
    <customWorkbookView name="Kawazu - 個人用ビュー" guid="{BA18F2C8-CC1F-4A10-BF64-34626509BEAA}" mergeInterval="0" personalView="1" xWindow="212" yWindow="52" windowWidth="1691" windowHeight="975" tabRatio="803"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84" i="18" l="1"/>
  <c r="F182" i="18"/>
  <c r="E181" i="18"/>
  <c r="D181" i="18"/>
  <c r="F180" i="18"/>
  <c r="E180" i="18"/>
  <c r="D180" i="18"/>
  <c r="F167" i="18"/>
  <c r="E166" i="18"/>
  <c r="D166" i="18"/>
  <c r="F165" i="18"/>
  <c r="E165" i="18"/>
  <c r="D165" i="18"/>
  <c r="F152" i="18"/>
  <c r="E151" i="18"/>
  <c r="D151" i="18"/>
  <c r="F150" i="18"/>
  <c r="E150" i="18"/>
  <c r="D150" i="18"/>
  <c r="F137" i="18"/>
  <c r="E136" i="18"/>
  <c r="D136" i="18"/>
  <c r="F135" i="18"/>
  <c r="E135" i="18"/>
  <c r="D135" i="18"/>
  <c r="F122" i="18"/>
  <c r="F120" i="18"/>
  <c r="E120" i="18"/>
  <c r="E121" i="18" s="1"/>
  <c r="D120" i="18"/>
  <c r="D121" i="18"/>
  <c r="E16" i="18"/>
  <c r="D16" i="18"/>
  <c r="F17" i="18" s="1"/>
  <c r="E31" i="18"/>
  <c r="D31" i="18"/>
  <c r="E46" i="18"/>
  <c r="F47" i="18" s="1"/>
  <c r="D46" i="18"/>
  <c r="E61" i="18"/>
  <c r="D61" i="18"/>
  <c r="F62" i="18" s="1"/>
  <c r="E76" i="18"/>
  <c r="D76" i="18"/>
  <c r="E91" i="18"/>
  <c r="D91" i="18"/>
  <c r="E106" i="18"/>
  <c r="D106" i="18"/>
  <c r="F105" i="18"/>
  <c r="E105" i="18"/>
  <c r="D105" i="18"/>
  <c r="F90" i="18"/>
  <c r="E90" i="18"/>
  <c r="D90" i="18"/>
  <c r="F75" i="18"/>
  <c r="E75" i="18"/>
  <c r="D75" i="18"/>
  <c r="F60" i="18"/>
  <c r="E60" i="18"/>
  <c r="D60" i="18"/>
  <c r="F45" i="18"/>
  <c r="E45" i="18"/>
  <c r="D45" i="18"/>
  <c r="F30" i="18"/>
  <c r="E30" i="18"/>
  <c r="D30" i="18"/>
  <c r="F15" i="18"/>
  <c r="E15" i="18"/>
  <c r="D15" i="18"/>
  <c r="F280" i="5"/>
  <c r="F278" i="5"/>
  <c r="E277" i="5"/>
  <c r="D277" i="5"/>
  <c r="F276" i="5"/>
  <c r="E276" i="5"/>
  <c r="D276" i="5"/>
  <c r="F255" i="5"/>
  <c r="E254" i="5"/>
  <c r="D254" i="5"/>
  <c r="F253" i="5"/>
  <c r="E253" i="5"/>
  <c r="D253" i="5"/>
  <c r="F232" i="5"/>
  <c r="E231" i="5"/>
  <c r="D231" i="5"/>
  <c r="F230" i="5"/>
  <c r="E230" i="5"/>
  <c r="D230" i="5"/>
  <c r="F209" i="5"/>
  <c r="E208" i="5"/>
  <c r="D208" i="5"/>
  <c r="F207" i="5"/>
  <c r="E207" i="5"/>
  <c r="D207" i="5"/>
  <c r="F186" i="5"/>
  <c r="E185" i="5"/>
  <c r="D185" i="5"/>
  <c r="F184" i="5"/>
  <c r="E184" i="5"/>
  <c r="D184" i="5"/>
  <c r="F163" i="5"/>
  <c r="E162" i="5"/>
  <c r="D162" i="5"/>
  <c r="F161" i="5"/>
  <c r="E161" i="5"/>
  <c r="D161" i="5"/>
  <c r="F140" i="5"/>
  <c r="E139" i="5"/>
  <c r="D139" i="5"/>
  <c r="F138" i="5"/>
  <c r="E138" i="5"/>
  <c r="D138" i="5"/>
  <c r="F117" i="5"/>
  <c r="E116" i="5"/>
  <c r="D116" i="5"/>
  <c r="F115" i="5"/>
  <c r="E115" i="5"/>
  <c r="D115" i="5"/>
  <c r="F94" i="5"/>
  <c r="E93" i="5"/>
  <c r="D93" i="5"/>
  <c r="F92" i="5"/>
  <c r="E92" i="5"/>
  <c r="D92" i="5"/>
  <c r="F71" i="5"/>
  <c r="E70" i="5"/>
  <c r="D70" i="5"/>
  <c r="F69" i="5"/>
  <c r="E69" i="5"/>
  <c r="D69" i="5"/>
  <c r="F48" i="5"/>
  <c r="E47" i="5"/>
  <c r="D47" i="5"/>
  <c r="F46" i="5"/>
  <c r="E46" i="5"/>
  <c r="D46" i="5"/>
  <c r="F25" i="5"/>
  <c r="E24" i="5"/>
  <c r="D24" i="5"/>
  <c r="F23" i="5"/>
  <c r="E23" i="5"/>
  <c r="D23" i="5"/>
  <c r="F184" i="12"/>
  <c r="F182" i="12"/>
  <c r="E181" i="12"/>
  <c r="D181" i="12"/>
  <c r="F180" i="12"/>
  <c r="E180" i="12"/>
  <c r="D180" i="12"/>
  <c r="F167" i="12"/>
  <c r="E166" i="12"/>
  <c r="D166" i="12"/>
  <c r="F165" i="12"/>
  <c r="E165" i="12"/>
  <c r="D165" i="12"/>
  <c r="F152" i="12"/>
  <c r="E151" i="12"/>
  <c r="D151" i="12"/>
  <c r="F150" i="12"/>
  <c r="E150" i="12"/>
  <c r="D150" i="12"/>
  <c r="F137" i="12"/>
  <c r="E136" i="12"/>
  <c r="D136" i="12"/>
  <c r="F135" i="12"/>
  <c r="D135" i="12"/>
  <c r="E135" i="12"/>
  <c r="F122" i="12"/>
  <c r="E121" i="12"/>
  <c r="D121" i="12"/>
  <c r="F120" i="12"/>
  <c r="E120" i="12"/>
  <c r="D120" i="12"/>
  <c r="F107" i="12"/>
  <c r="E106" i="12"/>
  <c r="D106" i="12"/>
  <c r="F105" i="12"/>
  <c r="E105" i="12"/>
  <c r="D105" i="12"/>
  <c r="F92" i="12"/>
  <c r="E91" i="12"/>
  <c r="D91" i="12"/>
  <c r="F90" i="12"/>
  <c r="E90" i="12"/>
  <c r="D90" i="12"/>
  <c r="F77" i="12"/>
  <c r="E76" i="12"/>
  <c r="D76" i="12"/>
  <c r="F75" i="12"/>
  <c r="E75" i="12"/>
  <c r="D75" i="12"/>
  <c r="F62" i="12"/>
  <c r="E61" i="12"/>
  <c r="D61" i="12"/>
  <c r="F60" i="12"/>
  <c r="E60" i="12"/>
  <c r="D60" i="12"/>
  <c r="F47" i="12"/>
  <c r="E46" i="12"/>
  <c r="D46" i="12"/>
  <c r="F45" i="12"/>
  <c r="E45" i="12"/>
  <c r="D45" i="12"/>
  <c r="F32" i="12"/>
  <c r="E31" i="12"/>
  <c r="D31" i="12"/>
  <c r="F30" i="12"/>
  <c r="E30" i="12"/>
  <c r="D30" i="12"/>
  <c r="F17" i="12"/>
  <c r="E16" i="12"/>
  <c r="D16" i="12"/>
  <c r="F15" i="12"/>
  <c r="E15" i="12"/>
  <c r="D15" i="12"/>
  <c r="H16" i="11"/>
  <c r="H14" i="11"/>
  <c r="G14" i="11"/>
  <c r="H13" i="11"/>
  <c r="G13" i="11"/>
  <c r="F77" i="18" l="1"/>
  <c r="F32" i="18"/>
  <c r="H13" i="10"/>
  <c r="I13" i="10" l="1"/>
  <c r="G13" i="10"/>
  <c r="B2" i="18"/>
  <c r="B1" i="18"/>
  <c r="A2" i="18"/>
  <c r="A1" i="18"/>
  <c r="B2" i="5" l="1"/>
  <c r="B1" i="5"/>
  <c r="B2" i="12"/>
  <c r="B1" i="12"/>
  <c r="B2" i="11"/>
  <c r="B1" i="11"/>
  <c r="B2" i="10" l="1"/>
  <c r="B1" i="10"/>
  <c r="B4" i="2"/>
  <c r="F23" i="1"/>
  <c r="F22" i="1"/>
  <c r="L10" i="21"/>
  <c r="L9" i="21"/>
  <c r="A2" i="5"/>
  <c r="A1" i="5"/>
  <c r="A2" i="12"/>
  <c r="A1" i="12"/>
  <c r="A2" i="11"/>
  <c r="A1" i="11"/>
  <c r="D22" i="2"/>
  <c r="E10" i="2" s="1"/>
  <c r="E157" i="18"/>
  <c r="E142" i="18"/>
  <c r="E97" i="18"/>
  <c r="E82" i="18"/>
  <c r="E67" i="18"/>
  <c r="E127" i="18"/>
  <c r="E112" i="18"/>
  <c r="E52" i="18"/>
  <c r="E37" i="18"/>
  <c r="E237" i="5"/>
  <c r="E214" i="5"/>
  <c r="E191" i="5"/>
  <c r="E168" i="5"/>
  <c r="E145" i="5"/>
  <c r="E122" i="5"/>
  <c r="E99" i="5"/>
  <c r="E76" i="5"/>
  <c r="E53" i="5"/>
  <c r="F18" i="2" l="1"/>
  <c r="F107" i="18"/>
  <c r="F92" i="18"/>
  <c r="F17" i="2"/>
  <c r="F20" i="2" l="1"/>
  <c r="F21" i="2"/>
  <c r="E142" i="12"/>
  <c r="E127" i="12"/>
  <c r="E157" i="12"/>
  <c r="E112" i="12"/>
  <c r="E67" i="12"/>
  <c r="E52" i="12"/>
  <c r="E37" i="12"/>
  <c r="E22" i="12"/>
  <c r="E82" i="12"/>
  <c r="E172" i="18"/>
  <c r="E22" i="18"/>
  <c r="E7" i="18"/>
  <c r="E7" i="12"/>
  <c r="E97" i="12"/>
  <c r="E172" i="12"/>
  <c r="I12" i="10"/>
  <c r="I11" i="10"/>
  <c r="I10" i="10"/>
  <c r="I9" i="10"/>
  <c r="I8" i="10"/>
  <c r="F26" i="2" l="1"/>
  <c r="E260" i="5"/>
  <c r="E30" i="5"/>
  <c r="E7" i="5"/>
  <c r="F19" i="2" l="1"/>
  <c r="F22" i="2" s="1"/>
  <c r="E11" i="2" s="1"/>
  <c r="F25" i="1"/>
  <c r="F2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JICA</author>
  </authors>
  <commentList>
    <comment ref="A17" authorId="0" shapeId="0" xr:uid="{00000000-0006-0000-0000-000001000000}">
      <text>
        <r>
          <rPr>
            <b/>
            <sz val="9"/>
            <color indexed="81"/>
            <rFont val="MS P ゴシック"/>
            <family val="3"/>
            <charset val="128"/>
          </rPr>
          <t>赤字：覚書締結日を入力ください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Kuze, Yoko[久世 陽子]</author>
  </authors>
  <commentList>
    <comment ref="G14" authorId="0" shapeId="0" xr:uid="{9C1BE280-0348-4AEA-995A-EA2AE420D9B0}">
      <text>
        <r>
          <rPr>
            <b/>
            <sz val="9"/>
            <color indexed="81"/>
            <rFont val="MS P ゴシック"/>
            <family val="3"/>
            <charset val="128"/>
          </rPr>
          <t>小数点以下自動切捨ての計算式になっています。</t>
        </r>
      </text>
    </comment>
    <comment ref="H14" authorId="0" shapeId="0" xr:uid="{D7432E1F-B485-4C17-ACA2-0BCE49873382}">
      <text>
        <r>
          <rPr>
            <b/>
            <sz val="9"/>
            <color indexed="81"/>
            <rFont val="MS P ゴシック"/>
            <family val="3"/>
            <charset val="128"/>
          </rPr>
          <t>小数点以下自動切捨ての計算式になっています。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JICA</author>
  </authors>
  <commentList>
    <comment ref="H4" authorId="0" shapeId="0" xr:uid="{00000000-0006-0000-0400-000001000000}">
      <text>
        <r>
          <rPr>
            <b/>
            <sz val="12"/>
            <color indexed="81"/>
            <rFont val="MS P ゴシック"/>
            <family val="3"/>
            <charset val="128"/>
          </rPr>
          <t>USDの使用がなければ、空欄で結構です</t>
        </r>
      </text>
    </comment>
    <comment ref="G5" authorId="0" shapeId="0" xr:uid="{00000000-0006-0000-0400-000002000000}">
      <text>
        <r>
          <rPr>
            <b/>
            <sz val="12"/>
            <color indexed="81"/>
            <rFont val="MS P ゴシック"/>
            <family val="3"/>
            <charset val="128"/>
          </rPr>
          <t>実際の現地通貨名に変更ください</t>
        </r>
      </text>
    </comment>
    <comment ref="H5" authorId="0" shapeId="0" xr:uid="{00000000-0006-0000-0400-000003000000}">
      <text>
        <r>
          <rPr>
            <b/>
            <sz val="12"/>
            <color indexed="81"/>
            <rFont val="MS P ゴシック"/>
            <family val="3"/>
            <charset val="128"/>
          </rPr>
          <t>当該月の外貨換算レートを参照の上、入力ください。</t>
        </r>
      </text>
    </comment>
    <comment ref="D16" authorId="0" shapeId="0" xr:uid="{00000000-0006-0000-0400-000004000000}">
      <text>
        <r>
          <rPr>
            <sz val="12"/>
            <color indexed="81"/>
            <rFont val="ＭＳ Ｐゴシック"/>
            <family val="3"/>
            <charset val="128"/>
          </rPr>
          <t>小数点以下自動切捨ての計算式になっています。</t>
        </r>
      </text>
    </comment>
    <comment ref="E16" authorId="0" shapeId="0" xr:uid="{00000000-0006-0000-0400-000005000000}">
      <text>
        <r>
          <rPr>
            <sz val="12"/>
            <color indexed="81"/>
            <rFont val="ＭＳ Ｐゴシック"/>
            <family val="3"/>
            <charset val="128"/>
          </rPr>
          <t>小数点以下自動切捨ての計算式になっています。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JICA</author>
  </authors>
  <commentList>
    <comment ref="H4" authorId="0" shapeId="0" xr:uid="{00000000-0006-0000-0400-000001000000}">
      <text>
        <r>
          <rPr>
            <b/>
            <sz val="12"/>
            <color indexed="81"/>
            <rFont val="MS P ゴシック"/>
            <family val="3"/>
            <charset val="128"/>
          </rPr>
          <t>USDの使用がなければ、空欄で結構です</t>
        </r>
      </text>
    </comment>
    <comment ref="H5" authorId="0" shapeId="0" xr:uid="{00000000-0006-0000-0400-000002000000}">
      <text>
        <r>
          <rPr>
            <b/>
            <sz val="12"/>
            <color indexed="81"/>
            <rFont val="MS P ゴシック"/>
            <family val="3"/>
            <charset val="128"/>
          </rPr>
          <t>当該月の外貨換算レートを参照の上、入力ください。</t>
        </r>
      </text>
    </comment>
    <comment ref="D24" authorId="0" shapeId="0" xr:uid="{00000000-0006-0000-0400-000003000000}">
      <text>
        <r>
          <rPr>
            <sz val="12"/>
            <color indexed="81"/>
            <rFont val="ＭＳ Ｐゴシック"/>
            <family val="3"/>
            <charset val="128"/>
          </rPr>
          <t>小数点以下自動切捨ての計算式になっています。</t>
        </r>
      </text>
    </comment>
    <comment ref="E24" authorId="0" shapeId="0" xr:uid="{00000000-0006-0000-0400-000004000000}">
      <text>
        <r>
          <rPr>
            <sz val="12"/>
            <color indexed="81"/>
            <rFont val="ＭＳ Ｐゴシック"/>
            <family val="3"/>
            <charset val="128"/>
          </rPr>
          <t>小数点以下自動切捨ての計算式になっています。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JICA</author>
  </authors>
  <commentList>
    <comment ref="H4" authorId="0" shapeId="0" xr:uid="{6D21C2A2-AB74-47E2-ADAF-D16510AF2BB7}">
      <text>
        <r>
          <rPr>
            <b/>
            <sz val="12"/>
            <color indexed="81"/>
            <rFont val="MS P ゴシック"/>
            <family val="3"/>
            <charset val="128"/>
          </rPr>
          <t>USDの使用がなければ、空欄で結構です</t>
        </r>
      </text>
    </comment>
    <comment ref="G5" authorId="0" shapeId="0" xr:uid="{C21BC48B-17DE-4EFF-BCD1-4025735F5172}">
      <text>
        <r>
          <rPr>
            <b/>
            <sz val="12"/>
            <color indexed="81"/>
            <rFont val="MS P ゴシック"/>
            <family val="3"/>
            <charset val="128"/>
          </rPr>
          <t>実際の現地通貨名に変更ください</t>
        </r>
      </text>
    </comment>
    <comment ref="H5" authorId="0" shapeId="0" xr:uid="{F6D88FC4-1F88-4BC5-9E69-349276A46209}">
      <text>
        <r>
          <rPr>
            <b/>
            <sz val="12"/>
            <color indexed="81"/>
            <rFont val="MS P ゴシック"/>
            <family val="3"/>
            <charset val="128"/>
          </rPr>
          <t>当該月の外貨換算レートを参照の上、入力ください。</t>
        </r>
      </text>
    </comment>
    <comment ref="D16" authorId="0" shapeId="0" xr:uid="{2665730A-B754-40F2-9E0E-905643C43371}">
      <text>
        <r>
          <rPr>
            <sz val="12"/>
            <color indexed="81"/>
            <rFont val="ＭＳ Ｐゴシック"/>
            <family val="3"/>
            <charset val="128"/>
          </rPr>
          <t>小数点以下自動切捨ての計算式になっています。</t>
        </r>
      </text>
    </comment>
    <comment ref="E16" authorId="0" shapeId="0" xr:uid="{1D6133A3-B72F-46CD-A1BC-581805A5CFA1}">
      <text>
        <r>
          <rPr>
            <sz val="12"/>
            <color indexed="81"/>
            <rFont val="ＭＳ Ｐゴシック"/>
            <family val="3"/>
            <charset val="128"/>
          </rPr>
          <t>小数点以下自動切捨ての計算式になっています。</t>
        </r>
      </text>
    </comment>
  </commentList>
</comments>
</file>

<file path=xl/sharedStrings.xml><?xml version="1.0" encoding="utf-8"?>
<sst xmlns="http://schemas.openxmlformats.org/spreadsheetml/2006/main" count="738" uniqueCount="204">
  <si>
    <t>202●年●月●日</t>
    <rPh sb="4" eb="5">
      <t>ネン</t>
    </rPh>
    <rPh sb="6" eb="7">
      <t>ガツ</t>
    </rPh>
    <rPh sb="8" eb="9">
      <t>ニチ</t>
    </rPh>
    <phoneticPr fontId="3"/>
  </si>
  <si>
    <t>独立行政法人国際協力機構</t>
    <rPh sb="0" eb="2">
      <t>ドクリツ</t>
    </rPh>
    <rPh sb="2" eb="4">
      <t>ギョウセイ</t>
    </rPh>
    <rPh sb="4" eb="6">
      <t>ホウジン</t>
    </rPh>
    <rPh sb="6" eb="8">
      <t>コクサイ</t>
    </rPh>
    <rPh sb="8" eb="10">
      <t>キョウリョク</t>
    </rPh>
    <rPh sb="10" eb="12">
      <t>キコウ</t>
    </rPh>
    <phoneticPr fontId="4"/>
  </si>
  <si>
    <t xml:space="preserve"> ●●センター</t>
    <phoneticPr fontId="4"/>
  </si>
  <si>
    <t xml:space="preserve"> 契約担当役所長　●●　殿</t>
    <rPh sb="1" eb="3">
      <t>ケイヤク</t>
    </rPh>
    <rPh sb="3" eb="5">
      <t>タントウ</t>
    </rPh>
    <rPh sb="5" eb="6">
      <t>ヤク</t>
    </rPh>
    <phoneticPr fontId="3"/>
  </si>
  <si>
    <t>団体名</t>
    <rPh sb="0" eb="2">
      <t>ダンタイ</t>
    </rPh>
    <rPh sb="2" eb="3">
      <t>メイ</t>
    </rPh>
    <phoneticPr fontId="4"/>
  </si>
  <si>
    <t>世界の人びとのためのJICA基金活用事業</t>
    <rPh sb="14" eb="16">
      <t>キキン</t>
    </rPh>
    <rPh sb="16" eb="18">
      <t>カツヨウ</t>
    </rPh>
    <rPh sb="18" eb="20">
      <t>ジギョウ</t>
    </rPh>
    <phoneticPr fontId="4"/>
  </si>
  <si>
    <t>記</t>
    <rPh sb="0" eb="1">
      <t>キ</t>
    </rPh>
    <phoneticPr fontId="4"/>
  </si>
  <si>
    <t>案 件 名 称 ：</t>
    <rPh sb="0" eb="1">
      <t>アン</t>
    </rPh>
    <rPh sb="2" eb="3">
      <t>ケン</t>
    </rPh>
    <rPh sb="4" eb="5">
      <t>ナ</t>
    </rPh>
    <rPh sb="6" eb="7">
      <t>ショウ</t>
    </rPh>
    <phoneticPr fontId="4"/>
  </si>
  <si>
    <t>JICA負担総額：</t>
    <rPh sb="4" eb="6">
      <t>フタン</t>
    </rPh>
    <rPh sb="6" eb="7">
      <t>ソウ</t>
    </rPh>
    <rPh sb="7" eb="8">
      <t>ガク</t>
    </rPh>
    <phoneticPr fontId="4"/>
  </si>
  <si>
    <t>精算総額：</t>
    <rPh sb="0" eb="2">
      <t>セイサン</t>
    </rPh>
    <rPh sb="2" eb="4">
      <t>ソウガク</t>
    </rPh>
    <phoneticPr fontId="4"/>
  </si>
  <si>
    <t>経費精算内訳：</t>
    <phoneticPr fontId="4"/>
  </si>
  <si>
    <t>別紙のとおり</t>
    <rPh sb="0" eb="2">
      <t>ベッシ</t>
    </rPh>
    <phoneticPr fontId="3"/>
  </si>
  <si>
    <t>添 付 書 類 ：</t>
    <rPh sb="0" eb="1">
      <t>ソウ</t>
    </rPh>
    <rPh sb="2" eb="3">
      <t>ツキ</t>
    </rPh>
    <rPh sb="4" eb="5">
      <t>ショ</t>
    </rPh>
    <rPh sb="6" eb="7">
      <t>タグイ</t>
    </rPh>
    <phoneticPr fontId="4"/>
  </si>
  <si>
    <t>以 上</t>
    <rPh sb="0" eb="1">
      <t>イ</t>
    </rPh>
    <rPh sb="2" eb="3">
      <t>ジョウ</t>
    </rPh>
    <phoneticPr fontId="4"/>
  </si>
  <si>
    <t>団体名:</t>
    <rPh sb="0" eb="2">
      <t>ダンタイ</t>
    </rPh>
    <rPh sb="2" eb="3">
      <t>メイ</t>
    </rPh>
    <phoneticPr fontId="4"/>
  </si>
  <si>
    <t>20●●年●●月 終了</t>
    <rPh sb="4" eb="5">
      <t>ネン</t>
    </rPh>
    <rPh sb="7" eb="8">
      <t>ガツ</t>
    </rPh>
    <rPh sb="9" eb="11">
      <t>シュウリョウ</t>
    </rPh>
    <phoneticPr fontId="4"/>
  </si>
  <si>
    <t>1. 精　算：</t>
    <rPh sb="3" eb="4">
      <t>セイ</t>
    </rPh>
    <rPh sb="5" eb="6">
      <t>サン</t>
    </rPh>
    <phoneticPr fontId="4"/>
  </si>
  <si>
    <t>（単位：円）</t>
    <phoneticPr fontId="4"/>
  </si>
  <si>
    <t>JICA負担総額（税込）-Ⅰ</t>
    <rPh sb="4" eb="6">
      <t>フタン</t>
    </rPh>
    <rPh sb="6" eb="8">
      <t>ソウガク</t>
    </rPh>
    <rPh sb="7" eb="8">
      <t>ガク</t>
    </rPh>
    <rPh sb="9" eb="11">
      <t>ゼイコミ</t>
    </rPh>
    <phoneticPr fontId="4"/>
  </si>
  <si>
    <t>精算総額（税込）-Ⅱ</t>
    <rPh sb="0" eb="2">
      <t>セイサン</t>
    </rPh>
    <rPh sb="2" eb="4">
      <t>ソウガク</t>
    </rPh>
    <rPh sb="5" eb="7">
      <t>ゼイコミ</t>
    </rPh>
    <phoneticPr fontId="4"/>
  </si>
  <si>
    <t>2. 内　訳：</t>
    <rPh sb="3" eb="4">
      <t>ナイ</t>
    </rPh>
    <rPh sb="5" eb="6">
      <t>ヤク</t>
    </rPh>
    <phoneticPr fontId="4"/>
  </si>
  <si>
    <t>覚書締結時</t>
    <rPh sb="0" eb="2">
      <t>オボエガキ</t>
    </rPh>
    <rPh sb="2" eb="4">
      <t>テイケツ</t>
    </rPh>
    <rPh sb="4" eb="5">
      <t>ジ</t>
    </rPh>
    <phoneticPr fontId="4"/>
  </si>
  <si>
    <t>項目間流用後</t>
    <rPh sb="0" eb="2">
      <t>コウモク</t>
    </rPh>
    <rPh sb="2" eb="3">
      <t>カン</t>
    </rPh>
    <rPh sb="3" eb="5">
      <t>リュウヨウ</t>
    </rPh>
    <rPh sb="5" eb="6">
      <t>ゴ</t>
    </rPh>
    <phoneticPr fontId="4"/>
  </si>
  <si>
    <t>合計金額</t>
    <rPh sb="0" eb="2">
      <t>ゴウケイ</t>
    </rPh>
    <rPh sb="2" eb="4">
      <t>キンガク</t>
    </rPh>
    <phoneticPr fontId="4"/>
  </si>
  <si>
    <t>≪留意事項≫</t>
    <rPh sb="1" eb="3">
      <t>リュウイ</t>
    </rPh>
    <rPh sb="3" eb="5">
      <t>ジコウ</t>
    </rPh>
    <phoneticPr fontId="4"/>
  </si>
  <si>
    <t>合計金額のうち、不課税分
・海外で支払いを行ったもの</t>
    <rPh sb="8" eb="11">
      <t>フカゼイ</t>
    </rPh>
    <rPh sb="11" eb="12">
      <t>ブン</t>
    </rPh>
    <rPh sb="14" eb="16">
      <t>カイガイ</t>
    </rPh>
    <rPh sb="17" eb="19">
      <t>シハラ</t>
    </rPh>
    <rPh sb="21" eb="22">
      <t>オコナ</t>
    </rPh>
    <phoneticPr fontId="3"/>
  </si>
  <si>
    <t>合計金額のうち、免税分
・国内で購入した航空券（空港施設使用料・旅客保安サービス料・発券手数料を除く）</t>
    <rPh sb="8" eb="10">
      <t>メンゼイ</t>
    </rPh>
    <rPh sb="10" eb="11">
      <t>ブン</t>
    </rPh>
    <rPh sb="13" eb="15">
      <t>コクナイ</t>
    </rPh>
    <rPh sb="16" eb="18">
      <t>コウニュウ</t>
    </rPh>
    <rPh sb="20" eb="23">
      <t>コウクウケン</t>
    </rPh>
    <rPh sb="48" eb="49">
      <t>ノゾ</t>
    </rPh>
    <phoneticPr fontId="3"/>
  </si>
  <si>
    <t>氏名</t>
  </si>
  <si>
    <t>担当業務</t>
  </si>
  <si>
    <t>渡航日</t>
    <rPh sb="0" eb="3">
      <t>トコウビ</t>
    </rPh>
    <phoneticPr fontId="4"/>
  </si>
  <si>
    <t>証拠
書類
番号</t>
    <rPh sb="0" eb="2">
      <t>ショウコ</t>
    </rPh>
    <rPh sb="3" eb="5">
      <t>ショルイ</t>
    </rPh>
    <rPh sb="6" eb="8">
      <t>バンゴウ</t>
    </rPh>
    <phoneticPr fontId="4"/>
  </si>
  <si>
    <t>旅費（航空賃）</t>
    <rPh sb="0" eb="2">
      <t>リョヒ</t>
    </rPh>
    <rPh sb="3" eb="5">
      <t>コウクウ</t>
    </rPh>
    <rPh sb="5" eb="6">
      <t>チン</t>
    </rPh>
    <phoneticPr fontId="4"/>
  </si>
  <si>
    <t>備　考</t>
    <phoneticPr fontId="15"/>
  </si>
  <si>
    <r>
      <t xml:space="preserve">出国日
</t>
    </r>
    <r>
      <rPr>
        <sz val="9"/>
        <rFont val="ＭＳ ゴシック"/>
        <family val="3"/>
        <charset val="128"/>
      </rPr>
      <t>(本邦出発日)</t>
    </r>
    <rPh sb="0" eb="2">
      <t>シュッコク</t>
    </rPh>
    <rPh sb="2" eb="3">
      <t>ビ</t>
    </rPh>
    <rPh sb="5" eb="7">
      <t>ホンポウ</t>
    </rPh>
    <rPh sb="7" eb="10">
      <t>シュッパツビ</t>
    </rPh>
    <phoneticPr fontId="4"/>
  </si>
  <si>
    <r>
      <t xml:space="preserve">帰国日
</t>
    </r>
    <r>
      <rPr>
        <sz val="9"/>
        <color rgb="FFFF0000"/>
        <rFont val="ＭＳ ゴシック"/>
        <family val="3"/>
        <charset val="128"/>
      </rPr>
      <t>(本邦到着日)</t>
    </r>
    <rPh sb="0" eb="2">
      <t>キコク</t>
    </rPh>
    <rPh sb="2" eb="3">
      <t>ビ</t>
    </rPh>
    <rPh sb="7" eb="9">
      <t>トウチャク</t>
    </rPh>
    <rPh sb="9" eb="10">
      <t>ジツ</t>
    </rPh>
    <phoneticPr fontId="4"/>
  </si>
  <si>
    <t>航空券代(総額)（A）</t>
    <rPh sb="0" eb="2">
      <t>コウクウ</t>
    </rPh>
    <rPh sb="2" eb="3">
      <t>ケン</t>
    </rPh>
    <rPh sb="3" eb="4">
      <t>ダイ</t>
    </rPh>
    <rPh sb="5" eb="7">
      <t>ソウガク</t>
    </rPh>
    <phoneticPr fontId="4"/>
  </si>
  <si>
    <t>課税分</t>
    <rPh sb="0" eb="2">
      <t>カゼイ</t>
    </rPh>
    <rPh sb="2" eb="3">
      <t>ブン</t>
    </rPh>
    <phoneticPr fontId="4"/>
  </si>
  <si>
    <t>免税分</t>
    <rPh sb="0" eb="2">
      <t>メンゼイ</t>
    </rPh>
    <rPh sb="2" eb="3">
      <t>ブン</t>
    </rPh>
    <phoneticPr fontId="4"/>
  </si>
  <si>
    <t>空港施設使用料、旅客保安サービス料、発券手数料(B)</t>
    <rPh sb="2" eb="4">
      <t>シヨウ</t>
    </rPh>
    <rPh sb="4" eb="5">
      <t>リョウ</t>
    </rPh>
    <rPh sb="7" eb="9">
      <t>リョカク</t>
    </rPh>
    <rPh sb="8" eb="9">
      <t>リョウ</t>
    </rPh>
    <phoneticPr fontId="4"/>
  </si>
  <si>
    <t>航空賃等(課税分を除く)（C）
(A)-(B)</t>
    <rPh sb="0" eb="2">
      <t>コウクウ</t>
    </rPh>
    <rPh sb="2" eb="3">
      <t>チン</t>
    </rPh>
    <rPh sb="3" eb="4">
      <t>トウ</t>
    </rPh>
    <rPh sb="5" eb="7">
      <t>カゼイ</t>
    </rPh>
    <rPh sb="7" eb="8">
      <t>ブン</t>
    </rPh>
    <rPh sb="9" eb="10">
      <t>ノゾ</t>
    </rPh>
    <phoneticPr fontId="4"/>
  </si>
  <si>
    <r>
      <t xml:space="preserve">出国日
</t>
    </r>
    <r>
      <rPr>
        <sz val="9"/>
        <rFont val="ＭＳ ゴシック"/>
        <family val="3"/>
        <charset val="128"/>
      </rPr>
      <t>(対象国出発日)</t>
    </r>
    <rPh sb="0" eb="2">
      <t>シュッコク</t>
    </rPh>
    <rPh sb="2" eb="3">
      <t>ビ</t>
    </rPh>
    <rPh sb="5" eb="8">
      <t>タイショウコク</t>
    </rPh>
    <rPh sb="8" eb="11">
      <t>シュッパツビ</t>
    </rPh>
    <phoneticPr fontId="4"/>
  </si>
  <si>
    <r>
      <t xml:space="preserve">帰国日
</t>
    </r>
    <r>
      <rPr>
        <sz val="9"/>
        <color rgb="FFFF0000"/>
        <rFont val="ＭＳ ゴシック"/>
        <family val="3"/>
        <charset val="128"/>
      </rPr>
      <t>(対象国到着日)</t>
    </r>
    <rPh sb="0" eb="2">
      <t>キコク</t>
    </rPh>
    <rPh sb="2" eb="3">
      <t>ビ</t>
    </rPh>
    <rPh sb="5" eb="8">
      <t>タイショウコク</t>
    </rPh>
    <rPh sb="8" eb="10">
      <t>トウチャク</t>
    </rPh>
    <rPh sb="10" eb="11">
      <t>ジツ</t>
    </rPh>
    <phoneticPr fontId="4"/>
  </si>
  <si>
    <t>項目別支払簿（現地・日本国内旅費）</t>
    <rPh sb="0" eb="2">
      <t>コウモク</t>
    </rPh>
    <rPh sb="2" eb="3">
      <t>ベツ</t>
    </rPh>
    <rPh sb="3" eb="6">
      <t>シハライボ</t>
    </rPh>
    <rPh sb="7" eb="9">
      <t>ゲンチ</t>
    </rPh>
    <rPh sb="10" eb="12">
      <t>ニホン</t>
    </rPh>
    <rPh sb="12" eb="14">
      <t>コクナイ</t>
    </rPh>
    <phoneticPr fontId="4"/>
  </si>
  <si>
    <t>US＄</t>
    <phoneticPr fontId="4"/>
  </si>
  <si>
    <t>現地通貨</t>
    <rPh sb="0" eb="2">
      <t>ゲンチ</t>
    </rPh>
    <rPh sb="2" eb="4">
      <t>ツウカ</t>
    </rPh>
    <phoneticPr fontId="4"/>
  </si>
  <si>
    <t>日付</t>
    <rPh sb="0" eb="2">
      <t>ヒヅケ</t>
    </rPh>
    <phoneticPr fontId="4"/>
  </si>
  <si>
    <t>摘要（内容、品目、数量等）</t>
    <rPh sb="0" eb="2">
      <t>テキヨウ</t>
    </rPh>
    <rPh sb="3" eb="5">
      <t>ナイヨウ</t>
    </rPh>
    <rPh sb="6" eb="8">
      <t>ヒンモク</t>
    </rPh>
    <rPh sb="9" eb="11">
      <t>スウリョウ</t>
    </rPh>
    <rPh sb="11" eb="12">
      <t>トウ</t>
    </rPh>
    <phoneticPr fontId="4"/>
  </si>
  <si>
    <t>支出金額</t>
    <rPh sb="0" eb="2">
      <t>シシュツ</t>
    </rPh>
    <rPh sb="2" eb="4">
      <t>キンガク</t>
    </rPh>
    <phoneticPr fontId="4"/>
  </si>
  <si>
    <t>備　　考</t>
    <rPh sb="0" eb="1">
      <t>ソナエ</t>
    </rPh>
    <rPh sb="3" eb="4">
      <t>コウ</t>
    </rPh>
    <phoneticPr fontId="4"/>
  </si>
  <si>
    <t>日本円</t>
    <rPh sb="0" eb="3">
      <t>ニホンエン</t>
    </rPh>
    <phoneticPr fontId="4"/>
  </si>
  <si>
    <t>月額合計額</t>
    <rPh sb="0" eb="2">
      <t>ゲツガク</t>
    </rPh>
    <rPh sb="2" eb="4">
      <t>ゴウケイ</t>
    </rPh>
    <rPh sb="4" eb="5">
      <t>ガク</t>
    </rPh>
    <phoneticPr fontId="4"/>
  </si>
  <si>
    <t>円貨換算支出額</t>
    <rPh sb="0" eb="2">
      <t>エンカ</t>
    </rPh>
    <rPh sb="2" eb="4">
      <t>カンサン</t>
    </rPh>
    <rPh sb="4" eb="7">
      <t>シシュツガク</t>
    </rPh>
    <phoneticPr fontId="4"/>
  </si>
  <si>
    <t>現地・日本国内旅費 円貨換算支出 ●月分合計</t>
    <rPh sb="0" eb="2">
      <t>ゲンチ</t>
    </rPh>
    <rPh sb="3" eb="5">
      <t>ニホン</t>
    </rPh>
    <rPh sb="5" eb="7">
      <t>コクナイ</t>
    </rPh>
    <rPh sb="10" eb="12">
      <t>エンカ</t>
    </rPh>
    <rPh sb="12" eb="14">
      <t>カンサン</t>
    </rPh>
    <rPh sb="14" eb="16">
      <t>シシュツ</t>
    </rPh>
    <rPh sb="18" eb="19">
      <t>ツキ</t>
    </rPh>
    <rPh sb="19" eb="20">
      <t>フン</t>
    </rPh>
    <rPh sb="20" eb="22">
      <t>ゴウケイ</t>
    </rPh>
    <phoneticPr fontId="4"/>
  </si>
  <si>
    <t>※　現地通貨は固有名称に修正ください</t>
    <rPh sb="2" eb="4">
      <t>ゲンチ</t>
    </rPh>
    <rPh sb="4" eb="6">
      <t>ツウカ</t>
    </rPh>
    <rPh sb="7" eb="9">
      <t>コユウ</t>
    </rPh>
    <rPh sb="9" eb="11">
      <t>メイショウ</t>
    </rPh>
    <rPh sb="12" eb="14">
      <t>シュウセイ</t>
    </rPh>
    <phoneticPr fontId="3"/>
  </si>
  <si>
    <t>現地・日本国内旅費 円貨換算支出 ●月分合計</t>
    <rPh sb="3" eb="5">
      <t>ニホン</t>
    </rPh>
    <rPh sb="10" eb="12">
      <t>エンカ</t>
    </rPh>
    <rPh sb="12" eb="14">
      <t>カンサン</t>
    </rPh>
    <rPh sb="14" eb="16">
      <t>シシュツ</t>
    </rPh>
    <rPh sb="18" eb="19">
      <t>ツキ</t>
    </rPh>
    <rPh sb="19" eb="20">
      <t>フン</t>
    </rPh>
    <rPh sb="20" eb="22">
      <t>ゴウケイ</t>
    </rPh>
    <phoneticPr fontId="4"/>
  </si>
  <si>
    <t>④活動経費</t>
    <rPh sb="1" eb="5">
      <t>カツドウケイヒ</t>
    </rPh>
    <phoneticPr fontId="4"/>
  </si>
  <si>
    <t>項目別支払簿（活動経費）</t>
    <rPh sb="0" eb="2">
      <t>コウモク</t>
    </rPh>
    <rPh sb="2" eb="3">
      <t>ベツ</t>
    </rPh>
    <rPh sb="3" eb="6">
      <t>シハライボ</t>
    </rPh>
    <rPh sb="7" eb="11">
      <t>カツドウケイヒ</t>
    </rPh>
    <phoneticPr fontId="4"/>
  </si>
  <si>
    <r>
      <rPr>
        <b/>
        <sz val="14"/>
        <rFont val="ＭＳ ゴシック"/>
        <family val="3"/>
        <charset val="128"/>
      </rPr>
      <t>活動経費 円貨換算支出</t>
    </r>
    <r>
      <rPr>
        <b/>
        <sz val="14"/>
        <color rgb="FFFF0000"/>
        <rFont val="ＭＳ ゴシック"/>
        <family val="3"/>
        <charset val="128"/>
      </rPr>
      <t xml:space="preserve"> ●月分合計</t>
    </r>
    <rPh sb="0" eb="4">
      <t>カツドウケイヒ</t>
    </rPh>
    <rPh sb="5" eb="7">
      <t>エンカ</t>
    </rPh>
    <rPh sb="7" eb="9">
      <t>カンサン</t>
    </rPh>
    <rPh sb="9" eb="11">
      <t>シシュツ</t>
    </rPh>
    <rPh sb="13" eb="14">
      <t>ツキ</t>
    </rPh>
    <rPh sb="14" eb="15">
      <t>フン</t>
    </rPh>
    <rPh sb="15" eb="17">
      <t>ゴウケイ</t>
    </rPh>
    <phoneticPr fontId="4"/>
  </si>
  <si>
    <t>項目別支払簿（その他経費）</t>
    <rPh sb="0" eb="2">
      <t>コウモク</t>
    </rPh>
    <rPh sb="2" eb="3">
      <t>ベツ</t>
    </rPh>
    <rPh sb="3" eb="6">
      <t>シハライボ</t>
    </rPh>
    <rPh sb="9" eb="10">
      <t>タ</t>
    </rPh>
    <rPh sb="10" eb="12">
      <t>ケイヒ</t>
    </rPh>
    <phoneticPr fontId="4"/>
  </si>
  <si>
    <r>
      <rPr>
        <b/>
        <sz val="14"/>
        <rFont val="ＭＳ ゴシック"/>
        <family val="3"/>
        <charset val="128"/>
      </rPr>
      <t>その他経費 円貨換算支出</t>
    </r>
    <r>
      <rPr>
        <b/>
        <sz val="14"/>
        <color rgb="FFFF0000"/>
        <rFont val="ＭＳ ゴシック"/>
        <family val="3"/>
        <charset val="128"/>
      </rPr>
      <t xml:space="preserve"> ●月分合計</t>
    </r>
    <rPh sb="2" eb="3">
      <t>タ</t>
    </rPh>
    <rPh sb="3" eb="5">
      <t>ケイヒ</t>
    </rPh>
    <rPh sb="6" eb="8">
      <t>エンカ</t>
    </rPh>
    <rPh sb="8" eb="10">
      <t>カンサン</t>
    </rPh>
    <rPh sb="10" eb="12">
      <t>シシュツ</t>
    </rPh>
    <rPh sb="14" eb="15">
      <t>ツキ</t>
    </rPh>
    <rPh sb="15" eb="16">
      <t>フン</t>
    </rPh>
    <rPh sb="16" eb="18">
      <t>ゴウケイ</t>
    </rPh>
    <phoneticPr fontId="4"/>
  </si>
  <si>
    <t>その他経費　合計　</t>
    <rPh sb="2" eb="3">
      <t>タ</t>
    </rPh>
    <rPh sb="3" eb="5">
      <t>ケイヒ</t>
    </rPh>
    <rPh sb="6" eb="7">
      <t>ゴウ</t>
    </rPh>
    <rPh sb="7" eb="8">
      <t>ケイ</t>
    </rPh>
    <phoneticPr fontId="4"/>
  </si>
  <si>
    <t>⑤その他経費</t>
    <rPh sb="3" eb="4">
      <t>タ</t>
    </rPh>
    <rPh sb="4" eb="6">
      <t>ケイヒ</t>
    </rPh>
    <phoneticPr fontId="3"/>
  </si>
  <si>
    <t>現地・日本国内旅費　合計　</t>
    <rPh sb="0" eb="2">
      <t>ゲンチ</t>
    </rPh>
    <rPh sb="3" eb="5">
      <t>ニホン</t>
    </rPh>
    <rPh sb="5" eb="7">
      <t>コクナイ</t>
    </rPh>
    <rPh sb="10" eb="12">
      <t>ゴウケイ</t>
    </rPh>
    <rPh sb="11" eb="12">
      <t>ケイ</t>
    </rPh>
    <phoneticPr fontId="4"/>
  </si>
  <si>
    <t>支出額</t>
    <rPh sb="0" eb="3">
      <t>シシュツガク</t>
    </rPh>
    <phoneticPr fontId="4"/>
  </si>
  <si>
    <t>終了時経費精算報告書総括表</t>
    <rPh sb="0" eb="3">
      <t>シュウリョウジ</t>
    </rPh>
    <rPh sb="3" eb="5">
      <t>ケイヒ</t>
    </rPh>
    <rPh sb="5" eb="7">
      <t>セイサン</t>
    </rPh>
    <rPh sb="7" eb="10">
      <t>ホウコクショ</t>
    </rPh>
    <rPh sb="10" eb="13">
      <t>ソウカツヒョウ</t>
    </rPh>
    <phoneticPr fontId="4"/>
  </si>
  <si>
    <t>様式7　終了時経費精算報告書（一括払）</t>
    <phoneticPr fontId="3"/>
  </si>
  <si>
    <t>2.20●●年●月分（現地・日本国内旅費）</t>
    <phoneticPr fontId="3"/>
  </si>
  <si>
    <t>1.20●●年●月分（現地・日本国内旅費）</t>
    <phoneticPr fontId="3"/>
  </si>
  <si>
    <t>3.20●●年●月分（現地・日本国内旅費）</t>
    <phoneticPr fontId="3"/>
  </si>
  <si>
    <t>4.20●●年●月分（現地・日本国内旅費）</t>
    <phoneticPr fontId="3"/>
  </si>
  <si>
    <t>5.20●●年●月分（現地・日本国内旅費）</t>
    <phoneticPr fontId="3"/>
  </si>
  <si>
    <t>6.20●●年●月分（現地・日本国内旅費）</t>
    <phoneticPr fontId="3"/>
  </si>
  <si>
    <t>7.20●●年●月分（現地・日本国内旅費）</t>
    <phoneticPr fontId="3"/>
  </si>
  <si>
    <t>8.20●●年●月分（現地・日本国内旅費）</t>
    <phoneticPr fontId="3"/>
  </si>
  <si>
    <t>9.20●●年●月分（現地・日本国内旅費）</t>
    <phoneticPr fontId="3"/>
  </si>
  <si>
    <t>10.20●●年●月分（現地・日本国内旅費）</t>
    <phoneticPr fontId="3"/>
  </si>
  <si>
    <t>11.20●●年●月分（現地・日本国内旅費）</t>
    <phoneticPr fontId="3"/>
  </si>
  <si>
    <t>12.20●●年●月分（現地・日本国内旅費）</t>
    <phoneticPr fontId="3"/>
  </si>
  <si>
    <t>1.20●●年●月分（活動経費）</t>
    <rPh sb="6" eb="7">
      <t>ネン</t>
    </rPh>
    <rPh sb="8" eb="9">
      <t>ガツ</t>
    </rPh>
    <rPh sb="9" eb="10">
      <t>ブン</t>
    </rPh>
    <phoneticPr fontId="4"/>
  </si>
  <si>
    <t>2.20●●年●月分（活動経費）</t>
    <rPh sb="6" eb="7">
      <t>ネン</t>
    </rPh>
    <rPh sb="8" eb="9">
      <t>ガツ</t>
    </rPh>
    <rPh sb="9" eb="10">
      <t>ブン</t>
    </rPh>
    <phoneticPr fontId="4"/>
  </si>
  <si>
    <t>3.20●●年●月分（活動経費）</t>
    <rPh sb="6" eb="7">
      <t>ネン</t>
    </rPh>
    <rPh sb="8" eb="9">
      <t>ガツ</t>
    </rPh>
    <rPh sb="9" eb="10">
      <t>ブン</t>
    </rPh>
    <phoneticPr fontId="4"/>
  </si>
  <si>
    <t>4.20●●年●月分（活動経費）</t>
    <rPh sb="6" eb="7">
      <t>ネン</t>
    </rPh>
    <rPh sb="8" eb="9">
      <t>ガツ</t>
    </rPh>
    <rPh sb="9" eb="10">
      <t>ブン</t>
    </rPh>
    <phoneticPr fontId="4"/>
  </si>
  <si>
    <t>5.20●●年●月分（活動経費）</t>
    <rPh sb="6" eb="7">
      <t>ネン</t>
    </rPh>
    <rPh sb="8" eb="9">
      <t>ガツ</t>
    </rPh>
    <rPh sb="9" eb="10">
      <t>ブン</t>
    </rPh>
    <phoneticPr fontId="4"/>
  </si>
  <si>
    <t>6.20●●年●月分（活動経費）</t>
    <rPh sb="6" eb="7">
      <t>ネン</t>
    </rPh>
    <rPh sb="8" eb="9">
      <t>ガツ</t>
    </rPh>
    <rPh sb="9" eb="10">
      <t>ブン</t>
    </rPh>
    <phoneticPr fontId="4"/>
  </si>
  <si>
    <t>7.20●●年●月分（活動経費）</t>
    <rPh sb="6" eb="7">
      <t>ネン</t>
    </rPh>
    <rPh sb="8" eb="9">
      <t>ガツ</t>
    </rPh>
    <rPh sb="9" eb="10">
      <t>ブン</t>
    </rPh>
    <phoneticPr fontId="4"/>
  </si>
  <si>
    <t>8.20●●年●月分（活動経費）</t>
    <rPh sb="6" eb="7">
      <t>ネン</t>
    </rPh>
    <rPh sb="8" eb="9">
      <t>ガツ</t>
    </rPh>
    <rPh sb="9" eb="10">
      <t>ブン</t>
    </rPh>
    <phoneticPr fontId="4"/>
  </si>
  <si>
    <t>9.20●●年●月分（活動経費）</t>
    <rPh sb="6" eb="7">
      <t>ネン</t>
    </rPh>
    <rPh sb="8" eb="9">
      <t>ガツ</t>
    </rPh>
    <rPh sb="9" eb="10">
      <t>ブン</t>
    </rPh>
    <phoneticPr fontId="4"/>
  </si>
  <si>
    <t>10.20●●年●月分（活動経費）</t>
    <rPh sb="7" eb="8">
      <t>ネン</t>
    </rPh>
    <rPh sb="9" eb="10">
      <t>ガツ</t>
    </rPh>
    <rPh sb="10" eb="11">
      <t>ブン</t>
    </rPh>
    <phoneticPr fontId="4"/>
  </si>
  <si>
    <t>11.20●●年●月分（活動経費）</t>
    <rPh sb="7" eb="8">
      <t>ネン</t>
    </rPh>
    <rPh sb="9" eb="10">
      <t>ガツ</t>
    </rPh>
    <rPh sb="10" eb="11">
      <t>ブン</t>
    </rPh>
    <phoneticPr fontId="4"/>
  </si>
  <si>
    <t>12.20●●年●月分（活動経費）</t>
    <rPh sb="7" eb="8">
      <t>ネン</t>
    </rPh>
    <rPh sb="9" eb="10">
      <t>ガツ</t>
    </rPh>
    <rPh sb="10" eb="11">
      <t>ブン</t>
    </rPh>
    <phoneticPr fontId="4"/>
  </si>
  <si>
    <t>活動経費　合計　</t>
    <rPh sb="0" eb="4">
      <t>カツドウケイヒ</t>
    </rPh>
    <rPh sb="5" eb="6">
      <t>ゴウ</t>
    </rPh>
    <rPh sb="6" eb="7">
      <t>ケイ</t>
    </rPh>
    <phoneticPr fontId="4"/>
  </si>
  <si>
    <t>※　現地通貨は固有名称に修正ください</t>
    <phoneticPr fontId="3"/>
  </si>
  <si>
    <t>1.20●●年●月分（その他経費）</t>
    <rPh sb="6" eb="7">
      <t>ネン</t>
    </rPh>
    <rPh sb="8" eb="9">
      <t>ガツ</t>
    </rPh>
    <rPh sb="9" eb="10">
      <t>ブン</t>
    </rPh>
    <phoneticPr fontId="4"/>
  </si>
  <si>
    <t>2.20●●年●月分（その他経費）</t>
    <rPh sb="6" eb="7">
      <t>ネン</t>
    </rPh>
    <rPh sb="8" eb="9">
      <t>ガツ</t>
    </rPh>
    <rPh sb="9" eb="10">
      <t>ブン</t>
    </rPh>
    <phoneticPr fontId="4"/>
  </si>
  <si>
    <t>3.20●●年●月分（その他経費）</t>
    <rPh sb="6" eb="7">
      <t>ネン</t>
    </rPh>
    <rPh sb="8" eb="9">
      <t>ガツ</t>
    </rPh>
    <rPh sb="9" eb="10">
      <t>ブン</t>
    </rPh>
    <phoneticPr fontId="4"/>
  </si>
  <si>
    <t>4.20●●年●月分（その他経費）</t>
    <rPh sb="6" eb="7">
      <t>ネン</t>
    </rPh>
    <rPh sb="8" eb="9">
      <t>ガツ</t>
    </rPh>
    <rPh sb="9" eb="10">
      <t>ブン</t>
    </rPh>
    <phoneticPr fontId="4"/>
  </si>
  <si>
    <t>5.20●●年●月分（その他経費）</t>
    <rPh sb="6" eb="7">
      <t>ネン</t>
    </rPh>
    <rPh sb="8" eb="9">
      <t>ガツ</t>
    </rPh>
    <rPh sb="9" eb="10">
      <t>ブン</t>
    </rPh>
    <phoneticPr fontId="4"/>
  </si>
  <si>
    <t>6.20●●年●月分（その他経費）</t>
    <rPh sb="6" eb="7">
      <t>ネン</t>
    </rPh>
    <rPh sb="8" eb="9">
      <t>ガツ</t>
    </rPh>
    <rPh sb="9" eb="10">
      <t>ブン</t>
    </rPh>
    <phoneticPr fontId="4"/>
  </si>
  <si>
    <t>7.20●●年●月分（その他経費）</t>
    <rPh sb="6" eb="7">
      <t>ネン</t>
    </rPh>
    <rPh sb="8" eb="9">
      <t>ガツ</t>
    </rPh>
    <rPh sb="9" eb="10">
      <t>ブン</t>
    </rPh>
    <phoneticPr fontId="4"/>
  </si>
  <si>
    <t>8.20●●年●月分（その他経費）</t>
    <rPh sb="6" eb="7">
      <t>ネン</t>
    </rPh>
    <rPh sb="8" eb="9">
      <t>ガツ</t>
    </rPh>
    <rPh sb="9" eb="10">
      <t>ブン</t>
    </rPh>
    <phoneticPr fontId="4"/>
  </si>
  <si>
    <t>9.20●●年●月分（その他経費）</t>
    <rPh sb="6" eb="7">
      <t>ネン</t>
    </rPh>
    <rPh sb="8" eb="9">
      <t>ガツ</t>
    </rPh>
    <rPh sb="9" eb="10">
      <t>ブン</t>
    </rPh>
    <phoneticPr fontId="4"/>
  </si>
  <si>
    <t>10.20●●年●月分（その他経費）</t>
    <rPh sb="7" eb="8">
      <t>ネン</t>
    </rPh>
    <rPh sb="9" eb="10">
      <t>ガツ</t>
    </rPh>
    <rPh sb="10" eb="11">
      <t>ブン</t>
    </rPh>
    <phoneticPr fontId="4"/>
  </si>
  <si>
    <t>11.20●●年●月分（その他経費）</t>
    <rPh sb="7" eb="8">
      <t>ネン</t>
    </rPh>
    <rPh sb="9" eb="10">
      <t>ガツ</t>
    </rPh>
    <rPh sb="10" eb="11">
      <t>ブン</t>
    </rPh>
    <phoneticPr fontId="4"/>
  </si>
  <si>
    <t>12.20●●年●月分（その他経費）</t>
    <rPh sb="7" eb="8">
      <t>ネン</t>
    </rPh>
    <rPh sb="9" eb="10">
      <t>ガツ</t>
    </rPh>
    <rPh sb="10" eb="11">
      <t>ブン</t>
    </rPh>
    <phoneticPr fontId="4"/>
  </si>
  <si>
    <t>様式7　終了時経費精算報告書（一括払）</t>
    <phoneticPr fontId="3"/>
  </si>
  <si>
    <t>事項</t>
  </si>
  <si>
    <t>番号</t>
  </si>
  <si>
    <t>確認事項</t>
  </si>
  <si>
    <t>確認欄</t>
  </si>
  <si>
    <t>全体</t>
    <phoneticPr fontId="4"/>
  </si>
  <si>
    <t>「覚書」で確認した項目や内容に則った支出となっていますか？
本事業支払い対象経費であることを改めてご確認お願いいたします。</t>
    <rPh sb="1" eb="3">
      <t>オボエガキ</t>
    </rPh>
    <rPh sb="9" eb="11">
      <t>コウモク</t>
    </rPh>
    <rPh sb="12" eb="14">
      <t>ナイヨウ</t>
    </rPh>
    <rPh sb="15" eb="16">
      <t>ノット</t>
    </rPh>
    <rPh sb="18" eb="20">
      <t>シシュツ</t>
    </rPh>
    <rPh sb="30" eb="31">
      <t>ホン</t>
    </rPh>
    <rPh sb="31" eb="33">
      <t>ジギョウ</t>
    </rPh>
    <rPh sb="33" eb="35">
      <t>シハラ</t>
    </rPh>
    <rPh sb="36" eb="38">
      <t>タイショウ</t>
    </rPh>
    <rPh sb="38" eb="40">
      <t>ケイヒ</t>
    </rPh>
    <rPh sb="46" eb="47">
      <t>アラタ</t>
    </rPh>
    <rPh sb="50" eb="52">
      <t>カクニン</t>
    </rPh>
    <rPh sb="53" eb="54">
      <t>ネガ</t>
    </rPh>
    <phoneticPr fontId="4"/>
  </si>
  <si>
    <t>□はい　□いいえ</t>
    <phoneticPr fontId="4"/>
  </si>
  <si>
    <t>覚書の実施期間外の支出は含まれていませんか？年月日の記載に誤記はありませんか？</t>
    <rPh sb="0" eb="2">
      <t>オボエガキ</t>
    </rPh>
    <rPh sb="3" eb="5">
      <t>ジッシ</t>
    </rPh>
    <rPh sb="5" eb="7">
      <t>キカン</t>
    </rPh>
    <rPh sb="7" eb="8">
      <t>ガイ</t>
    </rPh>
    <rPh sb="9" eb="11">
      <t>シシュツ</t>
    </rPh>
    <rPh sb="12" eb="13">
      <t>フク</t>
    </rPh>
    <rPh sb="22" eb="25">
      <t>ネンガッピ</t>
    </rPh>
    <rPh sb="26" eb="28">
      <t>キサイ</t>
    </rPh>
    <rPh sb="29" eb="31">
      <t>ゴキ</t>
    </rPh>
    <phoneticPr fontId="4"/>
  </si>
  <si>
    <t>①支出状況報告書および②領収書添付台紙の項目は、覚書に沿った項目が記載されていますか？</t>
    <rPh sb="1" eb="3">
      <t>シシュツ</t>
    </rPh>
    <rPh sb="3" eb="5">
      <t>ジョウキョウ</t>
    </rPh>
    <rPh sb="5" eb="8">
      <t>ホウコクショ</t>
    </rPh>
    <rPh sb="12" eb="15">
      <t>リョウシュウショ</t>
    </rPh>
    <rPh sb="15" eb="17">
      <t>テンプ</t>
    </rPh>
    <rPh sb="17" eb="19">
      <t>ダイシ</t>
    </rPh>
    <rPh sb="20" eb="22">
      <t>コウモク</t>
    </rPh>
    <rPh sb="24" eb="26">
      <t>オボエガキ</t>
    </rPh>
    <rPh sb="27" eb="28">
      <t>ソ</t>
    </rPh>
    <rPh sb="30" eb="32">
      <t>コウモク</t>
    </rPh>
    <rPh sb="33" eb="35">
      <t>キサイ</t>
    </rPh>
    <phoneticPr fontId="4"/>
  </si>
  <si>
    <r>
      <t>外貨を邦貨に換算する際、支出した月のJICA月次統制レートで計算していますか？
小数点以下は</t>
    </r>
    <r>
      <rPr>
        <u/>
        <sz val="9"/>
        <rFont val="Meiryo UI"/>
        <family val="3"/>
        <charset val="128"/>
      </rPr>
      <t>切り捨て</t>
    </r>
    <r>
      <rPr>
        <sz val="9"/>
        <rFont val="Meiryo UI"/>
        <family val="3"/>
        <charset val="128"/>
      </rPr>
      <t>で計算されていますか？
※月次統制レートは下記ホームページでご確認ください
https://www.jica.go.jp/announce/manual/form/consul_g/rate.html</t>
    </r>
    <rPh sb="0" eb="2">
      <t>ガイカ</t>
    </rPh>
    <rPh sb="3" eb="5">
      <t>ホウカ</t>
    </rPh>
    <rPh sb="12" eb="14">
      <t>シシュツ</t>
    </rPh>
    <rPh sb="16" eb="17">
      <t>ツキ</t>
    </rPh>
    <rPh sb="22" eb="23">
      <t>ツキ</t>
    </rPh>
    <rPh sb="23" eb="24">
      <t>ジ</t>
    </rPh>
    <rPh sb="24" eb="26">
      <t>トウセイ</t>
    </rPh>
    <rPh sb="40" eb="43">
      <t>ショウスウテン</t>
    </rPh>
    <rPh sb="43" eb="45">
      <t>イカ</t>
    </rPh>
    <rPh sb="46" eb="47">
      <t>キ</t>
    </rPh>
    <rPh sb="48" eb="49">
      <t>ス</t>
    </rPh>
    <rPh sb="51" eb="53">
      <t>ケイサン</t>
    </rPh>
    <rPh sb="71" eb="73">
      <t>カキ</t>
    </rPh>
    <rPh sb="81" eb="83">
      <t>カクニン</t>
    </rPh>
    <phoneticPr fontId="4"/>
  </si>
  <si>
    <t>□はい　□いいえ　□該当なし</t>
    <phoneticPr fontId="4"/>
  </si>
  <si>
    <t>金額部分につき、3桁ごとに「,（カンマ）」はついていますか？
（「.」の誤記はないですか）</t>
    <rPh sb="0" eb="2">
      <t>キンガク</t>
    </rPh>
    <rPh sb="2" eb="4">
      <t>ブブン</t>
    </rPh>
    <rPh sb="9" eb="10">
      <t>ケタ</t>
    </rPh>
    <rPh sb="36" eb="38">
      <t>ゴキ</t>
    </rPh>
    <phoneticPr fontId="4"/>
  </si>
  <si>
    <t>費目別支払簿</t>
    <rPh sb="0" eb="2">
      <t>ヒモク</t>
    </rPh>
    <rPh sb="2" eb="3">
      <t>ベツ</t>
    </rPh>
    <rPh sb="3" eb="6">
      <t>シハライボ</t>
    </rPh>
    <phoneticPr fontId="4"/>
  </si>
  <si>
    <t>各月・項目毎に支払簿を作成し、月毎に月次統制レートも入力されていますか？</t>
    <rPh sb="0" eb="2">
      <t>カクゲツ</t>
    </rPh>
    <rPh sb="3" eb="5">
      <t>コウモク</t>
    </rPh>
    <rPh sb="5" eb="6">
      <t>ゴト</t>
    </rPh>
    <rPh sb="7" eb="10">
      <t>シハライボ</t>
    </rPh>
    <rPh sb="11" eb="13">
      <t>サクセイ</t>
    </rPh>
    <rPh sb="15" eb="17">
      <t>ツキゴト</t>
    </rPh>
    <rPh sb="18" eb="20">
      <t>ゲツジ</t>
    </rPh>
    <rPh sb="20" eb="22">
      <t>トウセイ</t>
    </rPh>
    <rPh sb="26" eb="28">
      <t>ニュウリョク</t>
    </rPh>
    <phoneticPr fontId="4"/>
  </si>
  <si>
    <t>支出総括表には、各項目の合計額が入力されていますか？</t>
    <rPh sb="0" eb="2">
      <t>シシュツ</t>
    </rPh>
    <rPh sb="2" eb="5">
      <t>ソウカツヒョウ</t>
    </rPh>
    <rPh sb="8" eb="9">
      <t>カク</t>
    </rPh>
    <rPh sb="9" eb="11">
      <t>コウモク</t>
    </rPh>
    <rPh sb="12" eb="14">
      <t>ゴウケイ</t>
    </rPh>
    <rPh sb="14" eb="15">
      <t>ガク</t>
    </rPh>
    <rPh sb="16" eb="18">
      <t>ニュウリョク</t>
    </rPh>
    <phoneticPr fontId="4"/>
  </si>
  <si>
    <t>既に精算が終わっている四半期分については、当機構からの経費確定通知にて通知された額を入力していますか？</t>
    <rPh sb="0" eb="1">
      <t>スデ</t>
    </rPh>
    <rPh sb="2" eb="4">
      <t>セイサン</t>
    </rPh>
    <rPh sb="5" eb="6">
      <t>オ</t>
    </rPh>
    <rPh sb="11" eb="14">
      <t>シハンキ</t>
    </rPh>
    <rPh sb="14" eb="15">
      <t>ブン</t>
    </rPh>
    <rPh sb="21" eb="22">
      <t>トウ</t>
    </rPh>
    <rPh sb="27" eb="31">
      <t>ケイヒカクテイ</t>
    </rPh>
    <rPh sb="31" eb="33">
      <t>ツウチ</t>
    </rPh>
    <rPh sb="42" eb="44">
      <t>ニュウリョク</t>
    </rPh>
    <phoneticPr fontId="4"/>
  </si>
  <si>
    <t>領収書・台紙
（共通）</t>
    <rPh sb="0" eb="3">
      <t>リョウシュウショ</t>
    </rPh>
    <rPh sb="4" eb="6">
      <t>ダイシ</t>
    </rPh>
    <rPh sb="8" eb="10">
      <t>キョウツウ</t>
    </rPh>
    <phoneticPr fontId="4"/>
  </si>
  <si>
    <t>領収書は領収書添付台紙表面にきちんと糊付けされていますか？（台紙裏面への貼付は不可）テープでの貼付は禁止です。剥がれないよう、領収書の四角まで、しっかり糊付けください。</t>
    <rPh sb="11" eb="12">
      <t>オモテ</t>
    </rPh>
    <rPh sb="12" eb="13">
      <t>メン</t>
    </rPh>
    <rPh sb="18" eb="19">
      <t>ノリ</t>
    </rPh>
    <rPh sb="30" eb="32">
      <t>ダイシ</t>
    </rPh>
    <rPh sb="32" eb="34">
      <t>ウラメン</t>
    </rPh>
    <rPh sb="36" eb="38">
      <t>チョウフ</t>
    </rPh>
    <rPh sb="39" eb="41">
      <t>フカ</t>
    </rPh>
    <rPh sb="55" eb="56">
      <t>ハ</t>
    </rPh>
    <rPh sb="63" eb="66">
      <t>リョウシュウショ</t>
    </rPh>
    <rPh sb="67" eb="69">
      <t>ヨスミ</t>
    </rPh>
    <rPh sb="76" eb="78">
      <t>ノリヅ</t>
    </rPh>
    <phoneticPr fontId="4"/>
  </si>
  <si>
    <t>□はい　□いいえ</t>
  </si>
  <si>
    <t>領収書は1枚ごとに添付台紙に貼られていますか？（台紙1枚に対し領収書の複数添付は不可）
領収書が台紙よりも大きい場合は、折りたただんでいますか？（A4の領収書は台紙に貼付せず、台紙の別添とすることも可）</t>
    <rPh sb="0" eb="3">
      <t>リョウシュウショ</t>
    </rPh>
    <rPh sb="5" eb="6">
      <t>マイ</t>
    </rPh>
    <rPh sb="9" eb="11">
      <t>テンプ</t>
    </rPh>
    <rPh sb="11" eb="13">
      <t>ダイシ</t>
    </rPh>
    <rPh sb="14" eb="15">
      <t>ハ</t>
    </rPh>
    <rPh sb="24" eb="26">
      <t>ダイシ</t>
    </rPh>
    <rPh sb="27" eb="28">
      <t>マイ</t>
    </rPh>
    <rPh sb="29" eb="30">
      <t>タイ</t>
    </rPh>
    <rPh sb="31" eb="34">
      <t>リョウシュウショ</t>
    </rPh>
    <rPh sb="35" eb="37">
      <t>フクスウ</t>
    </rPh>
    <rPh sb="37" eb="39">
      <t>テンプ</t>
    </rPh>
    <rPh sb="40" eb="42">
      <t>フカ</t>
    </rPh>
    <rPh sb="44" eb="47">
      <t>リョウシュウショ</t>
    </rPh>
    <rPh sb="48" eb="50">
      <t>ダイシ</t>
    </rPh>
    <rPh sb="53" eb="54">
      <t>オオ</t>
    </rPh>
    <rPh sb="56" eb="58">
      <t>バアイ</t>
    </rPh>
    <rPh sb="60" eb="61">
      <t>オ</t>
    </rPh>
    <rPh sb="76" eb="79">
      <t>リョウシュウショ</t>
    </rPh>
    <rPh sb="80" eb="82">
      <t>ダイシ</t>
    </rPh>
    <rPh sb="83" eb="85">
      <t>チョウフ</t>
    </rPh>
    <rPh sb="88" eb="90">
      <t>ダイシ</t>
    </rPh>
    <rPh sb="91" eb="93">
      <t>ベッテン</t>
    </rPh>
    <phoneticPr fontId="4"/>
  </si>
  <si>
    <t>証拠書類にどうしても修正が必要な場合、支払先による訂正線＋訂正印またはサインで修正をしていますか？（領収書の訂正：領収書発行元／領収書添付台紙の訂正：団体担当者）
※修正液・修正テープは使用しないでください</t>
    <rPh sb="0" eb="2">
      <t>ショウコ</t>
    </rPh>
    <rPh sb="2" eb="4">
      <t>ショルイ</t>
    </rPh>
    <rPh sb="19" eb="21">
      <t>シハライ</t>
    </rPh>
    <rPh sb="21" eb="22">
      <t>サキ</t>
    </rPh>
    <rPh sb="25" eb="27">
      <t>テイセイ</t>
    </rPh>
    <rPh sb="27" eb="28">
      <t>セン</t>
    </rPh>
    <rPh sb="54" eb="56">
      <t>テイセイ</t>
    </rPh>
    <rPh sb="72" eb="74">
      <t>テイセイ</t>
    </rPh>
    <phoneticPr fontId="4"/>
  </si>
  <si>
    <t>領収書に感熱紙が含まれる場合、領収書の写しも併せて添付していますか？（台紙上に写しを添付するのでも、台紙ごと写しを取るのでも可）
※感熱紙は劣化すると判読不能になるため、必ず原本に加えて写しの添付をお願いします</t>
    <rPh sb="0" eb="3">
      <t>リョウシュウショ</t>
    </rPh>
    <rPh sb="4" eb="6">
      <t>カンネツ</t>
    </rPh>
    <rPh sb="6" eb="7">
      <t>カミ</t>
    </rPh>
    <rPh sb="8" eb="9">
      <t>フク</t>
    </rPh>
    <rPh sb="12" eb="14">
      <t>バアイ</t>
    </rPh>
    <rPh sb="15" eb="18">
      <t>リョウシュウショ</t>
    </rPh>
    <rPh sb="19" eb="20">
      <t>ウツ</t>
    </rPh>
    <rPh sb="22" eb="23">
      <t>アワ</t>
    </rPh>
    <rPh sb="25" eb="27">
      <t>テンプ</t>
    </rPh>
    <rPh sb="35" eb="37">
      <t>ダイシ</t>
    </rPh>
    <rPh sb="37" eb="38">
      <t>ジョウ</t>
    </rPh>
    <rPh sb="39" eb="40">
      <t>ウツ</t>
    </rPh>
    <rPh sb="42" eb="44">
      <t>テンプ</t>
    </rPh>
    <rPh sb="50" eb="52">
      <t>ダイシ</t>
    </rPh>
    <rPh sb="54" eb="55">
      <t>ウツ</t>
    </rPh>
    <rPh sb="57" eb="58">
      <t>ト</t>
    </rPh>
    <rPh sb="62" eb="63">
      <t>カ</t>
    </rPh>
    <rPh sb="66" eb="69">
      <t>カンネツシ</t>
    </rPh>
    <rPh sb="70" eb="72">
      <t>レッカ</t>
    </rPh>
    <rPh sb="75" eb="77">
      <t>ハンドク</t>
    </rPh>
    <rPh sb="77" eb="79">
      <t>フノウ</t>
    </rPh>
    <rPh sb="85" eb="86">
      <t>カナラ</t>
    </rPh>
    <rPh sb="87" eb="89">
      <t>ゲンポン</t>
    </rPh>
    <rPh sb="90" eb="91">
      <t>クワ</t>
    </rPh>
    <rPh sb="93" eb="94">
      <t>ウツ</t>
    </rPh>
    <rPh sb="96" eb="98">
      <t>テンプ</t>
    </rPh>
    <rPh sb="100" eb="101">
      <t>ネガ</t>
    </rPh>
    <phoneticPr fontId="4"/>
  </si>
  <si>
    <t>領収書</t>
    <phoneticPr fontId="4"/>
  </si>
  <si>
    <t>証拠書類は原本（オリジナル）ですか？
※ただし対象国・地域が証憑持出し禁止で、あらかじめ当機構と合意している場合は、コピーでも可</t>
    <rPh sb="0" eb="2">
      <t>ショウコ</t>
    </rPh>
    <rPh sb="5" eb="7">
      <t>ゲンポン</t>
    </rPh>
    <phoneticPr fontId="4"/>
  </si>
  <si>
    <r>
      <t>請求書ではなく、「領収書」が添付されていますか（RECEIPTの文言が記載されていますか）？証憑が請求書（INVOICE)の場合は</t>
    </r>
    <r>
      <rPr>
        <u/>
        <sz val="9"/>
        <rFont val="Meiryo UI"/>
        <family val="3"/>
        <charset val="128"/>
      </rPr>
      <t>PAID（またはRECEIVED）の記載と支払日の日付</t>
    </r>
    <r>
      <rPr>
        <sz val="9"/>
        <rFont val="Meiryo UI"/>
        <family val="3"/>
        <charset val="128"/>
      </rPr>
      <t>がありますか？</t>
    </r>
    <rPh sb="0" eb="3">
      <t>セイキュウショ</t>
    </rPh>
    <rPh sb="83" eb="85">
      <t>キサイ</t>
    </rPh>
    <rPh sb="86" eb="89">
      <t>シハライビ</t>
    </rPh>
    <phoneticPr fontId="4"/>
  </si>
  <si>
    <t>最終的な受領者のサインを取り付けていますか。（カウンターパート等の代理受領は認められません。）</t>
    <phoneticPr fontId="4"/>
  </si>
  <si>
    <r>
      <t>領収書に</t>
    </r>
    <r>
      <rPr>
        <u/>
        <sz val="9"/>
        <rFont val="Meiryo UI"/>
        <family val="3"/>
        <charset val="128"/>
      </rPr>
      <t>①支払先②宛名（団体名）③日付（年月日）④支出内容（品目・単価・数量・金額）の記載</t>
    </r>
    <r>
      <rPr>
        <sz val="9"/>
        <rFont val="Meiryo UI"/>
        <family val="3"/>
        <charset val="128"/>
      </rPr>
      <t>はありますか？ 
 ※領収書上に支出内容の詳細が記載されてない場合は、見積書等支出内容の詳細を確認できる書類を添付下さい。
※個人への支払の場合、受取人の名前（サイン）がブロック体で記載されていますか。</t>
    </r>
    <rPh sb="0" eb="3">
      <t>リョウシュウショ</t>
    </rPh>
    <rPh sb="12" eb="14">
      <t>ダンタイ</t>
    </rPh>
    <rPh sb="14" eb="15">
      <t>メイ</t>
    </rPh>
    <rPh sb="84" eb="88">
      <t>シシュツナイヨウ</t>
    </rPh>
    <rPh sb="89" eb="91">
      <t>ショウサイ</t>
    </rPh>
    <rPh sb="108" eb="110">
      <t>コジン</t>
    </rPh>
    <rPh sb="112" eb="114">
      <t>シハライ</t>
    </rPh>
    <rPh sb="115" eb="117">
      <t>バアイ</t>
    </rPh>
    <rPh sb="118" eb="120">
      <t>ウケトリ</t>
    </rPh>
    <rPh sb="120" eb="121">
      <t>ニン</t>
    </rPh>
    <rPh sb="122" eb="124">
      <t>ナマエ</t>
    </rPh>
    <rPh sb="134" eb="135">
      <t>タイ</t>
    </rPh>
    <rPh sb="136" eb="138">
      <t>キサイ</t>
    </rPh>
    <phoneticPr fontId="4"/>
  </si>
  <si>
    <t>支払先・宛名・日付・支出内容（品目・単価・数量・金額）が日本語または英語以外の言語で記入されている場合は、和訳または英訳をつけていますか？</t>
    <rPh sb="28" eb="31">
      <t>ニホンゴ</t>
    </rPh>
    <phoneticPr fontId="4"/>
  </si>
  <si>
    <t>領収書に直接、明細などの訳をつける場合、鉛筆で書かれていますか？
領収書本紙にボールペンなどで書き込むと、領収書の改ざんとみなされます。
※領収書上に補記→鉛筆書き／台紙上に補記→ボールペン書きとすること</t>
    <rPh sb="70" eb="73">
      <t>リョウシュウショ</t>
    </rPh>
    <rPh sb="73" eb="74">
      <t>ジョウ</t>
    </rPh>
    <rPh sb="75" eb="77">
      <t>ホキ</t>
    </rPh>
    <rPh sb="78" eb="80">
      <t>エンピツ</t>
    </rPh>
    <rPh sb="80" eb="81">
      <t>ガ</t>
    </rPh>
    <rPh sb="83" eb="85">
      <t>ダイシ</t>
    </rPh>
    <rPh sb="85" eb="86">
      <t>ジョウ</t>
    </rPh>
    <rPh sb="87" eb="89">
      <t>ホキ</t>
    </rPh>
    <rPh sb="95" eb="96">
      <t>ガ</t>
    </rPh>
    <phoneticPr fontId="4"/>
  </si>
  <si>
    <t>支払先から領収書が発行されない場合、団体が用意するレシートフォームを使用していますか。</t>
    <rPh sb="18" eb="20">
      <t>ダンタイ</t>
    </rPh>
    <rPh sb="21" eb="23">
      <t>ヨウイ</t>
    </rPh>
    <rPh sb="34" eb="36">
      <t>シヨウ</t>
    </rPh>
    <phoneticPr fontId="4"/>
  </si>
  <si>
    <t>領収書添付台紙</t>
  </si>
  <si>
    <t>領収書添付台紙の証書番号や必要項目・補記は、印字またはボールペン書きになっていますか？</t>
    <rPh sb="0" eb="3">
      <t>リョウシュウショ</t>
    </rPh>
    <rPh sb="3" eb="5">
      <t>テンプ</t>
    </rPh>
    <rPh sb="5" eb="7">
      <t>ダイシ</t>
    </rPh>
    <rPh sb="18" eb="20">
      <t>ホキ</t>
    </rPh>
    <phoneticPr fontId="4"/>
  </si>
  <si>
    <t>台紙に金額・支出年月日（西暦）・項目・備考は記載されていますか？
その記載内容は、領収書の内容と一致していますか？</t>
    <rPh sb="0" eb="2">
      <t>ダイシ</t>
    </rPh>
    <rPh sb="12" eb="14">
      <t>セイレキ</t>
    </rPh>
    <rPh sb="16" eb="18">
      <t>コウモク</t>
    </rPh>
    <rPh sb="35" eb="37">
      <t>キサイ</t>
    </rPh>
    <rPh sb="37" eb="39">
      <t>ナイヨウ</t>
    </rPh>
    <rPh sb="41" eb="44">
      <t>リョウシュウショ</t>
    </rPh>
    <rPh sb="45" eb="47">
      <t>ナイヨウ</t>
    </rPh>
    <rPh sb="48" eb="50">
      <t>イッチ</t>
    </rPh>
    <phoneticPr fontId="4"/>
  </si>
  <si>
    <t>領収書添付台紙はA4サイズに揃え、項目別に番号付けし、時系列に並んでいますか？</t>
    <rPh sb="17" eb="18">
      <t>コウ</t>
    </rPh>
    <rPh sb="21" eb="23">
      <t>バンゴウ</t>
    </rPh>
    <rPh sb="23" eb="24">
      <t>ヅ</t>
    </rPh>
    <rPh sb="31" eb="32">
      <t>ナラ</t>
    </rPh>
    <phoneticPr fontId="4"/>
  </si>
  <si>
    <t>現地渡航費・
本邦渡航費</t>
    <rPh sb="0" eb="2">
      <t>ゲンチ</t>
    </rPh>
    <rPh sb="2" eb="4">
      <t>トコウ</t>
    </rPh>
    <rPh sb="4" eb="5">
      <t>ヒ</t>
    </rPh>
    <rPh sb="7" eb="9">
      <t>ホンポウ</t>
    </rPh>
    <rPh sb="9" eb="11">
      <t>トコウ</t>
    </rPh>
    <rPh sb="11" eb="12">
      <t>ヒ</t>
    </rPh>
    <phoneticPr fontId="4"/>
  </si>
  <si>
    <t>現地渡航費（航空賃）、本邦渡航費（航空賃）の精算には、1）領収書　2）Eチケット　3)半券が添付されていますか？（料金内訳（空港施設利用料、旅客保安量等）の記載がない場合、請求書等の内訳が分かるものを要添付）</t>
    <rPh sb="43" eb="45">
      <t>ハンケン</t>
    </rPh>
    <rPh sb="100" eb="101">
      <t>ヨウ</t>
    </rPh>
    <phoneticPr fontId="4"/>
  </si>
  <si>
    <t>旅費の精算については、現金ないしクレジットカードで支払っていますか？（溜まったマイルやコイン・ポイントの利用は支払対象外となります）</t>
    <rPh sb="0" eb="2">
      <t>リョヒ</t>
    </rPh>
    <rPh sb="3" eb="5">
      <t>セイサン</t>
    </rPh>
    <rPh sb="11" eb="13">
      <t>ゲンキン</t>
    </rPh>
    <rPh sb="25" eb="27">
      <t>シハラ</t>
    </rPh>
    <rPh sb="35" eb="36">
      <t>タ</t>
    </rPh>
    <rPh sb="52" eb="54">
      <t>リヨウ</t>
    </rPh>
    <rPh sb="55" eb="57">
      <t>シハライ</t>
    </rPh>
    <rPh sb="57" eb="60">
      <t>タイショウガイ</t>
    </rPh>
    <phoneticPr fontId="4"/>
  </si>
  <si>
    <t>四半期ごとに精算を行う場合、年度を跨ぐ渡航は不可です。海外渡航に係る航空運賃の精算がある場合、年度内に完了する渡航（往復路）となっていますでしょうか？</t>
    <rPh sb="0" eb="3">
      <t>シハンキ</t>
    </rPh>
    <rPh sb="6" eb="8">
      <t>セイサン</t>
    </rPh>
    <rPh sb="9" eb="10">
      <t>オコナ</t>
    </rPh>
    <rPh sb="11" eb="13">
      <t>バアイ</t>
    </rPh>
    <rPh sb="14" eb="16">
      <t>ネンド</t>
    </rPh>
    <rPh sb="17" eb="18">
      <t>マタ</t>
    </rPh>
    <rPh sb="19" eb="21">
      <t>トコウ</t>
    </rPh>
    <rPh sb="22" eb="24">
      <t>フカ</t>
    </rPh>
    <rPh sb="27" eb="31">
      <t>カイガイトコウ</t>
    </rPh>
    <rPh sb="32" eb="33">
      <t>カカ</t>
    </rPh>
    <rPh sb="34" eb="38">
      <t>コウクウウンチン</t>
    </rPh>
    <rPh sb="39" eb="41">
      <t>セイサン</t>
    </rPh>
    <rPh sb="44" eb="46">
      <t>バアイ</t>
    </rPh>
    <rPh sb="47" eb="50">
      <t>ネンドナイ</t>
    </rPh>
    <rPh sb="51" eb="53">
      <t>カンリョウ</t>
    </rPh>
    <phoneticPr fontId="4"/>
  </si>
  <si>
    <t>出発地と帰着地は同じになっていますか？（原則同一であること）
※業務従事者が他の用務のために出発地と異なる帰着地に行く場合には、原則として、往路のみ計上を認め、復路の計上は不可</t>
    <phoneticPr fontId="4"/>
  </si>
  <si>
    <t>その他</t>
    <rPh sb="2" eb="3">
      <t>タ</t>
    </rPh>
    <phoneticPr fontId="4"/>
  </si>
  <si>
    <t>交通費利用の際は、領収書添付台紙に利用者・移動日・移動手段・移動区間・用務が記載されていますか？</t>
    <rPh sb="0" eb="3">
      <t>コウツウヒ</t>
    </rPh>
    <rPh sb="3" eb="5">
      <t>リヨウ</t>
    </rPh>
    <rPh sb="6" eb="7">
      <t>サイ</t>
    </rPh>
    <rPh sb="9" eb="16">
      <t>リョウシュウショテンプダイシ</t>
    </rPh>
    <rPh sb="17" eb="20">
      <t>リヨウシャ</t>
    </rPh>
    <rPh sb="21" eb="24">
      <t>イドウビ</t>
    </rPh>
    <rPh sb="25" eb="27">
      <t>イドウ</t>
    </rPh>
    <rPh sb="27" eb="29">
      <t>シュダン</t>
    </rPh>
    <rPh sb="30" eb="32">
      <t>イドウ</t>
    </rPh>
    <rPh sb="32" eb="34">
      <t>クカン</t>
    </rPh>
    <rPh sb="35" eb="37">
      <t>ヨウム</t>
    </rPh>
    <rPh sb="38" eb="40">
      <t>キサイ</t>
    </rPh>
    <phoneticPr fontId="4"/>
  </si>
  <si>
    <t>傭人費・謝金は、以下項目を記載の上、勤務実績を確認し、事後払いになっていますか？
①氏名（ブロック体）②対象期間（○年○月分）③担当業務内容
④単価（月額/日額/時間単価等）⑤本人の受領サイン　⑥受領日</t>
    <rPh sb="4" eb="6">
      <t>シャキン</t>
    </rPh>
    <rPh sb="8" eb="10">
      <t>イカ</t>
    </rPh>
    <rPh sb="10" eb="12">
      <t>コウモク</t>
    </rPh>
    <rPh sb="13" eb="15">
      <t>キサイ</t>
    </rPh>
    <rPh sb="16" eb="17">
      <t>ウエ</t>
    </rPh>
    <rPh sb="18" eb="20">
      <t>キンム</t>
    </rPh>
    <rPh sb="20" eb="22">
      <t>ジッセキ</t>
    </rPh>
    <rPh sb="23" eb="25">
      <t>カクニン</t>
    </rPh>
    <rPh sb="27" eb="29">
      <t>ジゴ</t>
    </rPh>
    <rPh sb="29" eb="30">
      <t>バラ</t>
    </rPh>
    <phoneticPr fontId="4"/>
  </si>
  <si>
    <t>日本での講義に対する謝金を支払う場合、「草の根技術協力経理ガイドライン」講師謝金単価を適用していますか。これ以外の単価を適用する場合は、当機構と事前に合意していますか。
※草の根技術協力経理ガイドライン」（（p23）参照）
(https://www.jica.go.jp/announce/manual/guideline/kusanone/kusanone_keiri.html</t>
    <rPh sb="0" eb="2">
      <t>ニホン</t>
    </rPh>
    <rPh sb="4" eb="6">
      <t>コウギ</t>
    </rPh>
    <rPh sb="7" eb="8">
      <t>タイ</t>
    </rPh>
    <rPh sb="10" eb="12">
      <t>シャキン</t>
    </rPh>
    <rPh sb="13" eb="15">
      <t>シハライ</t>
    </rPh>
    <rPh sb="16" eb="18">
      <t>バアイ</t>
    </rPh>
    <rPh sb="40" eb="42">
      <t>タンカ</t>
    </rPh>
    <rPh sb="43" eb="45">
      <t>テキヨウ</t>
    </rPh>
    <rPh sb="64" eb="66">
      <t>バアイ</t>
    </rPh>
    <rPh sb="68" eb="71">
      <t>トウキコウ</t>
    </rPh>
    <rPh sb="72" eb="74">
      <t>ジゼン</t>
    </rPh>
    <rPh sb="75" eb="77">
      <t>ゴウイ</t>
    </rPh>
    <phoneticPr fontId="4"/>
  </si>
  <si>
    <t xml:space="preserve"> ※項目間流用は、受託者の裁量で可能とします。</t>
    <rPh sb="2" eb="4">
      <t>コウモク</t>
    </rPh>
    <phoneticPr fontId="4"/>
  </si>
  <si>
    <t>終了時経費精算報告書</t>
    <rPh sb="0" eb="3">
      <t>シュウリョウジ</t>
    </rPh>
    <rPh sb="3" eb="5">
      <t>ケイヒ</t>
    </rPh>
    <rPh sb="5" eb="7">
      <t>セイサン</t>
    </rPh>
    <rPh sb="7" eb="10">
      <t>ホウコクショ</t>
    </rPh>
    <phoneticPr fontId="4"/>
  </si>
  <si>
    <t>航空券代（総額）</t>
    <rPh sb="0" eb="4">
      <t>コウクウケンダイ</t>
    </rPh>
    <rPh sb="5" eb="7">
      <t>ソウガク</t>
    </rPh>
    <phoneticPr fontId="4"/>
  </si>
  <si>
    <t>現地通貨</t>
    <rPh sb="0" eb="3">
      <t>ゲンチツウカ</t>
    </rPh>
    <phoneticPr fontId="3"/>
  </si>
  <si>
    <t>合計</t>
    <phoneticPr fontId="3"/>
  </si>
  <si>
    <t>US＄</t>
    <phoneticPr fontId="3"/>
  </si>
  <si>
    <t>円貨換算支出額</t>
    <phoneticPr fontId="3"/>
  </si>
  <si>
    <r>
      <t xml:space="preserve">合計金額のうち、課税分 </t>
    </r>
    <r>
      <rPr>
        <b/>
        <sz val="9"/>
        <color theme="1"/>
        <rFont val="ＭＳ ゴシック"/>
        <family val="3"/>
        <charset val="128"/>
      </rPr>
      <t>＊非インボイス事業者</t>
    </r>
    <r>
      <rPr>
        <sz val="9"/>
        <color theme="1"/>
        <rFont val="ＭＳ ゴシック"/>
        <family val="3"/>
        <charset val="128"/>
      </rPr>
      <t xml:space="preserve">
・国内で支払を行ったもの
・国内で購入した航空券の空港施設使用料・旅客保安サービス料・発券手数料</t>
    </r>
    <rPh sb="0" eb="2">
      <t>ゴウケイ</t>
    </rPh>
    <rPh sb="2" eb="4">
      <t>キンガク</t>
    </rPh>
    <rPh sb="8" eb="10">
      <t>カゼイ</t>
    </rPh>
    <rPh sb="10" eb="11">
      <t>ブン</t>
    </rPh>
    <rPh sb="13" eb="14">
      <t>ヒ</t>
    </rPh>
    <rPh sb="24" eb="26">
      <t>コクナイ</t>
    </rPh>
    <rPh sb="27" eb="29">
      <t>シハラ</t>
    </rPh>
    <rPh sb="30" eb="31">
      <t>オコナ</t>
    </rPh>
    <rPh sb="37" eb="39">
      <t>コクナイ</t>
    </rPh>
    <rPh sb="40" eb="42">
      <t>コウニュウ</t>
    </rPh>
    <rPh sb="44" eb="47">
      <t>コウクウケン</t>
    </rPh>
    <rPh sb="66" eb="68">
      <t>ハッケン</t>
    </rPh>
    <rPh sb="68" eb="71">
      <t>テスウリョウ</t>
    </rPh>
    <phoneticPr fontId="3"/>
  </si>
  <si>
    <r>
      <t xml:space="preserve">合計金額のうち、課税分 </t>
    </r>
    <r>
      <rPr>
        <b/>
        <sz val="9"/>
        <color theme="1"/>
        <rFont val="ＭＳ ゴシック"/>
        <family val="3"/>
        <charset val="128"/>
      </rPr>
      <t>＊インボイス事業者</t>
    </r>
    <r>
      <rPr>
        <sz val="9"/>
        <color theme="1"/>
        <rFont val="ＭＳ ゴシック"/>
        <family val="3"/>
        <charset val="128"/>
      </rPr>
      <t xml:space="preserve">
・国内で支払を行ったもの
・国内で購入した航空券の空港施設使用料・旅客保安サービス料・発券手数料</t>
    </r>
    <rPh sb="0" eb="2">
      <t>ゴウケイ</t>
    </rPh>
    <rPh sb="2" eb="4">
      <t>キンガク</t>
    </rPh>
    <rPh sb="8" eb="10">
      <t>カゼイ</t>
    </rPh>
    <rPh sb="10" eb="11">
      <t>ブン</t>
    </rPh>
    <rPh sb="36" eb="38">
      <t>コクナイ</t>
    </rPh>
    <rPh sb="39" eb="41">
      <t>コウニュウ</t>
    </rPh>
    <rPh sb="43" eb="46">
      <t>コウクウケン</t>
    </rPh>
    <rPh sb="47" eb="49">
      <t>クウコウ</t>
    </rPh>
    <rPh sb="49" eb="51">
      <t>シセツ</t>
    </rPh>
    <rPh sb="51" eb="53">
      <t>シヨウ</t>
    </rPh>
    <rPh sb="53" eb="54">
      <t>リョウ</t>
    </rPh>
    <rPh sb="55" eb="57">
      <t>リョカク</t>
    </rPh>
    <rPh sb="57" eb="59">
      <t>ホアン</t>
    </rPh>
    <rPh sb="63" eb="64">
      <t>リョウ</t>
    </rPh>
    <rPh sb="65" eb="67">
      <t>ハッケン</t>
    </rPh>
    <rPh sb="67" eb="70">
      <t>テスウリョウ</t>
    </rPh>
    <phoneticPr fontId="3"/>
  </si>
  <si>
    <t>課税(インボイス)</t>
    <rPh sb="0" eb="2">
      <t>カゼイ</t>
    </rPh>
    <phoneticPr fontId="3"/>
  </si>
  <si>
    <t>課税(非インボイス)</t>
    <rPh sb="0" eb="2">
      <t>カゼイ</t>
    </rPh>
    <rPh sb="3" eb="4">
      <t>ヒ</t>
    </rPh>
    <phoneticPr fontId="3"/>
  </si>
  <si>
    <t>不課税</t>
    <rPh sb="0" eb="3">
      <t>フカゼイ</t>
    </rPh>
    <phoneticPr fontId="3"/>
  </si>
  <si>
    <t>消費税区分</t>
    <rPh sb="0" eb="3">
      <t>ショウヒゼイ</t>
    </rPh>
    <rPh sb="3" eb="5">
      <t>クブン</t>
    </rPh>
    <phoneticPr fontId="3"/>
  </si>
  <si>
    <t xml:space="preserve">消費税区分 </t>
    <phoneticPr fontId="3"/>
  </si>
  <si>
    <r>
      <t>注１）項目別支払簿は、月毎／項目別に作成してください（JICA外貨換算レートは月毎に要修正）。
注２）当該月の外貨換算レートは、当機構のＨＰで確認してください（</t>
    </r>
    <r>
      <rPr>
        <b/>
        <sz val="14"/>
        <color rgb="FF000000"/>
        <rFont val="游ゴシック"/>
        <family val="3"/>
        <charset val="128"/>
        <scheme val="minor"/>
      </rPr>
      <t>http://www.jica.go.jp/announce/manual/form/consul_g/rate.html</t>
    </r>
    <r>
      <rPr>
        <b/>
        <sz val="14"/>
        <color indexed="8"/>
        <rFont val="游ゴシック"/>
        <family val="3"/>
        <charset val="128"/>
        <scheme val="minor"/>
      </rPr>
      <t>）。
注３）領収書等は、項目別に日付順で一連の番号を付け、「証拠書類番号」欄に記入してください。
注４）現地通貨は、固有名称を特定して記載願います。
注５）円換算支出額は、月額合計額に当該月の外貨換算レートを乗じ、小数点以下を切り捨てて算出してください。</t>
    </r>
    <rPh sb="0" eb="1">
      <t>チュウ</t>
    </rPh>
    <rPh sb="3" eb="5">
      <t>コウモク</t>
    </rPh>
    <rPh sb="5" eb="6">
      <t>ベツ</t>
    </rPh>
    <rPh sb="6" eb="9">
      <t>シハライボ</t>
    </rPh>
    <rPh sb="11" eb="12">
      <t>ツキ</t>
    </rPh>
    <rPh sb="12" eb="13">
      <t>ゴト</t>
    </rPh>
    <rPh sb="14" eb="16">
      <t>コウモク</t>
    </rPh>
    <rPh sb="16" eb="17">
      <t>ベツ</t>
    </rPh>
    <rPh sb="18" eb="20">
      <t>サクセイ</t>
    </rPh>
    <rPh sb="31" eb="35">
      <t>ガイカカンサン</t>
    </rPh>
    <rPh sb="39" eb="41">
      <t>ツキゴト</t>
    </rPh>
    <rPh sb="42" eb="43">
      <t>ヨウ</t>
    </rPh>
    <rPh sb="43" eb="45">
      <t>シュウセイ</t>
    </rPh>
    <rPh sb="48" eb="49">
      <t>チュウ</t>
    </rPh>
    <rPh sb="51" eb="53">
      <t>トウガイ</t>
    </rPh>
    <rPh sb="53" eb="54">
      <t>ツキ</t>
    </rPh>
    <rPh sb="55" eb="59">
      <t>ガイカカンサン</t>
    </rPh>
    <rPh sb="64" eb="65">
      <t>トウ</t>
    </rPh>
    <rPh sb="65" eb="67">
      <t>キコウ</t>
    </rPh>
    <rPh sb="71" eb="73">
      <t>カクニン</t>
    </rPh>
    <rPh sb="144" eb="145">
      <t>チュウ</t>
    </rPh>
    <rPh sb="147" eb="150">
      <t>リョウシュウショ</t>
    </rPh>
    <rPh sb="150" eb="151">
      <t>トウ</t>
    </rPh>
    <rPh sb="153" eb="155">
      <t>コウモク</t>
    </rPh>
    <rPh sb="155" eb="156">
      <t>ベツ</t>
    </rPh>
    <rPh sb="157" eb="159">
      <t>ヒヅケ</t>
    </rPh>
    <rPh sb="159" eb="160">
      <t>ジュン</t>
    </rPh>
    <rPh sb="161" eb="163">
      <t>イチレン</t>
    </rPh>
    <rPh sb="164" eb="166">
      <t>バンゴウ</t>
    </rPh>
    <rPh sb="167" eb="168">
      <t>ツ</t>
    </rPh>
    <rPh sb="171" eb="173">
      <t>ショウコ</t>
    </rPh>
    <rPh sb="173" eb="175">
      <t>ショルイ</t>
    </rPh>
    <rPh sb="175" eb="177">
      <t>バンゴウ</t>
    </rPh>
    <rPh sb="178" eb="179">
      <t>ラン</t>
    </rPh>
    <rPh sb="180" eb="182">
      <t>キニュウ</t>
    </rPh>
    <rPh sb="190" eb="191">
      <t>チュウ</t>
    </rPh>
    <rPh sb="193" eb="195">
      <t>ゲンチ</t>
    </rPh>
    <rPh sb="195" eb="197">
      <t>ツウカ</t>
    </rPh>
    <rPh sb="199" eb="201">
      <t>コユウ</t>
    </rPh>
    <rPh sb="201" eb="203">
      <t>メイショウ</t>
    </rPh>
    <rPh sb="204" eb="206">
      <t>トクテイ</t>
    </rPh>
    <rPh sb="208" eb="211">
      <t>キサイネガ</t>
    </rPh>
    <rPh sb="216" eb="217">
      <t>チュウ</t>
    </rPh>
    <rPh sb="219" eb="220">
      <t>エン</t>
    </rPh>
    <rPh sb="220" eb="222">
      <t>カンサン</t>
    </rPh>
    <rPh sb="222" eb="225">
      <t>シシュツガク</t>
    </rPh>
    <rPh sb="227" eb="229">
      <t>ゲツガク</t>
    </rPh>
    <rPh sb="229" eb="231">
      <t>ゴウケイ</t>
    </rPh>
    <rPh sb="231" eb="232">
      <t>ガク</t>
    </rPh>
    <rPh sb="233" eb="235">
      <t>トウガイ</t>
    </rPh>
    <rPh sb="235" eb="236">
      <t>ツキ</t>
    </rPh>
    <rPh sb="237" eb="241">
      <t>ガイカカンサン</t>
    </rPh>
    <rPh sb="245" eb="246">
      <t>ジョウ</t>
    </rPh>
    <rPh sb="248" eb="251">
      <t>ショウスウテン</t>
    </rPh>
    <rPh sb="251" eb="253">
      <t>イカ</t>
    </rPh>
    <rPh sb="254" eb="255">
      <t>キ</t>
    </rPh>
    <rPh sb="256" eb="257">
      <t>ス</t>
    </rPh>
    <rPh sb="259" eb="261">
      <t>サンシュツ</t>
    </rPh>
    <phoneticPr fontId="4"/>
  </si>
  <si>
    <t>注１）項目別支払簿は、月毎／項目別に作成してください（JICA外貨換算レートは月毎に要修正）。
注２）当該月の外貨換算レートは、当機構のＨＰで確認してください（http://www.jica.go.jp/announce/manual/form/consul_g/rate.html）。
注３）領収書等は、項目別に日付順で一連の番号を付け、「証拠書類番号」欄に記入してください。
注４）現地通貨は、固有名称を特定して記載願います。
注５）円換算支出額は、月額合計額に当該月の外貨換算レートを乗じ、小数点以下を切り捨てて算出してください。</t>
    <phoneticPr fontId="3"/>
  </si>
  <si>
    <t>注１）項目別支払簿は、月毎／項目別に作成してください（JICA外貨換算レートは月毎に要修正）。
注２）当該月の外貨換算レートは、当機構のＨＰで確認してください（http://www.jica.go.jp/announce/manual/form/consul_g/rate.html）。
注３）領収書等は、項目別に日付順で一連の番号を付け、「証拠書類番号」欄に記入してください。
注４）現地通貨は、固有名称を特定して記載願います。
注５）円換算支出額は、月額合計額に当該月の外貨換算レートを乗じ、小数点以下を切り捨てて算出してください。</t>
    <phoneticPr fontId="4"/>
  </si>
  <si>
    <t>代表者の役職・氏名　　　　　　</t>
    <rPh sb="0" eb="3">
      <t>ダイヒョウシャ</t>
    </rPh>
    <rPh sb="4" eb="6">
      <t>ヤクショク</t>
    </rPh>
    <rPh sb="7" eb="9">
      <t>シメイ</t>
    </rPh>
    <phoneticPr fontId="4"/>
  </si>
  <si>
    <t>氏　名</t>
    <rPh sb="0" eb="1">
      <t>シ</t>
    </rPh>
    <rPh sb="2" eb="3">
      <t>ナ</t>
    </rPh>
    <phoneticPr fontId="3"/>
  </si>
  <si>
    <t>電話番号</t>
    <rPh sb="0" eb="4">
      <t>デンワバンゴウ</t>
    </rPh>
    <phoneticPr fontId="3"/>
  </si>
  <si>
    <t>メールアドレス</t>
    <phoneticPr fontId="3"/>
  </si>
  <si>
    <t>責任者</t>
    <rPh sb="0" eb="3">
      <t>セキニンシャ</t>
    </rPh>
    <phoneticPr fontId="3"/>
  </si>
  <si>
    <t>担当者</t>
    <rPh sb="0" eb="3">
      <t>タントウシャ</t>
    </rPh>
    <phoneticPr fontId="3"/>
  </si>
  <si>
    <t>本報告書への押印を省略される場合は、以下の全ての情報を以下にご記入ください。
また、本報告書を電子メールにて提出される場合は、提出時の電子メールを責任者本人から送付するか、責任者をCCに入れて送付ください。</t>
    <rPh sb="1" eb="3">
      <t>ホウコク</t>
    </rPh>
    <rPh sb="43" eb="45">
      <t>ホウコク</t>
    </rPh>
    <phoneticPr fontId="3"/>
  </si>
  <si>
    <t>所属先、役職</t>
    <phoneticPr fontId="3"/>
  </si>
  <si>
    <t>(1)終了時経費精算報告書総括表</t>
    <rPh sb="3" eb="6">
      <t>シュウリョウジ</t>
    </rPh>
    <rPh sb="6" eb="8">
      <t>ケイヒ</t>
    </rPh>
    <rPh sb="8" eb="10">
      <t>セイサン</t>
    </rPh>
    <rPh sb="10" eb="13">
      <t>ホウコクショ</t>
    </rPh>
    <rPh sb="13" eb="16">
      <t>ソウカツヒョウ</t>
    </rPh>
    <phoneticPr fontId="4"/>
  </si>
  <si>
    <t>(2)証憑一式</t>
    <rPh sb="3" eb="7">
      <t>ショウヒョウイッシキ</t>
    </rPh>
    <phoneticPr fontId="3"/>
  </si>
  <si>
    <t>マスタシート</t>
    <phoneticPr fontId="3"/>
  </si>
  <si>
    <t>※次シート以降に自動反映しますので、最初に以下入力して下さい</t>
    <rPh sb="1" eb="2">
      <t>ツギ</t>
    </rPh>
    <rPh sb="5" eb="7">
      <t>イコウ</t>
    </rPh>
    <rPh sb="8" eb="10">
      <t>ジドウ</t>
    </rPh>
    <rPh sb="10" eb="12">
      <t>ハンエイ</t>
    </rPh>
    <rPh sb="18" eb="20">
      <t>サイショ</t>
    </rPh>
    <rPh sb="21" eb="23">
      <t>イカ</t>
    </rPh>
    <rPh sb="23" eb="25">
      <t>ニュウリョク</t>
    </rPh>
    <rPh sb="27" eb="28">
      <t>クダ</t>
    </rPh>
    <phoneticPr fontId="3"/>
  </si>
  <si>
    <t>（各シートでそれぞれ手入力も可能です。）</t>
    <rPh sb="1" eb="2">
      <t>カク</t>
    </rPh>
    <rPh sb="10" eb="13">
      <t>テニュウリョク</t>
    </rPh>
    <rPh sb="14" eb="16">
      <t>カノウ</t>
    </rPh>
    <phoneticPr fontId="3"/>
  </si>
  <si>
    <t>案件名</t>
    <rPh sb="0" eb="1">
      <t>アン</t>
    </rPh>
    <rPh sb="1" eb="2">
      <t>ケン</t>
    </rPh>
    <rPh sb="2" eb="3">
      <t>ナ</t>
    </rPh>
    <phoneticPr fontId="4"/>
  </si>
  <si>
    <t>2024年度採択世界の人びとのためのJICA基金活用事業</t>
    <rPh sb="4" eb="6">
      <t>ネンド</t>
    </rPh>
    <rPh sb="6" eb="8">
      <t>サイタク</t>
    </rPh>
    <rPh sb="8" eb="10">
      <t>セカイ</t>
    </rPh>
    <rPh sb="22" eb="24">
      <t>キキン</t>
    </rPh>
    <rPh sb="24" eb="26">
      <t>カツヨウ</t>
    </rPh>
    <rPh sb="26" eb="28">
      <t>ジギョウ</t>
    </rPh>
    <phoneticPr fontId="4"/>
  </si>
  <si>
    <t>「●●」</t>
  </si>
  <si>
    <t>団体名</t>
    <rPh sb="0" eb="2">
      <t>ダンタイ</t>
    </rPh>
    <rPh sb="2" eb="3">
      <t>メイ</t>
    </rPh>
    <phoneticPr fontId="3"/>
  </si>
  <si>
    <t>●●</t>
  </si>
  <si>
    <t>対象国</t>
    <rPh sb="0" eb="3">
      <t>タイショウコク</t>
    </rPh>
    <phoneticPr fontId="3"/>
  </si>
  <si>
    <t>事業実施期間</t>
    <rPh sb="0" eb="2">
      <t>ジギョウ</t>
    </rPh>
    <rPh sb="2" eb="4">
      <t>ジッシ</t>
    </rPh>
    <rPh sb="4" eb="6">
      <t>キカン</t>
    </rPh>
    <phoneticPr fontId="4"/>
  </si>
  <si>
    <t>報告対象期間</t>
    <rPh sb="0" eb="2">
      <t>ホウコク</t>
    </rPh>
    <rPh sb="2" eb="4">
      <t>タイショウ</t>
    </rPh>
    <rPh sb="4" eb="6">
      <t>キカン</t>
    </rPh>
    <phoneticPr fontId="4"/>
  </si>
  <si>
    <t>報告対象四半期</t>
    <rPh sb="0" eb="4">
      <t>ホウコクタイショウ</t>
    </rPh>
    <rPh sb="4" eb="7">
      <t>シハンキ</t>
    </rPh>
    <phoneticPr fontId="3"/>
  </si>
  <si>
    <t>202●年度第●四半期</t>
    <phoneticPr fontId="3"/>
  </si>
  <si>
    <t>事業実施期間：</t>
    <rPh sb="0" eb="2">
      <t>ジギョウ</t>
    </rPh>
    <rPh sb="2" eb="4">
      <t>ジッシ</t>
    </rPh>
    <rPh sb="4" eb="6">
      <t>キカン</t>
    </rPh>
    <phoneticPr fontId="4"/>
  </si>
  <si>
    <t>202●年●月●日～202●年●月●日</t>
    <phoneticPr fontId="3"/>
  </si>
  <si>
    <t>団体名：</t>
    <rPh sb="0" eb="3">
      <t>ダンタイメイ</t>
    </rPh>
    <phoneticPr fontId="3"/>
  </si>
  <si>
    <t>対象国：</t>
    <phoneticPr fontId="3"/>
  </si>
  <si>
    <t>①現地渡航費（航空運賃）</t>
    <rPh sb="1" eb="6">
      <t>ゲンチトコウヒ</t>
    </rPh>
    <rPh sb="7" eb="9">
      <t>コウクウ</t>
    </rPh>
    <rPh sb="9" eb="11">
      <t>ウンチン</t>
    </rPh>
    <phoneticPr fontId="3"/>
  </si>
  <si>
    <t>②本邦渡航費（航空運賃）</t>
    <rPh sb="1" eb="3">
      <t>ホンポウ</t>
    </rPh>
    <rPh sb="3" eb="6">
      <t>トコウヒ</t>
    </rPh>
    <rPh sb="7" eb="9">
      <t>コウクウ</t>
    </rPh>
    <rPh sb="9" eb="11">
      <t>ウンチン</t>
    </rPh>
    <phoneticPr fontId="3"/>
  </si>
  <si>
    <t>③現地・日本国内旅費</t>
    <rPh sb="1" eb="3">
      <t>ゲンチ</t>
    </rPh>
    <rPh sb="4" eb="10">
      <t>ニホンコクナイリョヒ</t>
    </rPh>
    <phoneticPr fontId="4"/>
  </si>
  <si>
    <t>項目別支払簿 (現地渡航費（航空運賃）)</t>
    <rPh sb="8" eb="10">
      <t>ゲンチ</t>
    </rPh>
    <rPh sb="10" eb="13">
      <t>トコウヒ</t>
    </rPh>
    <rPh sb="14" eb="16">
      <t>コウクウ</t>
    </rPh>
    <rPh sb="16" eb="18">
      <t>ウンチン</t>
    </rPh>
    <rPh sb="17" eb="18">
      <t>チン</t>
    </rPh>
    <phoneticPr fontId="15"/>
  </si>
  <si>
    <t>項目別支払簿 (本邦渡航費（航空運賃）)</t>
    <rPh sb="8" eb="10">
      <t>ホンポウ</t>
    </rPh>
    <rPh sb="10" eb="13">
      <t>トコウヒ</t>
    </rPh>
    <rPh sb="14" eb="16">
      <t>コウクウ</t>
    </rPh>
    <rPh sb="16" eb="18">
      <t>ウンチン</t>
    </rPh>
    <rPh sb="17" eb="18">
      <t>チン</t>
    </rPh>
    <phoneticPr fontId="15"/>
  </si>
  <si>
    <t>インボイス制度に対応した支出状況報告書および請求書の様式を使用していますか。</t>
    <rPh sb="5" eb="7">
      <t>セイド</t>
    </rPh>
    <rPh sb="8" eb="10">
      <t>タイオウ</t>
    </rPh>
    <rPh sb="12" eb="16">
      <t>シシュツジョウキョウ</t>
    </rPh>
    <rPh sb="16" eb="19">
      <t>ホウコクショ</t>
    </rPh>
    <rPh sb="22" eb="25">
      <t>セイキュウショ</t>
    </rPh>
    <rPh sb="26" eb="28">
      <t>ヨウシキ</t>
    </rPh>
    <rPh sb="29" eb="31">
      <t>シヨウ</t>
    </rPh>
    <phoneticPr fontId="3"/>
  </si>
  <si>
    <t>2024年度世界の人びとのためのJICA基金／経費書類チェックリスト</t>
    <rPh sb="23" eb="25">
      <t>ケイヒ</t>
    </rPh>
    <rPh sb="25" eb="27">
      <t>ショルイ</t>
    </rPh>
    <phoneticPr fontId="4"/>
  </si>
  <si>
    <t>項目・内訳</t>
    <rPh sb="0" eb="2">
      <t>コウモク</t>
    </rPh>
    <rPh sb="3" eb="5">
      <t>ウチワケ</t>
    </rPh>
    <phoneticPr fontId="4"/>
  </si>
  <si>
    <r>
      <t>　</t>
    </r>
    <r>
      <rPr>
        <sz val="12"/>
        <color rgb="FFFF0000"/>
        <rFont val="ＭＳ ゴシック"/>
        <family val="3"/>
        <charset val="128"/>
      </rPr>
      <t>202●年●●月●●日</t>
    </r>
    <r>
      <rPr>
        <sz val="12"/>
        <rFont val="ＭＳ ゴシック"/>
        <family val="3"/>
        <charset val="128"/>
      </rPr>
      <t>付覚書第6条第2項及び第3項に基づき、下記のとおり経費精算報告書を提出します。</t>
    </r>
    <rPh sb="13" eb="15">
      <t>オボエガキ</t>
    </rPh>
    <rPh sb="21" eb="22">
      <t>オヨ</t>
    </rPh>
    <rPh sb="23" eb="24">
      <t>ダイ</t>
    </rPh>
    <rPh sb="25" eb="26">
      <t>コウ</t>
    </rPh>
    <rPh sb="37" eb="39">
      <t>ケイヒ</t>
    </rPh>
    <rPh sb="39" eb="41">
      <t>セイサン</t>
    </rPh>
    <phoneticPr fontId="4"/>
  </si>
  <si>
    <t>現地渡航費（航空運賃） 合計</t>
    <rPh sb="0" eb="2">
      <t>ゲンチ</t>
    </rPh>
    <rPh sb="12" eb="14">
      <t>ゴウケイ</t>
    </rPh>
    <phoneticPr fontId="3"/>
  </si>
  <si>
    <t>本邦渡航費（航空運賃） 合計</t>
    <rPh sb="12" eb="14">
      <t>ゴウケイ</t>
    </rPh>
    <phoneticPr fontId="3"/>
  </si>
  <si>
    <r>
      <t>宛名</t>
    </r>
    <r>
      <rPr>
        <sz val="9"/>
        <color rgb="FFFF0000"/>
        <rFont val="Meiryo UI"/>
        <family val="3"/>
        <charset val="128"/>
      </rPr>
      <t>（JICA）</t>
    </r>
    <r>
      <rPr>
        <sz val="9"/>
        <rFont val="Meiryo UI"/>
        <family val="3"/>
        <charset val="128"/>
      </rPr>
      <t>の記載はありますか？
※原則として、宛名はJICAとなります。宛名をJICAにすることが難しい場合はJICA担当者へご相談ください。</t>
    </r>
    <rPh sb="20" eb="22">
      <t>ゲンソク</t>
    </rPh>
    <rPh sb="26" eb="28">
      <t>アテナ</t>
    </rPh>
    <rPh sb="39" eb="41">
      <t>アテナ</t>
    </rPh>
    <rPh sb="52" eb="53">
      <t>ムズカ</t>
    </rPh>
    <rPh sb="55" eb="57">
      <t>バアイ</t>
    </rPh>
    <rPh sb="62" eb="65">
      <t>タントウシャ</t>
    </rPh>
    <rPh sb="67" eb="69">
      <t>ソウダン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</si>
</sst>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176" formatCode="#,##0_ "/>
    <numFmt numFmtId="177" formatCode="0&quot;級&quot;"/>
    <numFmt numFmtId="178" formatCode="&quot;×&quot;0&quot;人&quot;"/>
    <numFmt numFmtId="179" formatCode="0&quot;日&quot;"/>
    <numFmt numFmtId="180" formatCode="#,##0&quot;円&quot;"/>
    <numFmt numFmtId="181" formatCode="m/d;@"/>
    <numFmt numFmtId="182" formatCode="&quot;¥&quot;#,##0.000000;&quot;¥&quot;\-#,##0.000000"/>
    <numFmt numFmtId="183" formatCode="[$¥-411]#,##0_);[Red]\([$¥-411]#,##0\)"/>
    <numFmt numFmtId="184" formatCode="[$-F800]dddd\,\ mmmm\ dd\,\ yyyy"/>
    <numFmt numFmtId="185" formatCode="&quot;¥&quot;#,##0_);[Red]\(&quot;¥&quot;#,##0\)"/>
  </numFmts>
  <fonts count="55">
    <font>
      <sz val="12"/>
      <color theme="1"/>
      <name val="ＭＳ ゴシック"/>
      <family val="2"/>
      <charset val="128"/>
    </font>
    <font>
      <sz val="12"/>
      <color theme="1"/>
      <name val="ＭＳ ゴシック"/>
      <family val="3"/>
      <charset val="128"/>
    </font>
    <font>
      <b/>
      <sz val="11"/>
      <color theme="1"/>
      <name val="ＭＳ ゴシック"/>
      <family val="3"/>
      <charset val="128"/>
    </font>
    <font>
      <sz val="6"/>
      <name val="ＭＳ ゴシック"/>
      <family val="2"/>
      <charset val="128"/>
    </font>
    <font>
      <sz val="6"/>
      <name val="ＭＳ ゴシック"/>
      <family val="3"/>
      <charset val="128"/>
    </font>
    <font>
      <sz val="11"/>
      <color theme="1"/>
      <name val="ＭＳ ゴシック"/>
      <family val="3"/>
      <charset val="128"/>
    </font>
    <font>
      <b/>
      <sz val="16"/>
      <color theme="1"/>
      <name val="ＭＳ ゴシック"/>
      <family val="3"/>
      <charset val="128"/>
    </font>
    <font>
      <sz val="10"/>
      <color theme="1"/>
      <name val="ＭＳ ゴシック"/>
      <family val="3"/>
      <charset val="128"/>
    </font>
    <font>
      <sz val="9"/>
      <color theme="1"/>
      <name val="ＭＳ ゴシック"/>
      <family val="3"/>
      <charset val="128"/>
    </font>
    <font>
      <sz val="12"/>
      <name val="ＭＳ ゴシック"/>
      <family val="3"/>
      <charset val="128"/>
    </font>
    <font>
      <b/>
      <sz val="9"/>
      <color indexed="81"/>
      <name val="MS P ゴシック"/>
      <family val="3"/>
      <charset val="128"/>
    </font>
    <font>
      <sz val="12"/>
      <color theme="1"/>
      <name val="ＭＳ ゴシック"/>
      <family val="2"/>
      <charset val="128"/>
    </font>
    <font>
      <sz val="12"/>
      <name val="Osaka"/>
      <family val="3"/>
      <charset val="128"/>
    </font>
    <font>
      <sz val="10"/>
      <name val="ＭＳ ゴシック"/>
      <family val="3"/>
      <charset val="128"/>
    </font>
    <font>
      <b/>
      <sz val="16"/>
      <name val="ＭＳ ゴシック"/>
      <family val="3"/>
      <charset val="128"/>
    </font>
    <font>
      <sz val="6"/>
      <name val="Osaka"/>
      <family val="3"/>
      <charset val="128"/>
    </font>
    <font>
      <sz val="12"/>
      <name val="ＭＳ 明朝"/>
      <family val="1"/>
      <charset val="128"/>
    </font>
    <font>
      <sz val="11"/>
      <name val="ＭＳ ゴシック"/>
      <family val="3"/>
      <charset val="128"/>
    </font>
    <font>
      <sz val="8"/>
      <name val="ＭＳ ゴシック"/>
      <family val="3"/>
      <charset val="128"/>
    </font>
    <font>
      <sz val="14"/>
      <name val="ＭＳ 明朝"/>
      <family val="1"/>
      <charset val="128"/>
    </font>
    <font>
      <strike/>
      <sz val="14"/>
      <name val="ＭＳ 明朝"/>
      <family val="1"/>
      <charset val="128"/>
    </font>
    <font>
      <strike/>
      <sz val="14"/>
      <color rgb="FFFF0000"/>
      <name val="ＭＳ 明朝"/>
      <family val="1"/>
      <charset val="128"/>
    </font>
    <font>
      <sz val="12"/>
      <color rgb="FFFF0000"/>
      <name val="ＭＳ ゴシック"/>
      <family val="3"/>
      <charset val="128"/>
    </font>
    <font>
      <b/>
      <sz val="11"/>
      <name val="ＭＳ ゴシック"/>
      <family val="3"/>
      <charset val="128"/>
    </font>
    <font>
      <b/>
      <sz val="18"/>
      <name val="ＭＳ ゴシック"/>
      <family val="3"/>
      <charset val="128"/>
    </font>
    <font>
      <b/>
      <sz val="14"/>
      <color rgb="FFFF0000"/>
      <name val="ＭＳ ゴシック"/>
      <family val="3"/>
      <charset val="128"/>
    </font>
    <font>
      <b/>
      <sz val="14"/>
      <name val="ＭＳ ゴシック"/>
      <family val="3"/>
      <charset val="128"/>
    </font>
    <font>
      <b/>
      <sz val="16"/>
      <color theme="0"/>
      <name val="ＭＳ ゴシック"/>
      <family val="3"/>
      <charset val="128"/>
    </font>
    <font>
      <b/>
      <sz val="14"/>
      <color theme="1"/>
      <name val="ＭＳ ゴシック"/>
      <family val="3"/>
      <charset val="128"/>
    </font>
    <font>
      <sz val="11"/>
      <color rgb="FFFF0000"/>
      <name val="ＭＳ ゴシック"/>
      <family val="3"/>
      <charset val="128"/>
    </font>
    <font>
      <sz val="14"/>
      <color rgb="FFFF0000"/>
      <name val="ＭＳ ゴシック"/>
      <family val="3"/>
      <charset val="128"/>
    </font>
    <font>
      <sz val="14"/>
      <color theme="1"/>
      <name val="ＭＳ ゴシック"/>
      <family val="3"/>
      <charset val="128"/>
    </font>
    <font>
      <b/>
      <sz val="12"/>
      <color rgb="FFFF0000"/>
      <name val="ＭＳ ゴシック"/>
      <family val="3"/>
      <charset val="128"/>
    </font>
    <font>
      <b/>
      <sz val="12"/>
      <color indexed="81"/>
      <name val="MS P ゴシック"/>
      <family val="3"/>
      <charset val="128"/>
    </font>
    <font>
      <b/>
      <u/>
      <sz val="14"/>
      <name val="ＭＳ ゴシック"/>
      <family val="3"/>
      <charset val="128"/>
    </font>
    <font>
      <sz val="9"/>
      <name val="ＭＳ ゴシック"/>
      <family val="3"/>
      <charset val="128"/>
    </font>
    <font>
      <sz val="9"/>
      <color rgb="FFFF0000"/>
      <name val="ＭＳ ゴシック"/>
      <family val="3"/>
      <charset val="128"/>
    </font>
    <font>
      <sz val="12"/>
      <color indexed="81"/>
      <name val="ＭＳ Ｐゴシック"/>
      <family val="3"/>
      <charset val="128"/>
    </font>
    <font>
      <b/>
      <sz val="14"/>
      <color theme="1"/>
      <name val="游ゴシック"/>
      <family val="3"/>
      <charset val="128"/>
      <scheme val="minor"/>
    </font>
    <font>
      <b/>
      <sz val="14"/>
      <color rgb="FF000000"/>
      <name val="游ゴシック"/>
      <family val="3"/>
      <charset val="128"/>
      <scheme val="minor"/>
    </font>
    <font>
      <b/>
      <sz val="14"/>
      <color indexed="8"/>
      <name val="游ゴシック"/>
      <family val="3"/>
      <charset val="128"/>
      <scheme val="minor"/>
    </font>
    <font>
      <sz val="12"/>
      <name val="Meiryo UI"/>
      <family val="3"/>
    </font>
    <font>
      <b/>
      <u/>
      <sz val="12"/>
      <name val="Meiryo UI"/>
      <family val="3"/>
    </font>
    <font>
      <sz val="10"/>
      <name val="Meiryo UI"/>
      <family val="3"/>
    </font>
    <font>
      <sz val="9"/>
      <name val="Meiryo UI"/>
      <family val="3"/>
    </font>
    <font>
      <u/>
      <sz val="9"/>
      <name val="Meiryo UI"/>
      <family val="3"/>
      <charset val="128"/>
    </font>
    <font>
      <sz val="9"/>
      <name val="Meiryo UI"/>
      <family val="3"/>
      <charset val="128"/>
    </font>
    <font>
      <sz val="14"/>
      <name val="ＭＳ 明朝"/>
      <family val="1"/>
    </font>
    <font>
      <sz val="12"/>
      <name val="ＭＳ 明朝"/>
      <family val="1"/>
    </font>
    <font>
      <sz val="12"/>
      <name val="Meiryo UI"/>
      <family val="3"/>
      <charset val="128"/>
    </font>
    <font>
      <b/>
      <sz val="9"/>
      <color theme="1"/>
      <name val="ＭＳ ゴシック"/>
      <family val="3"/>
      <charset val="128"/>
    </font>
    <font>
      <sz val="14"/>
      <color theme="0"/>
      <name val="ＭＳ ゴシック"/>
      <family val="3"/>
      <charset val="128"/>
    </font>
    <font>
      <b/>
      <sz val="14"/>
      <color theme="0"/>
      <name val="ＭＳ ゴシック"/>
      <family val="3"/>
      <charset val="128"/>
    </font>
    <font>
      <b/>
      <sz val="11"/>
      <color rgb="FFFF0000"/>
      <name val="ＭＳ ゴシック"/>
      <family val="3"/>
      <charset val="128"/>
    </font>
    <font>
      <sz val="9"/>
      <color rgb="FFFF0000"/>
      <name val="Meiryo UI"/>
      <family val="3"/>
      <charset val="128"/>
    </font>
  </fonts>
  <fills count="16">
    <fill>
      <patternFill patternType="none"/>
    </fill>
    <fill>
      <patternFill patternType="gray125"/>
    </fill>
    <fill>
      <patternFill patternType="solid">
        <fgColor theme="0" tint="-4.9989318521683403E-2"/>
        <bgColor indexed="64"/>
      </patternFill>
    </fill>
    <fill>
      <patternFill patternType="solid">
        <fgColor theme="6" tint="0.79998168889431442"/>
        <bgColor indexed="64"/>
      </patternFill>
    </fill>
    <fill>
      <patternFill patternType="solid">
        <fgColor rgb="FFFFFF00"/>
        <bgColor indexed="64"/>
      </patternFill>
    </fill>
    <fill>
      <patternFill patternType="solid">
        <fgColor theme="0"/>
        <bgColor indexed="64"/>
      </patternFill>
    </fill>
    <fill>
      <patternFill patternType="solid">
        <fgColor theme="8" tint="0.79998168889431442"/>
        <bgColor indexed="64"/>
      </patternFill>
    </fill>
    <fill>
      <patternFill patternType="solid">
        <fgColor rgb="FFFFFF99"/>
        <bgColor indexed="64"/>
      </patternFill>
    </fill>
    <fill>
      <patternFill patternType="solid">
        <fgColor theme="3" tint="0.39997558519241921"/>
        <bgColor indexed="64"/>
      </patternFill>
    </fill>
    <fill>
      <patternFill patternType="solid">
        <fgColor rgb="FFFFFFCC"/>
        <bgColor indexed="64"/>
      </patternFill>
    </fill>
    <fill>
      <patternFill patternType="solid">
        <fgColor theme="4" tint="0.79998168889431442"/>
        <bgColor indexed="64"/>
      </patternFill>
    </fill>
    <fill>
      <patternFill patternType="solid">
        <fgColor rgb="FFCCECFF"/>
        <bgColor indexed="64"/>
      </patternFill>
    </fill>
    <fill>
      <patternFill patternType="solid">
        <fgColor rgb="FFFABF8F"/>
        <bgColor indexed="64"/>
      </patternFill>
    </fill>
    <fill>
      <patternFill patternType="solid">
        <fgColor theme="1"/>
        <bgColor indexed="64"/>
      </patternFill>
    </fill>
    <fill>
      <patternFill patternType="solid">
        <fgColor theme="0" tint="-0.14999847407452621"/>
        <bgColor indexed="64"/>
      </patternFill>
    </fill>
    <fill>
      <patternFill patternType="solid">
        <fgColor theme="7"/>
        <bgColor indexed="64"/>
      </patternFill>
    </fill>
  </fills>
  <borders count="13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double">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double">
        <color indexed="64"/>
      </top>
      <bottom style="dotted">
        <color indexed="64"/>
      </bottom>
      <diagonal/>
    </border>
    <border>
      <left/>
      <right/>
      <top style="double">
        <color indexed="64"/>
      </top>
      <bottom style="dotted">
        <color indexed="64"/>
      </bottom>
      <diagonal/>
    </border>
    <border>
      <left/>
      <right style="medium">
        <color indexed="64"/>
      </right>
      <top style="double">
        <color indexed="64"/>
      </top>
      <bottom style="dotted">
        <color indexed="64"/>
      </bottom>
      <diagonal/>
    </border>
    <border>
      <left/>
      <right style="thin">
        <color indexed="64"/>
      </right>
      <top style="double">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medium">
        <color indexed="64"/>
      </bottom>
      <diagonal/>
    </border>
    <border>
      <left/>
      <right style="medium">
        <color indexed="64"/>
      </right>
      <top/>
      <bottom style="dotted">
        <color indexed="64"/>
      </bottom>
      <diagonal/>
    </border>
    <border>
      <left/>
      <right style="thin">
        <color indexed="64"/>
      </right>
      <top/>
      <bottom style="dotted">
        <color indexed="64"/>
      </bottom>
      <diagonal/>
    </border>
    <border>
      <left style="thin">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thin">
        <color indexed="64"/>
      </right>
      <top style="medium">
        <color indexed="64"/>
      </top>
      <bottom/>
      <diagonal/>
    </border>
    <border>
      <left style="thin">
        <color indexed="64"/>
      </left>
      <right style="thin">
        <color indexed="64"/>
      </right>
      <top/>
      <bottom style="double">
        <color indexed="64"/>
      </bottom>
      <diagonal/>
    </border>
    <border>
      <left style="double">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right style="thin">
        <color indexed="64"/>
      </right>
      <top/>
      <bottom/>
      <diagonal/>
    </border>
    <border>
      <left style="double">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uble">
        <color indexed="64"/>
      </left>
      <right style="medium">
        <color indexed="64"/>
      </right>
      <top style="medium">
        <color indexed="64"/>
      </top>
      <bottom style="thin">
        <color indexed="64"/>
      </bottom>
      <diagonal/>
    </border>
    <border>
      <left style="thin">
        <color indexed="64"/>
      </left>
      <right/>
      <top style="thin">
        <color indexed="64"/>
      </top>
      <bottom style="double">
        <color indexed="64"/>
      </bottom>
      <diagonal/>
    </border>
    <border>
      <left style="double">
        <color indexed="64"/>
      </left>
      <right style="medium">
        <color indexed="64"/>
      </right>
      <top style="thin">
        <color indexed="64"/>
      </top>
      <bottom style="double">
        <color indexed="64"/>
      </bottom>
      <diagonal/>
    </border>
    <border>
      <left style="thin">
        <color indexed="64"/>
      </left>
      <right/>
      <top/>
      <bottom style="thin">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bottom style="thin">
        <color indexed="64"/>
      </bottom>
      <diagonal/>
    </border>
    <border diagonalUp="1">
      <left style="double">
        <color indexed="64"/>
      </left>
      <right style="medium">
        <color indexed="64"/>
      </right>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style="double">
        <color indexed="64"/>
      </left>
      <right style="medium">
        <color indexed="64"/>
      </right>
      <top style="thin">
        <color indexed="64"/>
      </top>
      <bottom style="medium">
        <color indexed="64"/>
      </bottom>
      <diagonal style="thin">
        <color indexed="64"/>
      </diagonal>
    </border>
    <border>
      <left/>
      <right style="thin">
        <color indexed="64"/>
      </right>
      <top style="medium">
        <color indexed="64"/>
      </top>
      <bottom style="medium">
        <color indexed="64"/>
      </bottom>
      <diagonal/>
    </border>
    <border>
      <left/>
      <right style="double">
        <color indexed="64"/>
      </right>
      <top style="medium">
        <color indexed="64"/>
      </top>
      <bottom style="medium">
        <color indexed="64"/>
      </bottom>
      <diagonal/>
    </border>
    <border diagonalUp="1">
      <left style="double">
        <color indexed="64"/>
      </left>
      <right style="medium">
        <color indexed="64"/>
      </right>
      <top/>
      <bottom style="medium">
        <color indexed="64"/>
      </bottom>
      <diagonal style="thin">
        <color indexed="64"/>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medium">
        <color indexed="64"/>
      </top>
      <bottom style="medium">
        <color indexed="64"/>
      </bottom>
      <diagonal/>
    </border>
    <border diagonalUp="1">
      <left style="double">
        <color indexed="64"/>
      </left>
      <right style="medium">
        <color indexed="64"/>
      </right>
      <top style="medium">
        <color indexed="64"/>
      </top>
      <bottom style="medium">
        <color indexed="64"/>
      </bottom>
      <diagonal style="thin">
        <color indexed="64"/>
      </diagonal>
    </border>
    <border>
      <left style="thin">
        <color indexed="64"/>
      </left>
      <right style="medium">
        <color indexed="64"/>
      </right>
      <top style="double">
        <color indexed="64"/>
      </top>
      <bottom style="dotted">
        <color indexed="64"/>
      </bottom>
      <diagonal/>
    </border>
    <border>
      <left style="thin">
        <color indexed="64"/>
      </left>
      <right style="medium">
        <color indexed="64"/>
      </right>
      <top/>
      <bottom style="dotted">
        <color indexed="64"/>
      </bottom>
      <diagonal/>
    </border>
    <border>
      <left style="thin">
        <color indexed="64"/>
      </left>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double">
        <color indexed="64"/>
      </right>
      <top style="thin">
        <color indexed="64"/>
      </top>
      <bottom/>
      <diagonal/>
    </border>
    <border>
      <left style="double">
        <color indexed="64"/>
      </left>
      <right style="thin">
        <color indexed="64"/>
      </right>
      <top/>
      <bottom/>
      <diagonal/>
    </border>
    <border>
      <left style="thin">
        <color indexed="64"/>
      </left>
      <right style="medium">
        <color indexed="64"/>
      </right>
      <top/>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diagonalUp="1">
      <left style="thin">
        <color indexed="64"/>
      </left>
      <right style="medium">
        <color indexed="64"/>
      </right>
      <top/>
      <bottom style="medium">
        <color indexed="64"/>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style="medium">
        <color indexed="64"/>
      </left>
      <right style="thin">
        <color indexed="64"/>
      </right>
      <top style="hair">
        <color indexed="64"/>
      </top>
      <bottom style="hair">
        <color indexed="64"/>
      </bottom>
      <diagonal/>
    </border>
    <border>
      <left style="thin">
        <color indexed="64"/>
      </left>
      <right/>
      <top/>
      <bottom/>
      <diagonal/>
    </border>
    <border>
      <left/>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bottom style="thin">
        <color indexed="64"/>
      </bottom>
      <diagonal/>
    </border>
    <border diagonalUp="1">
      <left style="thin">
        <color indexed="64"/>
      </left>
      <right style="double">
        <color indexed="64"/>
      </right>
      <top style="thin">
        <color indexed="64"/>
      </top>
      <bottom style="medium">
        <color indexed="64"/>
      </bottom>
      <diagonal style="thin">
        <color indexed="64"/>
      </diagonal>
    </border>
    <border>
      <left style="thin">
        <color indexed="64"/>
      </left>
      <right/>
      <top style="medium">
        <color indexed="64"/>
      </top>
      <bottom style="medium">
        <color indexed="64"/>
      </bottom>
      <diagonal/>
    </border>
    <border>
      <left style="thin">
        <color indexed="64"/>
      </left>
      <right style="double">
        <color indexed="64"/>
      </right>
      <top style="medium">
        <color indexed="64"/>
      </top>
      <bottom/>
      <diagonal/>
    </border>
    <border diagonalUp="1">
      <left style="thin">
        <color indexed="64"/>
      </left>
      <right style="double">
        <color indexed="64"/>
      </right>
      <top style="thin">
        <color indexed="64"/>
      </top>
      <bottom style="thin">
        <color indexed="64"/>
      </bottom>
      <diagonal style="thin">
        <color indexed="64"/>
      </diagonal>
    </border>
    <border diagonalUp="1">
      <left style="thin">
        <color indexed="64"/>
      </left>
      <right style="double">
        <color indexed="64"/>
      </right>
      <top style="medium">
        <color indexed="64"/>
      </top>
      <bottom style="medium">
        <color indexed="64"/>
      </bottom>
      <diagonal style="thin">
        <color indexed="64"/>
      </diagonal>
    </border>
    <border>
      <left/>
      <right style="thin">
        <color indexed="64"/>
      </right>
      <top style="medium">
        <color indexed="64"/>
      </top>
      <bottom/>
      <diagonal/>
    </border>
    <border>
      <left/>
      <right style="thin">
        <color indexed="64"/>
      </right>
      <top/>
      <bottom style="double">
        <color indexed="64"/>
      </bottom>
      <diagonal/>
    </border>
    <border>
      <left style="medium">
        <color indexed="64"/>
      </left>
      <right/>
      <top/>
      <bottom/>
      <diagonal/>
    </border>
    <border>
      <left style="medium">
        <color indexed="64"/>
      </left>
      <right/>
      <top/>
      <bottom style="double">
        <color indexed="64"/>
      </bottom>
      <diagonal/>
    </border>
    <border>
      <left style="medium">
        <color indexed="64"/>
      </left>
      <right/>
      <top style="double">
        <color indexed="64"/>
      </top>
      <bottom style="thin">
        <color auto="1"/>
      </bottom>
      <diagonal/>
    </border>
    <border>
      <left/>
      <right style="thin">
        <color indexed="64"/>
      </right>
      <top style="double">
        <color indexed="64"/>
      </top>
      <bottom style="thin">
        <color auto="1"/>
      </bottom>
      <diagonal/>
    </border>
    <border>
      <left style="medium">
        <color indexed="64"/>
      </left>
      <right/>
      <top style="thin">
        <color indexed="64"/>
      </top>
      <bottom style="thin">
        <color auto="1"/>
      </bottom>
      <diagonal/>
    </border>
    <border>
      <left style="medium">
        <color indexed="64"/>
      </left>
      <right/>
      <top style="thin">
        <color indexed="64"/>
      </top>
      <bottom style="double">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double">
        <color indexed="64"/>
      </bottom>
      <diagonal/>
    </border>
  </borders>
  <cellStyleXfs count="8">
    <xf numFmtId="0" fontId="0" fillId="0" borderId="0">
      <alignment vertical="center"/>
    </xf>
    <xf numFmtId="0" fontId="1" fillId="0" borderId="0">
      <alignment vertical="center"/>
    </xf>
    <xf numFmtId="0" fontId="9" fillId="0" borderId="0">
      <alignment vertical="center"/>
    </xf>
    <xf numFmtId="0" fontId="9" fillId="0" borderId="0">
      <alignment vertical="center"/>
    </xf>
    <xf numFmtId="6" fontId="11" fillId="0" borderId="0" applyFont="0" applyFill="0" applyBorder="0" applyAlignment="0" applyProtection="0">
      <alignment vertical="center"/>
    </xf>
    <xf numFmtId="0" fontId="12" fillId="0" borderId="0"/>
    <xf numFmtId="38" fontId="1" fillId="0" borderId="0" applyFont="0" applyFill="0" applyBorder="0" applyAlignment="0" applyProtection="0">
      <alignment vertical="center"/>
    </xf>
    <xf numFmtId="38" fontId="12" fillId="0" borderId="0" applyFont="0" applyFill="0" applyBorder="0" applyAlignment="0" applyProtection="0"/>
  </cellStyleXfs>
  <cellXfs count="396">
    <xf numFmtId="0" fontId="0" fillId="0" borderId="0" xfId="0">
      <alignment vertical="center"/>
    </xf>
    <xf numFmtId="0" fontId="2" fillId="0" borderId="0" xfId="1" applyFont="1" applyAlignment="1">
      <alignment horizontal="left" vertical="center"/>
    </xf>
    <xf numFmtId="0" fontId="1" fillId="0" borderId="0" xfId="1">
      <alignment vertical="center"/>
    </xf>
    <xf numFmtId="0" fontId="1" fillId="0" borderId="0" xfId="1" applyAlignment="1">
      <alignment horizontal="center" vertical="center"/>
    </xf>
    <xf numFmtId="0" fontId="1" fillId="0" borderId="0" xfId="1" applyAlignment="1">
      <alignment horizontal="right" vertical="center"/>
    </xf>
    <xf numFmtId="0" fontId="6" fillId="0" borderId="0" xfId="1" applyFont="1">
      <alignment vertical="center"/>
    </xf>
    <xf numFmtId="0" fontId="2" fillId="0" borderId="0" xfId="1" applyFont="1" applyAlignment="1">
      <alignment horizontal="center" vertical="center"/>
    </xf>
    <xf numFmtId="0" fontId="7" fillId="0" borderId="0" xfId="1" applyFont="1">
      <alignment vertical="center"/>
    </xf>
    <xf numFmtId="0" fontId="2" fillId="0" borderId="0" xfId="1" applyFont="1">
      <alignment vertical="center"/>
    </xf>
    <xf numFmtId="0" fontId="7" fillId="0" borderId="0" xfId="1" applyFont="1" applyAlignment="1">
      <alignment horizontal="right" vertical="center"/>
    </xf>
    <xf numFmtId="0" fontId="7" fillId="0" borderId="0" xfId="1" applyFont="1" applyAlignment="1">
      <alignment horizontal="left" vertical="center"/>
    </xf>
    <xf numFmtId="176" fontId="5" fillId="0" borderId="0" xfId="1" applyNumberFormat="1" applyFont="1">
      <alignment vertical="center"/>
    </xf>
    <xf numFmtId="0" fontId="8" fillId="0" borderId="0" xfId="1" applyFont="1" applyAlignment="1">
      <alignment horizontal="left" vertical="center"/>
    </xf>
    <xf numFmtId="0" fontId="1" fillId="0" borderId="23" xfId="1" applyBorder="1">
      <alignment vertical="center"/>
    </xf>
    <xf numFmtId="0" fontId="1" fillId="0" borderId="24" xfId="1" applyBorder="1">
      <alignment vertical="center"/>
    </xf>
    <xf numFmtId="0" fontId="1" fillId="0" borderId="25" xfId="1" applyBorder="1">
      <alignment vertical="center"/>
    </xf>
    <xf numFmtId="38" fontId="13" fillId="5" borderId="0" xfId="5" applyNumberFormat="1" applyFont="1" applyFill="1" applyAlignment="1" applyProtection="1">
      <alignment horizontal="left" vertical="center"/>
      <protection locked="0"/>
    </xf>
    <xf numFmtId="177" fontId="13" fillId="5" borderId="0" xfId="5" applyNumberFormat="1" applyFont="1" applyFill="1" applyAlignment="1" applyProtection="1">
      <alignment horizontal="center" vertical="center"/>
      <protection locked="0"/>
    </xf>
    <xf numFmtId="0" fontId="13" fillId="5" borderId="0" xfId="5" applyFont="1" applyFill="1" applyAlignment="1" applyProtection="1">
      <alignment vertical="center"/>
      <protection locked="0"/>
    </xf>
    <xf numFmtId="0" fontId="13" fillId="5" borderId="0" xfId="5" applyFont="1" applyFill="1" applyAlignment="1">
      <alignment vertical="center"/>
    </xf>
    <xf numFmtId="178" fontId="13" fillId="5" borderId="0" xfId="5" applyNumberFormat="1" applyFont="1" applyFill="1" applyAlignment="1" applyProtection="1">
      <alignment horizontal="right" vertical="center"/>
      <protection locked="0"/>
    </xf>
    <xf numFmtId="0" fontId="14" fillId="0" borderId="0" xfId="5" applyFont="1" applyAlignment="1" applyProtection="1">
      <alignment vertical="center"/>
      <protection locked="0"/>
    </xf>
    <xf numFmtId="0" fontId="9" fillId="0" borderId="0" xfId="5" applyFont="1" applyProtection="1">
      <protection locked="0"/>
    </xf>
    <xf numFmtId="178" fontId="9" fillId="0" borderId="0" xfId="5" applyNumberFormat="1" applyFont="1" applyAlignment="1" applyProtection="1">
      <alignment horizontal="right" vertical="center"/>
      <protection locked="0"/>
    </xf>
    <xf numFmtId="0" fontId="16" fillId="0" borderId="0" xfId="5" applyFont="1" applyProtection="1">
      <protection locked="0"/>
    </xf>
    <xf numFmtId="0" fontId="16" fillId="0" borderId="0" xfId="5" applyFont="1"/>
    <xf numFmtId="0" fontId="16" fillId="0" borderId="0" xfId="5" applyFont="1" applyAlignment="1" applyProtection="1">
      <alignment vertical="center"/>
      <protection locked="0"/>
    </xf>
    <xf numFmtId="0" fontId="16" fillId="0" borderId="0" xfId="5" applyFont="1" applyAlignment="1">
      <alignment vertical="center"/>
    </xf>
    <xf numFmtId="0" fontId="19" fillId="0" borderId="0" xfId="5" applyFont="1" applyAlignment="1" applyProtection="1">
      <alignment wrapText="1"/>
      <protection locked="0"/>
    </xf>
    <xf numFmtId="0" fontId="19" fillId="0" borderId="0" xfId="5" applyFont="1" applyProtection="1">
      <protection locked="0"/>
    </xf>
    <xf numFmtId="177" fontId="16" fillId="0" borderId="0" xfId="5" applyNumberFormat="1" applyFont="1" applyAlignment="1" applyProtection="1">
      <alignment horizontal="centerContinuous"/>
      <protection locked="0"/>
    </xf>
    <xf numFmtId="177" fontId="16" fillId="0" borderId="0" xfId="5" applyNumberFormat="1" applyFont="1" applyAlignment="1" applyProtection="1">
      <alignment horizontal="center"/>
      <protection locked="0"/>
    </xf>
    <xf numFmtId="178" fontId="16" fillId="0" borderId="0" xfId="5" applyNumberFormat="1" applyFont="1" applyProtection="1">
      <protection locked="0"/>
    </xf>
    <xf numFmtId="38" fontId="17" fillId="5" borderId="0" xfId="6" applyFont="1" applyFill="1" applyAlignment="1">
      <alignment vertical="center"/>
    </xf>
    <xf numFmtId="0" fontId="2" fillId="0" borderId="0" xfId="6" applyNumberFormat="1" applyFont="1" applyFill="1">
      <alignment vertical="center"/>
    </xf>
    <xf numFmtId="38" fontId="17" fillId="5" borderId="0" xfId="6" applyFont="1" applyFill="1">
      <alignment vertical="center"/>
    </xf>
    <xf numFmtId="38" fontId="23" fillId="5" borderId="0" xfId="6" applyFont="1" applyFill="1" applyAlignment="1">
      <alignment vertical="center"/>
    </xf>
    <xf numFmtId="38" fontId="17" fillId="5" borderId="0" xfId="6" applyFont="1" applyFill="1" applyAlignment="1">
      <alignment horizontal="center" vertical="center"/>
    </xf>
    <xf numFmtId="38" fontId="0" fillId="0" borderId="0" xfId="6" applyFont="1">
      <alignment vertical="center"/>
    </xf>
    <xf numFmtId="6" fontId="26" fillId="6" borderId="74" xfId="6" applyNumberFormat="1" applyFont="1" applyFill="1" applyBorder="1" applyAlignment="1">
      <alignment vertical="center"/>
    </xf>
    <xf numFmtId="38" fontId="0" fillId="0" borderId="75" xfId="6" applyFont="1" applyBorder="1">
      <alignment vertical="center"/>
    </xf>
    <xf numFmtId="38" fontId="7" fillId="0" borderId="0" xfId="6" applyFont="1">
      <alignment vertical="center"/>
    </xf>
    <xf numFmtId="181" fontId="0" fillId="0" borderId="0" xfId="6" applyNumberFormat="1" applyFont="1">
      <alignment vertical="center"/>
    </xf>
    <xf numFmtId="38" fontId="22" fillId="5" borderId="0" xfId="5" applyNumberFormat="1" applyFont="1" applyFill="1" applyAlignment="1" applyProtection="1">
      <alignment horizontal="left" vertical="center"/>
      <protection locked="0"/>
    </xf>
    <xf numFmtId="0" fontId="22" fillId="5" borderId="0" xfId="5" applyFont="1" applyFill="1" applyAlignment="1" applyProtection="1">
      <alignment vertical="center"/>
      <protection locked="0"/>
    </xf>
    <xf numFmtId="38" fontId="30" fillId="0" borderId="0" xfId="6" applyFont="1">
      <alignment vertical="center"/>
    </xf>
    <xf numFmtId="181" fontId="30" fillId="0" borderId="0" xfId="6" applyNumberFormat="1" applyFont="1" applyAlignment="1">
      <alignment horizontal="left" vertical="center"/>
    </xf>
    <xf numFmtId="38" fontId="31" fillId="0" borderId="0" xfId="6" applyFont="1">
      <alignment vertical="center"/>
    </xf>
    <xf numFmtId="38" fontId="25" fillId="0" borderId="0" xfId="6" applyFont="1" applyAlignment="1">
      <alignment horizontal="center" vertical="center" wrapText="1"/>
    </xf>
    <xf numFmtId="182" fontId="30" fillId="4" borderId="0" xfId="6" applyNumberFormat="1" applyFont="1" applyFill="1" applyAlignment="1" applyProtection="1">
      <alignment horizontal="right" vertical="center" wrapText="1"/>
      <protection locked="0"/>
    </xf>
    <xf numFmtId="38" fontId="31" fillId="0" borderId="48" xfId="6" applyFont="1" applyBorder="1" applyProtection="1">
      <alignment vertical="center"/>
      <protection locked="0"/>
    </xf>
    <xf numFmtId="181" fontId="31" fillId="0" borderId="47" xfId="6" applyNumberFormat="1" applyFont="1" applyBorder="1" applyAlignment="1" applyProtection="1">
      <alignment horizontal="center" vertical="center"/>
      <protection locked="0"/>
    </xf>
    <xf numFmtId="40" fontId="31" fillId="0" borderId="48" xfId="6" applyNumberFormat="1" applyFont="1" applyBorder="1" applyAlignment="1" applyProtection="1">
      <alignment horizontal="right" vertical="center"/>
      <protection locked="0"/>
    </xf>
    <xf numFmtId="40" fontId="31" fillId="0" borderId="61" xfId="6" applyNumberFormat="1" applyFont="1" applyBorder="1" applyAlignment="1" applyProtection="1">
      <alignment horizontal="right" vertical="center"/>
      <protection locked="0"/>
    </xf>
    <xf numFmtId="38" fontId="31" fillId="0" borderId="61" xfId="6" applyFont="1" applyBorder="1" applyAlignment="1" applyProtection="1">
      <alignment horizontal="right" vertical="center"/>
      <protection locked="0"/>
    </xf>
    <xf numFmtId="38" fontId="31" fillId="0" borderId="62" xfId="6" applyFont="1" applyBorder="1" applyProtection="1">
      <alignment vertical="center"/>
      <protection locked="0"/>
    </xf>
    <xf numFmtId="38" fontId="31" fillId="0" borderId="43" xfId="6" applyFont="1" applyBorder="1" applyProtection="1">
      <alignment vertical="center"/>
      <protection locked="0"/>
    </xf>
    <xf numFmtId="181" fontId="31" fillId="0" borderId="25" xfId="6" applyNumberFormat="1" applyFont="1" applyBorder="1" applyAlignment="1" applyProtection="1">
      <alignment horizontal="center" vertical="center"/>
      <protection locked="0"/>
    </xf>
    <xf numFmtId="40" fontId="31" fillId="0" borderId="43" xfId="6" applyNumberFormat="1" applyFont="1" applyBorder="1" applyAlignment="1" applyProtection="1">
      <alignment horizontal="right" vertical="center"/>
      <protection locked="0"/>
    </xf>
    <xf numFmtId="38" fontId="31" fillId="0" borderId="63" xfId="6" applyFont="1" applyBorder="1" applyProtection="1">
      <alignment vertical="center"/>
      <protection locked="0"/>
    </xf>
    <xf numFmtId="40" fontId="31" fillId="0" borderId="23" xfId="6" applyNumberFormat="1" applyFont="1" applyBorder="1" applyAlignment="1" applyProtection="1">
      <alignment horizontal="right" vertical="center"/>
      <protection locked="0"/>
    </xf>
    <xf numFmtId="181" fontId="31" fillId="0" borderId="64" xfId="6" applyNumberFormat="1" applyFont="1" applyBorder="1" applyAlignment="1" applyProtection="1">
      <alignment horizontal="center" vertical="center"/>
      <protection locked="0"/>
    </xf>
    <xf numFmtId="38" fontId="31" fillId="0" borderId="65" xfId="6" applyFont="1" applyBorder="1" applyProtection="1">
      <alignment vertical="center"/>
      <protection locked="0"/>
    </xf>
    <xf numFmtId="40" fontId="31" fillId="0" borderId="65" xfId="6" applyNumberFormat="1" applyFont="1" applyBorder="1" applyAlignment="1" applyProtection="1">
      <alignment horizontal="right" vertical="center"/>
      <protection locked="0"/>
    </xf>
    <xf numFmtId="38" fontId="31" fillId="6" borderId="48" xfId="6" applyFont="1" applyFill="1" applyBorder="1" applyAlignment="1">
      <alignment horizontal="right" vertical="center"/>
    </xf>
    <xf numFmtId="38" fontId="31" fillId="0" borderId="68" xfId="6" applyFont="1" applyBorder="1">
      <alignment vertical="center"/>
    </xf>
    <xf numFmtId="6" fontId="31" fillId="6" borderId="57" xfId="6" applyNumberFormat="1" applyFont="1" applyFill="1" applyBorder="1" applyAlignment="1">
      <alignment horizontal="right" vertical="center"/>
    </xf>
    <xf numFmtId="38" fontId="31" fillId="0" borderId="71" xfId="6" applyFont="1" applyBorder="1" applyAlignment="1">
      <alignment horizontal="right" vertical="center"/>
    </xf>
    <xf numFmtId="38" fontId="31" fillId="0" borderId="72" xfId="6" applyFont="1" applyBorder="1">
      <alignment vertical="center"/>
    </xf>
    <xf numFmtId="38" fontId="28" fillId="0" borderId="0" xfId="6" applyFont="1" applyAlignment="1">
      <alignment horizontal="center" vertical="center"/>
    </xf>
    <xf numFmtId="181" fontId="28" fillId="0" borderId="0" xfId="6" applyNumberFormat="1" applyFont="1" applyAlignment="1">
      <alignment horizontal="center" vertical="center"/>
    </xf>
    <xf numFmtId="182" fontId="30" fillId="4" borderId="0" xfId="6" applyNumberFormat="1" applyFont="1" applyFill="1" applyBorder="1" applyAlignment="1" applyProtection="1">
      <alignment vertical="center" wrapText="1"/>
      <protection locked="0"/>
    </xf>
    <xf numFmtId="0" fontId="32" fillId="0" borderId="0" xfId="6" applyNumberFormat="1" applyFont="1" applyFill="1" applyBorder="1" applyAlignment="1">
      <alignment horizontal="right" vertical="center"/>
    </xf>
    <xf numFmtId="20" fontId="31" fillId="0" borderId="43" xfId="6" applyNumberFormat="1" applyFont="1" applyBorder="1" applyProtection="1">
      <alignment vertical="center"/>
      <protection locked="0"/>
    </xf>
    <xf numFmtId="38" fontId="25" fillId="0" borderId="0" xfId="6" applyFont="1" applyBorder="1" applyAlignment="1">
      <alignment horizontal="center" vertical="center"/>
    </xf>
    <xf numFmtId="38" fontId="0" fillId="0" borderId="0" xfId="6" applyFont="1" applyBorder="1">
      <alignment vertical="center"/>
    </xf>
    <xf numFmtId="6" fontId="26" fillId="0" borderId="0" xfId="6" applyNumberFormat="1" applyFont="1" applyFill="1" applyBorder="1" applyAlignment="1">
      <alignment vertical="center"/>
    </xf>
    <xf numFmtId="6" fontId="26" fillId="6" borderId="77" xfId="6" applyNumberFormat="1" applyFont="1" applyFill="1" applyBorder="1" applyAlignment="1">
      <alignment vertical="center"/>
    </xf>
    <xf numFmtId="38" fontId="0" fillId="0" borderId="78" xfId="6" applyFont="1" applyBorder="1">
      <alignment vertical="center"/>
    </xf>
    <xf numFmtId="6" fontId="0" fillId="0" borderId="0" xfId="4" applyFont="1">
      <alignment vertical="center"/>
    </xf>
    <xf numFmtId="183" fontId="28" fillId="6" borderId="16" xfId="6" applyNumberFormat="1" applyFont="1" applyFill="1" applyBorder="1">
      <alignment vertical="center"/>
    </xf>
    <xf numFmtId="38" fontId="0" fillId="0" borderId="0" xfId="6" applyFont="1" applyFill="1">
      <alignment vertical="center"/>
    </xf>
    <xf numFmtId="38" fontId="27" fillId="0" borderId="0" xfId="6" applyFont="1" applyFill="1" applyBorder="1" applyAlignment="1">
      <alignment horizontal="center" vertical="center"/>
    </xf>
    <xf numFmtId="183" fontId="28" fillId="0" borderId="0" xfId="6" applyNumberFormat="1" applyFont="1" applyFill="1" applyBorder="1">
      <alignment vertical="center"/>
    </xf>
    <xf numFmtId="6" fontId="0" fillId="0" borderId="0" xfId="4" applyFont="1" applyFill="1">
      <alignment vertical="center"/>
    </xf>
    <xf numFmtId="0" fontId="5" fillId="0" borderId="0" xfId="1" applyFont="1" applyAlignment="1">
      <alignment horizontal="left" vertical="center"/>
    </xf>
    <xf numFmtId="176" fontId="2" fillId="0" borderId="0" xfId="1" applyNumberFormat="1" applyFont="1">
      <alignment vertical="center"/>
    </xf>
    <xf numFmtId="3" fontId="7" fillId="0" borderId="0" xfId="1" applyNumberFormat="1" applyFont="1" applyAlignment="1">
      <alignment horizontal="right" vertical="center"/>
    </xf>
    <xf numFmtId="0" fontId="7" fillId="0" borderId="0" xfId="1" applyFont="1" applyAlignment="1">
      <alignment horizontal="center" vertical="center"/>
    </xf>
    <xf numFmtId="176" fontId="7" fillId="0" borderId="0" xfId="1" applyNumberFormat="1" applyFont="1">
      <alignment vertical="center"/>
    </xf>
    <xf numFmtId="176" fontId="5" fillId="3" borderId="7" xfId="1" applyNumberFormat="1" applyFont="1" applyFill="1" applyBorder="1">
      <alignment vertical="center"/>
    </xf>
    <xf numFmtId="176" fontId="5" fillId="3" borderId="9" xfId="1" applyNumberFormat="1" applyFont="1" applyFill="1" applyBorder="1">
      <alignment vertical="center"/>
    </xf>
    <xf numFmtId="176" fontId="7" fillId="9" borderId="35" xfId="1" applyNumberFormat="1" applyFont="1" applyFill="1" applyBorder="1">
      <alignment vertical="center"/>
    </xf>
    <xf numFmtId="176" fontId="7" fillId="9" borderId="33" xfId="1" applyNumberFormat="1" applyFont="1" applyFill="1" applyBorder="1">
      <alignment vertical="center"/>
    </xf>
    <xf numFmtId="176" fontId="7" fillId="9" borderId="29" xfId="1" applyNumberFormat="1" applyFont="1" applyFill="1" applyBorder="1">
      <alignment vertical="center"/>
    </xf>
    <xf numFmtId="176" fontId="7" fillId="9" borderId="79" xfId="1" applyNumberFormat="1" applyFont="1" applyFill="1" applyBorder="1">
      <alignment vertical="center"/>
    </xf>
    <xf numFmtId="176" fontId="7" fillId="9" borderId="36" xfId="1" applyNumberFormat="1" applyFont="1" applyFill="1" applyBorder="1">
      <alignment vertical="center"/>
    </xf>
    <xf numFmtId="176" fontId="7" fillId="9" borderId="80" xfId="1" applyNumberFormat="1" applyFont="1" applyFill="1" applyBorder="1">
      <alignment vertical="center"/>
    </xf>
    <xf numFmtId="176" fontId="7" fillId="9" borderId="31" xfId="1" applyNumberFormat="1" applyFont="1" applyFill="1" applyBorder="1">
      <alignment vertical="center"/>
    </xf>
    <xf numFmtId="38" fontId="31" fillId="10" borderId="12" xfId="6" applyFont="1" applyFill="1" applyBorder="1" applyAlignment="1">
      <alignment horizontal="center" vertical="center"/>
    </xf>
    <xf numFmtId="38" fontId="30" fillId="10" borderId="59" xfId="6" applyFont="1" applyFill="1" applyBorder="1" applyAlignment="1">
      <alignment horizontal="center" vertical="center"/>
    </xf>
    <xf numFmtId="38" fontId="31" fillId="10" borderId="59" xfId="6" applyFont="1" applyFill="1" applyBorder="1" applyAlignment="1">
      <alignment horizontal="center" vertical="center"/>
    </xf>
    <xf numFmtId="0" fontId="29" fillId="0" borderId="0" xfId="0" applyFont="1">
      <alignment vertical="center"/>
    </xf>
    <xf numFmtId="0" fontId="9" fillId="0" borderId="0" xfId="2">
      <alignment vertical="center"/>
    </xf>
    <xf numFmtId="0" fontId="9" fillId="0" borderId="0" xfId="3" applyAlignment="1" applyProtection="1">
      <alignment horizontal="right" vertical="center"/>
      <protection locked="0"/>
    </xf>
    <xf numFmtId="0" fontId="9" fillId="0" borderId="0" xfId="3" applyProtection="1">
      <alignment vertical="center"/>
      <protection locked="0"/>
    </xf>
    <xf numFmtId="0" fontId="9" fillId="0" borderId="0" xfId="3" applyAlignment="1" applyProtection="1">
      <alignment horizontal="left" vertical="center"/>
      <protection locked="0"/>
    </xf>
    <xf numFmtId="0" fontId="9" fillId="0" borderId="0" xfId="3" applyAlignment="1" applyProtection="1">
      <alignment horizontal="center" vertical="center"/>
      <protection locked="0"/>
    </xf>
    <xf numFmtId="0" fontId="9" fillId="0" borderId="0" xfId="3" applyAlignment="1" applyProtection="1">
      <alignment horizontal="left" vertical="top"/>
      <protection locked="0"/>
    </xf>
    <xf numFmtId="0" fontId="9" fillId="0" borderId="0" xfId="2" applyAlignment="1">
      <alignment vertical="top"/>
    </xf>
    <xf numFmtId="0" fontId="9" fillId="0" borderId="0" xfId="3" applyAlignment="1" applyProtection="1">
      <alignment horizontal="left" vertical="center" wrapText="1"/>
      <protection locked="0"/>
    </xf>
    <xf numFmtId="14" fontId="9" fillId="0" borderId="0" xfId="3" applyNumberFormat="1" applyAlignment="1" applyProtection="1">
      <alignment horizontal="left" vertical="center"/>
      <protection locked="0"/>
    </xf>
    <xf numFmtId="180" fontId="9" fillId="0" borderId="0" xfId="3" applyNumberFormat="1" applyAlignment="1" applyProtection="1">
      <alignment horizontal="left" vertical="center"/>
      <protection locked="0"/>
    </xf>
    <xf numFmtId="180" fontId="9" fillId="0" borderId="0" xfId="3" applyNumberFormat="1" applyAlignment="1" applyProtection="1">
      <alignment horizontal="center" vertical="center"/>
      <protection locked="0"/>
    </xf>
    <xf numFmtId="0" fontId="9" fillId="0" borderId="0" xfId="3" applyAlignment="1">
      <alignment horizontal="left" vertical="center"/>
    </xf>
    <xf numFmtId="0" fontId="9" fillId="0" borderId="0" xfId="3" applyAlignment="1">
      <alignment horizontal="center" vertical="center"/>
    </xf>
    <xf numFmtId="0" fontId="9" fillId="0" borderId="0" xfId="3">
      <alignment vertical="center"/>
    </xf>
    <xf numFmtId="184" fontId="22" fillId="0" borderId="0" xfId="2" applyNumberFormat="1" applyFont="1" applyAlignment="1">
      <alignment horizontal="right" vertical="center"/>
    </xf>
    <xf numFmtId="0" fontId="0" fillId="0" borderId="0" xfId="3" applyFont="1" applyProtection="1">
      <alignment vertical="center"/>
      <protection locked="0"/>
    </xf>
    <xf numFmtId="0" fontId="0" fillId="0" borderId="0" xfId="3" applyFont="1" applyAlignment="1" applyProtection="1">
      <alignment horizontal="left" vertical="center"/>
      <protection locked="0"/>
    </xf>
    <xf numFmtId="176" fontId="5" fillId="3" borderId="89" xfId="1" applyNumberFormat="1" applyFont="1" applyFill="1" applyBorder="1">
      <alignment vertical="center"/>
    </xf>
    <xf numFmtId="176" fontId="7" fillId="9" borderId="34" xfId="1" applyNumberFormat="1" applyFont="1" applyFill="1" applyBorder="1">
      <alignment vertical="center"/>
    </xf>
    <xf numFmtId="176" fontId="5" fillId="11" borderId="92" xfId="1" applyNumberFormat="1" applyFont="1" applyFill="1" applyBorder="1">
      <alignment vertical="center"/>
    </xf>
    <xf numFmtId="176" fontId="5" fillId="11" borderId="93" xfId="1" applyNumberFormat="1" applyFont="1" applyFill="1" applyBorder="1">
      <alignment vertical="center"/>
    </xf>
    <xf numFmtId="176" fontId="5" fillId="11" borderId="94" xfId="1" applyNumberFormat="1" applyFont="1" applyFill="1" applyBorder="1">
      <alignment vertical="center"/>
    </xf>
    <xf numFmtId="176" fontId="7" fillId="0" borderId="0" xfId="1" applyNumberFormat="1" applyFont="1" applyAlignment="1">
      <alignment horizontal="right" vertical="center"/>
    </xf>
    <xf numFmtId="180" fontId="20" fillId="0" borderId="0" xfId="7" applyNumberFormat="1" applyFont="1" applyFill="1" applyBorder="1" applyAlignment="1" applyProtection="1">
      <alignment vertical="center"/>
      <protection locked="0"/>
    </xf>
    <xf numFmtId="180" fontId="21" fillId="0" borderId="0" xfId="7" applyNumberFormat="1" applyFont="1" applyFill="1" applyBorder="1" applyAlignment="1" applyProtection="1">
      <alignment vertical="center"/>
      <protection locked="0"/>
    </xf>
    <xf numFmtId="38" fontId="31" fillId="10" borderId="12" xfId="6" applyFont="1" applyFill="1" applyBorder="1" applyAlignment="1">
      <alignment horizontal="center" vertical="center"/>
    </xf>
    <xf numFmtId="176" fontId="7" fillId="9" borderId="105" xfId="1" applyNumberFormat="1" applyFont="1" applyFill="1" applyBorder="1">
      <alignment vertical="center"/>
    </xf>
    <xf numFmtId="38" fontId="31" fillId="10" borderId="12" xfId="6" applyFont="1" applyFill="1" applyBorder="1" applyAlignment="1">
      <alignment horizontal="center" vertical="center"/>
    </xf>
    <xf numFmtId="0" fontId="1" fillId="0" borderId="0" xfId="1" applyBorder="1">
      <alignment vertical="center"/>
    </xf>
    <xf numFmtId="0" fontId="1" fillId="0" borderId="43" xfId="1" applyBorder="1">
      <alignment vertical="center"/>
    </xf>
    <xf numFmtId="0" fontId="9" fillId="0" borderId="23" xfId="1" applyFont="1" applyBorder="1" applyAlignment="1">
      <alignment vertical="center"/>
    </xf>
    <xf numFmtId="0" fontId="9" fillId="0" borderId="24" xfId="1" applyFont="1" applyBorder="1" applyAlignment="1">
      <alignment vertical="center"/>
    </xf>
    <xf numFmtId="0" fontId="9" fillId="0" borderId="25" xfId="1" applyFont="1" applyBorder="1" applyAlignment="1">
      <alignment vertical="center"/>
    </xf>
    <xf numFmtId="0" fontId="9" fillId="0" borderId="24" xfId="2" applyBorder="1">
      <alignment vertical="center"/>
    </xf>
    <xf numFmtId="0" fontId="9" fillId="0" borderId="25" xfId="2" applyBorder="1">
      <alignment vertical="center"/>
    </xf>
    <xf numFmtId="0" fontId="41" fillId="0" borderId="0" xfId="1" applyFont="1">
      <alignment vertical="center"/>
    </xf>
    <xf numFmtId="0" fontId="0" fillId="0" borderId="0" xfId="1" applyFont="1">
      <alignment vertical="center"/>
    </xf>
    <xf numFmtId="0" fontId="42" fillId="0" borderId="0" xfId="1" applyFont="1">
      <alignment vertical="center"/>
    </xf>
    <xf numFmtId="0" fontId="43" fillId="12" borderId="108" xfId="1" applyFont="1" applyFill="1" applyBorder="1" applyAlignment="1">
      <alignment horizontal="left" vertical="center" wrapText="1" indent="1"/>
    </xf>
    <xf numFmtId="0" fontId="43" fillId="12" borderId="16" xfId="1" applyFont="1" applyFill="1" applyBorder="1" applyAlignment="1">
      <alignment horizontal="center" vertical="center" wrapText="1"/>
    </xf>
    <xf numFmtId="0" fontId="41" fillId="0" borderId="48" xfId="1" applyFont="1" applyBorder="1" applyAlignment="1">
      <alignment horizontal="center" vertical="center" wrapText="1"/>
    </xf>
    <xf numFmtId="0" fontId="44" fillId="0" borderId="21" xfId="1" applyFont="1" applyBorder="1" applyAlignment="1">
      <alignment horizontal="left" vertical="center" wrapText="1"/>
    </xf>
    <xf numFmtId="0" fontId="44" fillId="0" borderId="50" xfId="1" applyFont="1" applyBorder="1" applyAlignment="1">
      <alignment horizontal="justify" vertical="center" wrapText="1"/>
    </xf>
    <xf numFmtId="0" fontId="44" fillId="0" borderId="43" xfId="1" applyFont="1" applyBorder="1" applyAlignment="1">
      <alignment horizontal="left" vertical="center" wrapText="1"/>
    </xf>
    <xf numFmtId="0" fontId="44" fillId="0" borderId="83" xfId="1" applyFont="1" applyBorder="1" applyAlignment="1">
      <alignment horizontal="left" vertical="center" wrapText="1"/>
    </xf>
    <xf numFmtId="0" fontId="44" fillId="0" borderId="43" xfId="1" applyFont="1" applyBorder="1" applyAlignment="1">
      <alignment horizontal="justify" vertical="center" wrapText="1"/>
    </xf>
    <xf numFmtId="0" fontId="44" fillId="0" borderId="52" xfId="1" applyFont="1" applyBorder="1" applyAlignment="1">
      <alignment horizontal="justify" vertical="center" wrapText="1"/>
    </xf>
    <xf numFmtId="0" fontId="44" fillId="0" borderId="43" xfId="1" applyFont="1" applyBorder="1" applyAlignment="1">
      <alignment vertical="center" wrapText="1"/>
    </xf>
    <xf numFmtId="0" fontId="44" fillId="0" borderId="110" xfId="1" applyFont="1" applyBorder="1" applyAlignment="1">
      <alignment horizontal="justify" vertical="center" wrapText="1"/>
    </xf>
    <xf numFmtId="0" fontId="41" fillId="0" borderId="43" xfId="1" applyFont="1" applyBorder="1" applyAlignment="1">
      <alignment horizontal="center" vertical="center" wrapText="1"/>
    </xf>
    <xf numFmtId="0" fontId="44" fillId="0" borderId="65" xfId="1" applyFont="1" applyBorder="1" applyAlignment="1">
      <alignment vertical="center" wrapText="1"/>
    </xf>
    <xf numFmtId="0" fontId="44" fillId="0" borderId="111" xfId="1" applyFont="1" applyBorder="1" applyAlignment="1">
      <alignment horizontal="justify" vertical="center" wrapText="1"/>
    </xf>
    <xf numFmtId="0" fontId="44" fillId="0" borderId="48" xfId="1" applyFont="1" applyBorder="1" applyAlignment="1">
      <alignment horizontal="justify" vertical="center" wrapText="1"/>
    </xf>
    <xf numFmtId="0" fontId="44" fillId="5" borderId="43" xfId="1" applyFont="1" applyFill="1" applyBorder="1" applyAlignment="1">
      <alignment horizontal="justify" vertical="center" wrapText="1"/>
    </xf>
    <xf numFmtId="0" fontId="41" fillId="0" borderId="0" xfId="1" applyFont="1" applyAlignment="1">
      <alignment vertical="top" wrapText="1"/>
    </xf>
    <xf numFmtId="0" fontId="41" fillId="0" borderId="0" xfId="1" applyFont="1" applyAlignment="1">
      <alignment horizontal="justify" vertical="center"/>
    </xf>
    <xf numFmtId="0" fontId="9" fillId="0" borderId="44" xfId="5" applyFont="1" applyFill="1" applyBorder="1" applyAlignment="1" applyProtection="1">
      <alignment horizontal="left" vertical="center" wrapText="1"/>
      <protection locked="0"/>
    </xf>
    <xf numFmtId="0" fontId="9" fillId="0" borderId="45" xfId="5" applyFont="1" applyFill="1" applyBorder="1" applyAlignment="1" applyProtection="1">
      <alignment horizontal="left" vertical="center" wrapText="1"/>
      <protection locked="0"/>
    </xf>
    <xf numFmtId="38" fontId="13" fillId="0" borderId="46" xfId="7" applyFont="1" applyFill="1" applyBorder="1" applyAlignment="1" applyProtection="1">
      <alignment vertical="center"/>
      <protection locked="0"/>
    </xf>
    <xf numFmtId="38" fontId="9" fillId="0" borderId="47" xfId="6" applyFont="1" applyFill="1" applyBorder="1" applyAlignment="1" applyProtection="1">
      <alignment vertical="center"/>
      <protection locked="0"/>
    </xf>
    <xf numFmtId="38" fontId="9" fillId="0" borderId="48" xfId="6" applyFont="1" applyFill="1" applyBorder="1" applyAlignment="1" applyProtection="1">
      <alignment vertical="center"/>
      <protection locked="0"/>
    </xf>
    <xf numFmtId="38" fontId="22" fillId="0" borderId="47" xfId="6" applyFont="1" applyFill="1" applyBorder="1" applyAlignment="1" applyProtection="1">
      <alignment vertical="center"/>
      <protection locked="0"/>
    </xf>
    <xf numFmtId="0" fontId="17" fillId="0" borderId="50" xfId="5" applyFont="1" applyFill="1" applyBorder="1" applyAlignment="1" applyProtection="1">
      <alignment vertical="top" wrapText="1"/>
      <protection locked="0"/>
    </xf>
    <xf numFmtId="38" fontId="9" fillId="0" borderId="25" xfId="6" applyFont="1" applyFill="1" applyBorder="1" applyAlignment="1" applyProtection="1">
      <alignment vertical="center"/>
      <protection locked="0"/>
    </xf>
    <xf numFmtId="0" fontId="18" fillId="0" borderId="23" xfId="5" applyFont="1" applyFill="1" applyBorder="1" applyAlignment="1" applyProtection="1">
      <alignment vertical="top" wrapText="1"/>
      <protection locked="0"/>
    </xf>
    <xf numFmtId="0" fontId="9" fillId="0" borderId="51" xfId="5" applyFont="1" applyFill="1" applyBorder="1" applyAlignment="1" applyProtection="1">
      <alignment horizontal="left" vertical="center" wrapText="1"/>
      <protection locked="0"/>
    </xf>
    <xf numFmtId="0" fontId="18" fillId="0" borderId="52" xfId="5" applyFont="1" applyFill="1" applyBorder="1" applyAlignment="1" applyProtection="1">
      <alignment vertical="top" wrapText="1"/>
      <protection locked="0"/>
    </xf>
    <xf numFmtId="0" fontId="9" fillId="0" borderId="48" xfId="5" applyFont="1" applyFill="1" applyBorder="1" applyAlignment="1" applyProtection="1">
      <alignment horizontal="left" vertical="center" wrapText="1"/>
      <protection locked="0"/>
    </xf>
    <xf numFmtId="0" fontId="9" fillId="0" borderId="47" xfId="5" applyFont="1" applyFill="1" applyBorder="1" applyAlignment="1" applyProtection="1">
      <alignment horizontal="left" vertical="center" wrapText="1"/>
      <protection locked="0"/>
    </xf>
    <xf numFmtId="38" fontId="13" fillId="0" borderId="54" xfId="7" applyFont="1" applyFill="1" applyBorder="1" applyAlignment="1" applyProtection="1">
      <alignment vertical="center"/>
      <protection locked="0"/>
    </xf>
    <xf numFmtId="38" fontId="9" fillId="0" borderId="43" xfId="6" applyFont="1" applyFill="1" applyBorder="1" applyAlignment="1" applyProtection="1">
      <alignment vertical="center"/>
      <protection locked="0"/>
    </xf>
    <xf numFmtId="0" fontId="9" fillId="0" borderId="12" xfId="5" applyFont="1" applyFill="1" applyBorder="1" applyAlignment="1" applyProtection="1">
      <alignment horizontal="left" vertical="center" wrapText="1"/>
      <protection locked="0"/>
    </xf>
    <xf numFmtId="0" fontId="9" fillId="0" borderId="22" xfId="5" applyFont="1" applyFill="1" applyBorder="1" applyAlignment="1" applyProtection="1">
      <alignment horizontal="left" vertical="center" wrapText="1"/>
      <protection locked="0"/>
    </xf>
    <xf numFmtId="38" fontId="13" fillId="0" borderId="76" xfId="7" applyFont="1" applyFill="1" applyBorder="1" applyAlignment="1" applyProtection="1">
      <alignment vertical="center"/>
      <protection locked="0"/>
    </xf>
    <xf numFmtId="38" fontId="9" fillId="0" borderId="22" xfId="6" applyFont="1" applyFill="1" applyBorder="1" applyAlignment="1" applyProtection="1">
      <alignment vertical="center"/>
      <protection locked="0"/>
    </xf>
    <xf numFmtId="38" fontId="9" fillId="0" borderId="12" xfId="6" applyFont="1" applyFill="1" applyBorder="1" applyAlignment="1" applyProtection="1">
      <alignment vertical="center"/>
      <protection locked="0"/>
    </xf>
    <xf numFmtId="38" fontId="22" fillId="0" borderId="12" xfId="6" applyFont="1" applyFill="1" applyBorder="1" applyAlignment="1" applyProtection="1">
      <alignment vertical="center"/>
      <protection locked="0"/>
    </xf>
    <xf numFmtId="0" fontId="18" fillId="0" borderId="13" xfId="5" applyFont="1" applyFill="1" applyBorder="1" applyAlignment="1" applyProtection="1">
      <alignment vertical="top" wrapText="1"/>
      <protection locked="0"/>
    </xf>
    <xf numFmtId="0" fontId="18" fillId="0" borderId="11" xfId="5" applyFont="1" applyFill="1" applyBorder="1" applyAlignment="1" applyProtection="1">
      <alignment vertical="top" wrapText="1"/>
      <protection locked="0"/>
    </xf>
    <xf numFmtId="0" fontId="22" fillId="10" borderId="43" xfId="5" applyFont="1" applyFill="1" applyBorder="1" applyAlignment="1" applyProtection="1">
      <alignment horizontal="center" vertical="center" wrapText="1"/>
      <protection locked="0"/>
    </xf>
    <xf numFmtId="0" fontId="29" fillId="10" borderId="87" xfId="5" quotePrefix="1" applyFont="1" applyFill="1" applyBorder="1" applyAlignment="1">
      <alignment horizontal="center" vertical="center" wrapText="1"/>
    </xf>
    <xf numFmtId="0" fontId="29" fillId="10" borderId="40" xfId="5" quotePrefix="1" applyFont="1" applyFill="1" applyBorder="1" applyAlignment="1">
      <alignment horizontal="center" vertical="center" wrapText="1"/>
    </xf>
    <xf numFmtId="38" fontId="9" fillId="10" borderId="104" xfId="5" applyNumberFormat="1" applyFont="1" applyFill="1" applyBorder="1" applyAlignment="1" applyProtection="1">
      <alignment vertical="center"/>
      <protection locked="0"/>
    </xf>
    <xf numFmtId="38" fontId="9" fillId="10" borderId="104" xfId="6" applyFont="1" applyFill="1" applyBorder="1" applyAlignment="1" applyProtection="1">
      <alignment vertical="center"/>
      <protection locked="0"/>
    </xf>
    <xf numFmtId="0" fontId="47" fillId="0" borderId="0" xfId="5" applyFont="1" applyProtection="1">
      <protection locked="0"/>
    </xf>
    <xf numFmtId="0" fontId="48" fillId="0" borderId="0" xfId="5" applyFont="1" applyProtection="1">
      <protection locked="0"/>
    </xf>
    <xf numFmtId="38" fontId="13" fillId="5" borderId="0" xfId="5" quotePrefix="1" applyNumberFormat="1" applyFont="1" applyFill="1" applyAlignment="1" applyProtection="1">
      <alignment horizontal="left" vertical="center"/>
      <protection locked="0"/>
    </xf>
    <xf numFmtId="38" fontId="9" fillId="0" borderId="49" xfId="6" applyFont="1" applyFill="1" applyBorder="1" applyAlignment="1" applyProtection="1">
      <alignment vertical="center"/>
      <protection locked="0"/>
    </xf>
    <xf numFmtId="38" fontId="9" fillId="0" borderId="24" xfId="6" applyFont="1" applyFill="1" applyBorder="1" applyAlignment="1" applyProtection="1">
      <alignment vertical="center"/>
      <protection locked="0"/>
    </xf>
    <xf numFmtId="38" fontId="9" fillId="0" borderId="114" xfId="6" applyFont="1" applyFill="1" applyBorder="1" applyAlignment="1" applyProtection="1">
      <alignment vertical="center"/>
      <protection locked="0"/>
    </xf>
    <xf numFmtId="38" fontId="9" fillId="10" borderId="44" xfId="5" applyNumberFormat="1" applyFont="1" applyFill="1" applyBorder="1" applyAlignment="1" applyProtection="1">
      <alignment vertical="center"/>
      <protection locked="0"/>
    </xf>
    <xf numFmtId="38" fontId="9" fillId="10" borderId="113" xfId="5" applyNumberFormat="1" applyFont="1" applyFill="1" applyBorder="1" applyAlignment="1" applyProtection="1">
      <alignment vertical="center"/>
      <protection locked="0"/>
    </xf>
    <xf numFmtId="0" fontId="18" fillId="0" borderId="86" xfId="5" applyFont="1" applyFill="1" applyBorder="1" applyAlignment="1" applyProtection="1">
      <alignment vertical="top" wrapText="1"/>
      <protection locked="0"/>
    </xf>
    <xf numFmtId="0" fontId="47" fillId="0" borderId="119" xfId="5" applyFont="1" applyBorder="1" applyProtection="1">
      <protection locked="0"/>
    </xf>
    <xf numFmtId="183" fontId="28" fillId="6" borderId="108" xfId="6" applyNumberFormat="1" applyFont="1" applyFill="1" applyBorder="1">
      <alignment vertical="center"/>
    </xf>
    <xf numFmtId="185" fontId="48" fillId="10" borderId="118" xfId="5" applyNumberFormat="1" applyFont="1" applyFill="1" applyBorder="1" applyAlignment="1" applyProtection="1">
      <alignment vertical="center"/>
      <protection locked="0"/>
    </xf>
    <xf numFmtId="0" fontId="49" fillId="0" borderId="120" xfId="1" applyFont="1" applyBorder="1" applyAlignment="1">
      <alignment horizontal="center" vertical="center" wrapText="1"/>
    </xf>
    <xf numFmtId="0" fontId="46" fillId="4" borderId="120" xfId="1" applyFont="1" applyFill="1" applyBorder="1" applyAlignment="1">
      <alignment vertical="center" wrapText="1"/>
    </xf>
    <xf numFmtId="0" fontId="46" fillId="4" borderId="11" xfId="1" applyFont="1" applyFill="1" applyBorder="1">
      <alignment vertical="center"/>
    </xf>
    <xf numFmtId="176" fontId="5" fillId="11" borderId="121" xfId="1" applyNumberFormat="1" applyFont="1" applyFill="1" applyBorder="1">
      <alignment vertical="center"/>
    </xf>
    <xf numFmtId="6" fontId="26" fillId="6" borderId="15" xfId="6" applyNumberFormat="1" applyFont="1" applyFill="1" applyBorder="1" applyAlignment="1">
      <alignment vertical="center"/>
    </xf>
    <xf numFmtId="6" fontId="31" fillId="6" borderId="61" xfId="6" applyNumberFormat="1" applyFont="1" applyFill="1" applyBorder="1" applyAlignment="1">
      <alignment horizontal="right" vertical="center"/>
    </xf>
    <xf numFmtId="38" fontId="31" fillId="0" borderId="123" xfId="6" applyFont="1" applyBorder="1" applyAlignment="1" applyProtection="1">
      <alignment horizontal="right" vertical="center"/>
      <protection locked="0"/>
    </xf>
    <xf numFmtId="38" fontId="31" fillId="0" borderId="124" xfId="6" applyFont="1" applyBorder="1" applyAlignment="1">
      <alignment horizontal="right" vertical="center"/>
    </xf>
    <xf numFmtId="6" fontId="26" fillId="6" borderId="125" xfId="6" applyNumberFormat="1" applyFont="1" applyFill="1" applyBorder="1" applyAlignment="1">
      <alignment vertical="center"/>
    </xf>
    <xf numFmtId="6" fontId="31" fillId="6" borderId="127" xfId="6" applyNumberFormat="1" applyFont="1" applyFill="1" applyBorder="1" applyAlignment="1">
      <alignment horizontal="right" vertical="center"/>
    </xf>
    <xf numFmtId="38" fontId="51" fillId="0" borderId="0" xfId="6" applyFont="1">
      <alignment vertical="center"/>
    </xf>
    <xf numFmtId="38" fontId="0" fillId="0" borderId="89" xfId="6" applyFont="1" applyBorder="1">
      <alignment vertical="center"/>
    </xf>
    <xf numFmtId="6" fontId="31" fillId="6" borderId="128" xfId="6" applyNumberFormat="1" applyFont="1" applyFill="1" applyBorder="1" applyAlignment="1">
      <alignment horizontal="right" vertical="center"/>
    </xf>
    <xf numFmtId="38" fontId="0" fillId="6" borderId="89" xfId="6" applyFont="1" applyFill="1" applyBorder="1">
      <alignment vertical="center"/>
    </xf>
    <xf numFmtId="38" fontId="30" fillId="0" borderId="0" xfId="6" applyFont="1" applyAlignment="1">
      <alignment vertical="center" wrapText="1"/>
    </xf>
    <xf numFmtId="0" fontId="0" fillId="0" borderId="43" xfId="3" applyFont="1" applyBorder="1">
      <alignment vertical="center"/>
    </xf>
    <xf numFmtId="0" fontId="9" fillId="0" borderId="43" xfId="2" applyBorder="1">
      <alignment vertical="center"/>
    </xf>
    <xf numFmtId="0" fontId="52" fillId="13" borderId="0" xfId="0" applyFont="1" applyFill="1">
      <alignment vertical="center"/>
    </xf>
    <xf numFmtId="0" fontId="52" fillId="13" borderId="0" xfId="0" applyFont="1" applyFill="1" applyAlignment="1">
      <alignment horizontal="left" vertical="center"/>
    </xf>
    <xf numFmtId="0" fontId="26" fillId="14" borderId="0" xfId="0" applyFont="1" applyFill="1">
      <alignment vertical="center"/>
    </xf>
    <xf numFmtId="0" fontId="28" fillId="0" borderId="0" xfId="0" applyFont="1">
      <alignment vertical="center"/>
    </xf>
    <xf numFmtId="0" fontId="28" fillId="0" borderId="0" xfId="0" applyFont="1" applyAlignment="1">
      <alignment horizontal="left" vertical="center"/>
    </xf>
    <xf numFmtId="0" fontId="28" fillId="0" borderId="0" xfId="3" applyFont="1" applyAlignment="1" applyProtection="1">
      <alignment horizontal="left" vertical="center"/>
      <protection locked="0"/>
    </xf>
    <xf numFmtId="0" fontId="28" fillId="0" borderId="0" xfId="3" applyFont="1" applyAlignment="1" applyProtection="1">
      <alignment horizontal="left" vertical="top"/>
      <protection locked="0"/>
    </xf>
    <xf numFmtId="0" fontId="26" fillId="0" borderId="0" xfId="3" applyFont="1" applyAlignment="1" applyProtection="1">
      <alignment horizontal="left" vertical="center"/>
      <protection locked="0"/>
    </xf>
    <xf numFmtId="0" fontId="26" fillId="0" borderId="0" xfId="2" applyFont="1">
      <alignment vertical="center"/>
    </xf>
    <xf numFmtId="0" fontId="26" fillId="14" borderId="0" xfId="2" applyFont="1" applyFill="1">
      <alignment vertical="center"/>
    </xf>
    <xf numFmtId="0" fontId="25" fillId="0" borderId="0" xfId="3" applyFont="1" applyAlignment="1" applyProtection="1">
      <alignment horizontal="left" vertical="center"/>
      <protection locked="0"/>
    </xf>
    <xf numFmtId="0" fontId="25" fillId="0" borderId="0" xfId="3" applyFont="1" applyAlignment="1" applyProtection="1">
      <alignment horizontal="left" vertical="center" wrapText="1"/>
      <protection locked="0"/>
    </xf>
    <xf numFmtId="0" fontId="26" fillId="14" borderId="0" xfId="3" applyFont="1" applyFill="1" applyAlignment="1" applyProtection="1">
      <alignment horizontal="left" vertical="center" wrapText="1"/>
      <protection locked="0"/>
    </xf>
    <xf numFmtId="14" fontId="25" fillId="0" borderId="0" xfId="3" applyNumberFormat="1" applyFont="1" applyAlignment="1" applyProtection="1">
      <alignment horizontal="left" vertical="center"/>
      <protection locked="0"/>
    </xf>
    <xf numFmtId="14" fontId="25" fillId="0" borderId="0" xfId="3" applyNumberFormat="1" applyFont="1" applyAlignment="1" applyProtection="1">
      <alignment horizontal="center" vertical="center"/>
      <protection locked="0"/>
    </xf>
    <xf numFmtId="14" fontId="26" fillId="14" borderId="0" xfId="3" applyNumberFormat="1" applyFont="1" applyFill="1" applyAlignment="1" applyProtection="1">
      <alignment horizontal="left" vertical="center"/>
      <protection locked="0"/>
    </xf>
    <xf numFmtId="14" fontId="25" fillId="0" borderId="0" xfId="3" applyNumberFormat="1" applyFont="1" applyAlignment="1" applyProtection="1">
      <alignment horizontal="right" vertical="center"/>
      <protection locked="0"/>
    </xf>
    <xf numFmtId="0" fontId="25" fillId="0" borderId="0" xfId="0" applyFont="1" applyAlignment="1">
      <alignment horizontal="left" vertical="center"/>
    </xf>
    <xf numFmtId="0" fontId="29" fillId="0" borderId="0" xfId="1" applyFont="1" applyAlignment="1">
      <alignment horizontal="left" vertical="center"/>
    </xf>
    <xf numFmtId="38" fontId="9" fillId="5" borderId="0" xfId="5" applyNumberFormat="1" applyFont="1" applyFill="1" applyAlignment="1" applyProtection="1">
      <alignment horizontal="left" vertical="center"/>
      <protection locked="0"/>
    </xf>
    <xf numFmtId="0" fontId="9" fillId="5" borderId="0" xfId="5" applyFont="1" applyFill="1" applyAlignment="1" applyProtection="1">
      <alignment vertical="center"/>
      <protection locked="0"/>
    </xf>
    <xf numFmtId="181" fontId="22" fillId="5" borderId="0" xfId="6" applyNumberFormat="1" applyFont="1" applyFill="1" applyAlignment="1">
      <alignment vertical="center"/>
    </xf>
    <xf numFmtId="181" fontId="29" fillId="5" borderId="0" xfId="6" applyNumberFormat="1" applyFont="1" applyFill="1" applyAlignment="1">
      <alignment vertical="center"/>
    </xf>
    <xf numFmtId="38" fontId="9" fillId="15" borderId="104" xfId="5" applyNumberFormat="1" applyFont="1" applyFill="1" applyBorder="1" applyAlignment="1" applyProtection="1">
      <alignment vertical="center"/>
      <protection locked="0"/>
    </xf>
    <xf numFmtId="0" fontId="9" fillId="0" borderId="0" xfId="3" applyAlignment="1">
      <alignment horizontal="right" vertical="center"/>
    </xf>
    <xf numFmtId="184" fontId="22" fillId="0" borderId="0" xfId="2" applyNumberFormat="1" applyFont="1" applyAlignment="1">
      <alignment horizontal="right" vertical="center"/>
    </xf>
    <xf numFmtId="0" fontId="22" fillId="0" borderId="0" xfId="3" applyFont="1" applyAlignment="1" applyProtection="1">
      <alignment horizontal="left" vertical="center"/>
      <protection locked="0"/>
    </xf>
    <xf numFmtId="0" fontId="34" fillId="0" borderId="0" xfId="3" applyFont="1" applyAlignment="1" applyProtection="1">
      <alignment horizontal="center" vertical="center"/>
      <protection locked="0"/>
    </xf>
    <xf numFmtId="0" fontId="9" fillId="0" borderId="0" xfId="3" applyFont="1" applyAlignment="1" applyProtection="1">
      <alignment horizontal="left" vertical="center" wrapText="1"/>
      <protection locked="0"/>
    </xf>
    <xf numFmtId="180" fontId="9" fillId="0" borderId="0" xfId="3" applyNumberFormat="1" applyAlignment="1" applyProtection="1">
      <alignment horizontal="right" vertical="center"/>
      <protection locked="0"/>
    </xf>
    <xf numFmtId="0" fontId="9" fillId="0" borderId="0" xfId="3" applyAlignment="1" applyProtection="1">
      <alignment horizontal="center" vertical="center"/>
      <protection locked="0"/>
    </xf>
    <xf numFmtId="0" fontId="9" fillId="0" borderId="0" xfId="3" applyAlignment="1" applyProtection="1">
      <alignment horizontal="left" vertical="center" wrapText="1"/>
      <protection locked="0"/>
    </xf>
    <xf numFmtId="0" fontId="9" fillId="0" borderId="0" xfId="2" applyAlignment="1">
      <alignment vertical="center"/>
    </xf>
    <xf numFmtId="0" fontId="22" fillId="0" borderId="0" xfId="3" applyFont="1" applyAlignment="1" applyProtection="1">
      <alignment horizontal="left" vertical="center" wrapText="1"/>
      <protection locked="0"/>
    </xf>
    <xf numFmtId="14" fontId="22" fillId="0" borderId="0" xfId="3" applyNumberFormat="1" applyFont="1" applyAlignment="1" applyProtection="1">
      <alignment horizontal="left" vertical="center"/>
      <protection locked="0"/>
    </xf>
    <xf numFmtId="0" fontId="0" fillId="0" borderId="0" xfId="3" applyFont="1" applyAlignment="1">
      <alignment horizontal="left" vertical="center" wrapText="1"/>
    </xf>
    <xf numFmtId="0" fontId="0" fillId="0" borderId="49" xfId="3" applyFont="1" applyBorder="1" applyAlignment="1">
      <alignment horizontal="left" vertical="center" wrapText="1"/>
    </xf>
    <xf numFmtId="0" fontId="0" fillId="0" borderId="23" xfId="3" applyFont="1" applyBorder="1" applyAlignment="1">
      <alignment horizontal="center" vertical="center"/>
    </xf>
    <xf numFmtId="0" fontId="0" fillId="0" borderId="24" xfId="3" applyFont="1" applyBorder="1" applyAlignment="1">
      <alignment horizontal="center" vertical="center"/>
    </xf>
    <xf numFmtId="0" fontId="0" fillId="0" borderId="25" xfId="3" applyFont="1" applyBorder="1" applyAlignment="1">
      <alignment horizontal="center" vertical="center"/>
    </xf>
    <xf numFmtId="0" fontId="9" fillId="0" borderId="23" xfId="2" applyBorder="1" applyAlignment="1">
      <alignment horizontal="center" vertical="center"/>
    </xf>
    <xf numFmtId="0" fontId="9" fillId="0" borderId="24" xfId="2" applyBorder="1" applyAlignment="1">
      <alignment horizontal="center" vertical="center"/>
    </xf>
    <xf numFmtId="0" fontId="9" fillId="0" borderId="25" xfId="2" applyBorder="1" applyAlignment="1">
      <alignment horizontal="center" vertical="center"/>
    </xf>
    <xf numFmtId="0" fontId="8" fillId="11" borderId="95" xfId="1" applyFont="1" applyFill="1" applyBorder="1" applyAlignment="1">
      <alignment horizontal="left" vertical="center" wrapText="1"/>
    </xf>
    <xf numFmtId="0" fontId="8" fillId="11" borderId="96" xfId="1" applyFont="1" applyFill="1" applyBorder="1" applyAlignment="1">
      <alignment horizontal="left" vertical="center" wrapText="1"/>
    </xf>
    <xf numFmtId="0" fontId="8" fillId="11" borderId="97" xfId="1" applyFont="1" applyFill="1" applyBorder="1" applyAlignment="1">
      <alignment horizontal="left" vertical="center" wrapText="1"/>
    </xf>
    <xf numFmtId="0" fontId="8" fillId="11" borderId="98" xfId="1" applyFont="1" applyFill="1" applyBorder="1" applyAlignment="1">
      <alignment horizontal="left" vertical="center" wrapText="1"/>
    </xf>
    <xf numFmtId="0" fontId="8" fillId="11" borderId="99" xfId="1" applyFont="1" applyFill="1" applyBorder="1" applyAlignment="1">
      <alignment horizontal="left" vertical="center" wrapText="1"/>
    </xf>
    <xf numFmtId="0" fontId="8" fillId="11" borderId="100" xfId="1" applyFont="1" applyFill="1" applyBorder="1" applyAlignment="1">
      <alignment horizontal="left" vertical="center" wrapText="1"/>
    </xf>
    <xf numFmtId="0" fontId="8" fillId="11" borderId="101" xfId="1" applyFont="1" applyFill="1" applyBorder="1" applyAlignment="1">
      <alignment horizontal="left" vertical="center" wrapText="1"/>
    </xf>
    <xf numFmtId="0" fontId="8" fillId="11" borderId="102" xfId="1" applyFont="1" applyFill="1" applyBorder="1" applyAlignment="1">
      <alignment horizontal="left" vertical="center" wrapText="1"/>
    </xf>
    <xf numFmtId="0" fontId="8" fillId="11" borderId="103" xfId="1" applyFont="1" applyFill="1" applyBorder="1" applyAlignment="1">
      <alignment horizontal="left" vertical="center" wrapText="1"/>
    </xf>
    <xf numFmtId="0" fontId="13" fillId="0" borderId="105" xfId="1" applyFont="1" applyBorder="1" applyAlignment="1">
      <alignment horizontal="left" vertical="center"/>
    </xf>
    <xf numFmtId="0" fontId="13" fillId="0" borderId="106" xfId="1" applyFont="1" applyBorder="1" applyAlignment="1">
      <alignment horizontal="left" vertical="center"/>
    </xf>
    <xf numFmtId="0" fontId="13" fillId="0" borderId="107" xfId="1" applyFont="1" applyBorder="1" applyAlignment="1">
      <alignment horizontal="left" vertical="center"/>
    </xf>
    <xf numFmtId="0" fontId="7" fillId="3" borderId="14" xfId="1" applyFont="1" applyFill="1" applyBorder="1" applyAlignment="1">
      <alignment horizontal="left" vertical="center"/>
    </xf>
    <xf numFmtId="0" fontId="7" fillId="3" borderId="15" xfId="1" applyFont="1" applyFill="1" applyBorder="1" applyAlignment="1">
      <alignment horizontal="left" vertical="center"/>
    </xf>
    <xf numFmtId="0" fontId="7" fillId="3" borderId="16" xfId="1" applyFont="1" applyFill="1" applyBorder="1" applyAlignment="1">
      <alignment horizontal="left" vertical="center"/>
    </xf>
    <xf numFmtId="0" fontId="8" fillId="11" borderId="112" xfId="1" applyFont="1" applyFill="1" applyBorder="1" applyAlignment="1">
      <alignment horizontal="left" vertical="center" wrapText="1"/>
    </xf>
    <xf numFmtId="0" fontId="8" fillId="11" borderId="122" xfId="1" applyFont="1" applyFill="1" applyBorder="1" applyAlignment="1">
      <alignment horizontal="left" vertical="center" wrapText="1"/>
    </xf>
    <xf numFmtId="0" fontId="13" fillId="0" borderId="30" xfId="1" applyFont="1" applyBorder="1" applyAlignment="1">
      <alignment horizontal="left" vertical="center"/>
    </xf>
    <xf numFmtId="0" fontId="13" fillId="0" borderId="31" xfId="1" applyFont="1" applyBorder="1" applyAlignment="1">
      <alignment horizontal="left" vertical="center"/>
    </xf>
    <xf numFmtId="0" fontId="13" fillId="0" borderId="32" xfId="1" applyFont="1" applyBorder="1" applyAlignment="1">
      <alignment horizontal="left" vertical="center"/>
    </xf>
    <xf numFmtId="0" fontId="7" fillId="0" borderId="30" xfId="1" applyFont="1" applyBorder="1" applyAlignment="1">
      <alignment horizontal="left" vertical="center"/>
    </xf>
    <xf numFmtId="0" fontId="7" fillId="0" borderId="31" xfId="1" applyFont="1" applyBorder="1" applyAlignment="1">
      <alignment horizontal="left" vertical="center"/>
    </xf>
    <xf numFmtId="0" fontId="7" fillId="0" borderId="32" xfId="1" applyFont="1" applyBorder="1" applyAlignment="1">
      <alignment horizontal="left" vertical="center"/>
    </xf>
    <xf numFmtId="0" fontId="6" fillId="0" borderId="0" xfId="1" applyFont="1" applyAlignment="1">
      <alignment horizontal="center" vertical="center"/>
    </xf>
    <xf numFmtId="0" fontId="53" fillId="0" borderId="0" xfId="1" applyFont="1" applyAlignment="1">
      <alignment horizontal="center" vertical="center"/>
    </xf>
    <xf numFmtId="0" fontId="7" fillId="0" borderId="17" xfId="1" applyFont="1" applyBorder="1" applyAlignment="1">
      <alignment horizontal="center" vertical="center"/>
    </xf>
    <xf numFmtId="0" fontId="7" fillId="0" borderId="18" xfId="1" applyFont="1" applyBorder="1" applyAlignment="1">
      <alignment horizontal="center" vertical="center"/>
    </xf>
    <xf numFmtId="0" fontId="7" fillId="0" borderId="20" xfId="1" applyFont="1" applyBorder="1" applyAlignment="1">
      <alignment horizontal="center" vertical="center"/>
    </xf>
    <xf numFmtId="176" fontId="7" fillId="9" borderId="37" xfId="1" applyNumberFormat="1" applyFont="1" applyFill="1" applyBorder="1" applyAlignment="1">
      <alignment horizontal="right" vertical="center"/>
    </xf>
    <xf numFmtId="176" fontId="7" fillId="9" borderId="19" xfId="1" applyNumberFormat="1" applyFont="1" applyFill="1" applyBorder="1" applyAlignment="1">
      <alignment horizontal="right" vertical="center"/>
    </xf>
    <xf numFmtId="0" fontId="7" fillId="0" borderId="7" xfId="1" applyFont="1" applyBorder="1" applyAlignment="1">
      <alignment horizontal="center" vertical="center"/>
    </xf>
    <xf numFmtId="0" fontId="7" fillId="0" borderId="8" xfId="1" applyFont="1" applyBorder="1" applyAlignment="1">
      <alignment horizontal="center" vertical="center"/>
    </xf>
    <xf numFmtId="0" fontId="7" fillId="0" borderId="55" xfId="1" applyFont="1" applyBorder="1" applyAlignment="1">
      <alignment horizontal="center" vertical="center"/>
    </xf>
    <xf numFmtId="176" fontId="7" fillId="9" borderId="81" xfId="1" applyNumberFormat="1" applyFont="1" applyFill="1" applyBorder="1" applyAlignment="1">
      <alignment horizontal="right" vertical="center"/>
    </xf>
    <xf numFmtId="176" fontId="7" fillId="9" borderId="9" xfId="1" applyNumberFormat="1" applyFont="1" applyFill="1" applyBorder="1" applyAlignment="1">
      <alignment horizontal="right" vertical="center"/>
    </xf>
    <xf numFmtId="0" fontId="7" fillId="2" borderId="1" xfId="1" applyFont="1" applyFill="1" applyBorder="1" applyAlignment="1">
      <alignment horizontal="center" vertical="center"/>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8" xfId="1" applyFont="1" applyFill="1" applyBorder="1" applyAlignment="1">
      <alignment horizontal="center" vertical="center"/>
    </xf>
    <xf numFmtId="0" fontId="7" fillId="2" borderId="9" xfId="1" applyFont="1" applyFill="1" applyBorder="1" applyAlignment="1">
      <alignment horizontal="center" vertical="center"/>
    </xf>
    <xf numFmtId="0" fontId="7" fillId="2" borderId="4"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7" fillId="2" borderId="90" xfId="1" applyFont="1" applyFill="1" applyBorder="1" applyAlignment="1">
      <alignment horizontal="center" vertical="center" wrapText="1"/>
    </xf>
    <xf numFmtId="0" fontId="7" fillId="2" borderId="91" xfId="1" applyFont="1" applyFill="1" applyBorder="1" applyAlignment="1">
      <alignment horizontal="center" vertical="center" wrapText="1"/>
    </xf>
    <xf numFmtId="0" fontId="13" fillId="0" borderId="26" xfId="1" applyFont="1" applyBorder="1" applyAlignment="1">
      <alignment horizontal="left" vertical="center"/>
    </xf>
    <xf numFmtId="0" fontId="13" fillId="0" borderId="27" xfId="1" applyFont="1" applyBorder="1" applyAlignment="1">
      <alignment horizontal="left" vertical="center"/>
    </xf>
    <xf numFmtId="0" fontId="13" fillId="0" borderId="28" xfId="1" applyFont="1" applyBorder="1" applyAlignment="1">
      <alignment horizontal="left" vertical="center"/>
    </xf>
    <xf numFmtId="38" fontId="27" fillId="8" borderId="14" xfId="6" applyFont="1" applyFill="1" applyBorder="1" applyAlignment="1">
      <alignment horizontal="center" vertical="center"/>
    </xf>
    <xf numFmtId="38" fontId="27" fillId="8" borderId="15" xfId="6" applyFont="1" applyFill="1" applyBorder="1" applyAlignment="1">
      <alignment horizontal="center" vertical="center"/>
    </xf>
    <xf numFmtId="179" fontId="9" fillId="10" borderId="5" xfId="5" applyNumberFormat="1" applyFont="1" applyFill="1" applyBorder="1" applyAlignment="1" applyProtection="1">
      <alignment horizontal="center" vertical="center"/>
      <protection locked="0"/>
    </xf>
    <xf numFmtId="179" fontId="9" fillId="10" borderId="83" xfId="5" applyNumberFormat="1" applyFont="1" applyFill="1" applyBorder="1" applyAlignment="1" applyProtection="1">
      <alignment horizontal="center" vertical="center"/>
      <protection locked="0"/>
    </xf>
    <xf numFmtId="179" fontId="9" fillId="10" borderId="40" xfId="5" applyNumberFormat="1" applyFont="1" applyFill="1" applyBorder="1" applyAlignment="1" applyProtection="1">
      <alignment horizontal="center" vertical="center"/>
      <protection locked="0"/>
    </xf>
    <xf numFmtId="179" fontId="9" fillId="10" borderId="37" xfId="5" applyNumberFormat="1" applyFont="1" applyFill="1" applyBorder="1" applyAlignment="1" applyProtection="1">
      <alignment horizontal="center" vertical="center"/>
      <protection locked="0"/>
    </xf>
    <xf numFmtId="179" fontId="9" fillId="10" borderId="38" xfId="5" applyNumberFormat="1" applyFont="1" applyFill="1" applyBorder="1" applyAlignment="1" applyProtection="1">
      <alignment horizontal="center" vertical="center"/>
      <protection locked="0"/>
    </xf>
    <xf numFmtId="0" fontId="13" fillId="10" borderId="39" xfId="5" applyFont="1" applyFill="1" applyBorder="1" applyAlignment="1" applyProtection="1">
      <alignment horizontal="center" vertical="center" wrapText="1"/>
      <protection locked="0"/>
    </xf>
    <xf numFmtId="0" fontId="13" fillId="10" borderId="85" xfId="5" applyFont="1" applyFill="1" applyBorder="1" applyAlignment="1" applyProtection="1">
      <alignment horizontal="center" vertical="center" wrapText="1"/>
      <protection locked="0"/>
    </xf>
    <xf numFmtId="0" fontId="13" fillId="10" borderId="41" xfId="5" applyFont="1" applyFill="1" applyBorder="1" applyAlignment="1" applyProtection="1">
      <alignment horizontal="center" vertical="center" wrapText="1"/>
      <protection locked="0"/>
    </xf>
    <xf numFmtId="177" fontId="9" fillId="10" borderId="1" xfId="5" applyNumberFormat="1" applyFont="1" applyFill="1" applyBorder="1" applyAlignment="1" applyProtection="1">
      <alignment horizontal="center" vertical="center"/>
      <protection locked="0"/>
    </xf>
    <xf numFmtId="177" fontId="9" fillId="10" borderId="129" xfId="5" applyNumberFormat="1" applyFont="1" applyFill="1" applyBorder="1" applyAlignment="1" applyProtection="1">
      <alignment horizontal="center" vertical="center"/>
      <protection locked="0"/>
    </xf>
    <xf numFmtId="177" fontId="9" fillId="10" borderId="131" xfId="5" applyNumberFormat="1" applyFont="1" applyFill="1" applyBorder="1" applyAlignment="1" applyProtection="1">
      <alignment horizontal="center" vertical="center"/>
      <protection locked="0"/>
    </xf>
    <xf numFmtId="177" fontId="9" fillId="10" borderId="45" xfId="5" applyNumberFormat="1" applyFont="1" applyFill="1" applyBorder="1" applyAlignment="1" applyProtection="1">
      <alignment horizontal="center" vertical="center"/>
      <protection locked="0"/>
    </xf>
    <xf numFmtId="177" fontId="9" fillId="10" borderId="132" xfId="5" applyNumberFormat="1" applyFont="1" applyFill="1" applyBorder="1" applyAlignment="1" applyProtection="1">
      <alignment horizontal="center" vertical="center"/>
      <protection locked="0"/>
    </xf>
    <xf numFmtId="177" fontId="9" fillId="10" borderId="130" xfId="5" applyNumberFormat="1" applyFont="1" applyFill="1" applyBorder="1" applyAlignment="1" applyProtection="1">
      <alignment horizontal="center" vertical="center"/>
      <protection locked="0"/>
    </xf>
    <xf numFmtId="0" fontId="9" fillId="0" borderId="133" xfId="5" applyFont="1" applyBorder="1" applyAlignment="1" applyProtection="1">
      <alignment horizontal="left" vertical="center"/>
      <protection locked="0"/>
    </xf>
    <xf numFmtId="0" fontId="9" fillId="0" borderId="134" xfId="5" applyFont="1" applyBorder="1" applyAlignment="1" applyProtection="1">
      <alignment horizontal="left" vertical="center"/>
      <protection locked="0"/>
    </xf>
    <xf numFmtId="38" fontId="13" fillId="0" borderId="135" xfId="7" applyFont="1" applyFill="1" applyBorder="1" applyAlignment="1" applyProtection="1">
      <alignment vertical="center"/>
      <protection locked="0"/>
    </xf>
    <xf numFmtId="38" fontId="13" fillId="0" borderId="25" xfId="7" applyFont="1" applyFill="1" applyBorder="1" applyAlignment="1" applyProtection="1">
      <alignment vertical="center"/>
      <protection locked="0"/>
    </xf>
    <xf numFmtId="0" fontId="9" fillId="0" borderId="135" xfId="5" applyFont="1" applyBorder="1" applyAlignment="1" applyProtection="1">
      <alignment horizontal="left" vertical="center"/>
      <protection locked="0"/>
    </xf>
    <xf numFmtId="0" fontId="9" fillId="0" borderId="25" xfId="5" applyFont="1" applyBorder="1" applyAlignment="1" applyProtection="1">
      <alignment horizontal="left" vertical="center"/>
      <protection locked="0"/>
    </xf>
    <xf numFmtId="0" fontId="9" fillId="0" borderId="136" xfId="5" applyFont="1" applyBorder="1" applyAlignment="1" applyProtection="1">
      <alignment horizontal="left" vertical="center"/>
      <protection locked="0"/>
    </xf>
    <xf numFmtId="0" fontId="9" fillId="0" borderId="22" xfId="5" applyFont="1" applyBorder="1" applyAlignment="1" applyProtection="1">
      <alignment horizontal="left" vertical="center"/>
      <protection locked="0"/>
    </xf>
    <xf numFmtId="0" fontId="9" fillId="10" borderId="37" xfId="5" applyFont="1" applyFill="1" applyBorder="1" applyAlignment="1" applyProtection="1">
      <alignment horizontal="center" vertical="center" wrapText="1"/>
      <protection locked="0"/>
    </xf>
    <xf numFmtId="0" fontId="9" fillId="10" borderId="18" xfId="5" applyFont="1" applyFill="1" applyBorder="1" applyAlignment="1" applyProtection="1">
      <alignment horizontal="center" vertical="center" wrapText="1"/>
      <protection locked="0"/>
    </xf>
    <xf numFmtId="0" fontId="9" fillId="10" borderId="20" xfId="5" applyFont="1" applyFill="1" applyBorder="1" applyAlignment="1" applyProtection="1">
      <alignment horizontal="center" vertical="center" wrapText="1"/>
      <protection locked="0"/>
    </xf>
    <xf numFmtId="180" fontId="9" fillId="10" borderId="6" xfId="5" applyNumberFormat="1" applyFont="1" applyFill="1" applyBorder="1" applyAlignment="1" applyProtection="1">
      <alignment horizontal="center" vertical="center"/>
      <protection locked="0"/>
    </xf>
    <xf numFmtId="180" fontId="9" fillId="10" borderId="86" xfId="5" applyNumberFormat="1" applyFont="1" applyFill="1" applyBorder="1" applyAlignment="1" applyProtection="1">
      <alignment horizontal="center" vertical="center"/>
      <protection locked="0"/>
    </xf>
    <xf numFmtId="180" fontId="9" fillId="10" borderId="42" xfId="5" applyNumberFormat="1" applyFont="1" applyFill="1" applyBorder="1" applyAlignment="1" applyProtection="1">
      <alignment horizontal="center" vertical="center"/>
      <protection locked="0"/>
    </xf>
    <xf numFmtId="179" fontId="9" fillId="10" borderId="66" xfId="5" applyNumberFormat="1" applyFont="1" applyFill="1" applyBorder="1" applyAlignment="1" applyProtection="1">
      <alignment horizontal="center" vertical="center" wrapText="1"/>
      <protection locked="0"/>
    </xf>
    <xf numFmtId="179" fontId="9" fillId="10" borderId="87" xfId="5" applyNumberFormat="1" applyFont="1" applyFill="1" applyBorder="1" applyAlignment="1" applyProtection="1">
      <alignment horizontal="center" vertical="center"/>
      <protection locked="0"/>
    </xf>
    <xf numFmtId="179" fontId="9" fillId="10" borderId="84" xfId="5" applyNumberFormat="1" applyFont="1" applyFill="1" applyBorder="1" applyAlignment="1" applyProtection="1">
      <alignment horizontal="center" vertical="center" wrapText="1"/>
      <protection locked="0"/>
    </xf>
    <xf numFmtId="179" fontId="9" fillId="10" borderId="88" xfId="5" applyNumberFormat="1" applyFont="1" applyFill="1" applyBorder="1" applyAlignment="1" applyProtection="1">
      <alignment horizontal="center" vertical="center"/>
      <protection locked="0"/>
    </xf>
    <xf numFmtId="0" fontId="22" fillId="10" borderId="65" xfId="5" quotePrefix="1" applyFont="1" applyFill="1" applyBorder="1" applyAlignment="1" applyProtection="1">
      <alignment horizontal="center" vertical="center" wrapText="1"/>
      <protection locked="0"/>
    </xf>
    <xf numFmtId="0" fontId="22" fillId="10" borderId="40" xfId="5" quotePrefix="1" applyFont="1" applyFill="1" applyBorder="1" applyAlignment="1" applyProtection="1">
      <alignment horizontal="center" vertical="center" wrapText="1"/>
      <protection locked="0"/>
    </xf>
    <xf numFmtId="0" fontId="9" fillId="0" borderId="135" xfId="5" applyFont="1" applyFill="1" applyBorder="1" applyAlignment="1" applyProtection="1">
      <alignment horizontal="center" vertical="center"/>
      <protection locked="0"/>
    </xf>
    <xf numFmtId="0" fontId="9" fillId="0" borderId="25" xfId="5" applyFont="1" applyFill="1" applyBorder="1" applyAlignment="1" applyProtection="1">
      <alignment horizontal="center" vertical="center"/>
      <protection locked="0"/>
    </xf>
    <xf numFmtId="38" fontId="13" fillId="0" borderId="135" xfId="7" applyFont="1" applyFill="1" applyBorder="1" applyAlignment="1" applyProtection="1">
      <alignment horizontal="center" vertical="center"/>
      <protection locked="0"/>
    </xf>
    <xf numFmtId="38" fontId="13" fillId="0" borderId="25" xfId="7" applyFont="1" applyFill="1" applyBorder="1" applyAlignment="1" applyProtection="1">
      <alignment horizontal="center" vertical="center"/>
      <protection locked="0"/>
    </xf>
    <xf numFmtId="0" fontId="9" fillId="0" borderId="136" xfId="5" applyFont="1" applyFill="1" applyBorder="1" applyAlignment="1" applyProtection="1">
      <alignment horizontal="center" vertical="center"/>
      <protection locked="0"/>
    </xf>
    <xf numFmtId="0" fontId="9" fillId="0" borderId="22" xfId="5" applyFont="1" applyFill="1" applyBorder="1" applyAlignment="1" applyProtection="1">
      <alignment horizontal="center" vertical="center"/>
      <protection locked="0"/>
    </xf>
    <xf numFmtId="0" fontId="9" fillId="0" borderId="14" xfId="5" applyFont="1" applyBorder="1" applyAlignment="1" applyProtection="1">
      <alignment horizontal="right" vertical="center" wrapText="1"/>
      <protection locked="0"/>
    </xf>
    <xf numFmtId="0" fontId="9" fillId="0" borderId="15" xfId="5" applyFont="1" applyBorder="1" applyAlignment="1" applyProtection="1">
      <alignment horizontal="right" vertical="center" wrapText="1"/>
      <protection locked="0"/>
    </xf>
    <xf numFmtId="0" fontId="9" fillId="0" borderId="73" xfId="5" applyFont="1" applyBorder="1" applyAlignment="1" applyProtection="1">
      <alignment horizontal="right" vertical="center" wrapText="1"/>
      <protection locked="0"/>
    </xf>
    <xf numFmtId="0" fontId="0" fillId="0" borderId="15" xfId="0" applyBorder="1" applyAlignment="1">
      <alignment horizontal="center" vertical="center"/>
    </xf>
    <xf numFmtId="0" fontId="9" fillId="10" borderId="65" xfId="5" quotePrefix="1" applyFont="1" applyFill="1" applyBorder="1" applyAlignment="1" applyProtection="1">
      <alignment horizontal="center" vertical="center" wrapText="1"/>
      <protection locked="0"/>
    </xf>
    <xf numFmtId="0" fontId="9" fillId="10" borderId="40" xfId="5" quotePrefix="1" applyFont="1" applyFill="1" applyBorder="1" applyAlignment="1" applyProtection="1">
      <alignment horizontal="center" vertical="center" wrapText="1"/>
      <protection locked="0"/>
    </xf>
    <xf numFmtId="0" fontId="9" fillId="0" borderId="115" xfId="5" applyFont="1" applyFill="1" applyBorder="1" applyAlignment="1" applyProtection="1">
      <alignment horizontal="right" vertical="center"/>
      <protection locked="0"/>
    </xf>
    <xf numFmtId="0" fontId="9" fillId="0" borderId="116" xfId="5" applyFont="1" applyFill="1" applyBorder="1" applyAlignment="1" applyProtection="1">
      <alignment horizontal="right" vertical="center"/>
      <protection locked="0"/>
    </xf>
    <xf numFmtId="0" fontId="9" fillId="0" borderId="117" xfId="5" applyFont="1" applyFill="1" applyBorder="1" applyAlignment="1" applyProtection="1">
      <alignment horizontal="right" vertical="center"/>
      <protection locked="0"/>
    </xf>
    <xf numFmtId="0" fontId="9" fillId="0" borderId="133" xfId="5" applyFont="1" applyFill="1" applyBorder="1" applyAlignment="1" applyProtection="1">
      <alignment horizontal="center" vertical="center"/>
      <protection locked="0"/>
    </xf>
    <xf numFmtId="0" fontId="9" fillId="0" borderId="134" xfId="5" applyFont="1" applyFill="1" applyBorder="1" applyAlignment="1" applyProtection="1">
      <alignment horizontal="center" vertical="center"/>
      <protection locked="0"/>
    </xf>
    <xf numFmtId="38" fontId="24" fillId="0" borderId="0" xfId="6" applyFont="1" applyAlignment="1">
      <alignment horizontal="center" vertical="center"/>
    </xf>
    <xf numFmtId="38" fontId="31" fillId="10" borderId="58" xfId="6" applyFont="1" applyFill="1" applyBorder="1" applyAlignment="1">
      <alignment horizontal="center" vertical="center"/>
    </xf>
    <xf numFmtId="38" fontId="31" fillId="10" borderId="60" xfId="6" applyFont="1" applyFill="1" applyBorder="1" applyAlignment="1">
      <alignment horizontal="center" vertical="center"/>
    </xf>
    <xf numFmtId="38" fontId="31" fillId="0" borderId="67" xfId="6" applyFont="1" applyBorder="1" applyAlignment="1">
      <alignment horizontal="right" vertical="center"/>
    </xf>
    <xf numFmtId="38" fontId="31" fillId="0" borderId="49" xfId="6" applyFont="1" applyBorder="1" applyAlignment="1">
      <alignment horizontal="right" vertical="center"/>
    </xf>
    <xf numFmtId="38" fontId="31" fillId="0" borderId="47" xfId="6" applyFont="1" applyBorder="1" applyAlignment="1">
      <alignment horizontal="right" vertical="center"/>
    </xf>
    <xf numFmtId="38" fontId="31" fillId="10" borderId="21" xfId="6" applyFont="1" applyFill="1" applyBorder="1" applyAlignment="1">
      <alignment horizontal="center" vertical="center" wrapText="1"/>
    </xf>
    <xf numFmtId="38" fontId="31" fillId="10" borderId="12" xfId="6" applyFont="1" applyFill="1" applyBorder="1" applyAlignment="1">
      <alignment horizontal="center" vertical="center" wrapText="1"/>
    </xf>
    <xf numFmtId="181" fontId="31" fillId="10" borderId="20" xfId="6" applyNumberFormat="1" applyFont="1" applyFill="1" applyBorder="1" applyAlignment="1">
      <alignment horizontal="center" vertical="center"/>
    </xf>
    <xf numFmtId="181" fontId="31" fillId="10" borderId="22" xfId="6" applyNumberFormat="1" applyFont="1" applyFill="1" applyBorder="1" applyAlignment="1">
      <alignment horizontal="center" vertical="center"/>
    </xf>
    <xf numFmtId="38" fontId="31" fillId="10" borderId="21" xfId="6" applyFont="1" applyFill="1" applyBorder="1" applyAlignment="1">
      <alignment horizontal="center" vertical="center"/>
    </xf>
    <xf numFmtId="38" fontId="31" fillId="10" borderId="12" xfId="6" applyFont="1" applyFill="1" applyBorder="1" applyAlignment="1">
      <alignment horizontal="center" vertical="center"/>
    </xf>
    <xf numFmtId="38" fontId="31" fillId="10" borderId="37" xfId="6" applyFont="1" applyFill="1" applyBorder="1" applyAlignment="1">
      <alignment horizontal="center" vertical="center"/>
    </xf>
    <xf numFmtId="38" fontId="31" fillId="0" borderId="69" xfId="6" applyFont="1" applyBorder="1" applyAlignment="1">
      <alignment horizontal="right" vertical="center"/>
    </xf>
    <xf numFmtId="38" fontId="31" fillId="0" borderId="70" xfId="6" applyFont="1" applyBorder="1" applyAlignment="1">
      <alignment horizontal="right" vertical="center"/>
    </xf>
    <xf numFmtId="38" fontId="31" fillId="0" borderId="56" xfId="6" applyFont="1" applyBorder="1" applyAlignment="1">
      <alignment horizontal="right" vertical="center"/>
    </xf>
    <xf numFmtId="38" fontId="25" fillId="0" borderId="14" xfId="6" applyFont="1" applyBorder="1" applyAlignment="1">
      <alignment horizontal="center" vertical="center"/>
    </xf>
    <xf numFmtId="38" fontId="25" fillId="0" borderId="15" xfId="6" applyFont="1" applyBorder="1" applyAlignment="1">
      <alignment horizontal="center" vertical="center"/>
    </xf>
    <xf numFmtId="38" fontId="25" fillId="0" borderId="73" xfId="6" applyFont="1" applyBorder="1" applyAlignment="1">
      <alignment horizontal="center" vertical="center"/>
    </xf>
    <xf numFmtId="38" fontId="31" fillId="10" borderId="126" xfId="6" applyFont="1" applyFill="1" applyBorder="1" applyAlignment="1">
      <alignment horizontal="center" vertical="center" wrapText="1"/>
    </xf>
    <xf numFmtId="38" fontId="31" fillId="10" borderId="88" xfId="6" applyFont="1" applyFill="1" applyBorder="1" applyAlignment="1">
      <alignment horizontal="center" vertical="center" wrapText="1"/>
    </xf>
    <xf numFmtId="38" fontId="27" fillId="8" borderId="74" xfId="6" applyFont="1" applyFill="1" applyBorder="1" applyAlignment="1">
      <alignment horizontal="center" vertical="center"/>
    </xf>
    <xf numFmtId="38" fontId="38" fillId="7" borderId="0" xfId="6" applyFont="1" applyFill="1" applyAlignment="1">
      <alignment horizontal="left" vertical="top" wrapText="1"/>
    </xf>
    <xf numFmtId="38" fontId="31" fillId="10" borderId="126" xfId="6" applyFont="1" applyFill="1" applyBorder="1" applyAlignment="1">
      <alignment horizontal="center" vertical="center"/>
    </xf>
    <xf numFmtId="38" fontId="31" fillId="10" borderId="88" xfId="6" applyFont="1" applyFill="1" applyBorder="1" applyAlignment="1">
      <alignment horizontal="center" vertical="center"/>
    </xf>
    <xf numFmtId="38" fontId="31" fillId="10" borderId="137" xfId="6" applyFont="1" applyFill="1" applyBorder="1" applyAlignment="1">
      <alignment horizontal="center" vertical="center"/>
    </xf>
    <xf numFmtId="38" fontId="31" fillId="10" borderId="138" xfId="6" applyFont="1" applyFill="1" applyBorder="1" applyAlignment="1">
      <alignment horizontal="center" vertical="center"/>
    </xf>
    <xf numFmtId="0" fontId="44" fillId="0" borderId="109" xfId="1" applyFont="1" applyBorder="1" applyAlignment="1">
      <alignment horizontal="center" vertical="center" wrapText="1"/>
    </xf>
    <xf numFmtId="0" fontId="44" fillId="0" borderId="82" xfId="1" applyFont="1" applyBorder="1" applyAlignment="1">
      <alignment horizontal="center" vertical="center" wrapText="1"/>
    </xf>
    <xf numFmtId="0" fontId="44" fillId="0" borderId="10" xfId="1" applyFont="1" applyBorder="1" applyAlignment="1">
      <alignment horizontal="center" vertical="center" wrapText="1"/>
    </xf>
    <xf numFmtId="0" fontId="42" fillId="0" borderId="8" xfId="1" applyFont="1" applyBorder="1" applyAlignment="1">
      <alignment horizontal="center" vertical="center"/>
    </xf>
    <xf numFmtId="0" fontId="44" fillId="0" borderId="4" xfId="1" applyFont="1" applyBorder="1" applyAlignment="1">
      <alignment horizontal="center" vertical="center" wrapText="1"/>
    </xf>
    <xf numFmtId="0" fontId="44" fillId="0" borderId="53" xfId="1" applyFont="1" applyBorder="1" applyAlignment="1">
      <alignment horizontal="center" vertical="center" wrapText="1"/>
    </xf>
    <xf numFmtId="0" fontId="46" fillId="4" borderId="43" xfId="1" applyFont="1" applyFill="1" applyBorder="1" applyAlignment="1">
      <alignment vertical="center" wrapText="1"/>
    </xf>
  </cellXfs>
  <cellStyles count="8">
    <cellStyle name="桁区切り 2" xfId="6" xr:uid="{00000000-0005-0000-0000-000000000000}"/>
    <cellStyle name="桁区切り 2 2" xfId="7" xr:uid="{00000000-0005-0000-0000-000001000000}"/>
    <cellStyle name="通貨" xfId="4" builtinId="7"/>
    <cellStyle name="標準" xfId="0" builtinId="0"/>
    <cellStyle name="標準 2" xfId="1" xr:uid="{00000000-0005-0000-0000-000004000000}"/>
    <cellStyle name="標準 2 2" xfId="3" xr:uid="{00000000-0005-0000-0000-000005000000}"/>
    <cellStyle name="標準 2 3" xfId="5" xr:uid="{00000000-0005-0000-0000-000006000000}"/>
    <cellStyle name="標準 3" xfId="2" xr:uid="{00000000-0005-0000-0000-000007000000}"/>
  </cellStyles>
  <dxfs count="0"/>
  <tableStyles count="0" defaultTableStyle="TableStyleMedium2" defaultPivotStyle="PivotStyleLight16"/>
  <colors>
    <mruColors>
      <color rgb="FFFFFF99"/>
      <color rgb="FFFFFFCC"/>
      <color rgb="FFCCFF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27</xdr:col>
      <xdr:colOff>311150</xdr:colOff>
      <xdr:row>8</xdr:row>
      <xdr:rowOff>44450</xdr:rowOff>
    </xdr:from>
    <xdr:to>
      <xdr:col>31</xdr:col>
      <xdr:colOff>330200</xdr:colOff>
      <xdr:row>13</xdr:row>
      <xdr:rowOff>85271</xdr:rowOff>
    </xdr:to>
    <xdr:sp macro="" textlink="">
      <xdr:nvSpPr>
        <xdr:cNvPr id="2" name="メモ 1">
          <a:extLst>
            <a:ext uri="{FF2B5EF4-FFF2-40B4-BE49-F238E27FC236}">
              <a16:creationId xmlns:a16="http://schemas.microsoft.com/office/drawing/2014/main" id="{00000000-0008-0000-0000-000002000000}"/>
            </a:ext>
          </a:extLst>
        </xdr:cNvPr>
        <xdr:cNvSpPr/>
      </xdr:nvSpPr>
      <xdr:spPr>
        <a:xfrm>
          <a:off x="6648450" y="1200150"/>
          <a:ext cx="2635250" cy="929821"/>
        </a:xfrm>
        <a:prstGeom prst="foldedCorner">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latin typeface="ＭＳ ゴシック" panose="020B0609070205080204" pitchFamily="49" charset="-128"/>
              <a:ea typeface="ＭＳ ゴシック" panose="020B0609070205080204" pitchFamily="49" charset="-128"/>
            </a:rPr>
            <a:t>本紙原本提出時は、赤字⇒黒字に</a:t>
          </a:r>
          <a:endParaRPr kumimoji="1" lang="en-US" altLang="ja-JP" sz="1200">
            <a:latin typeface="ＭＳ ゴシック" panose="020B0609070205080204" pitchFamily="49" charset="-128"/>
            <a:ea typeface="ＭＳ ゴシック" panose="020B0609070205080204" pitchFamily="49" charset="-128"/>
          </a:endParaRPr>
        </a:p>
        <a:p>
          <a:pPr algn="l"/>
          <a:r>
            <a:rPr kumimoji="1" lang="ja-JP" altLang="en-US" sz="1200">
              <a:latin typeface="ＭＳ ゴシック" panose="020B0609070205080204" pitchFamily="49" charset="-128"/>
              <a:ea typeface="ＭＳ ゴシック" panose="020B0609070205080204" pitchFamily="49" charset="-128"/>
            </a:rPr>
            <a:t>修正をお願いします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190500</xdr:colOff>
      <xdr:row>14</xdr:row>
      <xdr:rowOff>19050</xdr:rowOff>
    </xdr:from>
    <xdr:to>
      <xdr:col>9</xdr:col>
      <xdr:colOff>2633383</xdr:colOff>
      <xdr:row>19</xdr:row>
      <xdr:rowOff>347384</xdr:rowOff>
    </xdr:to>
    <xdr:sp macro="" textlink="">
      <xdr:nvSpPr>
        <xdr:cNvPr id="6" name="テキスト ボックス 2">
          <a:extLst>
            <a:ext uri="{FF2B5EF4-FFF2-40B4-BE49-F238E27FC236}">
              <a16:creationId xmlns:a16="http://schemas.microsoft.com/office/drawing/2014/main" id="{A233A130-D1BF-4705-8630-8F70F752F4E7}"/>
            </a:ext>
          </a:extLst>
        </xdr:cNvPr>
        <xdr:cNvSpPr txBox="1"/>
      </xdr:nvSpPr>
      <xdr:spPr>
        <a:xfrm>
          <a:off x="190500" y="4552950"/>
          <a:ext cx="12339358" cy="18523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注１）　出国日及び帰国日は、</a:t>
          </a:r>
          <a:r>
            <a:rPr kumimoji="1" lang="ja-JP" altLang="en-US" sz="1100" u="sng">
              <a:solidFill>
                <a:sysClr val="windowText" lastClr="000000"/>
              </a:solidFill>
              <a:latin typeface="ＭＳ ゴシック" panose="020B0609070205080204" pitchFamily="49" charset="-128"/>
              <a:ea typeface="ＭＳ ゴシック" panose="020B0609070205080204" pitchFamily="49" charset="-128"/>
            </a:rPr>
            <a:t>本邦出発日</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及び</a:t>
          </a:r>
          <a:r>
            <a:rPr kumimoji="1" lang="ja-JP" altLang="en-US" sz="1100" u="sng">
              <a:solidFill>
                <a:sysClr val="windowText" lastClr="000000"/>
              </a:solidFill>
              <a:latin typeface="ＭＳ ゴシック" panose="020B0609070205080204" pitchFamily="49" charset="-128"/>
              <a:ea typeface="ＭＳ ゴシック" panose="020B0609070205080204" pitchFamily="49" charset="-128"/>
            </a:rPr>
            <a:t>本邦到着日</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を記載してください。なお、現地業務開始前に別業務に現地で従事していた場合、又は現地業務終了後に別業務に従事する場合は、それぞれ往路</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復路が航空賃計上の対象となりませんので、ご留意ください。</a:t>
          </a:r>
        </a:p>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注２）　「総額（</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）」には、領収書額面金額（空港施設使用料、手数料、税金等を含む金額）を記入してください。</a:t>
          </a:r>
        </a:p>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注３）　本邦の空港を出発する航空賃に含まれる</a:t>
          </a:r>
          <a:r>
            <a:rPr kumimoji="1" lang="ja-JP" altLang="en-US" sz="1100" u="sng">
              <a:solidFill>
                <a:sysClr val="windowText" lastClr="000000"/>
              </a:solidFill>
              <a:latin typeface="ＭＳ ゴシック" panose="020B0609070205080204" pitchFamily="49" charset="-128"/>
              <a:ea typeface="ＭＳ ゴシック" panose="020B0609070205080204" pitchFamily="49" charset="-128"/>
            </a:rPr>
            <a:t>発券手数料</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や出国空港ごとの</a:t>
          </a:r>
          <a:r>
            <a:rPr kumimoji="1" lang="ja-JP" altLang="en-US" sz="1100" u="sng">
              <a:solidFill>
                <a:sysClr val="windowText" lastClr="000000"/>
              </a:solidFill>
              <a:latin typeface="ＭＳ ゴシック" panose="020B0609070205080204" pitchFamily="49" charset="-128"/>
              <a:ea typeface="ＭＳ ゴシック" panose="020B0609070205080204" pitchFamily="49" charset="-128"/>
            </a:rPr>
            <a:t>旅客サービス施設使用料</a:t>
          </a:r>
          <a:r>
            <a:rPr kumimoji="1" lang="en-US" altLang="ja-JP" sz="1100" u="sng">
              <a:solidFill>
                <a:sysClr val="windowText" lastClr="000000"/>
              </a:solidFill>
              <a:latin typeface="ＭＳ ゴシック" panose="020B0609070205080204" pitchFamily="49" charset="-128"/>
              <a:ea typeface="ＭＳ ゴシック" panose="020B0609070205080204" pitchFamily="49" charset="-128"/>
            </a:rPr>
            <a:t>(SW)</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u="sng">
              <a:solidFill>
                <a:sysClr val="windowText" lastClr="000000"/>
              </a:solidFill>
              <a:latin typeface="ＭＳ ゴシック" panose="020B0609070205080204" pitchFamily="49" charset="-128"/>
              <a:ea typeface="ＭＳ ゴシック" panose="020B0609070205080204" pitchFamily="49" charset="-128"/>
            </a:rPr>
            <a:t>旅客保安サービス料</a:t>
          </a:r>
          <a:r>
            <a:rPr kumimoji="1" lang="en-US" altLang="ja-JP" sz="1100" u="sng">
              <a:solidFill>
                <a:sysClr val="windowText" lastClr="000000"/>
              </a:solidFill>
              <a:latin typeface="ＭＳ ゴシック" panose="020B0609070205080204" pitchFamily="49" charset="-128"/>
              <a:ea typeface="ＭＳ ゴシック" panose="020B0609070205080204" pitchFamily="49" charset="-128"/>
            </a:rPr>
            <a:t>(OI)</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には消費税が含まれております。これらの料金は「課税分（</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B</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）」に入力ください。自動的に「免税分」</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(C)</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が計算されます。</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注４）　海外で購入した航空券代の税区分は、全額「不課税」となります。手数料や税等を含んだ領収書額面の金額をそのまま「総額（</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）」に計上し、「空港施設使用料＋旅客保安サービス料の消費税の合計額（</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B)</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」と「発券手数料の消費税額（</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C)</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」の欄には「</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0</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」を入力し、備考欄に「海外（地名）にて購入」と記載してください</a:t>
          </a:r>
          <a:r>
            <a:rPr kumimoji="1" lang="ja-JP" altLang="en-US" sz="1100">
              <a:latin typeface="ＭＳ ゴシック" panose="020B0609070205080204" pitchFamily="49" charset="-128"/>
              <a:ea typeface="ＭＳ ゴシック" panose="020B0609070205080204" pitchFamily="49" charset="-128"/>
            </a:rPr>
            <a:t>。</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152400</xdr:colOff>
      <xdr:row>16</xdr:row>
      <xdr:rowOff>276225</xdr:rowOff>
    </xdr:from>
    <xdr:to>
      <xdr:col>9</xdr:col>
      <xdr:colOff>16248</xdr:colOff>
      <xdr:row>20</xdr:row>
      <xdr:rowOff>156883</xdr:rowOff>
    </xdr:to>
    <xdr:sp macro="" textlink="">
      <xdr:nvSpPr>
        <xdr:cNvPr id="4" name="テキスト ボックス 2">
          <a:extLst>
            <a:ext uri="{FF2B5EF4-FFF2-40B4-BE49-F238E27FC236}">
              <a16:creationId xmlns:a16="http://schemas.microsoft.com/office/drawing/2014/main" id="{42F1AB4E-0674-41FC-B90D-CC4E09827C8C}"/>
            </a:ext>
          </a:extLst>
        </xdr:cNvPr>
        <xdr:cNvSpPr txBox="1"/>
      </xdr:nvSpPr>
      <xdr:spPr>
        <a:xfrm>
          <a:off x="152400" y="5086350"/>
          <a:ext cx="10693773" cy="11760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注１）　</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出国日及び帰国日は、事業</a:t>
          </a:r>
          <a:r>
            <a:rPr kumimoji="1" lang="ja-JP" altLang="en-US" sz="1100" u="sng">
              <a:solidFill>
                <a:sysClr val="windowText" lastClr="000000"/>
              </a:solidFill>
              <a:latin typeface="ＭＳ ゴシック" panose="020B0609070205080204" pitchFamily="49" charset="-128"/>
              <a:ea typeface="ＭＳ ゴシック" panose="020B0609070205080204" pitchFamily="49" charset="-128"/>
            </a:rPr>
            <a:t>対象国出発日</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及び</a:t>
          </a:r>
          <a:r>
            <a:rPr kumimoji="1" lang="ja-JP" altLang="en-US" sz="1100" u="sng">
              <a:solidFill>
                <a:sysClr val="windowText" lastClr="000000"/>
              </a:solidFill>
              <a:latin typeface="ＭＳ ゴシック" panose="020B0609070205080204" pitchFamily="49" charset="-128"/>
              <a:ea typeface="ＭＳ ゴシック" panose="020B0609070205080204" pitchFamily="49" charset="-128"/>
            </a:rPr>
            <a:t>対象国到着日</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を記載してください。なお、本邦業務開始前に別業務に本邦で従事していた場合、又は本邦業務終了後に別業務に従事する場合は、それぞれ往路</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復路が航空賃計上の対象となりませんので、ご留意ください。</a:t>
          </a:r>
        </a:p>
        <a:p>
          <a:r>
            <a:rPr kumimoji="1" lang="ja-JP" altLang="en-US" sz="1100">
              <a:latin typeface="ＭＳ ゴシック" panose="020B0609070205080204" pitchFamily="49" charset="-128"/>
              <a:ea typeface="ＭＳ ゴシック" panose="020B0609070205080204" pitchFamily="49" charset="-128"/>
            </a:rPr>
            <a:t>注２）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航空券代は、帰国日が属する四半期の報告書に計上ください。</a:t>
          </a:r>
          <a:endParaRPr lang="ja-JP" altLang="ja-JP">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latin typeface="ＭＳ ゴシック" panose="020B0609070205080204" pitchFamily="49" charset="-128"/>
              <a:ea typeface="ＭＳ ゴシック" panose="020B0609070205080204" pitchFamily="49" charset="-128"/>
            </a:rPr>
            <a:t>注３）　「航空券代（総額）」には、領収書額面金額（空港施設使用料、手数料、税金等を含む金額）を記入してください。</a:t>
          </a:r>
          <a:r>
            <a:rPr kumimoji="1" lang="ja-JP" altLang="ja-JP" sz="1100">
              <a:solidFill>
                <a:schemeClr val="dk1"/>
              </a:solidFill>
              <a:effectLst/>
              <a:latin typeface="+mn-lt"/>
              <a:ea typeface="+mn-ea"/>
              <a:cs typeface="+mn-cs"/>
            </a:rPr>
            <a:t>（海外で購入した航空券を想定）</a:t>
          </a:r>
          <a:endParaRPr lang="ja-JP" altLang="ja-JP">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1016000</xdr:colOff>
      <xdr:row>7</xdr:row>
      <xdr:rowOff>285750</xdr:rowOff>
    </xdr:from>
    <xdr:to>
      <xdr:col>19</xdr:col>
      <xdr:colOff>667070</xdr:colOff>
      <xdr:row>15</xdr:row>
      <xdr:rowOff>81643</xdr:rowOff>
    </xdr:to>
    <xdr:sp macro="" textlink="">
      <xdr:nvSpPr>
        <xdr:cNvPr id="4" name="メモ 4">
          <a:extLst>
            <a:ext uri="{FF2B5EF4-FFF2-40B4-BE49-F238E27FC236}">
              <a16:creationId xmlns:a16="http://schemas.microsoft.com/office/drawing/2014/main" id="{9EB454D6-3D34-48B4-B112-19C375693285}"/>
            </a:ext>
          </a:extLst>
        </xdr:cNvPr>
        <xdr:cNvSpPr/>
      </xdr:nvSpPr>
      <xdr:spPr>
        <a:xfrm>
          <a:off x="14192250" y="3111500"/>
          <a:ext cx="8445820" cy="2843893"/>
        </a:xfrm>
        <a:prstGeom prst="foldedCorner">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現地通貨（赤字）は固有名称に修正ください</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　外貨換算レートは以下</a:t>
          </a:r>
          <a:r>
            <a:rPr kumimoji="1" lang="en-US" altLang="ja-JP" sz="1800">
              <a:latin typeface="ＭＳ ゴシック" panose="020B0609070205080204" pitchFamily="49" charset="-128"/>
              <a:ea typeface="ＭＳ ゴシック" panose="020B0609070205080204" pitchFamily="49" charset="-128"/>
            </a:rPr>
            <a:t>URL</a:t>
          </a:r>
          <a:r>
            <a:rPr kumimoji="1" lang="ja-JP" altLang="en-US" sz="1800">
              <a:latin typeface="ＭＳ ゴシック" panose="020B0609070205080204" pitchFamily="49" charset="-128"/>
              <a:ea typeface="ＭＳ ゴシック" panose="020B0609070205080204" pitchFamily="49" charset="-128"/>
            </a:rPr>
            <a:t>を参照の上、入力ください</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　　</a:t>
          </a:r>
          <a:r>
            <a:rPr kumimoji="1" lang="en-US" altLang="ja-JP" sz="1800">
              <a:latin typeface="ＭＳ ゴシック" panose="020B0609070205080204" pitchFamily="49" charset="-128"/>
              <a:ea typeface="ＭＳ ゴシック" panose="020B0609070205080204" pitchFamily="49" charset="-128"/>
            </a:rPr>
            <a:t>http://www.jica.go.jp/announce/manual/form/consul_g/rate.html</a:t>
          </a:r>
        </a:p>
        <a:p>
          <a:pPr algn="l"/>
          <a:r>
            <a:rPr kumimoji="1" lang="ja-JP" altLang="en-US" sz="1800">
              <a:latin typeface="ＭＳ ゴシック" panose="020B0609070205080204" pitchFamily="49" charset="-128"/>
              <a:ea typeface="ＭＳ ゴシック" panose="020B0609070205080204" pitchFamily="49" charset="-128"/>
            </a:rPr>
            <a:t>●　現地通貨のセルは、小数点以下の桁数を変更したい場合は、</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　　対象セルを選択の上、右クリック→セルの書式設定→</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　　通貨－小数点以下の桁数を修正ください</a:t>
          </a:r>
          <a:endParaRPr kumimoji="1" lang="en-US" altLang="ja-JP" sz="1800">
            <a:latin typeface="ＭＳ ゴシック" panose="020B0609070205080204" pitchFamily="49" charset="-128"/>
            <a:ea typeface="ＭＳ ゴシック" panose="020B0609070205080204" pitchFamily="49" charset="-128"/>
          </a:endParaRPr>
        </a:p>
        <a:p>
          <a:pPr algn="l"/>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149679</xdr:colOff>
      <xdr:row>7</xdr:row>
      <xdr:rowOff>95250</xdr:rowOff>
    </xdr:from>
    <xdr:to>
      <xdr:col>21</xdr:col>
      <xdr:colOff>367393</xdr:colOff>
      <xdr:row>13</xdr:row>
      <xdr:rowOff>381000</xdr:rowOff>
    </xdr:to>
    <xdr:sp macro="" textlink="">
      <xdr:nvSpPr>
        <xdr:cNvPr id="2" name="メモ 1">
          <a:extLst>
            <a:ext uri="{FF2B5EF4-FFF2-40B4-BE49-F238E27FC236}">
              <a16:creationId xmlns:a16="http://schemas.microsoft.com/office/drawing/2014/main" id="{00000000-0008-0000-0400-000002000000}"/>
            </a:ext>
          </a:extLst>
        </xdr:cNvPr>
        <xdr:cNvSpPr/>
      </xdr:nvSpPr>
      <xdr:spPr>
        <a:xfrm>
          <a:off x="11715750" y="2939143"/>
          <a:ext cx="8382000" cy="2979964"/>
        </a:xfrm>
        <a:prstGeom prst="foldedCorner">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　現地通貨（赤字）は固有名称に修正ください。</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　現地通貨のセルは、小数点以下</a:t>
          </a:r>
          <a:r>
            <a:rPr kumimoji="1" lang="en-US" altLang="ja-JP" sz="1800">
              <a:latin typeface="ＭＳ ゴシック" panose="020B0609070205080204" pitchFamily="49" charset="-128"/>
              <a:ea typeface="ＭＳ ゴシック" panose="020B0609070205080204" pitchFamily="49" charset="-128"/>
            </a:rPr>
            <a:t>2</a:t>
          </a:r>
          <a:r>
            <a:rPr kumimoji="1" lang="ja-JP" altLang="en-US" sz="1800">
              <a:latin typeface="ＭＳ ゴシック" panose="020B0609070205080204" pitchFamily="49" charset="-128"/>
              <a:ea typeface="ＭＳ ゴシック" panose="020B0609070205080204" pitchFamily="49" charset="-128"/>
            </a:rPr>
            <a:t>桁までの設定となっています。</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　　変更したい場合は、対象セルを選択の上、右クリック→セルの書式設定→</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　　通貨－小数点以下の桁数を「２」から記載が必要な数に修正ください。</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　行が不足する場合は、適宜増やしてください</a:t>
          </a:r>
        </a:p>
        <a:p>
          <a:pPr algn="l"/>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730250</xdr:colOff>
      <xdr:row>10</xdr:row>
      <xdr:rowOff>301625</xdr:rowOff>
    </xdr:from>
    <xdr:to>
      <xdr:col>21</xdr:col>
      <xdr:colOff>301945</xdr:colOff>
      <xdr:row>18</xdr:row>
      <xdr:rowOff>174625</xdr:rowOff>
    </xdr:to>
    <xdr:sp macro="" textlink="">
      <xdr:nvSpPr>
        <xdr:cNvPr id="3" name="メモ 4">
          <a:extLst>
            <a:ext uri="{FF2B5EF4-FFF2-40B4-BE49-F238E27FC236}">
              <a16:creationId xmlns:a16="http://schemas.microsoft.com/office/drawing/2014/main" id="{C8F97C9A-38BB-4E63-AB79-BCD8A123F845}"/>
            </a:ext>
          </a:extLst>
        </xdr:cNvPr>
        <xdr:cNvSpPr/>
      </xdr:nvSpPr>
      <xdr:spPr>
        <a:xfrm>
          <a:off x="13636625" y="4079875"/>
          <a:ext cx="10017445" cy="2714625"/>
        </a:xfrm>
        <a:prstGeom prst="foldedCorner">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現地通貨（赤字）は固有名称に修正ください</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　外貨換算レートは以下</a:t>
          </a:r>
          <a:r>
            <a:rPr kumimoji="1" lang="en-US" altLang="ja-JP" sz="1800">
              <a:latin typeface="ＭＳ ゴシック" panose="020B0609070205080204" pitchFamily="49" charset="-128"/>
              <a:ea typeface="ＭＳ ゴシック" panose="020B0609070205080204" pitchFamily="49" charset="-128"/>
            </a:rPr>
            <a:t>URL</a:t>
          </a:r>
          <a:r>
            <a:rPr kumimoji="1" lang="ja-JP" altLang="en-US" sz="1800">
              <a:latin typeface="ＭＳ ゴシック" panose="020B0609070205080204" pitchFamily="49" charset="-128"/>
              <a:ea typeface="ＭＳ ゴシック" panose="020B0609070205080204" pitchFamily="49" charset="-128"/>
            </a:rPr>
            <a:t>を参照の上、入力ください</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　　</a:t>
          </a:r>
          <a:r>
            <a:rPr kumimoji="1" lang="en-US" altLang="ja-JP" sz="1800">
              <a:latin typeface="ＭＳ ゴシック" panose="020B0609070205080204" pitchFamily="49" charset="-128"/>
              <a:ea typeface="ＭＳ ゴシック" panose="020B0609070205080204" pitchFamily="49" charset="-128"/>
            </a:rPr>
            <a:t>http://www.jica.go.jp/announce/manual/form/consul_g/rate.html</a:t>
          </a:r>
        </a:p>
        <a:p>
          <a:pPr algn="l"/>
          <a:r>
            <a:rPr kumimoji="1" lang="ja-JP" altLang="en-US" sz="1800">
              <a:latin typeface="ＭＳ ゴシック" panose="020B0609070205080204" pitchFamily="49" charset="-128"/>
              <a:ea typeface="ＭＳ ゴシック" panose="020B0609070205080204" pitchFamily="49" charset="-128"/>
            </a:rPr>
            <a:t>●　現地通貨のセルは、小数点以下の桁数を変更したい場合は、</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　　対象セルを選択の上、右クリック→セルの書式設定→</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　　通貨－小数点以下の桁数を修正ください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500_&#24066;&#27665;&#21442;&#21152;&#25512;&#36914;&#35506;\00_&#35506;&#23554;&#29992;\50_&#23492;&#38468;&#37329;&#20107;&#26989;\6.&#23492;&#20184;&#37329;&#20107;&#26989;\06_&#9632;&#9632;JICA&#22522;&#37329;\01_&#12304;JICA&#22522;&#37329;&#12305;&#27963;&#29992;&#20107;&#26989;&#38306;&#36899;\2019&#24180;&#24230;&#65288;H31&#65289;\9.%20&#25505;&#25246;&#22243;&#20307;&#12408;&#12398;&#36899;&#32097;&#20107;&#38917;\&#9315;&#25903;&#25173;&#31807;&#65288;2019&#24180;&#24230;&#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240_&#22269;&#20869;&#20107;&#26989;&#37096;\1_&#20844;&#38283;\5_&#24066;&#27665;&#21442;&#21152;&#25512;&#36914;&#35506;\&#9733;&#9733;&#33609;&#12398;&#26681;&#38306;&#36899;&#12288;&#22519;&#21209;&#21442;&#32771;&#29992;&#36039;&#26009;&#9733;&#9733;\&#9679;&#27096;&#24335;&#20840;&#12390;_201712&#26368;&#26032;&#29256;\&#32076;&#36027;&#31934;&#31639;&#12395;&#20418;&#12427;&#21508;&#31278;&#27096;&#24335;\&#22235;&#21322;&#26399;&#25903;&#20986;&#29366;&#27841;&#22577;&#21578;\1_&#35506;&#31246;&#22243;&#20307;&#29992;\style_05_02-06_01_kazei%20&#35336;&#31639;&#24335;&#26377;&#1242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cnet\fileserver\Users\INOUE~1.ICN\AppData\Local\Temp\&#12467;&#12500;&#12540;tebiki_04c.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cnet\FileServer\Users\YOKOYA~1.YOK\AppData\Local\Temp\&#12467;&#12500;&#12540;tebiki_04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四半期支出状況報告書総括表"/>
      <sheetName val="①旅費（航空賃）"/>
      <sheetName val="②傭人費・謝金"/>
      <sheetName val="③物品購入・輸送費"/>
      <sheetName val="④会議費"/>
      <sheetName val="⑤借料等"/>
      <sheetName val="⑥内国旅費・交通費"/>
      <sheetName val="⑦印刷・製本代"/>
      <sheetName val="⑧その他"/>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四半期支出状況報告書総括表"/>
      <sheetName val="①旅費（航空賃）（課税団体用）"/>
      <sheetName val="②旅費（その他）"/>
      <sheetName val="③-1支払簿（海外諸費）"/>
      <sheetName val="③-2支払簿（海外諸費）"/>
      <sheetName val="③-3支払簿（海外諸費）"/>
      <sheetName val="④支払簿（受入諸費）（課税団体用）"/>
      <sheetName val="⑤支払簿（国内業務費）（課税団体用）"/>
      <sheetName val="⑥支払簿（基盤整備費）"/>
      <sheetName val="⑦-1支払簿（資機材購送費）"/>
      <sheetName val="⑦-2支払簿支払簿（資機材購送費）"/>
      <sheetName val="⑦-3支払簿支払簿（資機材購送費）"/>
      <sheetName val="直接人件費内訳（課税団体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添4-4の別紙1）精算報告書内訳"/>
      <sheetName val="別添4-5）派遣諸費精算明細"/>
      <sheetName val="別添4-6）交換調書"/>
      <sheetName val="別添4-6）記入例"/>
      <sheetName val="別添4-7）直人費内訳"/>
      <sheetName val="別添4-8）間接費内訳"/>
      <sheetName val="別添4-9）資機材台帳"/>
      <sheetName val="別添4-9）記入例"/>
    </sheetNames>
    <sheetDataSet>
      <sheetData sheetId="0" refreshError="1"/>
      <sheetData sheetId="1"/>
      <sheetData sheetId="2" refreshError="1"/>
      <sheetData sheetId="3" refreshError="1"/>
      <sheetData sheetId="4" refreshError="1"/>
      <sheetData sheetId="5"/>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添4-4の別紙1）精算報告書内訳"/>
      <sheetName val="別添4-5）派遣諸費精算明細"/>
      <sheetName val="別添4-6）交換調書"/>
      <sheetName val="別添4-6）記入例"/>
      <sheetName val="別添4-7）直人費内訳"/>
      <sheetName val="別添4-8）間接費内訳"/>
      <sheetName val="別添4-9）資機材台帳"/>
      <sheetName val="別添4-9）記入例"/>
    </sheetNames>
    <sheetDataSet>
      <sheetData sheetId="0" refreshError="1"/>
      <sheetData sheetId="1"/>
      <sheetData sheetId="2" refreshError="1"/>
      <sheetData sheetId="3" refreshError="1"/>
      <sheetData sheetId="4" refreshError="1"/>
      <sheetData sheetId="5"/>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11.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B21EF-0B42-4A7B-89AA-698593A8D7EC}">
  <sheetPr>
    <tabColor rgb="FF0070C0"/>
  </sheetPr>
  <dimension ref="A1:Y11"/>
  <sheetViews>
    <sheetView workbookViewId="0"/>
  </sheetViews>
  <sheetFormatPr defaultColWidth="8.58203125" defaultRowHeight="29.5" customHeight="1"/>
  <cols>
    <col min="1" max="3" width="8.58203125" style="219"/>
    <col min="4" max="4" width="8.58203125" style="220"/>
    <col min="5" max="11" width="8.58203125" style="219"/>
    <col min="12" max="12" width="0" style="218" hidden="1" customWidth="1"/>
    <col min="13" max="16384" width="8.58203125" style="219"/>
  </cols>
  <sheetData>
    <row r="1" spans="1:25" ht="29.5" customHeight="1">
      <c r="A1" s="216" t="s">
        <v>175</v>
      </c>
      <c r="B1" s="216"/>
      <c r="C1" s="216"/>
      <c r="D1" s="217"/>
      <c r="E1" s="216"/>
      <c r="F1" s="216"/>
      <c r="G1" s="216"/>
      <c r="H1" s="216"/>
      <c r="I1" s="216"/>
      <c r="J1" s="216"/>
      <c r="K1" s="216"/>
    </row>
    <row r="2" spans="1:25" ht="29.5" customHeight="1">
      <c r="A2" s="219" t="s">
        <v>176</v>
      </c>
    </row>
    <row r="3" spans="1:25" ht="29.5" customHeight="1">
      <c r="A3" s="219" t="s">
        <v>177</v>
      </c>
    </row>
    <row r="5" spans="1:25" ht="29.5" customHeight="1">
      <c r="A5" s="221" t="s">
        <v>178</v>
      </c>
      <c r="B5" s="222"/>
      <c r="C5" s="222"/>
      <c r="D5" s="223" t="s">
        <v>179</v>
      </c>
      <c r="E5" s="224"/>
      <c r="F5" s="224"/>
      <c r="G5" s="224"/>
      <c r="H5" s="224"/>
      <c r="I5" s="224"/>
      <c r="J5" s="224"/>
      <c r="K5" s="224"/>
      <c r="L5" s="225"/>
      <c r="M5" s="224"/>
      <c r="N5" s="224"/>
      <c r="O5" s="224"/>
      <c r="P5" s="224"/>
      <c r="Q5" s="224"/>
      <c r="R5" s="224"/>
      <c r="S5" s="224"/>
      <c r="T5" s="224"/>
      <c r="U5" s="224"/>
      <c r="V5" s="224"/>
      <c r="W5" s="224"/>
      <c r="X5" s="224"/>
      <c r="Y5" s="224"/>
    </row>
    <row r="6" spans="1:25" ht="29.5" customHeight="1">
      <c r="A6" s="221"/>
      <c r="B6" s="222"/>
      <c r="C6" s="222"/>
      <c r="D6" s="226" t="s">
        <v>180</v>
      </c>
      <c r="E6" s="227"/>
      <c r="F6" s="227"/>
      <c r="G6" s="227"/>
      <c r="H6" s="227"/>
      <c r="I6" s="227"/>
      <c r="J6" s="227"/>
      <c r="K6" s="227"/>
      <c r="L6" s="228"/>
      <c r="M6" s="227"/>
      <c r="N6" s="227"/>
      <c r="O6" s="227"/>
      <c r="P6" s="227"/>
      <c r="Q6" s="227"/>
      <c r="R6" s="227"/>
      <c r="S6" s="227"/>
      <c r="T6" s="227"/>
      <c r="U6" s="227"/>
      <c r="V6" s="227"/>
      <c r="W6" s="227"/>
      <c r="X6" s="227"/>
      <c r="Y6" s="227"/>
    </row>
    <row r="7" spans="1:25" ht="29.5" customHeight="1">
      <c r="A7" s="221" t="s">
        <v>181</v>
      </c>
      <c r="B7" s="222"/>
      <c r="C7" s="222"/>
      <c r="D7" s="226" t="s">
        <v>182</v>
      </c>
      <c r="E7" s="224"/>
      <c r="F7" s="224"/>
      <c r="G7" s="224"/>
      <c r="H7" s="224"/>
      <c r="I7" s="224"/>
      <c r="J7" s="224"/>
      <c r="K7" s="224"/>
      <c r="L7" s="225"/>
      <c r="M7" s="224"/>
      <c r="N7" s="224"/>
      <c r="O7" s="224"/>
      <c r="P7" s="224"/>
      <c r="Q7" s="224"/>
      <c r="R7" s="224"/>
      <c r="S7" s="224"/>
      <c r="T7" s="224"/>
      <c r="U7" s="224"/>
      <c r="V7" s="224"/>
      <c r="W7" s="224"/>
      <c r="X7" s="224"/>
      <c r="Y7" s="224"/>
    </row>
    <row r="8" spans="1:25" ht="29.5" customHeight="1">
      <c r="A8" s="221" t="s">
        <v>183</v>
      </c>
      <c r="B8" s="222"/>
      <c r="C8" s="222"/>
      <c r="D8" s="226" t="s">
        <v>182</v>
      </c>
      <c r="E8" s="227"/>
      <c r="F8" s="227"/>
      <c r="G8" s="227"/>
      <c r="H8" s="227"/>
      <c r="I8" s="227"/>
      <c r="J8" s="227"/>
      <c r="K8" s="227"/>
      <c r="L8" s="228"/>
      <c r="M8" s="227"/>
      <c r="N8" s="227"/>
      <c r="O8" s="227"/>
      <c r="P8" s="227"/>
      <c r="Q8" s="227"/>
      <c r="R8" s="227"/>
      <c r="S8" s="227"/>
      <c r="T8" s="227"/>
      <c r="U8" s="227"/>
      <c r="V8" s="227"/>
      <c r="W8" s="227"/>
      <c r="X8" s="227"/>
      <c r="Y8" s="227"/>
    </row>
    <row r="9" spans="1:25" ht="29.5" customHeight="1">
      <c r="A9" s="221" t="s">
        <v>184</v>
      </c>
      <c r="B9" s="221"/>
      <c r="C9" s="221"/>
      <c r="D9" s="229" t="s">
        <v>189</v>
      </c>
      <c r="E9" s="229"/>
      <c r="G9" s="230"/>
      <c r="H9" s="229"/>
      <c r="I9" s="229"/>
      <c r="J9" s="229"/>
      <c r="K9" s="229"/>
      <c r="L9" s="231" t="str">
        <f>D9&amp;G9&amp;H9</f>
        <v>202●年●月●日～202●年●月●日</v>
      </c>
      <c r="M9" s="229"/>
      <c r="N9" s="229"/>
      <c r="O9" s="229"/>
      <c r="P9" s="229"/>
      <c r="Q9" s="229"/>
      <c r="R9" s="229"/>
      <c r="S9" s="229"/>
      <c r="T9" s="229"/>
      <c r="U9" s="229"/>
      <c r="V9" s="229"/>
      <c r="W9" s="229"/>
      <c r="X9" s="229"/>
      <c r="Y9" s="229"/>
    </row>
    <row r="10" spans="1:25" ht="29.5" customHeight="1">
      <c r="A10" s="221" t="s">
        <v>185</v>
      </c>
      <c r="B10" s="221"/>
      <c r="C10" s="221"/>
      <c r="D10" s="229" t="s">
        <v>189</v>
      </c>
      <c r="E10" s="229"/>
      <c r="G10" s="230"/>
      <c r="H10" s="229"/>
      <c r="I10" s="229"/>
      <c r="J10" s="229"/>
      <c r="K10" s="229"/>
      <c r="L10" s="231" t="str">
        <f>D10&amp;G10&amp;H10</f>
        <v>202●年●月●日～202●年●月●日</v>
      </c>
      <c r="M10" s="229"/>
      <c r="N10" s="229"/>
      <c r="O10" s="229"/>
      <c r="P10" s="232"/>
      <c r="Q10" s="229"/>
      <c r="R10" s="229"/>
      <c r="S10" s="229"/>
      <c r="T10" s="229"/>
      <c r="U10" s="229"/>
      <c r="V10" s="229"/>
      <c r="W10" s="229"/>
      <c r="X10" s="229"/>
      <c r="Y10" s="229"/>
    </row>
    <row r="11" spans="1:25" ht="29.5" customHeight="1">
      <c r="A11" s="219" t="s">
        <v>186</v>
      </c>
      <c r="D11" s="233" t="s">
        <v>187</v>
      </c>
    </row>
  </sheetData>
  <phoneticPr fontId="3"/>
  <pageMargins left="0.7" right="0.7" top="0.75" bottom="0.75" header="0.3" footer="0.3"/>
  <pageSetup paperSize="9" scale="86"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A39"/>
  <sheetViews>
    <sheetView workbookViewId="0">
      <selection activeCell="F25" sqref="F25:J25"/>
    </sheetView>
  </sheetViews>
  <sheetFormatPr defaultColWidth="8.58203125" defaultRowHeight="14"/>
  <cols>
    <col min="1" max="1" width="7.58203125" style="103" customWidth="1"/>
    <col min="2" max="7" width="2.75" style="103" customWidth="1"/>
    <col min="8" max="8" width="4.33203125" style="103" customWidth="1"/>
    <col min="9" max="26" width="2.75" style="103" customWidth="1"/>
    <col min="27" max="27" width="5.25" style="103" customWidth="1"/>
    <col min="28" max="16384" width="8.58203125" style="103"/>
  </cols>
  <sheetData>
    <row r="1" spans="1:27" ht="7" customHeight="1"/>
    <row r="2" spans="1:27">
      <c r="A2" s="133" t="s">
        <v>104</v>
      </c>
      <c r="B2" s="134"/>
      <c r="C2" s="134"/>
      <c r="D2" s="134"/>
      <c r="E2" s="134"/>
      <c r="F2" s="134"/>
      <c r="G2" s="134"/>
      <c r="H2" s="135"/>
      <c r="I2" s="136"/>
      <c r="J2" s="136"/>
      <c r="K2" s="136"/>
      <c r="L2" s="137"/>
    </row>
    <row r="4" spans="1:27">
      <c r="T4" s="241" t="s">
        <v>0</v>
      </c>
      <c r="U4" s="241"/>
      <c r="V4" s="241"/>
      <c r="W4" s="241"/>
      <c r="X4" s="241"/>
      <c r="Y4" s="241"/>
      <c r="Z4" s="241"/>
      <c r="AA4" s="241"/>
    </row>
    <row r="5" spans="1:27">
      <c r="T5" s="117"/>
      <c r="U5" s="117"/>
      <c r="V5" s="117"/>
      <c r="W5" s="117"/>
      <c r="X5" s="117"/>
      <c r="Y5" s="117"/>
      <c r="Z5" s="117"/>
      <c r="AA5" s="117"/>
    </row>
    <row r="6" spans="1:27">
      <c r="A6" s="118" t="s">
        <v>1</v>
      </c>
      <c r="B6" s="118"/>
      <c r="C6" s="118"/>
      <c r="D6" s="118"/>
      <c r="E6" s="118"/>
      <c r="F6" s="118"/>
      <c r="G6" s="118"/>
      <c r="H6" s="118"/>
      <c r="I6" s="118"/>
      <c r="J6" s="118"/>
      <c r="K6" s="118"/>
      <c r="L6" s="118"/>
      <c r="M6" s="118"/>
      <c r="N6" s="118"/>
      <c r="O6" s="118"/>
      <c r="P6" s="118"/>
      <c r="Q6" s="118"/>
      <c r="R6" s="118"/>
      <c r="S6" s="118"/>
      <c r="T6" s="118"/>
      <c r="U6" s="118"/>
      <c r="V6" s="118"/>
      <c r="W6" s="118"/>
      <c r="X6" s="118"/>
      <c r="Y6" s="118"/>
      <c r="Z6" s="118"/>
      <c r="AA6" s="118"/>
    </row>
    <row r="7" spans="1:27">
      <c r="A7" s="118" t="s">
        <v>2</v>
      </c>
      <c r="B7" s="118"/>
      <c r="C7" s="118"/>
      <c r="D7" s="118"/>
      <c r="E7" s="118"/>
      <c r="F7" s="118"/>
      <c r="G7" s="118"/>
      <c r="H7" s="118"/>
      <c r="I7" s="118"/>
      <c r="J7" s="118"/>
      <c r="K7" s="118"/>
      <c r="L7" s="118"/>
      <c r="M7" s="118"/>
      <c r="N7" s="118"/>
      <c r="O7" s="118"/>
      <c r="P7" s="118"/>
      <c r="Q7" s="118"/>
      <c r="R7" s="118"/>
      <c r="S7" s="118"/>
      <c r="T7" s="118"/>
      <c r="U7" s="118"/>
      <c r="V7" s="118"/>
      <c r="W7" s="118"/>
      <c r="X7" s="118"/>
      <c r="Y7" s="118"/>
      <c r="Z7" s="118"/>
      <c r="AA7" s="118"/>
    </row>
    <row r="8" spans="1:27">
      <c r="A8" s="118" t="s">
        <v>3</v>
      </c>
      <c r="B8" s="118"/>
      <c r="C8" s="118"/>
      <c r="D8" s="118"/>
      <c r="E8" s="118"/>
      <c r="F8" s="118"/>
      <c r="G8" s="118"/>
      <c r="H8" s="118"/>
      <c r="I8" s="118"/>
      <c r="J8" s="118"/>
      <c r="K8" s="118"/>
      <c r="L8" s="118"/>
      <c r="M8" s="118"/>
      <c r="N8" s="118"/>
      <c r="O8" s="118"/>
      <c r="P8" s="118"/>
      <c r="Q8" s="118"/>
      <c r="R8" s="118"/>
      <c r="S8" s="118"/>
      <c r="T8" s="118"/>
      <c r="U8" s="118"/>
      <c r="V8" s="118"/>
      <c r="W8" s="118"/>
      <c r="X8" s="118"/>
      <c r="Y8" s="118"/>
      <c r="Z8" s="118"/>
      <c r="AA8" s="118"/>
    </row>
    <row r="9" spans="1:27">
      <c r="A9" s="105"/>
      <c r="B9" s="105"/>
      <c r="C9" s="105"/>
      <c r="D9" s="105"/>
      <c r="E9" s="105"/>
      <c r="F9" s="105"/>
      <c r="G9" s="105"/>
      <c r="H9" s="105"/>
      <c r="I9" s="105"/>
      <c r="J9" s="105"/>
      <c r="K9" s="105"/>
      <c r="L9" s="105"/>
      <c r="M9" s="105"/>
      <c r="N9" s="105"/>
      <c r="O9" s="104"/>
      <c r="P9" s="105"/>
      <c r="Q9" s="242" t="s">
        <v>4</v>
      </c>
      <c r="R9" s="242"/>
      <c r="S9" s="242"/>
      <c r="T9" s="242"/>
      <c r="U9" s="242"/>
      <c r="V9" s="242"/>
      <c r="W9" s="242"/>
      <c r="X9" s="242"/>
      <c r="Y9" s="242"/>
      <c r="Z9" s="242"/>
      <c r="AA9" s="242"/>
    </row>
    <row r="10" spans="1:27">
      <c r="A10" s="105"/>
      <c r="B10" s="105"/>
      <c r="C10" s="105"/>
      <c r="D10" s="105"/>
      <c r="E10" s="105"/>
      <c r="F10" s="105"/>
      <c r="G10" s="105"/>
      <c r="H10" s="105"/>
      <c r="I10" s="105"/>
      <c r="J10" s="105"/>
      <c r="K10" s="105"/>
      <c r="L10" s="105"/>
      <c r="M10" s="105"/>
      <c r="N10" s="105"/>
      <c r="O10" s="104"/>
      <c r="P10" s="105"/>
      <c r="Q10" s="242" t="s">
        <v>165</v>
      </c>
      <c r="R10" s="242"/>
      <c r="S10" s="242"/>
      <c r="T10" s="242"/>
      <c r="U10" s="242"/>
      <c r="V10" s="242"/>
      <c r="W10" s="242"/>
      <c r="X10" s="242"/>
      <c r="Y10" s="242"/>
      <c r="Z10" s="242"/>
      <c r="AA10" s="242"/>
    </row>
    <row r="11" spans="1:27">
      <c r="A11" s="105"/>
      <c r="B11" s="105"/>
      <c r="C11" s="105"/>
      <c r="D11" s="105"/>
      <c r="E11" s="105"/>
      <c r="F11" s="105"/>
      <c r="G11" s="105"/>
      <c r="H11" s="105"/>
      <c r="I11" s="105"/>
      <c r="J11" s="105"/>
      <c r="K11" s="105"/>
      <c r="L11" s="105"/>
      <c r="M11" s="105"/>
      <c r="N11" s="105"/>
      <c r="O11" s="104"/>
      <c r="P11" s="105"/>
      <c r="Q11" s="106"/>
      <c r="R11" s="106"/>
      <c r="S11" s="106"/>
      <c r="T11" s="106"/>
      <c r="U11" s="106"/>
      <c r="V11" s="106"/>
      <c r="W11" s="106"/>
      <c r="X11" s="106"/>
      <c r="Y11" s="106"/>
      <c r="Z11" s="106"/>
      <c r="AA11" s="106"/>
    </row>
    <row r="12" spans="1:27">
      <c r="A12" s="105"/>
      <c r="B12" s="105"/>
      <c r="C12" s="105"/>
      <c r="D12" s="105"/>
      <c r="E12" s="105"/>
      <c r="F12" s="105"/>
      <c r="G12" s="105"/>
      <c r="H12" s="105"/>
      <c r="I12" s="105"/>
      <c r="J12" s="105"/>
      <c r="K12" s="105"/>
      <c r="L12" s="105"/>
      <c r="M12" s="105"/>
      <c r="N12" s="105"/>
      <c r="O12" s="104"/>
      <c r="P12" s="105"/>
      <c r="Q12" s="106"/>
      <c r="R12" s="106"/>
      <c r="S12" s="106"/>
      <c r="T12" s="106"/>
      <c r="U12" s="106"/>
      <c r="V12" s="106"/>
      <c r="W12" s="106"/>
      <c r="X12" s="106"/>
      <c r="Y12" s="106"/>
      <c r="Z12" s="106"/>
      <c r="AA12" s="106"/>
    </row>
    <row r="13" spans="1:27">
      <c r="A13" s="105"/>
      <c r="B13" s="105"/>
      <c r="C13" s="105"/>
      <c r="D13" s="105"/>
      <c r="E13" s="105"/>
      <c r="F13" s="105"/>
      <c r="G13" s="105"/>
      <c r="H13" s="105"/>
      <c r="I13" s="105"/>
      <c r="J13" s="105"/>
      <c r="K13" s="105"/>
      <c r="L13" s="105"/>
      <c r="M13" s="105"/>
      <c r="N13" s="105"/>
      <c r="O13" s="105"/>
      <c r="P13" s="105"/>
      <c r="Q13" s="105"/>
      <c r="R13" s="105"/>
      <c r="S13" s="105"/>
      <c r="T13" s="105"/>
      <c r="U13" s="105"/>
      <c r="V13" s="105"/>
      <c r="W13" s="105"/>
      <c r="X13" s="105"/>
      <c r="Y13" s="105"/>
      <c r="Z13" s="105"/>
      <c r="AA13" s="105"/>
    </row>
    <row r="14" spans="1:27" ht="20.149999999999999" customHeight="1">
      <c r="A14" s="243" t="s">
        <v>5</v>
      </c>
      <c r="B14" s="243"/>
      <c r="C14" s="243"/>
      <c r="D14" s="243"/>
      <c r="E14" s="243"/>
      <c r="F14" s="243"/>
      <c r="G14" s="243"/>
      <c r="H14" s="243"/>
      <c r="I14" s="243"/>
      <c r="J14" s="243"/>
      <c r="K14" s="243"/>
      <c r="L14" s="243"/>
      <c r="M14" s="243"/>
      <c r="N14" s="243"/>
      <c r="O14" s="243"/>
      <c r="P14" s="243"/>
      <c r="Q14" s="243"/>
      <c r="R14" s="243"/>
      <c r="S14" s="243"/>
      <c r="T14" s="243"/>
      <c r="U14" s="243"/>
      <c r="V14" s="243"/>
      <c r="W14" s="243"/>
      <c r="X14" s="243"/>
      <c r="Y14" s="243"/>
      <c r="Z14" s="243"/>
      <c r="AA14" s="243"/>
    </row>
    <row r="15" spans="1:27" ht="20.149999999999999" customHeight="1">
      <c r="A15" s="243" t="s">
        <v>149</v>
      </c>
      <c r="B15" s="243"/>
      <c r="C15" s="243"/>
      <c r="D15" s="243"/>
      <c r="E15" s="243"/>
      <c r="F15" s="243"/>
      <c r="G15" s="243"/>
      <c r="H15" s="243"/>
      <c r="I15" s="243"/>
      <c r="J15" s="243"/>
      <c r="K15" s="243"/>
      <c r="L15" s="243"/>
      <c r="M15" s="243"/>
      <c r="N15" s="243"/>
      <c r="O15" s="243"/>
      <c r="P15" s="243"/>
      <c r="Q15" s="243"/>
      <c r="R15" s="243"/>
      <c r="S15" s="243"/>
      <c r="T15" s="243"/>
      <c r="U15" s="243"/>
      <c r="V15" s="243"/>
      <c r="W15" s="243"/>
      <c r="X15" s="243"/>
      <c r="Y15" s="243"/>
      <c r="Z15" s="243"/>
      <c r="AA15" s="243"/>
    </row>
    <row r="16" spans="1:27">
      <c r="A16" s="105"/>
      <c r="B16" s="105"/>
      <c r="C16" s="105"/>
      <c r="D16" s="105"/>
      <c r="E16" s="105"/>
      <c r="F16" s="105"/>
      <c r="G16" s="105"/>
      <c r="H16" s="105"/>
      <c r="I16" s="105"/>
      <c r="J16" s="105"/>
      <c r="K16" s="105"/>
      <c r="L16" s="105"/>
      <c r="M16" s="105"/>
      <c r="N16" s="105"/>
      <c r="O16" s="105"/>
      <c r="P16" s="105"/>
      <c r="Q16" s="105"/>
      <c r="R16" s="105"/>
      <c r="S16" s="105"/>
      <c r="T16" s="105"/>
      <c r="U16" s="105"/>
      <c r="V16" s="105"/>
      <c r="W16" s="105"/>
      <c r="X16" s="105"/>
      <c r="Y16" s="105"/>
      <c r="Z16" s="105"/>
      <c r="AA16" s="105"/>
    </row>
    <row r="17" spans="1:27" ht="35.5" customHeight="1">
      <c r="A17" s="244" t="s">
        <v>200</v>
      </c>
      <c r="B17" s="244"/>
      <c r="C17" s="244"/>
      <c r="D17" s="244"/>
      <c r="E17" s="244"/>
      <c r="F17" s="244"/>
      <c r="G17" s="244"/>
      <c r="H17" s="244"/>
      <c r="I17" s="244"/>
      <c r="J17" s="244"/>
      <c r="K17" s="244"/>
      <c r="L17" s="244"/>
      <c r="M17" s="244"/>
      <c r="N17" s="244"/>
      <c r="O17" s="244"/>
      <c r="P17" s="244"/>
      <c r="Q17" s="244"/>
      <c r="R17" s="244"/>
      <c r="S17" s="244"/>
      <c r="T17" s="244"/>
      <c r="U17" s="244"/>
      <c r="V17" s="244"/>
      <c r="W17" s="244"/>
      <c r="X17" s="244"/>
      <c r="Y17" s="244"/>
      <c r="Z17" s="244"/>
      <c r="AA17" s="244"/>
    </row>
    <row r="18" spans="1:27">
      <c r="A18" s="105"/>
      <c r="B18" s="105"/>
      <c r="C18" s="105"/>
      <c r="D18" s="105"/>
      <c r="E18" s="105"/>
      <c r="F18" s="105"/>
      <c r="G18" s="105"/>
      <c r="H18" s="105"/>
      <c r="I18" s="105"/>
      <c r="J18" s="105"/>
      <c r="K18" s="105"/>
      <c r="L18" s="105"/>
      <c r="M18" s="105"/>
      <c r="N18" s="105"/>
      <c r="O18" s="105"/>
      <c r="P18" s="105"/>
      <c r="Q18" s="105"/>
      <c r="R18" s="105"/>
      <c r="S18" s="105"/>
      <c r="T18" s="105"/>
      <c r="U18" s="105"/>
      <c r="V18" s="105"/>
      <c r="W18" s="105"/>
      <c r="X18" s="105"/>
      <c r="Y18" s="105"/>
      <c r="Z18" s="105"/>
      <c r="AA18" s="105"/>
    </row>
    <row r="19" spans="1:27">
      <c r="A19" s="246" t="s">
        <v>6</v>
      </c>
      <c r="B19" s="246"/>
      <c r="C19" s="246"/>
      <c r="D19" s="246"/>
      <c r="E19" s="246"/>
      <c r="F19" s="246"/>
      <c r="G19" s="246"/>
      <c r="H19" s="246"/>
      <c r="I19" s="246"/>
      <c r="J19" s="246"/>
      <c r="K19" s="246"/>
      <c r="L19" s="246"/>
      <c r="M19" s="246"/>
      <c r="N19" s="246"/>
      <c r="O19" s="246"/>
      <c r="P19" s="246"/>
      <c r="Q19" s="246"/>
      <c r="R19" s="246"/>
      <c r="S19" s="246"/>
      <c r="T19" s="246"/>
      <c r="U19" s="246"/>
      <c r="V19" s="246"/>
      <c r="W19" s="246"/>
      <c r="X19" s="246"/>
      <c r="Y19" s="246"/>
      <c r="Z19" s="246"/>
      <c r="AA19" s="246"/>
    </row>
    <row r="20" spans="1:27">
      <c r="A20" s="107"/>
      <c r="B20" s="107"/>
      <c r="C20" s="107"/>
      <c r="D20" s="107"/>
      <c r="E20" s="107"/>
      <c r="F20" s="107"/>
      <c r="G20" s="107"/>
      <c r="H20" s="107"/>
      <c r="I20" s="107"/>
      <c r="J20" s="107"/>
      <c r="K20" s="107"/>
      <c r="L20" s="107"/>
      <c r="M20" s="107"/>
      <c r="N20" s="107"/>
      <c r="O20" s="107"/>
      <c r="P20" s="107"/>
      <c r="Q20" s="107"/>
      <c r="R20" s="107"/>
      <c r="S20" s="107"/>
      <c r="T20" s="107"/>
      <c r="U20" s="107"/>
      <c r="V20" s="107"/>
      <c r="W20" s="107"/>
      <c r="X20" s="107"/>
      <c r="Y20" s="107"/>
      <c r="Z20" s="107"/>
      <c r="AA20" s="107"/>
    </row>
    <row r="21" spans="1:27" s="109" customFormat="1" ht="20.149999999999999" customHeight="1">
      <c r="A21" s="106" t="s">
        <v>7</v>
      </c>
      <c r="B21" s="108"/>
      <c r="C21" s="108"/>
      <c r="D21" s="108"/>
      <c r="E21" s="108"/>
      <c r="F21" s="247" t="s">
        <v>179</v>
      </c>
      <c r="G21" s="248"/>
      <c r="H21" s="248"/>
      <c r="I21" s="248"/>
      <c r="J21" s="248"/>
      <c r="K21" s="248"/>
      <c r="L21" s="248"/>
      <c r="M21" s="248"/>
      <c r="N21" s="248"/>
      <c r="O21" s="248"/>
      <c r="P21" s="248"/>
      <c r="Q21" s="248"/>
      <c r="R21" s="248"/>
      <c r="S21" s="248"/>
      <c r="T21" s="248"/>
      <c r="U21" s="248"/>
      <c r="V21" s="248"/>
      <c r="W21" s="248"/>
      <c r="X21" s="248"/>
      <c r="Y21" s="248"/>
      <c r="Z21" s="248"/>
      <c r="AA21" s="248"/>
    </row>
    <row r="22" spans="1:27" s="109" customFormat="1" ht="17.5" customHeight="1">
      <c r="A22" s="106"/>
      <c r="B22" s="108"/>
      <c r="C22" s="108"/>
      <c r="D22" s="108"/>
      <c r="E22" s="108"/>
      <c r="F22" s="249" t="str">
        <f>'★マスタ（最初にこちらを入力）'!D6</f>
        <v>「●●」</v>
      </c>
      <c r="G22" s="249"/>
      <c r="H22" s="249"/>
      <c r="I22" s="249"/>
      <c r="J22" s="249"/>
      <c r="K22" s="249"/>
      <c r="L22" s="249"/>
      <c r="M22" s="249"/>
      <c r="N22" s="249"/>
      <c r="O22" s="249"/>
      <c r="P22" s="249"/>
      <c r="Q22" s="249"/>
      <c r="R22" s="249"/>
      <c r="S22" s="249"/>
      <c r="T22" s="249"/>
      <c r="U22" s="249"/>
      <c r="V22" s="249"/>
      <c r="W22" s="249"/>
      <c r="X22" s="249"/>
      <c r="Y22" s="249"/>
      <c r="Z22" s="249"/>
      <c r="AA22" s="249"/>
    </row>
    <row r="23" spans="1:27" ht="20.149999999999999" customHeight="1">
      <c r="A23" s="119" t="s">
        <v>188</v>
      </c>
      <c r="B23" s="106"/>
      <c r="C23" s="106"/>
      <c r="D23" s="106"/>
      <c r="E23" s="106"/>
      <c r="F23" s="250" t="str">
        <f>'★マスタ（最初にこちらを入力）'!D9</f>
        <v>202●年●月●日～202●年●月●日</v>
      </c>
      <c r="G23" s="250"/>
      <c r="H23" s="250"/>
      <c r="I23" s="250"/>
      <c r="J23" s="250"/>
      <c r="K23" s="250"/>
      <c r="L23" s="250"/>
      <c r="M23" s="250"/>
      <c r="N23" s="250"/>
      <c r="O23" s="250"/>
      <c r="P23" s="250"/>
      <c r="Q23" s="250"/>
      <c r="R23" s="250"/>
      <c r="S23" s="250"/>
      <c r="T23" s="250"/>
      <c r="U23" s="250"/>
      <c r="V23" s="250"/>
      <c r="W23" s="250"/>
      <c r="X23" s="250"/>
      <c r="Y23" s="250"/>
      <c r="Z23" s="250"/>
      <c r="AA23" s="250"/>
    </row>
    <row r="24" spans="1:27" s="109" customFormat="1" ht="14.25" customHeight="1">
      <c r="A24" s="106"/>
      <c r="B24" s="108"/>
      <c r="C24" s="108"/>
      <c r="D24" s="108"/>
      <c r="E24" s="108"/>
      <c r="F24" s="110"/>
      <c r="G24" s="103"/>
      <c r="H24" s="103"/>
      <c r="I24" s="103"/>
      <c r="J24" s="103"/>
      <c r="K24" s="103"/>
      <c r="L24" s="103"/>
      <c r="M24" s="103"/>
      <c r="N24" s="103"/>
      <c r="O24" s="103"/>
      <c r="P24" s="103"/>
      <c r="Q24" s="103"/>
      <c r="R24" s="103"/>
      <c r="S24" s="103"/>
      <c r="T24" s="103"/>
      <c r="U24" s="103"/>
      <c r="V24" s="103"/>
      <c r="W24" s="103"/>
      <c r="X24" s="103"/>
      <c r="Y24" s="103"/>
      <c r="Z24" s="103"/>
      <c r="AA24" s="103"/>
    </row>
    <row r="25" spans="1:27" ht="30.75" customHeight="1">
      <c r="A25" s="106" t="s">
        <v>8</v>
      </c>
      <c r="B25" s="106"/>
      <c r="C25" s="106"/>
      <c r="D25" s="106"/>
      <c r="E25" s="106"/>
      <c r="F25" s="245">
        <f>'精算総括表 '!E10</f>
        <v>0</v>
      </c>
      <c r="G25" s="245"/>
      <c r="H25" s="245"/>
      <c r="I25" s="245"/>
      <c r="J25" s="245"/>
      <c r="N25" s="111"/>
      <c r="O25" s="111"/>
      <c r="P25" s="111"/>
      <c r="Q25" s="111"/>
      <c r="R25" s="111"/>
    </row>
    <row r="26" spans="1:27" ht="30.75" customHeight="1">
      <c r="A26" s="106" t="s">
        <v>9</v>
      </c>
      <c r="B26" s="106"/>
      <c r="C26" s="106"/>
      <c r="D26" s="106"/>
      <c r="E26" s="106"/>
      <c r="F26" s="245">
        <f>'精算総括表 '!E11</f>
        <v>0</v>
      </c>
      <c r="G26" s="245"/>
      <c r="H26" s="245"/>
      <c r="I26" s="245"/>
      <c r="J26" s="245"/>
      <c r="N26" s="111"/>
      <c r="O26" s="111"/>
      <c r="P26" s="111"/>
      <c r="Q26" s="111"/>
      <c r="R26" s="111"/>
    </row>
    <row r="27" spans="1:27" ht="20.149999999999999" customHeight="1">
      <c r="A27" s="106" t="s">
        <v>10</v>
      </c>
      <c r="B27" s="106"/>
      <c r="C27" s="106"/>
      <c r="D27" s="106"/>
      <c r="E27" s="106"/>
      <c r="F27" s="112" t="s">
        <v>11</v>
      </c>
      <c r="G27" s="113"/>
      <c r="H27" s="113"/>
      <c r="I27" s="113"/>
      <c r="J27" s="113"/>
      <c r="N27" s="111"/>
      <c r="O27" s="111"/>
      <c r="P27" s="111"/>
      <c r="Q27" s="111"/>
      <c r="R27" s="111"/>
    </row>
    <row r="28" spans="1:27" ht="20.149999999999999" customHeight="1">
      <c r="A28" s="106"/>
      <c r="B28" s="106"/>
      <c r="C28" s="106"/>
      <c r="D28" s="106"/>
      <c r="E28" s="106"/>
      <c r="F28" s="111"/>
      <c r="G28" s="111"/>
      <c r="H28" s="111"/>
      <c r="I28" s="111"/>
      <c r="J28" s="111"/>
      <c r="K28" s="111"/>
      <c r="L28" s="111"/>
      <c r="M28" s="111"/>
      <c r="N28" s="111"/>
      <c r="O28" s="111"/>
      <c r="P28" s="111"/>
      <c r="Q28" s="111"/>
      <c r="R28" s="111"/>
    </row>
    <row r="29" spans="1:27" ht="20.149999999999999" customHeight="1">
      <c r="A29" s="114" t="s">
        <v>12</v>
      </c>
      <c r="B29" s="115"/>
      <c r="C29" s="115"/>
      <c r="D29" s="115"/>
      <c r="E29" s="115"/>
      <c r="F29" s="114" t="s">
        <v>173</v>
      </c>
      <c r="G29" s="115"/>
      <c r="H29" s="115"/>
      <c r="I29" s="115"/>
      <c r="J29" s="115"/>
      <c r="K29" s="115"/>
      <c r="L29" s="115"/>
      <c r="M29" s="115"/>
      <c r="N29" s="115"/>
      <c r="O29" s="115"/>
      <c r="P29" s="115"/>
      <c r="Q29" s="115"/>
      <c r="R29" s="115"/>
      <c r="S29" s="115"/>
      <c r="T29" s="115"/>
      <c r="U29" s="115"/>
      <c r="V29" s="115"/>
      <c r="W29" s="115"/>
      <c r="X29" s="115"/>
      <c r="Y29" s="115"/>
      <c r="Z29" s="115"/>
      <c r="AA29" s="115"/>
    </row>
    <row r="30" spans="1:27" ht="20.149999999999999" customHeight="1">
      <c r="A30" s="114"/>
      <c r="B30" s="115"/>
      <c r="C30" s="115"/>
      <c r="D30" s="115"/>
      <c r="E30" s="115"/>
      <c r="F30" s="116" t="s">
        <v>174</v>
      </c>
      <c r="G30" s="115"/>
      <c r="H30" s="115"/>
      <c r="I30" s="115"/>
      <c r="J30" s="115"/>
      <c r="K30" s="115"/>
      <c r="L30" s="115"/>
      <c r="M30" s="115"/>
      <c r="N30" s="115"/>
      <c r="O30" s="115"/>
      <c r="P30" s="115"/>
      <c r="Q30" s="115"/>
      <c r="R30" s="115"/>
      <c r="S30" s="115"/>
      <c r="T30" s="115"/>
      <c r="U30" s="115"/>
      <c r="V30" s="115"/>
      <c r="W30" s="115"/>
      <c r="X30" s="115"/>
      <c r="Y30" s="115"/>
      <c r="Z30" s="115"/>
      <c r="AA30" s="115"/>
    </row>
    <row r="31" spans="1:27" ht="20.149999999999999" customHeight="1">
      <c r="A31" s="116"/>
      <c r="B31" s="116"/>
      <c r="C31" s="116"/>
      <c r="D31" s="116"/>
      <c r="E31" s="116"/>
      <c r="F31" s="116"/>
      <c r="G31" s="116"/>
      <c r="H31" s="116"/>
      <c r="I31" s="116"/>
      <c r="J31" s="116"/>
      <c r="K31" s="116"/>
      <c r="L31" s="116"/>
      <c r="M31" s="116"/>
      <c r="N31" s="116"/>
      <c r="O31" s="116"/>
      <c r="P31" s="116"/>
      <c r="Q31" s="116"/>
      <c r="R31" s="116"/>
      <c r="S31" s="116"/>
      <c r="T31" s="116"/>
      <c r="U31" s="116"/>
      <c r="V31" s="116"/>
      <c r="W31" s="116"/>
      <c r="X31" s="116"/>
      <c r="Y31" s="116"/>
      <c r="Z31" s="116"/>
      <c r="AA31" s="116"/>
    </row>
    <row r="32" spans="1:27" ht="20.149999999999999" customHeight="1"/>
    <row r="33" spans="1:27" ht="32.25" customHeight="1">
      <c r="A33" s="251" t="s">
        <v>171</v>
      </c>
      <c r="B33" s="251"/>
      <c r="C33" s="251"/>
      <c r="D33" s="251"/>
      <c r="E33" s="251"/>
      <c r="F33" s="251"/>
      <c r="G33" s="251"/>
      <c r="H33" s="251"/>
      <c r="I33" s="251"/>
      <c r="J33" s="251"/>
      <c r="K33" s="251"/>
      <c r="L33" s="251"/>
      <c r="M33" s="251"/>
      <c r="N33" s="251"/>
      <c r="O33" s="251"/>
      <c r="P33" s="251"/>
      <c r="Q33" s="251"/>
      <c r="R33" s="251"/>
      <c r="S33" s="251"/>
      <c r="T33" s="251"/>
      <c r="U33" s="251"/>
      <c r="V33" s="251"/>
      <c r="W33" s="251"/>
      <c r="X33" s="251"/>
      <c r="Y33" s="251"/>
      <c r="Z33" s="251"/>
      <c r="AA33" s="251"/>
    </row>
    <row r="34" spans="1:27" ht="32.25" customHeight="1">
      <c r="A34" s="252"/>
      <c r="B34" s="252"/>
      <c r="C34" s="252"/>
      <c r="D34" s="252"/>
      <c r="E34" s="252"/>
      <c r="F34" s="252"/>
      <c r="G34" s="252"/>
      <c r="H34" s="252"/>
      <c r="I34" s="252"/>
      <c r="J34" s="252"/>
      <c r="K34" s="252"/>
      <c r="L34" s="252"/>
      <c r="M34" s="252"/>
      <c r="N34" s="252"/>
      <c r="O34" s="252"/>
      <c r="P34" s="252"/>
      <c r="Q34" s="252"/>
      <c r="R34" s="252"/>
      <c r="S34" s="252"/>
      <c r="T34" s="252"/>
      <c r="U34" s="252"/>
      <c r="V34" s="252"/>
      <c r="W34" s="252"/>
      <c r="X34" s="252"/>
      <c r="Y34" s="252"/>
      <c r="Z34" s="252"/>
      <c r="AA34" s="252"/>
    </row>
    <row r="35" spans="1:27" ht="20.149999999999999" customHeight="1">
      <c r="A35" s="214"/>
      <c r="B35" s="253" t="s">
        <v>166</v>
      </c>
      <c r="C35" s="254"/>
      <c r="D35" s="254"/>
      <c r="E35" s="254"/>
      <c r="F35" s="254"/>
      <c r="G35" s="255"/>
      <c r="H35" s="253" t="s">
        <v>172</v>
      </c>
      <c r="I35" s="254"/>
      <c r="J35" s="254"/>
      <c r="K35" s="254"/>
      <c r="L35" s="254"/>
      <c r="M35" s="254"/>
      <c r="N35" s="255"/>
      <c r="O35" s="253" t="s">
        <v>167</v>
      </c>
      <c r="P35" s="254"/>
      <c r="Q35" s="254"/>
      <c r="R35" s="255"/>
      <c r="S35" s="253" t="s">
        <v>168</v>
      </c>
      <c r="T35" s="254"/>
      <c r="U35" s="254"/>
      <c r="V35" s="254"/>
      <c r="W35" s="254"/>
      <c r="X35" s="254"/>
      <c r="Y35" s="254"/>
      <c r="Z35" s="254"/>
      <c r="AA35" s="255"/>
    </row>
    <row r="36" spans="1:27" ht="42" customHeight="1">
      <c r="A36" s="214" t="s">
        <v>169</v>
      </c>
      <c r="B36" s="253"/>
      <c r="C36" s="254"/>
      <c r="D36" s="254"/>
      <c r="E36" s="254"/>
      <c r="F36" s="254"/>
      <c r="G36" s="255"/>
      <c r="H36" s="253"/>
      <c r="I36" s="254"/>
      <c r="J36" s="254"/>
      <c r="K36" s="254"/>
      <c r="L36" s="254"/>
      <c r="M36" s="254"/>
      <c r="N36" s="255"/>
      <c r="O36" s="253"/>
      <c r="P36" s="254"/>
      <c r="Q36" s="254"/>
      <c r="R36" s="255"/>
      <c r="S36" s="253"/>
      <c r="T36" s="254"/>
      <c r="U36" s="254"/>
      <c r="V36" s="254"/>
      <c r="W36" s="254"/>
      <c r="X36" s="254"/>
      <c r="Y36" s="254"/>
      <c r="Z36" s="254"/>
      <c r="AA36" s="255"/>
    </row>
    <row r="37" spans="1:27" ht="42" customHeight="1">
      <c r="A37" s="215" t="s">
        <v>170</v>
      </c>
      <c r="B37" s="256"/>
      <c r="C37" s="257"/>
      <c r="D37" s="257"/>
      <c r="E37" s="257"/>
      <c r="F37" s="257"/>
      <c r="G37" s="258"/>
      <c r="H37" s="256"/>
      <c r="I37" s="257"/>
      <c r="J37" s="257"/>
      <c r="K37" s="257"/>
      <c r="L37" s="257"/>
      <c r="M37" s="257"/>
      <c r="N37" s="258"/>
      <c r="O37" s="256"/>
      <c r="P37" s="257"/>
      <c r="Q37" s="257"/>
      <c r="R37" s="258"/>
      <c r="S37" s="256"/>
      <c r="T37" s="257"/>
      <c r="U37" s="257"/>
      <c r="V37" s="257"/>
      <c r="W37" s="257"/>
      <c r="X37" s="257"/>
      <c r="Y37" s="257"/>
      <c r="Z37" s="257"/>
      <c r="AA37" s="258"/>
    </row>
    <row r="38" spans="1:27" ht="20.149999999999999" customHeight="1"/>
    <row r="39" spans="1:27">
      <c r="Z39" s="240" t="s">
        <v>13</v>
      </c>
      <c r="AA39" s="240"/>
    </row>
  </sheetData>
  <customSheetViews>
    <customSheetView guid="{BA18F2C8-CC1F-4A10-BF64-34626509BEAA}">
      <selection sqref="A1:XFD1048576"/>
      <pageMargins left="0" right="0" top="0" bottom="0" header="0" footer="0"/>
      <pageSetup paperSize="9" scale="96" orientation="portrait" horizontalDpi="300" verticalDpi="300" r:id="rId1"/>
    </customSheetView>
  </customSheetViews>
  <mergeCells count="26">
    <mergeCell ref="B37:G37"/>
    <mergeCell ref="H37:N37"/>
    <mergeCell ref="O37:R37"/>
    <mergeCell ref="S37:AA37"/>
    <mergeCell ref="O35:R35"/>
    <mergeCell ref="S35:AA35"/>
    <mergeCell ref="B36:G36"/>
    <mergeCell ref="H36:N36"/>
    <mergeCell ref="O36:R36"/>
    <mergeCell ref="S36:AA36"/>
    <mergeCell ref="Z39:AA39"/>
    <mergeCell ref="T4:AA4"/>
    <mergeCell ref="Q9:AA9"/>
    <mergeCell ref="Q10:AA10"/>
    <mergeCell ref="A14:AA14"/>
    <mergeCell ref="A17:AA17"/>
    <mergeCell ref="A15:AA15"/>
    <mergeCell ref="F25:J25"/>
    <mergeCell ref="F26:J26"/>
    <mergeCell ref="A19:AA19"/>
    <mergeCell ref="F21:AA21"/>
    <mergeCell ref="F22:AA22"/>
    <mergeCell ref="F23:AA23"/>
    <mergeCell ref="A33:AA34"/>
    <mergeCell ref="B35:G35"/>
    <mergeCell ref="H35:N35"/>
  </mergeCells>
  <phoneticPr fontId="3"/>
  <printOptions horizontalCentered="1"/>
  <pageMargins left="0.70866141732283472" right="0.70866141732283472" top="0.94488188976377963" bottom="0.74803149606299213" header="0.51181102362204722" footer="0.31496062992125984"/>
  <pageSetup paperSize="9" scale="98" orientation="portrait" r:id="rId2"/>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L31"/>
  <sheetViews>
    <sheetView workbookViewId="0">
      <selection activeCell="H18" sqref="H18"/>
    </sheetView>
  </sheetViews>
  <sheetFormatPr defaultColWidth="9" defaultRowHeight="14"/>
  <cols>
    <col min="1" max="1" width="9.33203125" style="2" customWidth="1"/>
    <col min="2" max="2" width="8.08203125" style="2" customWidth="1"/>
    <col min="3" max="3" width="5.25" style="2" customWidth="1"/>
    <col min="4" max="6" width="21.58203125" style="2" customWidth="1"/>
    <col min="7" max="14" width="10.58203125" style="2" customWidth="1"/>
    <col min="15" max="16384" width="9" style="2"/>
  </cols>
  <sheetData>
    <row r="1" spans="1:12" ht="6" customHeight="1"/>
    <row r="2" spans="1:12">
      <c r="A2" s="13" t="s">
        <v>65</v>
      </c>
      <c r="B2" s="14"/>
      <c r="C2" s="15"/>
      <c r="D2" s="132"/>
    </row>
    <row r="3" spans="1:12" ht="6" customHeight="1">
      <c r="A3" s="131"/>
      <c r="B3" s="131"/>
      <c r="C3" s="131"/>
      <c r="D3" s="131"/>
    </row>
    <row r="4" spans="1:12">
      <c r="A4" s="1" t="s">
        <v>14</v>
      </c>
      <c r="B4" s="234" t="str">
        <f>'★マスタ（最初にこちらを入力）'!D7</f>
        <v>●●</v>
      </c>
      <c r="C4" s="85"/>
    </row>
    <row r="5" spans="1:12" ht="15" customHeight="1">
      <c r="I5" s="3"/>
      <c r="K5" s="4"/>
    </row>
    <row r="6" spans="1:12" ht="19">
      <c r="A6" s="282" t="s">
        <v>64</v>
      </c>
      <c r="B6" s="282"/>
      <c r="C6" s="282"/>
      <c r="D6" s="282"/>
      <c r="E6" s="282"/>
      <c r="F6" s="282"/>
      <c r="G6" s="5"/>
      <c r="H6" s="5"/>
      <c r="I6" s="5"/>
      <c r="J6" s="5"/>
      <c r="K6" s="5"/>
      <c r="L6" s="5"/>
    </row>
    <row r="7" spans="1:12">
      <c r="A7" s="283" t="s">
        <v>15</v>
      </c>
      <c r="B7" s="283"/>
      <c r="C7" s="283"/>
      <c r="D7" s="283"/>
      <c r="E7" s="283"/>
      <c r="F7" s="283"/>
    </row>
    <row r="8" spans="1:12" ht="15" customHeight="1">
      <c r="A8" s="6"/>
      <c r="B8" s="6"/>
      <c r="C8" s="6"/>
      <c r="D8" s="6"/>
      <c r="E8" s="6"/>
      <c r="F8" s="6"/>
    </row>
    <row r="9" spans="1:12" ht="14.5" thickBot="1">
      <c r="A9" s="8" t="s">
        <v>16</v>
      </c>
      <c r="B9" s="8"/>
      <c r="C9" s="8"/>
      <c r="D9" s="86"/>
      <c r="E9" s="8"/>
      <c r="F9" s="87" t="s">
        <v>17</v>
      </c>
    </row>
    <row r="10" spans="1:12" s="7" customFormat="1" ht="25" customHeight="1">
      <c r="A10" s="284" t="s">
        <v>18</v>
      </c>
      <c r="B10" s="285"/>
      <c r="C10" s="285"/>
      <c r="D10" s="286"/>
      <c r="E10" s="287">
        <f>D22</f>
        <v>0</v>
      </c>
      <c r="F10" s="288"/>
    </row>
    <row r="11" spans="1:12" s="7" customFormat="1" ht="25" customHeight="1" thickBot="1">
      <c r="A11" s="289" t="s">
        <v>19</v>
      </c>
      <c r="B11" s="290"/>
      <c r="C11" s="290"/>
      <c r="D11" s="291"/>
      <c r="E11" s="292">
        <f>F22</f>
        <v>0</v>
      </c>
      <c r="F11" s="293"/>
    </row>
    <row r="12" spans="1:12" s="7" customFormat="1" ht="13.5" customHeight="1">
      <c r="A12" s="88"/>
      <c r="B12" s="88"/>
      <c r="C12" s="88"/>
      <c r="D12" s="89"/>
      <c r="E12" s="125"/>
      <c r="F12" s="125"/>
    </row>
    <row r="13" spans="1:12" s="7" customFormat="1" ht="20.149999999999999" customHeight="1"/>
    <row r="14" spans="1:12" s="7" customFormat="1" ht="15" customHeight="1" thickBot="1">
      <c r="A14" s="8" t="s">
        <v>20</v>
      </c>
      <c r="B14" s="8"/>
      <c r="C14" s="8"/>
      <c r="F14" s="9"/>
    </row>
    <row r="15" spans="1:12" s="7" customFormat="1" ht="18" customHeight="1">
      <c r="A15" s="294" t="s">
        <v>199</v>
      </c>
      <c r="B15" s="295"/>
      <c r="C15" s="296"/>
      <c r="D15" s="300" t="s">
        <v>21</v>
      </c>
      <c r="E15" s="302" t="s">
        <v>22</v>
      </c>
      <c r="F15" s="304" t="s">
        <v>63</v>
      </c>
    </row>
    <row r="16" spans="1:12" s="7" customFormat="1" ht="19.5" customHeight="1" thickBot="1">
      <c r="A16" s="297"/>
      <c r="B16" s="298"/>
      <c r="C16" s="299"/>
      <c r="D16" s="301"/>
      <c r="E16" s="303"/>
      <c r="F16" s="305"/>
    </row>
    <row r="17" spans="1:6" s="7" customFormat="1" ht="18" customHeight="1" thickTop="1">
      <c r="A17" s="306" t="s">
        <v>192</v>
      </c>
      <c r="B17" s="307"/>
      <c r="C17" s="308"/>
      <c r="D17" s="94">
        <v>0</v>
      </c>
      <c r="E17" s="95">
        <v>0</v>
      </c>
      <c r="F17" s="92">
        <f>'①現地渡航費（航空運賃）'!G13</f>
        <v>0</v>
      </c>
    </row>
    <row r="18" spans="1:6" s="7" customFormat="1" ht="18" customHeight="1">
      <c r="A18" s="276" t="s">
        <v>193</v>
      </c>
      <c r="B18" s="277"/>
      <c r="C18" s="278"/>
      <c r="D18" s="96">
        <v>0</v>
      </c>
      <c r="E18" s="97">
        <v>0</v>
      </c>
      <c r="F18" s="93">
        <f>'②本邦渡航費（航空運賃） '!H16</f>
        <v>0</v>
      </c>
    </row>
    <row r="19" spans="1:6" s="7" customFormat="1" ht="18" customHeight="1">
      <c r="A19" s="279" t="s">
        <v>194</v>
      </c>
      <c r="B19" s="280"/>
      <c r="C19" s="281"/>
      <c r="D19" s="98">
        <v>0</v>
      </c>
      <c r="E19" s="97">
        <v>0</v>
      </c>
      <c r="F19" s="93">
        <f>③現地・日本国内旅費!F184</f>
        <v>0</v>
      </c>
    </row>
    <row r="20" spans="1:6" s="7" customFormat="1" ht="18" customHeight="1">
      <c r="A20" s="279" t="s">
        <v>55</v>
      </c>
      <c r="B20" s="280"/>
      <c r="C20" s="281"/>
      <c r="D20" s="98">
        <v>0</v>
      </c>
      <c r="E20" s="97">
        <v>0</v>
      </c>
      <c r="F20" s="93">
        <f>④活動経費!F280</f>
        <v>0</v>
      </c>
    </row>
    <row r="21" spans="1:6" s="7" customFormat="1" ht="18" customHeight="1" thickBot="1">
      <c r="A21" s="268" t="s">
        <v>61</v>
      </c>
      <c r="B21" s="269"/>
      <c r="C21" s="270"/>
      <c r="D21" s="129">
        <v>0</v>
      </c>
      <c r="E21" s="121">
        <v>0</v>
      </c>
      <c r="F21" s="121">
        <f>⑤その他経費!F184</f>
        <v>0</v>
      </c>
    </row>
    <row r="22" spans="1:6" ht="18" customHeight="1" thickBot="1">
      <c r="A22" s="271" t="s">
        <v>23</v>
      </c>
      <c r="B22" s="272"/>
      <c r="C22" s="273"/>
      <c r="D22" s="90">
        <f>SUM(D17:D21)</f>
        <v>0</v>
      </c>
      <c r="E22" s="120"/>
      <c r="F22" s="91">
        <f>SUM(F17:F21)</f>
        <v>0</v>
      </c>
    </row>
    <row r="23" spans="1:6" ht="36" customHeight="1">
      <c r="A23" s="259" t="s">
        <v>156</v>
      </c>
      <c r="B23" s="260"/>
      <c r="C23" s="260"/>
      <c r="D23" s="260"/>
      <c r="E23" s="261"/>
      <c r="F23" s="122"/>
    </row>
    <row r="24" spans="1:6" ht="36" customHeight="1">
      <c r="A24" s="274" t="s">
        <v>155</v>
      </c>
      <c r="B24" s="275"/>
      <c r="C24" s="275"/>
      <c r="D24" s="275"/>
      <c r="E24" s="275"/>
      <c r="F24" s="202"/>
    </row>
    <row r="25" spans="1:6" ht="36" customHeight="1">
      <c r="A25" s="262" t="s">
        <v>25</v>
      </c>
      <c r="B25" s="263"/>
      <c r="C25" s="263"/>
      <c r="D25" s="263"/>
      <c r="E25" s="264"/>
      <c r="F25" s="123"/>
    </row>
    <row r="26" spans="1:6" ht="36" customHeight="1" thickBot="1">
      <c r="A26" s="265" t="s">
        <v>26</v>
      </c>
      <c r="B26" s="266"/>
      <c r="C26" s="266"/>
      <c r="D26" s="266"/>
      <c r="E26" s="267"/>
      <c r="F26" s="124">
        <f>'①現地渡航費（航空運賃）'!I13</f>
        <v>0</v>
      </c>
    </row>
    <row r="27" spans="1:6" ht="20.149999999999999" customHeight="1">
      <c r="A27" s="10"/>
      <c r="B27" s="10"/>
      <c r="C27" s="10"/>
      <c r="D27" s="11"/>
      <c r="E27" s="11"/>
      <c r="F27" s="11"/>
    </row>
    <row r="28" spans="1:6">
      <c r="A28" s="12" t="s">
        <v>24</v>
      </c>
      <c r="B28" s="12"/>
    </row>
    <row r="29" spans="1:6" ht="15" customHeight="1">
      <c r="A29" s="12" t="s">
        <v>148</v>
      </c>
      <c r="B29" s="12"/>
    </row>
    <row r="30" spans="1:6" ht="15" customHeight="1">
      <c r="A30" s="12"/>
      <c r="B30" s="12"/>
    </row>
    <row r="31" spans="1:6" ht="15" customHeight="1">
      <c r="A31" s="12"/>
      <c r="B31" s="12"/>
    </row>
  </sheetData>
  <customSheetViews>
    <customSheetView guid="{BA18F2C8-CC1F-4A10-BF64-34626509BEAA}" scale="115">
      <selection activeCell="A18" sqref="A18:C18"/>
      <pageMargins left="0" right="0" top="0" bottom="0" header="0" footer="0"/>
      <pageSetup paperSize="9" orientation="portrait" r:id="rId1"/>
      <headerFooter>
        <oddHeader>&amp;R&amp;10様式9（別添1）</oddHeader>
      </headerFooter>
    </customSheetView>
  </customSheetViews>
  <mergeCells count="20">
    <mergeCell ref="A18:C18"/>
    <mergeCell ref="A19:C19"/>
    <mergeCell ref="A20:C20"/>
    <mergeCell ref="A6:F6"/>
    <mergeCell ref="A7:F7"/>
    <mergeCell ref="A10:D10"/>
    <mergeCell ref="E10:F10"/>
    <mergeCell ref="A11:D11"/>
    <mergeCell ref="E11:F11"/>
    <mergeCell ref="A15:C16"/>
    <mergeCell ref="D15:D16"/>
    <mergeCell ref="E15:E16"/>
    <mergeCell ref="F15:F16"/>
    <mergeCell ref="A17:C17"/>
    <mergeCell ref="A23:E23"/>
    <mergeCell ref="A25:E25"/>
    <mergeCell ref="A26:E26"/>
    <mergeCell ref="A21:C21"/>
    <mergeCell ref="A22:C22"/>
    <mergeCell ref="A24:E24"/>
  </mergeCells>
  <phoneticPr fontId="3"/>
  <printOptions horizontalCentered="1"/>
  <pageMargins left="0.47244094488188981" right="0.47244094488188981" top="0.74803149606299213" bottom="0.74803149606299213" header="0.31496062992125984" footer="0.31496062992125984"/>
  <pageSetup paperSize="9" scale="94"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4986CE-60EC-46ED-AFA5-18C9EE9A0D52}">
  <sheetPr>
    <tabColor rgb="FFFF0000"/>
    <pageSetUpPr fitToPage="1"/>
  </sheetPr>
  <dimension ref="A1:T22"/>
  <sheetViews>
    <sheetView topLeftCell="C1" workbookViewId="0"/>
  </sheetViews>
  <sheetFormatPr defaultColWidth="10.58203125" defaultRowHeight="14"/>
  <cols>
    <col min="1" max="1" width="9" style="24" customWidth="1"/>
    <col min="2" max="2" width="20.75" style="24" customWidth="1"/>
    <col min="3" max="3" width="18.25" style="24" customWidth="1"/>
    <col min="4" max="5" width="12.58203125" style="24" customWidth="1"/>
    <col min="6" max="6" width="7.08203125" style="30" customWidth="1"/>
    <col min="7" max="9" width="19.5" style="31" customWidth="1"/>
    <col min="10" max="10" width="36.58203125" style="32" customWidth="1"/>
    <col min="11" max="12" width="7.08203125" style="24" customWidth="1"/>
    <col min="13" max="13" width="17.08203125" style="25" customWidth="1"/>
    <col min="14" max="14" width="12.25" style="25" bestFit="1" customWidth="1"/>
    <col min="15" max="15" width="10.25" style="25" bestFit="1" customWidth="1"/>
    <col min="16" max="16" width="6.75" style="25" bestFit="1" customWidth="1"/>
    <col min="17" max="17" width="10.25" style="25" bestFit="1" customWidth="1"/>
    <col min="18" max="18" width="12.58203125" style="25" customWidth="1"/>
    <col min="19" max="20" width="10.58203125" style="25"/>
    <col min="21" max="16384" width="10.58203125" style="24"/>
  </cols>
  <sheetData>
    <row r="1" spans="1:20" s="18" customFormat="1" ht="27.75" customHeight="1">
      <c r="A1" s="235" t="s">
        <v>190</v>
      </c>
      <c r="B1" s="43" t="str">
        <f>'★マスタ（最初にこちらを入力）'!D7</f>
        <v>●●</v>
      </c>
      <c r="C1" s="16"/>
      <c r="D1" s="16"/>
      <c r="E1" s="16"/>
      <c r="F1" s="17"/>
      <c r="G1" s="16"/>
      <c r="H1" s="16"/>
      <c r="I1" s="16"/>
      <c r="J1" s="189"/>
      <c r="M1" s="25"/>
      <c r="N1" s="25"/>
      <c r="O1" s="25"/>
      <c r="P1" s="25"/>
      <c r="Q1" s="25"/>
      <c r="R1" s="25"/>
      <c r="S1" s="19"/>
      <c r="T1" s="19"/>
    </row>
    <row r="2" spans="1:20" s="18" customFormat="1" ht="21" customHeight="1">
      <c r="A2" s="236" t="s">
        <v>191</v>
      </c>
      <c r="B2" s="43" t="str">
        <f>'★マスタ（最初にこちらを入力）'!D8</f>
        <v>●●</v>
      </c>
      <c r="F2" s="17"/>
      <c r="G2" s="17"/>
      <c r="H2" s="17"/>
      <c r="I2" s="17"/>
      <c r="J2" s="20"/>
      <c r="M2" s="25"/>
      <c r="N2" s="25"/>
      <c r="O2" s="25"/>
      <c r="P2" s="25"/>
      <c r="Q2" s="25"/>
      <c r="R2" s="25"/>
      <c r="S2" s="19"/>
      <c r="T2" s="19"/>
    </row>
    <row r="3" spans="1:20" s="18" customFormat="1" ht="21" customHeight="1">
      <c r="F3" s="17"/>
      <c r="G3" s="17"/>
      <c r="H3" s="17"/>
      <c r="I3" s="17"/>
      <c r="J3" s="20"/>
      <c r="M3" s="25"/>
      <c r="N3" s="25"/>
      <c r="O3" s="25"/>
      <c r="P3" s="25"/>
      <c r="Q3" s="25"/>
      <c r="R3" s="25"/>
      <c r="S3" s="19"/>
      <c r="T3" s="19"/>
    </row>
    <row r="4" spans="1:20" ht="30" customHeight="1" thickBot="1">
      <c r="A4" s="21" t="s">
        <v>195</v>
      </c>
      <c r="B4" s="21"/>
      <c r="C4" s="22"/>
      <c r="D4" s="22"/>
      <c r="E4" s="22"/>
      <c r="F4" s="22"/>
      <c r="G4" s="22"/>
      <c r="H4" s="22"/>
      <c r="I4" s="22"/>
      <c r="J4" s="23"/>
    </row>
    <row r="5" spans="1:20" s="26" customFormat="1" ht="24" customHeight="1">
      <c r="A5" s="319" t="s">
        <v>27</v>
      </c>
      <c r="B5" s="320"/>
      <c r="C5" s="311" t="s">
        <v>28</v>
      </c>
      <c r="D5" s="314" t="s">
        <v>29</v>
      </c>
      <c r="E5" s="315"/>
      <c r="F5" s="316" t="s">
        <v>30</v>
      </c>
      <c r="G5" s="333" t="s">
        <v>31</v>
      </c>
      <c r="H5" s="334"/>
      <c r="I5" s="335"/>
      <c r="J5" s="336" t="s">
        <v>32</v>
      </c>
      <c r="M5" s="25"/>
      <c r="N5" s="25"/>
      <c r="O5" s="25"/>
      <c r="P5" s="25"/>
      <c r="Q5" s="25"/>
      <c r="R5" s="25"/>
      <c r="S5" s="27"/>
      <c r="T5" s="27"/>
    </row>
    <row r="6" spans="1:20" s="26" customFormat="1" ht="24" customHeight="1">
      <c r="A6" s="321"/>
      <c r="B6" s="322"/>
      <c r="C6" s="312"/>
      <c r="D6" s="339" t="s">
        <v>33</v>
      </c>
      <c r="E6" s="341" t="s">
        <v>34</v>
      </c>
      <c r="F6" s="317"/>
      <c r="G6" s="343" t="s">
        <v>35</v>
      </c>
      <c r="H6" s="182" t="s">
        <v>36</v>
      </c>
      <c r="I6" s="182" t="s">
        <v>37</v>
      </c>
      <c r="J6" s="337"/>
      <c r="M6" s="25"/>
      <c r="N6" s="25"/>
      <c r="O6" s="25"/>
      <c r="P6" s="25"/>
      <c r="Q6" s="25"/>
      <c r="R6" s="25"/>
      <c r="S6" s="27"/>
      <c r="T6" s="27"/>
    </row>
    <row r="7" spans="1:20" ht="39.5" thickBot="1">
      <c r="A7" s="323"/>
      <c r="B7" s="324"/>
      <c r="C7" s="313"/>
      <c r="D7" s="340"/>
      <c r="E7" s="342"/>
      <c r="F7" s="318"/>
      <c r="G7" s="344"/>
      <c r="H7" s="183" t="s">
        <v>38</v>
      </c>
      <c r="I7" s="184" t="s">
        <v>39</v>
      </c>
      <c r="J7" s="338"/>
      <c r="S7" s="27"/>
    </row>
    <row r="8" spans="1:20" ht="24" customHeight="1" thickTop="1">
      <c r="A8" s="325"/>
      <c r="B8" s="326"/>
      <c r="C8" s="159"/>
      <c r="D8" s="160"/>
      <c r="E8" s="160"/>
      <c r="F8" s="161"/>
      <c r="G8" s="162"/>
      <c r="H8" s="163"/>
      <c r="I8" s="164">
        <f>G8-H8</f>
        <v>0</v>
      </c>
      <c r="J8" s="165"/>
      <c r="S8" s="27"/>
    </row>
    <row r="9" spans="1:20" ht="24" customHeight="1">
      <c r="A9" s="327"/>
      <c r="B9" s="328"/>
      <c r="C9" s="166"/>
      <c r="D9" s="167"/>
      <c r="E9" s="168"/>
      <c r="F9" s="166"/>
      <c r="G9" s="162"/>
      <c r="H9" s="163"/>
      <c r="I9" s="164">
        <f t="shared" ref="I9:I12" si="0">G9-H9</f>
        <v>0</v>
      </c>
      <c r="J9" s="169"/>
      <c r="S9" s="27"/>
    </row>
    <row r="10" spans="1:20" ht="24" customHeight="1">
      <c r="A10" s="329"/>
      <c r="B10" s="330"/>
      <c r="C10" s="170"/>
      <c r="D10" s="171"/>
      <c r="E10" s="171"/>
      <c r="F10" s="161"/>
      <c r="G10" s="162"/>
      <c r="H10" s="163"/>
      <c r="I10" s="164">
        <f t="shared" si="0"/>
        <v>0</v>
      </c>
      <c r="J10" s="165"/>
      <c r="S10" s="27"/>
    </row>
    <row r="11" spans="1:20" ht="24" customHeight="1">
      <c r="A11" s="327"/>
      <c r="B11" s="328"/>
      <c r="C11" s="166"/>
      <c r="D11" s="167"/>
      <c r="E11" s="168"/>
      <c r="F11" s="172"/>
      <c r="G11" s="166"/>
      <c r="H11" s="173"/>
      <c r="I11" s="164">
        <f t="shared" si="0"/>
        <v>0</v>
      </c>
      <c r="J11" s="169"/>
      <c r="S11" s="27"/>
    </row>
    <row r="12" spans="1:20" ht="24" customHeight="1" thickBot="1">
      <c r="A12" s="331"/>
      <c r="B12" s="332"/>
      <c r="C12" s="174"/>
      <c r="D12" s="175"/>
      <c r="E12" s="175"/>
      <c r="F12" s="176"/>
      <c r="G12" s="177"/>
      <c r="H12" s="178"/>
      <c r="I12" s="179">
        <f t="shared" si="0"/>
        <v>0</v>
      </c>
      <c r="J12" s="180"/>
    </row>
    <row r="13" spans="1:20" ht="24" customHeight="1" thickTop="1" thickBot="1">
      <c r="A13" s="309" t="s">
        <v>201</v>
      </c>
      <c r="B13" s="310"/>
      <c r="C13" s="310"/>
      <c r="D13" s="310"/>
      <c r="E13" s="310"/>
      <c r="F13" s="310"/>
      <c r="G13" s="185">
        <f>SUM(G8:G12)</f>
        <v>0</v>
      </c>
      <c r="H13" s="239">
        <f>SUM(H8:H12)</f>
        <v>0</v>
      </c>
      <c r="I13" s="186">
        <f>SUM(I8:I12)</f>
        <v>0</v>
      </c>
      <c r="J13" s="181"/>
    </row>
    <row r="14" spans="1:20" ht="24" customHeight="1">
      <c r="A14" s="28"/>
      <c r="B14" s="28"/>
      <c r="C14" s="29"/>
      <c r="D14" s="29"/>
      <c r="E14" s="29"/>
      <c r="F14" s="187"/>
      <c r="G14" s="187"/>
      <c r="H14" s="187"/>
      <c r="I14" s="187"/>
      <c r="J14" s="29"/>
    </row>
    <row r="15" spans="1:20" ht="24" customHeight="1">
      <c r="A15" s="28"/>
      <c r="B15" s="28"/>
      <c r="C15" s="29"/>
      <c r="D15" s="29"/>
      <c r="E15" s="29"/>
      <c r="F15" s="187"/>
      <c r="G15" s="187"/>
      <c r="H15" s="187"/>
      <c r="I15" s="187"/>
      <c r="J15" s="29"/>
    </row>
    <row r="16" spans="1:20" ht="24" customHeight="1">
      <c r="A16" s="28"/>
      <c r="B16" s="28"/>
      <c r="C16" s="29"/>
      <c r="D16" s="29"/>
      <c r="E16" s="29"/>
      <c r="F16" s="187"/>
      <c r="G16" s="187"/>
      <c r="H16" s="187"/>
      <c r="I16" s="187"/>
      <c r="J16" s="29"/>
    </row>
    <row r="17" spans="1:10" ht="24" customHeight="1">
      <c r="A17" s="28"/>
      <c r="B17" s="28"/>
      <c r="C17" s="29"/>
      <c r="D17" s="29"/>
      <c r="E17" s="29"/>
      <c r="F17" s="187"/>
      <c r="G17" s="187"/>
      <c r="H17" s="187"/>
      <c r="I17" s="187"/>
      <c r="J17" s="29"/>
    </row>
    <row r="18" spans="1:10" ht="24" customHeight="1">
      <c r="A18" s="28"/>
      <c r="B18" s="28"/>
      <c r="C18" s="29"/>
      <c r="D18" s="29"/>
      <c r="E18" s="29"/>
      <c r="F18" s="187"/>
      <c r="G18" s="187"/>
      <c r="H18" s="187"/>
      <c r="I18" s="187"/>
      <c r="J18" s="29"/>
    </row>
    <row r="19" spans="1:10" ht="24" customHeight="1">
      <c r="A19" s="28"/>
      <c r="B19" s="28"/>
      <c r="C19" s="29"/>
      <c r="D19" s="29"/>
      <c r="E19" s="29"/>
      <c r="F19" s="187"/>
      <c r="G19" s="187"/>
      <c r="H19" s="187"/>
      <c r="I19" s="187"/>
      <c r="J19" s="29"/>
    </row>
    <row r="20" spans="1:10" ht="30" customHeight="1">
      <c r="A20" s="28"/>
      <c r="B20" s="28"/>
      <c r="C20" s="29"/>
      <c r="D20" s="29"/>
      <c r="E20" s="29"/>
      <c r="F20" s="187"/>
      <c r="G20" s="187"/>
      <c r="H20" s="187"/>
      <c r="I20" s="187"/>
      <c r="J20" s="29"/>
    </row>
    <row r="21" spans="1:10" ht="16.5" customHeight="1">
      <c r="F21" s="188"/>
      <c r="G21" s="188"/>
      <c r="H21" s="188"/>
      <c r="I21" s="188"/>
    </row>
    <row r="22" spans="1:10">
      <c r="C22" s="102"/>
    </row>
  </sheetData>
  <sheetProtection selectLockedCells="1"/>
  <protectedRanges>
    <protectedRange sqref="C8:H8 C10:E10 C9 F10:H12 C12:E12 C11 E11 E9:H9 G13:I13" name="範囲1"/>
    <protectedRange sqref="D9 D11 J8:J13" name="範囲2"/>
    <protectedRange sqref="I8:I12" name="範囲1_1"/>
    <protectedRange sqref="A8:B12" name="範囲1_2"/>
    <protectedRange sqref="A13:F13" name="範囲1_3"/>
  </protectedRanges>
  <mergeCells count="15">
    <mergeCell ref="G5:I5"/>
    <mergeCell ref="J5:J7"/>
    <mergeCell ref="D6:D7"/>
    <mergeCell ref="E6:E7"/>
    <mergeCell ref="G6:G7"/>
    <mergeCell ref="A13:F13"/>
    <mergeCell ref="C5:C7"/>
    <mergeCell ref="D5:E5"/>
    <mergeCell ref="F5:F7"/>
    <mergeCell ref="A5:B7"/>
    <mergeCell ref="A8:B8"/>
    <mergeCell ref="A9:B9"/>
    <mergeCell ref="A10:B10"/>
    <mergeCell ref="A11:B11"/>
    <mergeCell ref="A12:B12"/>
  </mergeCells>
  <phoneticPr fontId="3"/>
  <printOptions horizontalCentered="1" gridLinesSet="0"/>
  <pageMargins left="0.59055118110236227" right="0.39370078740157483" top="0.59055118110236227" bottom="0.59055118110236227" header="0.51181102362204722" footer="0.51181102362204722"/>
  <pageSetup paperSize="9" scale="7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D1871D-C6AA-4064-9460-93AF00503F98}">
  <sheetPr>
    <tabColor rgb="FFFF0000"/>
    <pageSetUpPr fitToPage="1"/>
  </sheetPr>
  <dimension ref="A1:T22"/>
  <sheetViews>
    <sheetView topLeftCell="C1" workbookViewId="0"/>
  </sheetViews>
  <sheetFormatPr defaultColWidth="10.58203125" defaultRowHeight="14"/>
  <cols>
    <col min="1" max="1" width="10.75" style="24" customWidth="1"/>
    <col min="2" max="2" width="20.75" style="24" customWidth="1"/>
    <col min="3" max="3" width="18.25" style="24" customWidth="1"/>
    <col min="4" max="5" width="12.58203125" style="24" customWidth="1"/>
    <col min="6" max="6" width="9.08203125" style="30" customWidth="1"/>
    <col min="7" max="8" width="20.33203125" style="31" customWidth="1"/>
    <col min="9" max="9" width="28" style="31" customWidth="1"/>
    <col min="10" max="10" width="36.58203125" style="32" customWidth="1"/>
    <col min="11" max="12" width="7.08203125" style="24" customWidth="1"/>
    <col min="13" max="13" width="17.08203125" style="25" customWidth="1"/>
    <col min="14" max="14" width="12.25" style="25" bestFit="1" customWidth="1"/>
    <col min="15" max="15" width="10.25" style="25" bestFit="1" customWidth="1"/>
    <col min="16" max="16" width="6.75" style="25" bestFit="1" customWidth="1"/>
    <col min="17" max="17" width="10.25" style="25" bestFit="1" customWidth="1"/>
    <col min="18" max="18" width="12.58203125" style="25" customWidth="1"/>
    <col min="19" max="20" width="10.58203125" style="25"/>
    <col min="21" max="16384" width="10.58203125" style="24"/>
  </cols>
  <sheetData>
    <row r="1" spans="1:20" s="18" customFormat="1" ht="27.75" customHeight="1">
      <c r="A1" s="43" t="str">
        <f>'①現地渡航費（航空運賃）'!A1</f>
        <v>団体名：</v>
      </c>
      <c r="B1" s="43" t="str">
        <f>'★マスタ（最初にこちらを入力）'!D7</f>
        <v>●●</v>
      </c>
      <c r="C1" s="16"/>
      <c r="D1" s="16"/>
      <c r="E1" s="16"/>
      <c r="F1" s="17"/>
      <c r="G1" s="16"/>
      <c r="H1" s="16"/>
      <c r="I1" s="16"/>
      <c r="J1" s="189"/>
      <c r="M1" s="25"/>
      <c r="N1" s="25"/>
      <c r="O1" s="25"/>
      <c r="P1" s="25"/>
      <c r="Q1" s="25"/>
      <c r="R1" s="25"/>
      <c r="S1" s="19"/>
      <c r="T1" s="19"/>
    </row>
    <row r="2" spans="1:20" s="18" customFormat="1" ht="21" customHeight="1">
      <c r="A2" s="44" t="str">
        <f>'①現地渡航費（航空運賃）'!A2</f>
        <v>対象国：</v>
      </c>
      <c r="B2" s="44" t="str">
        <f>'★マスタ（最初にこちらを入力）'!D8</f>
        <v>●●</v>
      </c>
      <c r="F2" s="17"/>
      <c r="G2" s="17"/>
      <c r="H2" s="17"/>
      <c r="I2" s="17"/>
      <c r="J2" s="20"/>
      <c r="M2" s="25"/>
      <c r="N2" s="25"/>
      <c r="O2" s="25"/>
      <c r="P2" s="25"/>
      <c r="Q2" s="25"/>
      <c r="R2" s="25"/>
      <c r="S2" s="19"/>
      <c r="T2" s="19"/>
    </row>
    <row r="3" spans="1:20" s="18" customFormat="1" ht="21" customHeight="1">
      <c r="F3" s="17"/>
      <c r="G3" s="17"/>
      <c r="H3" s="69" t="s">
        <v>43</v>
      </c>
      <c r="I3" s="71"/>
      <c r="J3" s="20"/>
      <c r="M3" s="25"/>
      <c r="N3" s="25"/>
      <c r="O3" s="25"/>
      <c r="P3" s="25"/>
      <c r="Q3" s="25"/>
      <c r="R3" s="25"/>
      <c r="S3" s="19"/>
      <c r="T3" s="19"/>
    </row>
    <row r="4" spans="1:20" ht="30" customHeight="1" thickBot="1">
      <c r="A4" s="21" t="s">
        <v>196</v>
      </c>
      <c r="B4" s="21"/>
      <c r="C4" s="22"/>
      <c r="D4" s="22"/>
      <c r="E4" s="22"/>
      <c r="F4" s="22"/>
      <c r="G4" s="22"/>
      <c r="H4" s="48" t="s">
        <v>44</v>
      </c>
      <c r="I4" s="49"/>
      <c r="J4" s="23"/>
    </row>
    <row r="5" spans="1:20" s="26" customFormat="1" ht="24" customHeight="1">
      <c r="A5" s="319" t="s">
        <v>27</v>
      </c>
      <c r="B5" s="320"/>
      <c r="C5" s="311" t="s">
        <v>28</v>
      </c>
      <c r="D5" s="314" t="s">
        <v>29</v>
      </c>
      <c r="E5" s="315"/>
      <c r="F5" s="316" t="s">
        <v>30</v>
      </c>
      <c r="G5" s="333" t="s">
        <v>150</v>
      </c>
      <c r="H5" s="335"/>
      <c r="I5" s="336" t="s">
        <v>32</v>
      </c>
      <c r="K5" s="25"/>
      <c r="L5" s="25"/>
      <c r="M5" s="25"/>
      <c r="N5" s="25"/>
      <c r="O5" s="25"/>
      <c r="P5" s="25"/>
      <c r="Q5" s="27"/>
      <c r="R5" s="27"/>
    </row>
    <row r="6" spans="1:20" s="26" customFormat="1" ht="24" customHeight="1">
      <c r="A6" s="321"/>
      <c r="B6" s="322"/>
      <c r="C6" s="312"/>
      <c r="D6" s="339" t="s">
        <v>40</v>
      </c>
      <c r="E6" s="341" t="s">
        <v>41</v>
      </c>
      <c r="F6" s="317"/>
      <c r="G6" s="355" t="s">
        <v>153</v>
      </c>
      <c r="H6" s="343" t="s">
        <v>151</v>
      </c>
      <c r="I6" s="337"/>
      <c r="K6" s="25"/>
      <c r="L6" s="25"/>
      <c r="M6" s="25"/>
      <c r="N6" s="25"/>
      <c r="O6" s="25"/>
      <c r="P6" s="25"/>
      <c r="Q6" s="27"/>
      <c r="R6" s="27"/>
    </row>
    <row r="7" spans="1:20" ht="14.5" thickBot="1">
      <c r="A7" s="323"/>
      <c r="B7" s="324"/>
      <c r="C7" s="313"/>
      <c r="D7" s="340"/>
      <c r="E7" s="342"/>
      <c r="F7" s="318"/>
      <c r="G7" s="356"/>
      <c r="H7" s="344"/>
      <c r="I7" s="338"/>
      <c r="J7" s="24"/>
      <c r="K7" s="25"/>
      <c r="L7" s="25"/>
      <c r="Q7" s="27"/>
      <c r="S7" s="24"/>
      <c r="T7" s="24"/>
    </row>
    <row r="8" spans="1:20" ht="24" customHeight="1" thickTop="1">
      <c r="A8" s="360"/>
      <c r="B8" s="361"/>
      <c r="C8" s="159"/>
      <c r="D8" s="160"/>
      <c r="E8" s="160"/>
      <c r="F8" s="161"/>
      <c r="G8" s="162"/>
      <c r="H8" s="190"/>
      <c r="I8" s="165"/>
      <c r="J8" s="24"/>
      <c r="K8" s="25"/>
      <c r="L8" s="25"/>
      <c r="Q8" s="27"/>
      <c r="S8" s="24"/>
      <c r="T8" s="24"/>
    </row>
    <row r="9" spans="1:20" ht="24" customHeight="1">
      <c r="A9" s="347"/>
      <c r="B9" s="348"/>
      <c r="C9" s="166"/>
      <c r="D9" s="167"/>
      <c r="E9" s="168"/>
      <c r="F9" s="166"/>
      <c r="G9" s="162"/>
      <c r="H9" s="190"/>
      <c r="I9" s="169"/>
      <c r="J9" s="24"/>
      <c r="K9" s="25"/>
      <c r="L9" s="25"/>
      <c r="Q9" s="27"/>
      <c r="S9" s="24"/>
      <c r="T9" s="24"/>
    </row>
    <row r="10" spans="1:20" ht="24" customHeight="1">
      <c r="A10" s="345"/>
      <c r="B10" s="346"/>
      <c r="C10" s="170"/>
      <c r="D10" s="171"/>
      <c r="E10" s="171"/>
      <c r="F10" s="161"/>
      <c r="G10" s="162"/>
      <c r="H10" s="190"/>
      <c r="I10" s="165"/>
      <c r="J10" s="24"/>
      <c r="K10" s="25"/>
      <c r="L10" s="25"/>
      <c r="Q10" s="27"/>
      <c r="S10" s="24"/>
      <c r="T10" s="24"/>
    </row>
    <row r="11" spans="1:20" ht="24" customHeight="1">
      <c r="A11" s="347"/>
      <c r="B11" s="348"/>
      <c r="C11" s="166"/>
      <c r="D11" s="167"/>
      <c r="E11" s="168"/>
      <c r="F11" s="172"/>
      <c r="G11" s="166"/>
      <c r="H11" s="191"/>
      <c r="I11" s="169"/>
      <c r="J11" s="24"/>
      <c r="K11" s="25"/>
      <c r="L11" s="25"/>
      <c r="Q11" s="27"/>
      <c r="S11" s="24"/>
      <c r="T11" s="24"/>
    </row>
    <row r="12" spans="1:20" ht="24" customHeight="1" thickBot="1">
      <c r="A12" s="349"/>
      <c r="B12" s="350"/>
      <c r="C12" s="174"/>
      <c r="D12" s="175"/>
      <c r="E12" s="175"/>
      <c r="F12" s="176"/>
      <c r="G12" s="177"/>
      <c r="H12" s="192"/>
      <c r="I12" s="180"/>
      <c r="J12" s="24"/>
      <c r="K12" s="25"/>
      <c r="L12" s="25"/>
      <c r="S12" s="24"/>
      <c r="T12" s="24"/>
    </row>
    <row r="13" spans="1:20" ht="24" customHeight="1" thickTop="1" thickBot="1">
      <c r="A13" s="357" t="s">
        <v>152</v>
      </c>
      <c r="B13" s="358"/>
      <c r="C13" s="358"/>
      <c r="D13" s="358"/>
      <c r="E13" s="358"/>
      <c r="F13" s="359"/>
      <c r="G13" s="193">
        <f>SUM(G8:G12)</f>
        <v>0</v>
      </c>
      <c r="H13" s="194">
        <f>SUM(H8:H12)</f>
        <v>0</v>
      </c>
      <c r="I13" s="195"/>
      <c r="J13" s="24"/>
      <c r="K13" s="25"/>
      <c r="L13" s="25"/>
      <c r="S13" s="24"/>
      <c r="T13" s="24"/>
    </row>
    <row r="14" spans="1:20" ht="24" customHeight="1" thickBot="1">
      <c r="A14" s="351" t="s">
        <v>154</v>
      </c>
      <c r="B14" s="352"/>
      <c r="C14" s="352"/>
      <c r="D14" s="352"/>
      <c r="E14" s="352"/>
      <c r="F14" s="353"/>
      <c r="G14" s="198">
        <f>ROUNDDOWN(G13*I3,0)</f>
        <v>0</v>
      </c>
      <c r="H14" s="198">
        <f>ROUNDDOWN(H13*I4,0)</f>
        <v>0</v>
      </c>
      <c r="I14" s="196"/>
      <c r="J14" s="29"/>
    </row>
    <row r="15" spans="1:20" ht="24" customHeight="1" thickBot="1">
      <c r="A15" s="28"/>
      <c r="B15" s="28"/>
      <c r="C15" s="29"/>
      <c r="D15" s="29"/>
      <c r="E15" s="29"/>
      <c r="F15" s="187"/>
      <c r="G15" s="187"/>
      <c r="H15" s="187"/>
      <c r="I15" s="187"/>
      <c r="J15" s="29"/>
    </row>
    <row r="16" spans="1:20" ht="24" customHeight="1" thickBot="1">
      <c r="A16" s="309" t="s">
        <v>202</v>
      </c>
      <c r="B16" s="310"/>
      <c r="C16" s="354"/>
      <c r="D16" s="354"/>
      <c r="E16" s="354"/>
      <c r="F16" s="354"/>
      <c r="G16" s="354"/>
      <c r="H16" s="197">
        <f>G14+H14</f>
        <v>0</v>
      </c>
      <c r="I16" s="187"/>
      <c r="J16" s="29"/>
    </row>
    <row r="17" spans="1:10" ht="24" customHeight="1">
      <c r="A17" s="28"/>
      <c r="B17" s="28"/>
      <c r="C17" s="29"/>
      <c r="D17" s="29"/>
      <c r="E17" s="29"/>
      <c r="F17" s="187"/>
      <c r="G17" s="187"/>
      <c r="H17" s="187"/>
      <c r="I17" s="187"/>
      <c r="J17" s="29"/>
    </row>
    <row r="18" spans="1:10" ht="24" customHeight="1">
      <c r="A18" s="28"/>
      <c r="B18" s="28"/>
      <c r="C18" s="29"/>
      <c r="D18" s="29"/>
      <c r="E18" s="29"/>
      <c r="F18" s="187"/>
      <c r="G18" s="187"/>
      <c r="H18" s="187"/>
      <c r="I18" s="187"/>
      <c r="J18" s="29"/>
    </row>
    <row r="19" spans="1:10" ht="24" customHeight="1">
      <c r="A19" s="28"/>
      <c r="B19" s="28"/>
      <c r="C19" s="29"/>
      <c r="D19" s="29"/>
      <c r="E19" s="29"/>
      <c r="F19" s="187"/>
      <c r="G19" s="187"/>
      <c r="H19" s="187"/>
      <c r="I19" s="187"/>
      <c r="J19" s="29"/>
    </row>
    <row r="20" spans="1:10" ht="30" customHeight="1">
      <c r="A20" s="28"/>
      <c r="B20" s="28"/>
      <c r="C20" s="29"/>
      <c r="D20" s="29"/>
      <c r="E20" s="29"/>
      <c r="F20" s="126"/>
      <c r="G20" s="127"/>
      <c r="H20" s="127"/>
      <c r="I20" s="127"/>
      <c r="J20" s="29"/>
    </row>
    <row r="21" spans="1:10" ht="16.5" customHeight="1"/>
    <row r="22" spans="1:10">
      <c r="C22" s="102"/>
    </row>
  </sheetData>
  <sheetProtection selectLockedCells="1"/>
  <protectedRanges>
    <protectedRange sqref="D9 D11 I8:I13" name="範囲2"/>
  </protectedRanges>
  <mergeCells count="18">
    <mergeCell ref="I5:I7"/>
    <mergeCell ref="D6:D7"/>
    <mergeCell ref="E6:E7"/>
    <mergeCell ref="G6:G7"/>
    <mergeCell ref="A13:F13"/>
    <mergeCell ref="C5:C7"/>
    <mergeCell ref="D5:E5"/>
    <mergeCell ref="F5:F7"/>
    <mergeCell ref="H6:H7"/>
    <mergeCell ref="G5:H5"/>
    <mergeCell ref="A5:B7"/>
    <mergeCell ref="A8:B8"/>
    <mergeCell ref="A9:B9"/>
    <mergeCell ref="A10:B10"/>
    <mergeCell ref="A11:B11"/>
    <mergeCell ref="A12:B12"/>
    <mergeCell ref="A14:F14"/>
    <mergeCell ref="A16:G16"/>
  </mergeCells>
  <phoneticPr fontId="3"/>
  <printOptions horizontalCentered="1" gridLinesSet="0"/>
  <pageMargins left="0.59055118110236227" right="0.39370078740157483" top="0.59055118110236227" bottom="0.59055118110236227" header="0.51181102362204722" footer="0.51181102362204722"/>
  <pageSetup paperSize="9" scale="84" orientation="landscape" r:id="rId1"/>
  <headerFooter alignWithMargins="0"/>
  <ignoredErrors>
    <ignoredError sqref="A1:A2" unlockedFormula="1"/>
  </ignoredError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B3DD60-83E3-45A4-864E-BBFD2ADAAEB3}">
  <sheetPr>
    <tabColor rgb="FFFF0000"/>
    <pageSetUpPr fitToPage="1"/>
  </sheetPr>
  <dimension ref="A1:Q186"/>
  <sheetViews>
    <sheetView topLeftCell="A152" zoomScale="55" zoomScaleNormal="55" workbookViewId="0"/>
  </sheetViews>
  <sheetFormatPr defaultColWidth="9" defaultRowHeight="14"/>
  <cols>
    <col min="1" max="1" width="10.25" style="38" customWidth="1"/>
    <col min="2" max="2" width="8" style="42" customWidth="1"/>
    <col min="3" max="3" width="48.83203125" style="38" customWidth="1"/>
    <col min="4" max="5" width="18.08203125" style="38" customWidth="1"/>
    <col min="6" max="6" width="19" style="38" customWidth="1"/>
    <col min="7" max="7" width="23.75" style="38" customWidth="1"/>
    <col min="8" max="8" width="26.83203125" style="38" customWidth="1"/>
    <col min="9" max="9" width="25.83203125" style="38" customWidth="1"/>
    <col min="10" max="16384" width="9" style="38"/>
  </cols>
  <sheetData>
    <row r="1" spans="1:17" s="35" customFormat="1" ht="25.5" customHeight="1">
      <c r="A1" s="235" t="str">
        <f>'①現地渡航費（航空運賃）'!A1</f>
        <v>団体名：</v>
      </c>
      <c r="B1" s="237" t="str">
        <f>'★マスタ（最初にこちらを入力）'!D7</f>
        <v>●●</v>
      </c>
      <c r="C1" s="33"/>
      <c r="D1" s="33"/>
      <c r="E1" s="33"/>
      <c r="F1" s="34"/>
      <c r="G1" s="72"/>
    </row>
    <row r="2" spans="1:17" s="35" customFormat="1" ht="25.5" customHeight="1">
      <c r="A2" s="236" t="str">
        <f>'①現地渡航費（航空運賃）'!A2</f>
        <v>対象国：</v>
      </c>
      <c r="B2" s="237" t="str">
        <f>'★マスタ（最初にこちらを入力）'!D8</f>
        <v>●●</v>
      </c>
      <c r="C2" s="36"/>
      <c r="G2" s="37"/>
    </row>
    <row r="3" spans="1:17" ht="45" customHeight="1">
      <c r="A3" s="362" t="s">
        <v>42</v>
      </c>
      <c r="B3" s="362"/>
      <c r="C3" s="362"/>
      <c r="D3" s="362"/>
      <c r="E3" s="362"/>
      <c r="F3" s="362"/>
      <c r="G3" s="362"/>
      <c r="H3" s="362"/>
    </row>
    <row r="4" spans="1:17" s="47" customFormat="1" ht="29.25" customHeight="1">
      <c r="A4" s="69"/>
      <c r="B4" s="70"/>
      <c r="C4" s="69"/>
      <c r="D4" s="69"/>
      <c r="E4" s="69"/>
      <c r="F4" s="69"/>
      <c r="G4" s="69" t="s">
        <v>43</v>
      </c>
      <c r="H4" s="71"/>
      <c r="Q4" s="209" t="s">
        <v>157</v>
      </c>
    </row>
    <row r="5" spans="1:17" s="47" customFormat="1" ht="36" customHeight="1" thickBot="1">
      <c r="A5" s="45" t="s">
        <v>67</v>
      </c>
      <c r="B5" s="46"/>
      <c r="G5" s="48" t="s">
        <v>44</v>
      </c>
      <c r="H5" s="49"/>
      <c r="I5" s="213" t="s">
        <v>53</v>
      </c>
      <c r="Q5" s="209" t="s">
        <v>158</v>
      </c>
    </row>
    <row r="6" spans="1:17" s="47" customFormat="1" ht="30.75" customHeight="1">
      <c r="A6" s="368" t="s">
        <v>30</v>
      </c>
      <c r="B6" s="370" t="s">
        <v>45</v>
      </c>
      <c r="C6" s="372" t="s">
        <v>46</v>
      </c>
      <c r="D6" s="372" t="s">
        <v>47</v>
      </c>
      <c r="E6" s="374"/>
      <c r="F6" s="374"/>
      <c r="G6" s="381" t="s">
        <v>160</v>
      </c>
      <c r="H6" s="363" t="s">
        <v>48</v>
      </c>
      <c r="Q6" s="209" t="s">
        <v>159</v>
      </c>
    </row>
    <row r="7" spans="1:17" s="47" customFormat="1" ht="30.75" customHeight="1" thickBot="1">
      <c r="A7" s="369"/>
      <c r="B7" s="371"/>
      <c r="C7" s="373"/>
      <c r="D7" s="99" t="s">
        <v>43</v>
      </c>
      <c r="E7" s="100" t="str">
        <f>G5</f>
        <v>現地通貨</v>
      </c>
      <c r="F7" s="101" t="s">
        <v>49</v>
      </c>
      <c r="G7" s="382"/>
      <c r="H7" s="364"/>
      <c r="Q7" s="209"/>
    </row>
    <row r="8" spans="1:17" s="47" customFormat="1" ht="30" customHeight="1" thickTop="1">
      <c r="A8" s="50">
        <v>1</v>
      </c>
      <c r="B8" s="51"/>
      <c r="C8" s="50"/>
      <c r="D8" s="52"/>
      <c r="E8" s="52"/>
      <c r="F8" s="54"/>
      <c r="G8" s="205"/>
      <c r="H8" s="55"/>
    </row>
    <row r="9" spans="1:17" s="47" customFormat="1" ht="30" customHeight="1">
      <c r="A9" s="56">
        <v>2</v>
      </c>
      <c r="B9" s="57"/>
      <c r="C9" s="56"/>
      <c r="D9" s="58"/>
      <c r="E9" s="58"/>
      <c r="F9" s="54"/>
      <c r="G9" s="205"/>
      <c r="H9" s="59"/>
    </row>
    <row r="10" spans="1:17" s="47" customFormat="1" ht="30" customHeight="1">
      <c r="A10" s="50">
        <v>3</v>
      </c>
      <c r="B10" s="57"/>
      <c r="C10" s="56"/>
      <c r="D10" s="58"/>
      <c r="E10" s="53"/>
      <c r="F10" s="54"/>
      <c r="G10" s="205"/>
      <c r="H10" s="59"/>
    </row>
    <row r="11" spans="1:17" s="47" customFormat="1" ht="30" customHeight="1">
      <c r="A11" s="56">
        <v>4</v>
      </c>
      <c r="B11" s="57"/>
      <c r="C11" s="56"/>
      <c r="D11" s="58"/>
      <c r="E11" s="60"/>
      <c r="F11" s="54"/>
      <c r="G11" s="205"/>
      <c r="H11" s="59"/>
    </row>
    <row r="12" spans="1:17" s="47" customFormat="1" ht="30" customHeight="1">
      <c r="A12" s="50">
        <v>5</v>
      </c>
      <c r="B12" s="57"/>
      <c r="C12" s="73"/>
      <c r="D12" s="58"/>
      <c r="E12" s="60"/>
      <c r="F12" s="54"/>
      <c r="G12" s="205"/>
      <c r="H12" s="59"/>
    </row>
    <row r="13" spans="1:17" s="47" customFormat="1" ht="30" customHeight="1">
      <c r="A13" s="56">
        <v>6</v>
      </c>
      <c r="B13" s="61"/>
      <c r="C13" s="62"/>
      <c r="D13" s="63"/>
      <c r="E13" s="58"/>
      <c r="F13" s="54"/>
      <c r="G13" s="205"/>
      <c r="H13" s="59"/>
    </row>
    <row r="14" spans="1:17" s="47" customFormat="1" ht="30" customHeight="1">
      <c r="A14" s="50">
        <v>7</v>
      </c>
      <c r="B14" s="57"/>
      <c r="C14" s="56"/>
      <c r="D14" s="58"/>
      <c r="E14" s="53"/>
      <c r="F14" s="54"/>
      <c r="G14" s="205"/>
      <c r="H14" s="59"/>
    </row>
    <row r="15" spans="1:17" s="47" customFormat="1" ht="30" customHeight="1">
      <c r="A15" s="365" t="s">
        <v>50</v>
      </c>
      <c r="B15" s="366"/>
      <c r="C15" s="367"/>
      <c r="D15" s="64">
        <f>SUM(D8:D14)</f>
        <v>0</v>
      </c>
      <c r="E15" s="64">
        <f>SUM(E8:E14)</f>
        <v>0</v>
      </c>
      <c r="F15" s="204">
        <f>SUM(F8:F14)</f>
        <v>0</v>
      </c>
      <c r="G15" s="208"/>
      <c r="H15" s="65"/>
    </row>
    <row r="16" spans="1:17" s="47" customFormat="1" ht="30" customHeight="1" thickBot="1">
      <c r="A16" s="375" t="s">
        <v>51</v>
      </c>
      <c r="B16" s="376"/>
      <c r="C16" s="377"/>
      <c r="D16" s="66">
        <f>ROUNDDOWN(D15*H4,0)</f>
        <v>0</v>
      </c>
      <c r="E16" s="66">
        <f>ROUNDDOWN(E15*H5,0)</f>
        <v>0</v>
      </c>
      <c r="F16" s="67"/>
      <c r="G16" s="206"/>
      <c r="H16" s="68"/>
    </row>
    <row r="17" spans="1:9" ht="30" customHeight="1" thickBot="1">
      <c r="A17" s="378" t="s">
        <v>52</v>
      </c>
      <c r="B17" s="379"/>
      <c r="C17" s="379"/>
      <c r="D17" s="379"/>
      <c r="E17" s="380"/>
      <c r="F17" s="203">
        <f>F15+D16+E16</f>
        <v>0</v>
      </c>
      <c r="G17" s="208"/>
      <c r="H17" s="40"/>
    </row>
    <row r="19" spans="1:9" s="47" customFormat="1" ht="29.25" customHeight="1">
      <c r="A19" s="69"/>
      <c r="B19" s="70"/>
      <c r="C19" s="69"/>
      <c r="D19" s="69"/>
      <c r="E19" s="69"/>
      <c r="F19" s="69"/>
      <c r="G19" s="69" t="s">
        <v>43</v>
      </c>
      <c r="H19" s="71"/>
    </row>
    <row r="20" spans="1:9" s="47" customFormat="1" ht="36" customHeight="1" thickBot="1">
      <c r="A20" s="45" t="s">
        <v>66</v>
      </c>
      <c r="B20" s="46"/>
      <c r="G20" s="48" t="s">
        <v>44</v>
      </c>
      <c r="H20" s="49"/>
      <c r="I20" s="213" t="s">
        <v>53</v>
      </c>
    </row>
    <row r="21" spans="1:9" s="47" customFormat="1" ht="30.75" customHeight="1">
      <c r="A21" s="368" t="s">
        <v>30</v>
      </c>
      <c r="B21" s="370" t="s">
        <v>45</v>
      </c>
      <c r="C21" s="372" t="s">
        <v>46</v>
      </c>
      <c r="D21" s="372" t="s">
        <v>47</v>
      </c>
      <c r="E21" s="374"/>
      <c r="F21" s="374"/>
      <c r="G21" s="381" t="s">
        <v>160</v>
      </c>
      <c r="H21" s="363" t="s">
        <v>48</v>
      </c>
    </row>
    <row r="22" spans="1:9" s="47" customFormat="1" ht="30.75" customHeight="1" thickBot="1">
      <c r="A22" s="369"/>
      <c r="B22" s="371"/>
      <c r="C22" s="373"/>
      <c r="D22" s="130" t="s">
        <v>43</v>
      </c>
      <c r="E22" s="100" t="str">
        <f>G20</f>
        <v>現地通貨</v>
      </c>
      <c r="F22" s="101" t="s">
        <v>49</v>
      </c>
      <c r="G22" s="382"/>
      <c r="H22" s="364"/>
    </row>
    <row r="23" spans="1:9" s="47" customFormat="1" ht="30" customHeight="1" thickTop="1">
      <c r="A23" s="50">
        <v>1</v>
      </c>
      <c r="B23" s="51"/>
      <c r="C23" s="50"/>
      <c r="D23" s="52"/>
      <c r="E23" s="52"/>
      <c r="F23" s="54"/>
      <c r="G23" s="205"/>
      <c r="H23" s="55"/>
    </row>
    <row r="24" spans="1:9" s="47" customFormat="1" ht="30" customHeight="1">
      <c r="A24" s="56">
        <v>2</v>
      </c>
      <c r="B24" s="57"/>
      <c r="C24" s="56"/>
      <c r="D24" s="58"/>
      <c r="E24" s="58"/>
      <c r="F24" s="54"/>
      <c r="G24" s="205"/>
      <c r="H24" s="59"/>
    </row>
    <row r="25" spans="1:9" s="47" customFormat="1" ht="30" customHeight="1">
      <c r="A25" s="50">
        <v>3</v>
      </c>
      <c r="B25" s="57"/>
      <c r="C25" s="56"/>
      <c r="D25" s="58"/>
      <c r="E25" s="53"/>
      <c r="F25" s="54"/>
      <c r="G25" s="205"/>
      <c r="H25" s="59"/>
    </row>
    <row r="26" spans="1:9" s="47" customFormat="1" ht="30" customHeight="1">
      <c r="A26" s="56">
        <v>4</v>
      </c>
      <c r="B26" s="57"/>
      <c r="C26" s="56"/>
      <c r="D26" s="58"/>
      <c r="E26" s="60"/>
      <c r="F26" s="54"/>
      <c r="G26" s="205"/>
      <c r="H26" s="59"/>
    </row>
    <row r="27" spans="1:9" s="47" customFormat="1" ht="30" customHeight="1">
      <c r="A27" s="50">
        <v>5</v>
      </c>
      <c r="B27" s="57"/>
      <c r="C27" s="73"/>
      <c r="D27" s="58"/>
      <c r="E27" s="60"/>
      <c r="F27" s="54"/>
      <c r="G27" s="205"/>
      <c r="H27" s="59"/>
    </row>
    <row r="28" spans="1:9" s="47" customFormat="1" ht="30" customHeight="1">
      <c r="A28" s="56">
        <v>6</v>
      </c>
      <c r="B28" s="61"/>
      <c r="C28" s="62"/>
      <c r="D28" s="63"/>
      <c r="E28" s="58"/>
      <c r="F28" s="54"/>
      <c r="G28" s="205"/>
      <c r="H28" s="59"/>
    </row>
    <row r="29" spans="1:9" s="47" customFormat="1" ht="30" customHeight="1">
      <c r="A29" s="50">
        <v>7</v>
      </c>
      <c r="B29" s="57"/>
      <c r="C29" s="56"/>
      <c r="D29" s="58"/>
      <c r="E29" s="53"/>
      <c r="F29" s="54"/>
      <c r="G29" s="205"/>
      <c r="H29" s="59"/>
    </row>
    <row r="30" spans="1:9" s="47" customFormat="1" ht="30" customHeight="1">
      <c r="A30" s="365" t="s">
        <v>50</v>
      </c>
      <c r="B30" s="366"/>
      <c r="C30" s="367"/>
      <c r="D30" s="64">
        <f>SUM(D23:D29)</f>
        <v>0</v>
      </c>
      <c r="E30" s="64">
        <f>SUM(E23:E29)</f>
        <v>0</v>
      </c>
      <c r="F30" s="204">
        <f>SUM(F23:F29)</f>
        <v>0</v>
      </c>
      <c r="G30" s="208"/>
      <c r="H30" s="65"/>
    </row>
    <row r="31" spans="1:9" s="47" customFormat="1" ht="30" customHeight="1" thickBot="1">
      <c r="A31" s="375" t="s">
        <v>51</v>
      </c>
      <c r="B31" s="376"/>
      <c r="C31" s="377"/>
      <c r="D31" s="66">
        <f>ROUNDDOWN(D30*H19,0)</f>
        <v>0</v>
      </c>
      <c r="E31" s="66">
        <f>ROUNDDOWN(E30*H20,0)</f>
        <v>0</v>
      </c>
      <c r="F31" s="67"/>
      <c r="G31" s="206"/>
      <c r="H31" s="68"/>
    </row>
    <row r="32" spans="1:9" ht="30" customHeight="1" thickBot="1">
      <c r="A32" s="378" t="s">
        <v>52</v>
      </c>
      <c r="B32" s="379"/>
      <c r="C32" s="379"/>
      <c r="D32" s="379"/>
      <c r="E32" s="380"/>
      <c r="F32" s="203">
        <f>F30+D31+E31</f>
        <v>0</v>
      </c>
      <c r="G32" s="208"/>
      <c r="H32" s="40"/>
    </row>
    <row r="34" spans="1:9" s="47" customFormat="1" ht="29.25" customHeight="1">
      <c r="A34" s="69"/>
      <c r="B34" s="70"/>
      <c r="C34" s="69"/>
      <c r="D34" s="69"/>
      <c r="E34" s="69"/>
      <c r="F34" s="69"/>
      <c r="G34" s="69" t="s">
        <v>43</v>
      </c>
      <c r="H34" s="71"/>
    </row>
    <row r="35" spans="1:9" s="47" customFormat="1" ht="36" customHeight="1" thickBot="1">
      <c r="A35" s="45" t="s">
        <v>68</v>
      </c>
      <c r="B35" s="46"/>
      <c r="G35" s="48" t="s">
        <v>44</v>
      </c>
      <c r="H35" s="49"/>
      <c r="I35" s="213" t="s">
        <v>53</v>
      </c>
    </row>
    <row r="36" spans="1:9" s="47" customFormat="1" ht="30.75" customHeight="1">
      <c r="A36" s="368" t="s">
        <v>30</v>
      </c>
      <c r="B36" s="370" t="s">
        <v>45</v>
      </c>
      <c r="C36" s="372" t="s">
        <v>46</v>
      </c>
      <c r="D36" s="372" t="s">
        <v>47</v>
      </c>
      <c r="E36" s="374"/>
      <c r="F36" s="374"/>
      <c r="G36" s="381" t="s">
        <v>160</v>
      </c>
      <c r="H36" s="363" t="s">
        <v>48</v>
      </c>
    </row>
    <row r="37" spans="1:9" s="47" customFormat="1" ht="30.75" customHeight="1" thickBot="1">
      <c r="A37" s="369"/>
      <c r="B37" s="371"/>
      <c r="C37" s="373"/>
      <c r="D37" s="130" t="s">
        <v>43</v>
      </c>
      <c r="E37" s="100" t="str">
        <f>G35</f>
        <v>現地通貨</v>
      </c>
      <c r="F37" s="101" t="s">
        <v>49</v>
      </c>
      <c r="G37" s="382"/>
      <c r="H37" s="364"/>
    </row>
    <row r="38" spans="1:9" s="47" customFormat="1" ht="30" customHeight="1" thickTop="1">
      <c r="A38" s="50">
        <v>1</v>
      </c>
      <c r="B38" s="51"/>
      <c r="C38" s="50"/>
      <c r="D38" s="52"/>
      <c r="E38" s="52"/>
      <c r="F38" s="54"/>
      <c r="G38" s="205"/>
      <c r="H38" s="55"/>
    </row>
    <row r="39" spans="1:9" s="47" customFormat="1" ht="30" customHeight="1">
      <c r="A39" s="56">
        <v>2</v>
      </c>
      <c r="B39" s="57"/>
      <c r="C39" s="56"/>
      <c r="D39" s="58"/>
      <c r="E39" s="58"/>
      <c r="F39" s="54"/>
      <c r="G39" s="205"/>
      <c r="H39" s="59"/>
    </row>
    <row r="40" spans="1:9" s="47" customFormat="1" ht="30" customHeight="1">
      <c r="A40" s="50">
        <v>3</v>
      </c>
      <c r="B40" s="57"/>
      <c r="C40" s="56"/>
      <c r="D40" s="58"/>
      <c r="E40" s="53"/>
      <c r="F40" s="54"/>
      <c r="G40" s="205"/>
      <c r="H40" s="59"/>
    </row>
    <row r="41" spans="1:9" s="47" customFormat="1" ht="30" customHeight="1">
      <c r="A41" s="56">
        <v>4</v>
      </c>
      <c r="B41" s="57"/>
      <c r="C41" s="56"/>
      <c r="D41" s="58"/>
      <c r="E41" s="60"/>
      <c r="F41" s="54"/>
      <c r="G41" s="205"/>
      <c r="H41" s="59"/>
    </row>
    <row r="42" spans="1:9" s="47" customFormat="1" ht="30" customHeight="1">
      <c r="A42" s="50">
        <v>5</v>
      </c>
      <c r="B42" s="57"/>
      <c r="C42" s="73"/>
      <c r="D42" s="58"/>
      <c r="E42" s="60"/>
      <c r="F42" s="54"/>
      <c r="G42" s="205"/>
      <c r="H42" s="59"/>
    </row>
    <row r="43" spans="1:9" s="47" customFormat="1" ht="30" customHeight="1">
      <c r="A43" s="56">
        <v>6</v>
      </c>
      <c r="B43" s="61"/>
      <c r="C43" s="62"/>
      <c r="D43" s="63"/>
      <c r="E43" s="58"/>
      <c r="F43" s="54"/>
      <c r="G43" s="205"/>
      <c r="H43" s="59"/>
    </row>
    <row r="44" spans="1:9" s="47" customFormat="1" ht="30" customHeight="1">
      <c r="A44" s="50">
        <v>7</v>
      </c>
      <c r="B44" s="57"/>
      <c r="C44" s="56"/>
      <c r="D44" s="58"/>
      <c r="E44" s="53"/>
      <c r="F44" s="54"/>
      <c r="G44" s="205"/>
      <c r="H44" s="59"/>
    </row>
    <row r="45" spans="1:9" s="47" customFormat="1" ht="30" customHeight="1">
      <c r="A45" s="365" t="s">
        <v>50</v>
      </c>
      <c r="B45" s="366"/>
      <c r="C45" s="367"/>
      <c r="D45" s="64">
        <f>SUM(D38:D44)</f>
        <v>0</v>
      </c>
      <c r="E45" s="64">
        <f>SUM(E38:E44)</f>
        <v>0</v>
      </c>
      <c r="F45" s="204">
        <f>SUM(F38:F44)</f>
        <v>0</v>
      </c>
      <c r="G45" s="208"/>
      <c r="H45" s="65"/>
    </row>
    <row r="46" spans="1:9" s="47" customFormat="1" ht="30" customHeight="1" thickBot="1">
      <c r="A46" s="375" t="s">
        <v>51</v>
      </c>
      <c r="B46" s="376"/>
      <c r="C46" s="377"/>
      <c r="D46" s="66">
        <f>ROUNDDOWN(D45*H34,0)</f>
        <v>0</v>
      </c>
      <c r="E46" s="66">
        <f>ROUNDDOWN(E45*H35,0)</f>
        <v>0</v>
      </c>
      <c r="F46" s="67"/>
      <c r="G46" s="206"/>
      <c r="H46" s="68"/>
    </row>
    <row r="47" spans="1:9" ht="30" customHeight="1" thickBot="1">
      <c r="A47" s="378" t="s">
        <v>52</v>
      </c>
      <c r="B47" s="379"/>
      <c r="C47" s="379"/>
      <c r="D47" s="379"/>
      <c r="E47" s="380"/>
      <c r="F47" s="203">
        <f>F45+D46+E46</f>
        <v>0</v>
      </c>
      <c r="G47" s="208"/>
      <c r="H47" s="40"/>
    </row>
    <row r="49" spans="1:9" s="47" customFormat="1" ht="29.25" customHeight="1">
      <c r="A49" s="69"/>
      <c r="B49" s="70"/>
      <c r="C49" s="69"/>
      <c r="D49" s="69"/>
      <c r="E49" s="69"/>
      <c r="F49" s="69"/>
      <c r="G49" s="69" t="s">
        <v>43</v>
      </c>
      <c r="H49" s="71"/>
    </row>
    <row r="50" spans="1:9" s="47" customFormat="1" ht="36" customHeight="1" thickBot="1">
      <c r="A50" s="45" t="s">
        <v>69</v>
      </c>
      <c r="B50" s="46"/>
      <c r="G50" s="48" t="s">
        <v>44</v>
      </c>
      <c r="H50" s="49"/>
      <c r="I50" s="213" t="s">
        <v>53</v>
      </c>
    </row>
    <row r="51" spans="1:9" s="47" customFormat="1" ht="30.75" customHeight="1">
      <c r="A51" s="368" t="s">
        <v>30</v>
      </c>
      <c r="B51" s="370" t="s">
        <v>45</v>
      </c>
      <c r="C51" s="372" t="s">
        <v>46</v>
      </c>
      <c r="D51" s="372" t="s">
        <v>47</v>
      </c>
      <c r="E51" s="374"/>
      <c r="F51" s="374"/>
      <c r="G51" s="381" t="s">
        <v>160</v>
      </c>
      <c r="H51" s="363" t="s">
        <v>48</v>
      </c>
    </row>
    <row r="52" spans="1:9" s="47" customFormat="1" ht="30.75" customHeight="1" thickBot="1">
      <c r="A52" s="369"/>
      <c r="B52" s="371"/>
      <c r="C52" s="373"/>
      <c r="D52" s="130" t="s">
        <v>43</v>
      </c>
      <c r="E52" s="100" t="str">
        <f>G50</f>
        <v>現地通貨</v>
      </c>
      <c r="F52" s="101" t="s">
        <v>49</v>
      </c>
      <c r="G52" s="382"/>
      <c r="H52" s="364"/>
    </row>
    <row r="53" spans="1:9" s="47" customFormat="1" ht="30" customHeight="1" thickTop="1">
      <c r="A53" s="50">
        <v>1</v>
      </c>
      <c r="B53" s="51"/>
      <c r="C53" s="50"/>
      <c r="D53" s="52"/>
      <c r="E53" s="52"/>
      <c r="F53" s="54"/>
      <c r="G53" s="205"/>
      <c r="H53" s="55"/>
    </row>
    <row r="54" spans="1:9" s="47" customFormat="1" ht="30" customHeight="1">
      <c r="A54" s="56">
        <v>2</v>
      </c>
      <c r="B54" s="57"/>
      <c r="C54" s="56"/>
      <c r="D54" s="58"/>
      <c r="E54" s="58"/>
      <c r="F54" s="54"/>
      <c r="G54" s="205"/>
      <c r="H54" s="59"/>
    </row>
    <row r="55" spans="1:9" s="47" customFormat="1" ht="30" customHeight="1">
      <c r="A55" s="50">
        <v>3</v>
      </c>
      <c r="B55" s="57"/>
      <c r="C55" s="56"/>
      <c r="D55" s="58"/>
      <c r="E55" s="53"/>
      <c r="F55" s="54"/>
      <c r="G55" s="205"/>
      <c r="H55" s="59"/>
    </row>
    <row r="56" spans="1:9" s="47" customFormat="1" ht="30" customHeight="1">
      <c r="A56" s="56">
        <v>4</v>
      </c>
      <c r="B56" s="57"/>
      <c r="C56" s="56"/>
      <c r="D56" s="58"/>
      <c r="E56" s="60"/>
      <c r="F56" s="54"/>
      <c r="G56" s="205"/>
      <c r="H56" s="59"/>
    </row>
    <row r="57" spans="1:9" s="47" customFormat="1" ht="30" customHeight="1">
      <c r="A57" s="50">
        <v>5</v>
      </c>
      <c r="B57" s="57"/>
      <c r="C57" s="73"/>
      <c r="D57" s="58"/>
      <c r="E57" s="60"/>
      <c r="F57" s="54"/>
      <c r="G57" s="205"/>
      <c r="H57" s="59"/>
    </row>
    <row r="58" spans="1:9" s="47" customFormat="1" ht="30" customHeight="1">
      <c r="A58" s="56">
        <v>6</v>
      </c>
      <c r="B58" s="61"/>
      <c r="C58" s="62"/>
      <c r="D58" s="63"/>
      <c r="E58" s="58"/>
      <c r="F58" s="54"/>
      <c r="G58" s="205"/>
      <c r="H58" s="59"/>
    </row>
    <row r="59" spans="1:9" s="47" customFormat="1" ht="30" customHeight="1">
      <c r="A59" s="50">
        <v>7</v>
      </c>
      <c r="B59" s="57"/>
      <c r="C59" s="56"/>
      <c r="D59" s="58"/>
      <c r="E59" s="53"/>
      <c r="F59" s="54"/>
      <c r="G59" s="205"/>
      <c r="H59" s="59"/>
    </row>
    <row r="60" spans="1:9" s="47" customFormat="1" ht="30" customHeight="1">
      <c r="A60" s="365" t="s">
        <v>50</v>
      </c>
      <c r="B60" s="366"/>
      <c r="C60" s="367"/>
      <c r="D60" s="64">
        <f>SUM(D53:D59)</f>
        <v>0</v>
      </c>
      <c r="E60" s="64">
        <f>SUM(E53:E59)</f>
        <v>0</v>
      </c>
      <c r="F60" s="204">
        <f>SUM(F53:F59)</f>
        <v>0</v>
      </c>
      <c r="G60" s="208"/>
      <c r="H60" s="65"/>
    </row>
    <row r="61" spans="1:9" s="47" customFormat="1" ht="30" customHeight="1" thickBot="1">
      <c r="A61" s="375" t="s">
        <v>51</v>
      </c>
      <c r="B61" s="376"/>
      <c r="C61" s="377"/>
      <c r="D61" s="66">
        <f>ROUNDDOWN(D60*H49,0)</f>
        <v>0</v>
      </c>
      <c r="E61" s="66">
        <f>ROUNDDOWN(E60*H50,0)</f>
        <v>0</v>
      </c>
      <c r="F61" s="67"/>
      <c r="G61" s="206"/>
      <c r="H61" s="68"/>
    </row>
    <row r="62" spans="1:9" ht="30" customHeight="1" thickBot="1">
      <c r="A62" s="378" t="s">
        <v>52</v>
      </c>
      <c r="B62" s="379"/>
      <c r="C62" s="379"/>
      <c r="D62" s="379"/>
      <c r="E62" s="380"/>
      <c r="F62" s="203">
        <f>F60+D61+E61</f>
        <v>0</v>
      </c>
      <c r="G62" s="208"/>
      <c r="H62" s="40"/>
    </row>
    <row r="64" spans="1:9" s="47" customFormat="1" ht="29.25" customHeight="1">
      <c r="A64" s="69"/>
      <c r="B64" s="70"/>
      <c r="C64" s="69"/>
      <c r="D64" s="69"/>
      <c r="E64" s="69"/>
      <c r="F64" s="69"/>
      <c r="G64" s="69" t="s">
        <v>43</v>
      </c>
      <c r="H64" s="71"/>
    </row>
    <row r="65" spans="1:9" s="47" customFormat="1" ht="36" customHeight="1" thickBot="1">
      <c r="A65" s="45" t="s">
        <v>70</v>
      </c>
      <c r="B65" s="46"/>
      <c r="G65" s="48" t="s">
        <v>44</v>
      </c>
      <c r="H65" s="49"/>
      <c r="I65" s="213" t="s">
        <v>53</v>
      </c>
    </row>
    <row r="66" spans="1:9" s="47" customFormat="1" ht="30.75" customHeight="1">
      <c r="A66" s="368" t="s">
        <v>30</v>
      </c>
      <c r="B66" s="370" t="s">
        <v>45</v>
      </c>
      <c r="C66" s="372" t="s">
        <v>46</v>
      </c>
      <c r="D66" s="372" t="s">
        <v>47</v>
      </c>
      <c r="E66" s="374"/>
      <c r="F66" s="374"/>
      <c r="G66" s="381" t="s">
        <v>160</v>
      </c>
      <c r="H66" s="363" t="s">
        <v>48</v>
      </c>
    </row>
    <row r="67" spans="1:9" s="47" customFormat="1" ht="30.75" customHeight="1" thickBot="1">
      <c r="A67" s="369"/>
      <c r="B67" s="371"/>
      <c r="C67" s="373"/>
      <c r="D67" s="130" t="s">
        <v>43</v>
      </c>
      <c r="E67" s="100" t="str">
        <f>G65</f>
        <v>現地通貨</v>
      </c>
      <c r="F67" s="101" t="s">
        <v>49</v>
      </c>
      <c r="G67" s="382"/>
      <c r="H67" s="364"/>
    </row>
    <row r="68" spans="1:9" s="47" customFormat="1" ht="30" customHeight="1" thickTop="1">
      <c r="A68" s="50">
        <v>1</v>
      </c>
      <c r="B68" s="51"/>
      <c r="C68" s="50"/>
      <c r="D68" s="52"/>
      <c r="E68" s="52"/>
      <c r="F68" s="54"/>
      <c r="G68" s="205"/>
      <c r="H68" s="55"/>
    </row>
    <row r="69" spans="1:9" s="47" customFormat="1" ht="30" customHeight="1">
      <c r="A69" s="56">
        <v>2</v>
      </c>
      <c r="B69" s="57"/>
      <c r="C69" s="56"/>
      <c r="D69" s="58"/>
      <c r="E69" s="58"/>
      <c r="F69" s="54"/>
      <c r="G69" s="205"/>
      <c r="H69" s="59"/>
    </row>
    <row r="70" spans="1:9" s="47" customFormat="1" ht="30" customHeight="1">
      <c r="A70" s="50">
        <v>3</v>
      </c>
      <c r="B70" s="57"/>
      <c r="C70" s="56"/>
      <c r="D70" s="58"/>
      <c r="E70" s="53"/>
      <c r="F70" s="54"/>
      <c r="G70" s="205"/>
      <c r="H70" s="59"/>
    </row>
    <row r="71" spans="1:9" s="47" customFormat="1" ht="30" customHeight="1">
      <c r="A71" s="56">
        <v>4</v>
      </c>
      <c r="B71" s="57"/>
      <c r="C71" s="56"/>
      <c r="D71" s="58"/>
      <c r="E71" s="60"/>
      <c r="F71" s="54"/>
      <c r="G71" s="205"/>
      <c r="H71" s="59"/>
    </row>
    <row r="72" spans="1:9" s="47" customFormat="1" ht="30" customHeight="1">
      <c r="A72" s="50">
        <v>5</v>
      </c>
      <c r="B72" s="57"/>
      <c r="C72" s="73"/>
      <c r="D72" s="58"/>
      <c r="E72" s="60"/>
      <c r="F72" s="54"/>
      <c r="G72" s="205"/>
      <c r="H72" s="59"/>
    </row>
    <row r="73" spans="1:9" s="47" customFormat="1" ht="30" customHeight="1">
      <c r="A73" s="56">
        <v>6</v>
      </c>
      <c r="B73" s="61"/>
      <c r="C73" s="62"/>
      <c r="D73" s="63"/>
      <c r="E73" s="58"/>
      <c r="F73" s="54"/>
      <c r="G73" s="205"/>
      <c r="H73" s="59"/>
    </row>
    <row r="74" spans="1:9" s="47" customFormat="1" ht="30" customHeight="1">
      <c r="A74" s="50">
        <v>7</v>
      </c>
      <c r="B74" s="57"/>
      <c r="C74" s="56"/>
      <c r="D74" s="58"/>
      <c r="E74" s="53"/>
      <c r="F74" s="54"/>
      <c r="G74" s="205"/>
      <c r="H74" s="59"/>
    </row>
    <row r="75" spans="1:9" s="47" customFormat="1" ht="30" customHeight="1">
      <c r="A75" s="365" t="s">
        <v>50</v>
      </c>
      <c r="B75" s="366"/>
      <c r="C75" s="367"/>
      <c r="D75" s="64">
        <f>SUM(D68:D74)</f>
        <v>0</v>
      </c>
      <c r="E75" s="64">
        <f>SUM(E68:E74)</f>
        <v>0</v>
      </c>
      <c r="F75" s="204">
        <f>SUM(F68:F74)</f>
        <v>0</v>
      </c>
      <c r="G75" s="208"/>
      <c r="H75" s="65"/>
    </row>
    <row r="76" spans="1:9" s="47" customFormat="1" ht="30" customHeight="1" thickBot="1">
      <c r="A76" s="375" t="s">
        <v>51</v>
      </c>
      <c r="B76" s="376"/>
      <c r="C76" s="377"/>
      <c r="D76" s="66">
        <f>ROUNDDOWN(D75*H64,0)</f>
        <v>0</v>
      </c>
      <c r="E76" s="66">
        <f>ROUNDDOWN(E75*H65,0)</f>
        <v>0</v>
      </c>
      <c r="F76" s="67"/>
      <c r="G76" s="206"/>
      <c r="H76" s="68"/>
    </row>
    <row r="77" spans="1:9" ht="30" customHeight="1" thickBot="1">
      <c r="A77" s="378" t="s">
        <v>52</v>
      </c>
      <c r="B77" s="379"/>
      <c r="C77" s="379"/>
      <c r="D77" s="379"/>
      <c r="E77" s="380"/>
      <c r="F77" s="203">
        <f>F75+D76+E76</f>
        <v>0</v>
      </c>
      <c r="G77" s="208"/>
      <c r="H77" s="40"/>
    </row>
    <row r="79" spans="1:9" s="47" customFormat="1" ht="29.25" customHeight="1">
      <c r="A79" s="69"/>
      <c r="B79" s="70"/>
      <c r="C79" s="69"/>
      <c r="D79" s="69"/>
      <c r="E79" s="69"/>
      <c r="F79" s="69"/>
      <c r="G79" s="69" t="s">
        <v>43</v>
      </c>
      <c r="H79" s="71"/>
    </row>
    <row r="80" spans="1:9" s="47" customFormat="1" ht="36" customHeight="1" thickBot="1">
      <c r="A80" s="45" t="s">
        <v>71</v>
      </c>
      <c r="B80" s="46"/>
      <c r="G80" s="48" t="s">
        <v>44</v>
      </c>
      <c r="H80" s="49"/>
      <c r="I80" s="213" t="s">
        <v>53</v>
      </c>
    </row>
    <row r="81" spans="1:9" s="47" customFormat="1" ht="30.75" customHeight="1">
      <c r="A81" s="368" t="s">
        <v>30</v>
      </c>
      <c r="B81" s="370" t="s">
        <v>45</v>
      </c>
      <c r="C81" s="372" t="s">
        <v>46</v>
      </c>
      <c r="D81" s="372" t="s">
        <v>47</v>
      </c>
      <c r="E81" s="374"/>
      <c r="F81" s="374"/>
      <c r="G81" s="381" t="s">
        <v>160</v>
      </c>
      <c r="H81" s="363" t="s">
        <v>48</v>
      </c>
    </row>
    <row r="82" spans="1:9" s="47" customFormat="1" ht="30.75" customHeight="1" thickBot="1">
      <c r="A82" s="369"/>
      <c r="B82" s="371"/>
      <c r="C82" s="373"/>
      <c r="D82" s="130" t="s">
        <v>43</v>
      </c>
      <c r="E82" s="100" t="str">
        <f>G80</f>
        <v>現地通貨</v>
      </c>
      <c r="F82" s="101" t="s">
        <v>49</v>
      </c>
      <c r="G82" s="382"/>
      <c r="H82" s="364"/>
    </row>
    <row r="83" spans="1:9" s="47" customFormat="1" ht="30" customHeight="1" thickTop="1">
      <c r="A83" s="50">
        <v>1</v>
      </c>
      <c r="B83" s="51"/>
      <c r="C83" s="50"/>
      <c r="D83" s="52"/>
      <c r="E83" s="52"/>
      <c r="F83" s="54"/>
      <c r="G83" s="205"/>
      <c r="H83" s="55"/>
    </row>
    <row r="84" spans="1:9" s="47" customFormat="1" ht="30" customHeight="1">
      <c r="A84" s="56">
        <v>2</v>
      </c>
      <c r="B84" s="57"/>
      <c r="C84" s="56"/>
      <c r="D84" s="58"/>
      <c r="E84" s="58"/>
      <c r="F84" s="54"/>
      <c r="G84" s="205"/>
      <c r="H84" s="59"/>
    </row>
    <row r="85" spans="1:9" s="47" customFormat="1" ht="30" customHeight="1">
      <c r="A85" s="50">
        <v>3</v>
      </c>
      <c r="B85" s="57"/>
      <c r="C85" s="56"/>
      <c r="D85" s="58"/>
      <c r="E85" s="53"/>
      <c r="F85" s="54"/>
      <c r="G85" s="205"/>
      <c r="H85" s="59"/>
    </row>
    <row r="86" spans="1:9" s="47" customFormat="1" ht="30" customHeight="1">
      <c r="A86" s="56">
        <v>4</v>
      </c>
      <c r="B86" s="57"/>
      <c r="C86" s="56"/>
      <c r="D86" s="58"/>
      <c r="E86" s="60"/>
      <c r="F86" s="54"/>
      <c r="G86" s="205"/>
      <c r="H86" s="59"/>
    </row>
    <row r="87" spans="1:9" s="47" customFormat="1" ht="30" customHeight="1">
      <c r="A87" s="50">
        <v>5</v>
      </c>
      <c r="B87" s="57"/>
      <c r="C87" s="73"/>
      <c r="D87" s="58"/>
      <c r="E87" s="60"/>
      <c r="F87" s="54"/>
      <c r="G87" s="205"/>
      <c r="H87" s="59"/>
    </row>
    <row r="88" spans="1:9" s="47" customFormat="1" ht="30" customHeight="1">
      <c r="A88" s="56">
        <v>6</v>
      </c>
      <c r="B88" s="61"/>
      <c r="C88" s="62"/>
      <c r="D88" s="63"/>
      <c r="E88" s="58"/>
      <c r="F88" s="54"/>
      <c r="G88" s="205"/>
      <c r="H88" s="59"/>
    </row>
    <row r="89" spans="1:9" s="47" customFormat="1" ht="30" customHeight="1">
      <c r="A89" s="50">
        <v>7</v>
      </c>
      <c r="B89" s="57"/>
      <c r="C89" s="56"/>
      <c r="D89" s="58"/>
      <c r="E89" s="53"/>
      <c r="F89" s="54"/>
      <c r="G89" s="205"/>
      <c r="H89" s="59"/>
    </row>
    <row r="90" spans="1:9" s="47" customFormat="1" ht="30" customHeight="1">
      <c r="A90" s="365" t="s">
        <v>50</v>
      </c>
      <c r="B90" s="366"/>
      <c r="C90" s="367"/>
      <c r="D90" s="64">
        <f>SUM(D83:D89)</f>
        <v>0</v>
      </c>
      <c r="E90" s="64">
        <f>SUM(E83:E89)</f>
        <v>0</v>
      </c>
      <c r="F90" s="204">
        <f>SUM(F83:F89)</f>
        <v>0</v>
      </c>
      <c r="G90" s="208"/>
      <c r="H90" s="65"/>
    </row>
    <row r="91" spans="1:9" s="47" customFormat="1" ht="30" customHeight="1" thickBot="1">
      <c r="A91" s="375" t="s">
        <v>51</v>
      </c>
      <c r="B91" s="376"/>
      <c r="C91" s="377"/>
      <c r="D91" s="66">
        <f>ROUNDDOWN(D90*H79,0)</f>
        <v>0</v>
      </c>
      <c r="E91" s="66">
        <f>ROUNDDOWN(E90*H80,0)</f>
        <v>0</v>
      </c>
      <c r="F91" s="67"/>
      <c r="G91" s="206"/>
      <c r="H91" s="68"/>
    </row>
    <row r="92" spans="1:9" ht="30" customHeight="1" thickBot="1">
      <c r="A92" s="378" t="s">
        <v>52</v>
      </c>
      <c r="B92" s="379"/>
      <c r="C92" s="379"/>
      <c r="D92" s="379"/>
      <c r="E92" s="380"/>
      <c r="F92" s="203">
        <f>F90+D91+E91</f>
        <v>0</v>
      </c>
      <c r="G92" s="208"/>
      <c r="H92" s="40"/>
    </row>
    <row r="93" spans="1:9" ht="12.75" customHeight="1">
      <c r="A93" s="74"/>
      <c r="B93" s="74"/>
      <c r="C93" s="74"/>
      <c r="D93" s="74"/>
      <c r="E93" s="74"/>
      <c r="F93" s="76"/>
      <c r="G93" s="75"/>
    </row>
    <row r="94" spans="1:9" s="47" customFormat="1" ht="29.25" customHeight="1">
      <c r="A94" s="69"/>
      <c r="B94" s="70"/>
      <c r="C94" s="69"/>
      <c r="D94" s="69"/>
      <c r="E94" s="69"/>
      <c r="F94" s="69"/>
      <c r="G94" s="69" t="s">
        <v>43</v>
      </c>
      <c r="H94" s="71"/>
    </row>
    <row r="95" spans="1:9" s="47" customFormat="1" ht="36" customHeight="1" thickBot="1">
      <c r="A95" s="45" t="s">
        <v>72</v>
      </c>
      <c r="B95" s="46"/>
      <c r="G95" s="48" t="s">
        <v>44</v>
      </c>
      <c r="H95" s="49"/>
      <c r="I95" s="213" t="s">
        <v>53</v>
      </c>
    </row>
    <row r="96" spans="1:9" s="47" customFormat="1" ht="30.75" customHeight="1">
      <c r="A96" s="368" t="s">
        <v>30</v>
      </c>
      <c r="B96" s="370" t="s">
        <v>45</v>
      </c>
      <c r="C96" s="372" t="s">
        <v>46</v>
      </c>
      <c r="D96" s="372" t="s">
        <v>47</v>
      </c>
      <c r="E96" s="374"/>
      <c r="F96" s="374"/>
      <c r="G96" s="381" t="s">
        <v>160</v>
      </c>
      <c r="H96" s="363" t="s">
        <v>48</v>
      </c>
    </row>
    <row r="97" spans="1:9" s="47" customFormat="1" ht="30.75" customHeight="1" thickBot="1">
      <c r="A97" s="369"/>
      <c r="B97" s="371"/>
      <c r="C97" s="373"/>
      <c r="D97" s="99" t="s">
        <v>43</v>
      </c>
      <c r="E97" s="100" t="str">
        <f>G95</f>
        <v>現地通貨</v>
      </c>
      <c r="F97" s="101" t="s">
        <v>49</v>
      </c>
      <c r="G97" s="382"/>
      <c r="H97" s="364"/>
    </row>
    <row r="98" spans="1:9" s="47" customFormat="1" ht="30" customHeight="1" thickTop="1">
      <c r="A98" s="50">
        <v>1</v>
      </c>
      <c r="B98" s="51"/>
      <c r="C98" s="50"/>
      <c r="D98" s="52"/>
      <c r="E98" s="53"/>
      <c r="F98" s="54"/>
      <c r="G98" s="205"/>
      <c r="H98" s="55"/>
    </row>
    <row r="99" spans="1:9" s="47" customFormat="1" ht="30" customHeight="1">
      <c r="A99" s="56">
        <v>2</v>
      </c>
      <c r="B99" s="57"/>
      <c r="C99" s="56"/>
      <c r="D99" s="58"/>
      <c r="E99" s="53"/>
      <c r="F99" s="54"/>
      <c r="G99" s="205"/>
      <c r="H99" s="59"/>
    </row>
    <row r="100" spans="1:9" s="47" customFormat="1" ht="30" customHeight="1">
      <c r="A100" s="50">
        <v>3</v>
      </c>
      <c r="B100" s="57"/>
      <c r="C100" s="56"/>
      <c r="D100" s="58"/>
      <c r="E100" s="53"/>
      <c r="F100" s="54"/>
      <c r="G100" s="205"/>
      <c r="H100" s="59"/>
    </row>
    <row r="101" spans="1:9" s="47" customFormat="1" ht="30" customHeight="1">
      <c r="A101" s="56">
        <v>4</v>
      </c>
      <c r="B101" s="57"/>
      <c r="C101" s="56"/>
      <c r="D101" s="58"/>
      <c r="E101" s="60"/>
      <c r="F101" s="54"/>
      <c r="G101" s="205"/>
      <c r="H101" s="59"/>
    </row>
    <row r="102" spans="1:9" s="47" customFormat="1" ht="30" customHeight="1">
      <c r="A102" s="50">
        <v>5</v>
      </c>
      <c r="B102" s="57"/>
      <c r="C102" s="73"/>
      <c r="D102" s="58"/>
      <c r="E102" s="60"/>
      <c r="F102" s="54"/>
      <c r="G102" s="205"/>
      <c r="H102" s="59"/>
    </row>
    <row r="103" spans="1:9" s="47" customFormat="1" ht="30" customHeight="1">
      <c r="A103" s="56">
        <v>6</v>
      </c>
      <c r="B103" s="61"/>
      <c r="C103" s="62"/>
      <c r="D103" s="63"/>
      <c r="E103" s="58"/>
      <c r="F103" s="54"/>
      <c r="G103" s="205"/>
      <c r="H103" s="59"/>
    </row>
    <row r="104" spans="1:9" s="47" customFormat="1" ht="30" customHeight="1">
      <c r="A104" s="50">
        <v>7</v>
      </c>
      <c r="B104" s="57"/>
      <c r="C104" s="56"/>
      <c r="D104" s="58"/>
      <c r="E104" s="53"/>
      <c r="F104" s="54"/>
      <c r="G104" s="205"/>
      <c r="H104" s="59"/>
    </row>
    <row r="105" spans="1:9" s="47" customFormat="1" ht="30" customHeight="1">
      <c r="A105" s="365" t="s">
        <v>50</v>
      </c>
      <c r="B105" s="366"/>
      <c r="C105" s="367"/>
      <c r="D105" s="64">
        <f>SUM(D98:D104)</f>
        <v>0</v>
      </c>
      <c r="E105" s="64">
        <f>SUM(E98:E104)</f>
        <v>0</v>
      </c>
      <c r="F105" s="204">
        <f>SUM(F98:F104)</f>
        <v>0</v>
      </c>
      <c r="G105" s="208"/>
      <c r="H105" s="65"/>
    </row>
    <row r="106" spans="1:9" s="47" customFormat="1" ht="30" customHeight="1" thickBot="1">
      <c r="A106" s="375" t="s">
        <v>51</v>
      </c>
      <c r="B106" s="376"/>
      <c r="C106" s="377"/>
      <c r="D106" s="66">
        <f>ROUNDDOWN(D105*H94,0)</f>
        <v>0</v>
      </c>
      <c r="E106" s="66">
        <f>ROUNDDOWN(E105*H95,0)</f>
        <v>0</v>
      </c>
      <c r="F106" s="67"/>
      <c r="G106" s="206"/>
      <c r="H106" s="68"/>
    </row>
    <row r="107" spans="1:9" ht="30" customHeight="1" thickBot="1">
      <c r="A107" s="378" t="s">
        <v>52</v>
      </c>
      <c r="B107" s="379"/>
      <c r="C107" s="379"/>
      <c r="D107" s="379"/>
      <c r="E107" s="380"/>
      <c r="F107" s="203">
        <f>F105+D106+E106</f>
        <v>0</v>
      </c>
      <c r="G107" s="208"/>
      <c r="H107" s="40"/>
    </row>
    <row r="109" spans="1:9" s="47" customFormat="1" ht="29.25" customHeight="1">
      <c r="A109" s="69"/>
      <c r="B109" s="70"/>
      <c r="C109" s="69"/>
      <c r="D109" s="69"/>
      <c r="E109" s="69"/>
      <c r="F109" s="69"/>
      <c r="G109" s="69" t="s">
        <v>43</v>
      </c>
      <c r="H109" s="71"/>
    </row>
    <row r="110" spans="1:9" s="47" customFormat="1" ht="36" customHeight="1" thickBot="1">
      <c r="A110" s="45" t="s">
        <v>73</v>
      </c>
      <c r="B110" s="46"/>
      <c r="G110" s="48" t="s">
        <v>44</v>
      </c>
      <c r="H110" s="49"/>
      <c r="I110" s="213" t="s">
        <v>53</v>
      </c>
    </row>
    <row r="111" spans="1:9" s="47" customFormat="1" ht="30.75" customHeight="1">
      <c r="A111" s="368" t="s">
        <v>30</v>
      </c>
      <c r="B111" s="370" t="s">
        <v>45</v>
      </c>
      <c r="C111" s="372" t="s">
        <v>46</v>
      </c>
      <c r="D111" s="372" t="s">
        <v>47</v>
      </c>
      <c r="E111" s="374"/>
      <c r="F111" s="374"/>
      <c r="G111" s="381" t="s">
        <v>160</v>
      </c>
      <c r="H111" s="363" t="s">
        <v>48</v>
      </c>
    </row>
    <row r="112" spans="1:9" s="47" customFormat="1" ht="30.75" customHeight="1" thickBot="1">
      <c r="A112" s="369"/>
      <c r="B112" s="371"/>
      <c r="C112" s="373"/>
      <c r="D112" s="130" t="s">
        <v>43</v>
      </c>
      <c r="E112" s="100" t="str">
        <f>G110</f>
        <v>現地通貨</v>
      </c>
      <c r="F112" s="101" t="s">
        <v>49</v>
      </c>
      <c r="G112" s="382"/>
      <c r="H112" s="364"/>
    </row>
    <row r="113" spans="1:9" s="47" customFormat="1" ht="30" customHeight="1" thickTop="1">
      <c r="A113" s="50">
        <v>1</v>
      </c>
      <c r="B113" s="51"/>
      <c r="C113" s="50"/>
      <c r="D113" s="52"/>
      <c r="E113" s="53"/>
      <c r="F113" s="54"/>
      <c r="G113" s="205"/>
      <c r="H113" s="55"/>
    </row>
    <row r="114" spans="1:9" s="47" customFormat="1" ht="30" customHeight="1">
      <c r="A114" s="56">
        <v>2</v>
      </c>
      <c r="B114" s="57"/>
      <c r="C114" s="56"/>
      <c r="D114" s="58"/>
      <c r="E114" s="53"/>
      <c r="F114" s="54"/>
      <c r="G114" s="205"/>
      <c r="H114" s="59"/>
    </row>
    <row r="115" spans="1:9" s="47" customFormat="1" ht="30" customHeight="1">
      <c r="A115" s="50">
        <v>3</v>
      </c>
      <c r="B115" s="57"/>
      <c r="C115" s="56"/>
      <c r="D115" s="58"/>
      <c r="E115" s="53"/>
      <c r="F115" s="54"/>
      <c r="G115" s="205"/>
      <c r="H115" s="59"/>
    </row>
    <row r="116" spans="1:9" s="47" customFormat="1" ht="30" customHeight="1">
      <c r="A116" s="56">
        <v>4</v>
      </c>
      <c r="B116" s="57"/>
      <c r="C116" s="56"/>
      <c r="D116" s="58"/>
      <c r="E116" s="60"/>
      <c r="F116" s="54"/>
      <c r="G116" s="205"/>
      <c r="H116" s="59"/>
    </row>
    <row r="117" spans="1:9" s="47" customFormat="1" ht="30" customHeight="1">
      <c r="A117" s="50">
        <v>5</v>
      </c>
      <c r="B117" s="57"/>
      <c r="C117" s="73"/>
      <c r="D117" s="58"/>
      <c r="E117" s="60"/>
      <c r="F117" s="54"/>
      <c r="G117" s="205"/>
      <c r="H117" s="59"/>
    </row>
    <row r="118" spans="1:9" s="47" customFormat="1" ht="30" customHeight="1">
      <c r="A118" s="56">
        <v>6</v>
      </c>
      <c r="B118" s="61"/>
      <c r="C118" s="62"/>
      <c r="D118" s="63"/>
      <c r="E118" s="58"/>
      <c r="F118" s="54"/>
      <c r="G118" s="205"/>
      <c r="H118" s="59"/>
    </row>
    <row r="119" spans="1:9" s="47" customFormat="1" ht="30" customHeight="1">
      <c r="A119" s="50">
        <v>7</v>
      </c>
      <c r="B119" s="57"/>
      <c r="C119" s="56"/>
      <c r="D119" s="58"/>
      <c r="E119" s="53"/>
      <c r="F119" s="54"/>
      <c r="G119" s="205"/>
      <c r="H119" s="59"/>
    </row>
    <row r="120" spans="1:9" s="47" customFormat="1" ht="30" customHeight="1">
      <c r="A120" s="365" t="s">
        <v>50</v>
      </c>
      <c r="B120" s="366"/>
      <c r="C120" s="367"/>
      <c r="D120" s="64">
        <f>SUM(D113:D119)</f>
        <v>0</v>
      </c>
      <c r="E120" s="64">
        <f>SUM(E113:E119)</f>
        <v>0</v>
      </c>
      <c r="F120" s="204">
        <f>SUM(F113:F119)</f>
        <v>0</v>
      </c>
      <c r="G120" s="208"/>
      <c r="H120" s="65"/>
    </row>
    <row r="121" spans="1:9" s="47" customFormat="1" ht="30" customHeight="1" thickBot="1">
      <c r="A121" s="375" t="s">
        <v>51</v>
      </c>
      <c r="B121" s="376"/>
      <c r="C121" s="377"/>
      <c r="D121" s="66">
        <f>ROUNDDOWN(D120*H109,0)</f>
        <v>0</v>
      </c>
      <c r="E121" s="66">
        <f>ROUNDDOWN(E120*H110,0)</f>
        <v>0</v>
      </c>
      <c r="F121" s="67"/>
      <c r="G121" s="206"/>
      <c r="H121" s="68"/>
    </row>
    <row r="122" spans="1:9" ht="30" customHeight="1" thickBot="1">
      <c r="A122" s="378" t="s">
        <v>52</v>
      </c>
      <c r="B122" s="379"/>
      <c r="C122" s="379"/>
      <c r="D122" s="379"/>
      <c r="E122" s="380"/>
      <c r="F122" s="203">
        <f>F120+D121+E121</f>
        <v>0</v>
      </c>
      <c r="G122" s="208"/>
      <c r="H122" s="40"/>
    </row>
    <row r="123" spans="1:9" ht="13.5" customHeight="1">
      <c r="A123" s="74"/>
      <c r="B123" s="74"/>
      <c r="C123" s="74"/>
      <c r="D123" s="74"/>
      <c r="E123" s="74"/>
      <c r="F123" s="76"/>
      <c r="G123" s="75"/>
    </row>
    <row r="124" spans="1:9" s="47" customFormat="1" ht="29.25" customHeight="1">
      <c r="A124" s="69"/>
      <c r="B124" s="70"/>
      <c r="C124" s="69"/>
      <c r="D124" s="69"/>
      <c r="E124" s="69"/>
      <c r="F124" s="69"/>
      <c r="G124" s="69" t="s">
        <v>43</v>
      </c>
      <c r="H124" s="71"/>
    </row>
    <row r="125" spans="1:9" s="47" customFormat="1" ht="36" customHeight="1" thickBot="1">
      <c r="A125" s="45" t="s">
        <v>74</v>
      </c>
      <c r="B125" s="46"/>
      <c r="G125" s="48" t="s">
        <v>44</v>
      </c>
      <c r="H125" s="49"/>
      <c r="I125" s="213" t="s">
        <v>53</v>
      </c>
    </row>
    <row r="126" spans="1:9" s="47" customFormat="1" ht="30.75" customHeight="1">
      <c r="A126" s="368" t="s">
        <v>30</v>
      </c>
      <c r="B126" s="370" t="s">
        <v>45</v>
      </c>
      <c r="C126" s="372" t="s">
        <v>46</v>
      </c>
      <c r="D126" s="372" t="s">
        <v>47</v>
      </c>
      <c r="E126" s="374"/>
      <c r="F126" s="374"/>
      <c r="G126" s="381" t="s">
        <v>160</v>
      </c>
      <c r="H126" s="363" t="s">
        <v>48</v>
      </c>
    </row>
    <row r="127" spans="1:9" s="47" customFormat="1" ht="30.75" customHeight="1" thickBot="1">
      <c r="A127" s="369"/>
      <c r="B127" s="371"/>
      <c r="C127" s="373"/>
      <c r="D127" s="130" t="s">
        <v>43</v>
      </c>
      <c r="E127" s="100" t="str">
        <f>G125</f>
        <v>現地通貨</v>
      </c>
      <c r="F127" s="101" t="s">
        <v>49</v>
      </c>
      <c r="G127" s="382"/>
      <c r="H127" s="364"/>
    </row>
    <row r="128" spans="1:9" s="47" customFormat="1" ht="30" customHeight="1" thickTop="1">
      <c r="A128" s="50">
        <v>1</v>
      </c>
      <c r="B128" s="51"/>
      <c r="C128" s="50"/>
      <c r="D128" s="52"/>
      <c r="E128" s="53"/>
      <c r="F128" s="54"/>
      <c r="G128" s="205"/>
      <c r="H128" s="55"/>
    </row>
    <row r="129" spans="1:9" s="47" customFormat="1" ht="30" customHeight="1">
      <c r="A129" s="56">
        <v>2</v>
      </c>
      <c r="B129" s="57"/>
      <c r="C129" s="56"/>
      <c r="D129" s="58"/>
      <c r="E129" s="53"/>
      <c r="F129" s="54"/>
      <c r="G129" s="205"/>
      <c r="H129" s="59"/>
    </row>
    <row r="130" spans="1:9" s="47" customFormat="1" ht="30" customHeight="1">
      <c r="A130" s="50">
        <v>3</v>
      </c>
      <c r="B130" s="57"/>
      <c r="C130" s="56"/>
      <c r="D130" s="58"/>
      <c r="E130" s="53"/>
      <c r="F130" s="54"/>
      <c r="G130" s="205"/>
      <c r="H130" s="59"/>
    </row>
    <row r="131" spans="1:9" s="47" customFormat="1" ht="30" customHeight="1">
      <c r="A131" s="56">
        <v>4</v>
      </c>
      <c r="B131" s="57"/>
      <c r="C131" s="56"/>
      <c r="D131" s="58"/>
      <c r="E131" s="60"/>
      <c r="F131" s="54"/>
      <c r="G131" s="205"/>
      <c r="H131" s="59"/>
    </row>
    <row r="132" spans="1:9" s="47" customFormat="1" ht="30" customHeight="1">
      <c r="A132" s="50">
        <v>5</v>
      </c>
      <c r="B132" s="57"/>
      <c r="C132" s="73"/>
      <c r="D132" s="58"/>
      <c r="E132" s="60"/>
      <c r="F132" s="54"/>
      <c r="G132" s="205"/>
      <c r="H132" s="59"/>
    </row>
    <row r="133" spans="1:9" s="47" customFormat="1" ht="30" customHeight="1">
      <c r="A133" s="56">
        <v>6</v>
      </c>
      <c r="B133" s="61"/>
      <c r="C133" s="62"/>
      <c r="D133" s="63"/>
      <c r="E133" s="58"/>
      <c r="F133" s="54"/>
      <c r="G133" s="205"/>
      <c r="H133" s="59"/>
    </row>
    <row r="134" spans="1:9" s="47" customFormat="1" ht="30" customHeight="1">
      <c r="A134" s="50">
        <v>7</v>
      </c>
      <c r="B134" s="57"/>
      <c r="C134" s="56"/>
      <c r="D134" s="58"/>
      <c r="E134" s="53"/>
      <c r="F134" s="54"/>
      <c r="G134" s="205"/>
      <c r="H134" s="59"/>
    </row>
    <row r="135" spans="1:9" s="47" customFormat="1" ht="30" customHeight="1">
      <c r="A135" s="365" t="s">
        <v>50</v>
      </c>
      <c r="B135" s="366"/>
      <c r="C135" s="367"/>
      <c r="D135" s="64">
        <f>SUM(D128:D134)</f>
        <v>0</v>
      </c>
      <c r="E135" s="64">
        <f>SUM(E128:E134)</f>
        <v>0</v>
      </c>
      <c r="F135" s="204">
        <f>SUM(F128:F134)</f>
        <v>0</v>
      </c>
      <c r="G135" s="208"/>
      <c r="H135" s="65"/>
    </row>
    <row r="136" spans="1:9" s="47" customFormat="1" ht="30" customHeight="1" thickBot="1">
      <c r="A136" s="375" t="s">
        <v>51</v>
      </c>
      <c r="B136" s="376"/>
      <c r="C136" s="377"/>
      <c r="D136" s="66">
        <f>ROUNDDOWN(D135*H124,0)</f>
        <v>0</v>
      </c>
      <c r="E136" s="66">
        <f>ROUNDDOWN(E135*H125,0)</f>
        <v>0</v>
      </c>
      <c r="F136" s="67"/>
      <c r="G136" s="206"/>
      <c r="H136" s="68"/>
    </row>
    <row r="137" spans="1:9" ht="30" customHeight="1" thickBot="1">
      <c r="A137" s="378" t="s">
        <v>52</v>
      </c>
      <c r="B137" s="379"/>
      <c r="C137" s="379"/>
      <c r="D137" s="379"/>
      <c r="E137" s="380"/>
      <c r="F137" s="203">
        <f>F135+D136+E136</f>
        <v>0</v>
      </c>
      <c r="G137" s="208"/>
      <c r="H137" s="40"/>
    </row>
    <row r="138" spans="1:9" ht="13.5" customHeight="1">
      <c r="A138" s="74"/>
      <c r="B138" s="74"/>
      <c r="C138" s="74"/>
      <c r="D138" s="74"/>
      <c r="E138" s="74"/>
      <c r="F138" s="76"/>
      <c r="G138" s="75"/>
    </row>
    <row r="139" spans="1:9" s="47" customFormat="1" ht="29.25" customHeight="1">
      <c r="A139" s="69"/>
      <c r="B139" s="70"/>
      <c r="C139" s="69"/>
      <c r="D139" s="69"/>
      <c r="E139" s="69"/>
      <c r="F139" s="69"/>
      <c r="G139" s="69" t="s">
        <v>43</v>
      </c>
      <c r="H139" s="71"/>
    </row>
    <row r="140" spans="1:9" s="47" customFormat="1" ht="36" customHeight="1" thickBot="1">
      <c r="A140" s="45" t="s">
        <v>75</v>
      </c>
      <c r="B140" s="46"/>
      <c r="G140" s="48" t="s">
        <v>44</v>
      </c>
      <c r="H140" s="49"/>
      <c r="I140" s="213" t="s">
        <v>53</v>
      </c>
    </row>
    <row r="141" spans="1:9" s="47" customFormat="1" ht="30.75" customHeight="1">
      <c r="A141" s="368" t="s">
        <v>30</v>
      </c>
      <c r="B141" s="370" t="s">
        <v>45</v>
      </c>
      <c r="C141" s="372" t="s">
        <v>46</v>
      </c>
      <c r="D141" s="372" t="s">
        <v>47</v>
      </c>
      <c r="E141" s="374"/>
      <c r="F141" s="374"/>
      <c r="G141" s="381" t="s">
        <v>160</v>
      </c>
      <c r="H141" s="363" t="s">
        <v>48</v>
      </c>
    </row>
    <row r="142" spans="1:9" s="47" customFormat="1" ht="30.75" customHeight="1" thickBot="1">
      <c r="A142" s="369"/>
      <c r="B142" s="371"/>
      <c r="C142" s="373"/>
      <c r="D142" s="130" t="s">
        <v>43</v>
      </c>
      <c r="E142" s="100" t="str">
        <f>G140</f>
        <v>現地通貨</v>
      </c>
      <c r="F142" s="101" t="s">
        <v>49</v>
      </c>
      <c r="G142" s="382"/>
      <c r="H142" s="364"/>
    </row>
    <row r="143" spans="1:9" s="47" customFormat="1" ht="30" customHeight="1" thickTop="1">
      <c r="A143" s="50">
        <v>1</v>
      </c>
      <c r="B143" s="51"/>
      <c r="C143" s="50"/>
      <c r="D143" s="52"/>
      <c r="E143" s="53"/>
      <c r="F143" s="54"/>
      <c r="G143" s="205"/>
      <c r="H143" s="55"/>
    </row>
    <row r="144" spans="1:9" s="47" customFormat="1" ht="30" customHeight="1">
      <c r="A144" s="56">
        <v>2</v>
      </c>
      <c r="B144" s="57"/>
      <c r="C144" s="56"/>
      <c r="D144" s="58"/>
      <c r="E144" s="53"/>
      <c r="F144" s="54"/>
      <c r="G144" s="205"/>
      <c r="H144" s="59"/>
    </row>
    <row r="145" spans="1:9" s="47" customFormat="1" ht="30" customHeight="1">
      <c r="A145" s="50">
        <v>3</v>
      </c>
      <c r="B145" s="57"/>
      <c r="C145" s="56"/>
      <c r="D145" s="58"/>
      <c r="E145" s="53"/>
      <c r="F145" s="54"/>
      <c r="G145" s="205"/>
      <c r="H145" s="59"/>
    </row>
    <row r="146" spans="1:9" s="47" customFormat="1" ht="30" customHeight="1">
      <c r="A146" s="56">
        <v>4</v>
      </c>
      <c r="B146" s="57"/>
      <c r="C146" s="56"/>
      <c r="D146" s="58"/>
      <c r="E146" s="60"/>
      <c r="F146" s="54"/>
      <c r="G146" s="205"/>
      <c r="H146" s="59"/>
    </row>
    <row r="147" spans="1:9" s="47" customFormat="1" ht="30" customHeight="1">
      <c r="A147" s="50">
        <v>5</v>
      </c>
      <c r="B147" s="57"/>
      <c r="C147" s="73"/>
      <c r="D147" s="58"/>
      <c r="E147" s="60"/>
      <c r="F147" s="54"/>
      <c r="G147" s="205"/>
      <c r="H147" s="59"/>
    </row>
    <row r="148" spans="1:9" s="47" customFormat="1" ht="30" customHeight="1">
      <c r="A148" s="56">
        <v>6</v>
      </c>
      <c r="B148" s="61"/>
      <c r="C148" s="62"/>
      <c r="D148" s="63"/>
      <c r="E148" s="58"/>
      <c r="F148" s="54"/>
      <c r="G148" s="205"/>
      <c r="H148" s="59"/>
    </row>
    <row r="149" spans="1:9" s="47" customFormat="1" ht="30" customHeight="1">
      <c r="A149" s="50">
        <v>7</v>
      </c>
      <c r="B149" s="57"/>
      <c r="C149" s="56"/>
      <c r="D149" s="58"/>
      <c r="E149" s="53"/>
      <c r="F149" s="54"/>
      <c r="G149" s="205"/>
      <c r="H149" s="59"/>
    </row>
    <row r="150" spans="1:9" s="47" customFormat="1" ht="30" customHeight="1">
      <c r="A150" s="365" t="s">
        <v>50</v>
      </c>
      <c r="B150" s="366"/>
      <c r="C150" s="367"/>
      <c r="D150" s="64">
        <f>SUM(D143:D149)</f>
        <v>0</v>
      </c>
      <c r="E150" s="64">
        <f>SUM(E143:E149)</f>
        <v>0</v>
      </c>
      <c r="F150" s="204">
        <f>SUM(F143:F149)</f>
        <v>0</v>
      </c>
      <c r="G150" s="208"/>
      <c r="H150" s="65"/>
    </row>
    <row r="151" spans="1:9" s="47" customFormat="1" ht="30" customHeight="1" thickBot="1">
      <c r="A151" s="375" t="s">
        <v>51</v>
      </c>
      <c r="B151" s="376"/>
      <c r="C151" s="377"/>
      <c r="D151" s="66">
        <f>ROUNDDOWN(D150*H139,0)</f>
        <v>0</v>
      </c>
      <c r="E151" s="66">
        <f>ROUNDDOWN(E150*H140,0)</f>
        <v>0</v>
      </c>
      <c r="F151" s="67"/>
      <c r="G151" s="206"/>
      <c r="H151" s="68"/>
    </row>
    <row r="152" spans="1:9" ht="30" customHeight="1" thickBot="1">
      <c r="A152" s="378" t="s">
        <v>52</v>
      </c>
      <c r="B152" s="379"/>
      <c r="C152" s="379"/>
      <c r="D152" s="379"/>
      <c r="E152" s="380"/>
      <c r="F152" s="203">
        <f>F150+D151+E151</f>
        <v>0</v>
      </c>
      <c r="G152" s="208"/>
      <c r="H152" s="40"/>
    </row>
    <row r="153" spans="1:9" ht="13.5" customHeight="1">
      <c r="A153" s="74"/>
      <c r="B153" s="74"/>
      <c r="C153" s="74"/>
      <c r="D153" s="74"/>
      <c r="E153" s="74"/>
      <c r="F153" s="76"/>
      <c r="G153" s="75"/>
    </row>
    <row r="154" spans="1:9" s="47" customFormat="1" ht="29.25" customHeight="1">
      <c r="A154" s="69"/>
      <c r="B154" s="70"/>
      <c r="C154" s="69"/>
      <c r="D154" s="69"/>
      <c r="E154" s="69"/>
      <c r="F154" s="69"/>
      <c r="G154" s="69" t="s">
        <v>43</v>
      </c>
      <c r="H154" s="71"/>
    </row>
    <row r="155" spans="1:9" s="47" customFormat="1" ht="36" customHeight="1" thickBot="1">
      <c r="A155" s="45" t="s">
        <v>76</v>
      </c>
      <c r="B155" s="46"/>
      <c r="G155" s="48" t="s">
        <v>44</v>
      </c>
      <c r="H155" s="49"/>
      <c r="I155" s="213" t="s">
        <v>53</v>
      </c>
    </row>
    <row r="156" spans="1:9" s="47" customFormat="1" ht="30.75" customHeight="1">
      <c r="A156" s="368" t="s">
        <v>30</v>
      </c>
      <c r="B156" s="370" t="s">
        <v>45</v>
      </c>
      <c r="C156" s="372" t="s">
        <v>46</v>
      </c>
      <c r="D156" s="372" t="s">
        <v>47</v>
      </c>
      <c r="E156" s="374"/>
      <c r="F156" s="374"/>
      <c r="G156" s="381" t="s">
        <v>160</v>
      </c>
      <c r="H156" s="363" t="s">
        <v>48</v>
      </c>
    </row>
    <row r="157" spans="1:9" s="47" customFormat="1" ht="30.75" customHeight="1" thickBot="1">
      <c r="A157" s="369"/>
      <c r="B157" s="371"/>
      <c r="C157" s="373"/>
      <c r="D157" s="130" t="s">
        <v>43</v>
      </c>
      <c r="E157" s="100" t="str">
        <f>G155</f>
        <v>現地通貨</v>
      </c>
      <c r="F157" s="101" t="s">
        <v>49</v>
      </c>
      <c r="G157" s="382"/>
      <c r="H157" s="364"/>
    </row>
    <row r="158" spans="1:9" s="47" customFormat="1" ht="30" customHeight="1" thickTop="1">
      <c r="A158" s="50">
        <v>1</v>
      </c>
      <c r="B158" s="51"/>
      <c r="C158" s="50"/>
      <c r="D158" s="52"/>
      <c r="E158" s="53"/>
      <c r="F158" s="54"/>
      <c r="G158" s="205"/>
      <c r="H158" s="55"/>
    </row>
    <row r="159" spans="1:9" s="47" customFormat="1" ht="30" customHeight="1">
      <c r="A159" s="56">
        <v>2</v>
      </c>
      <c r="B159" s="57"/>
      <c r="C159" s="56"/>
      <c r="D159" s="58"/>
      <c r="E159" s="53"/>
      <c r="F159" s="54"/>
      <c r="G159" s="205"/>
      <c r="H159" s="59"/>
    </row>
    <row r="160" spans="1:9" s="47" customFormat="1" ht="30" customHeight="1">
      <c r="A160" s="50">
        <v>3</v>
      </c>
      <c r="B160" s="57"/>
      <c r="C160" s="56"/>
      <c r="D160" s="58"/>
      <c r="E160" s="53"/>
      <c r="F160" s="54"/>
      <c r="G160" s="205"/>
      <c r="H160" s="59"/>
    </row>
    <row r="161" spans="1:9" s="47" customFormat="1" ht="30" customHeight="1">
      <c r="A161" s="56">
        <v>4</v>
      </c>
      <c r="B161" s="57"/>
      <c r="C161" s="56"/>
      <c r="D161" s="58"/>
      <c r="E161" s="60"/>
      <c r="F161" s="54"/>
      <c r="G161" s="205"/>
      <c r="H161" s="59"/>
    </row>
    <row r="162" spans="1:9" s="47" customFormat="1" ht="30" customHeight="1">
      <c r="A162" s="50">
        <v>5</v>
      </c>
      <c r="B162" s="57"/>
      <c r="C162" s="73"/>
      <c r="D162" s="58"/>
      <c r="E162" s="60"/>
      <c r="F162" s="54"/>
      <c r="G162" s="205"/>
      <c r="H162" s="59"/>
    </row>
    <row r="163" spans="1:9" s="47" customFormat="1" ht="30" customHeight="1">
      <c r="A163" s="56">
        <v>6</v>
      </c>
      <c r="B163" s="61"/>
      <c r="C163" s="62"/>
      <c r="D163" s="63"/>
      <c r="E163" s="58"/>
      <c r="F163" s="54"/>
      <c r="G163" s="205"/>
      <c r="H163" s="59"/>
    </row>
    <row r="164" spans="1:9" s="47" customFormat="1" ht="30" customHeight="1">
      <c r="A164" s="50">
        <v>7</v>
      </c>
      <c r="B164" s="57"/>
      <c r="C164" s="56"/>
      <c r="D164" s="58"/>
      <c r="E164" s="53"/>
      <c r="F164" s="54"/>
      <c r="G164" s="205"/>
      <c r="H164" s="59"/>
    </row>
    <row r="165" spans="1:9" s="47" customFormat="1" ht="30" customHeight="1">
      <c r="A165" s="365" t="s">
        <v>50</v>
      </c>
      <c r="B165" s="366"/>
      <c r="C165" s="367"/>
      <c r="D165" s="64">
        <f>SUM(D158:D164)</f>
        <v>0</v>
      </c>
      <c r="E165" s="64">
        <f>SUM(E158:E164)</f>
        <v>0</v>
      </c>
      <c r="F165" s="204">
        <f>SUM(F158:F164)</f>
        <v>0</v>
      </c>
      <c r="G165" s="208"/>
      <c r="H165" s="65"/>
    </row>
    <row r="166" spans="1:9" s="47" customFormat="1" ht="30" customHeight="1" thickBot="1">
      <c r="A166" s="375" t="s">
        <v>51</v>
      </c>
      <c r="B166" s="376"/>
      <c r="C166" s="377"/>
      <c r="D166" s="66">
        <f>ROUNDDOWN(D165*H154,0)</f>
        <v>0</v>
      </c>
      <c r="E166" s="66">
        <f>ROUNDDOWN(E165*H155,0)</f>
        <v>0</v>
      </c>
      <c r="F166" s="67"/>
      <c r="G166" s="206"/>
      <c r="H166" s="68"/>
    </row>
    <row r="167" spans="1:9" ht="30" customHeight="1" thickBot="1">
      <c r="A167" s="378" t="s">
        <v>52</v>
      </c>
      <c r="B167" s="379"/>
      <c r="C167" s="379"/>
      <c r="D167" s="379"/>
      <c r="E167" s="380"/>
      <c r="F167" s="39">
        <f>F165+D166+E166</f>
        <v>0</v>
      </c>
      <c r="G167" s="208"/>
      <c r="H167" s="40"/>
    </row>
    <row r="169" spans="1:9" s="47" customFormat="1" ht="29.25" customHeight="1">
      <c r="A169" s="69"/>
      <c r="B169" s="70"/>
      <c r="C169" s="69"/>
      <c r="D169" s="69"/>
      <c r="E169" s="69"/>
      <c r="F169" s="69"/>
      <c r="G169" s="69" t="s">
        <v>43</v>
      </c>
      <c r="H169" s="71"/>
    </row>
    <row r="170" spans="1:9" s="47" customFormat="1" ht="36" customHeight="1" thickBot="1">
      <c r="A170" s="45" t="s">
        <v>77</v>
      </c>
      <c r="B170" s="46"/>
      <c r="G170" s="48" t="s">
        <v>44</v>
      </c>
      <c r="H170" s="49"/>
      <c r="I170" s="213" t="s">
        <v>53</v>
      </c>
    </row>
    <row r="171" spans="1:9" s="47" customFormat="1" ht="30.75" customHeight="1">
      <c r="A171" s="368" t="s">
        <v>30</v>
      </c>
      <c r="B171" s="370" t="s">
        <v>45</v>
      </c>
      <c r="C171" s="372" t="s">
        <v>46</v>
      </c>
      <c r="D171" s="372" t="s">
        <v>47</v>
      </c>
      <c r="E171" s="374"/>
      <c r="F171" s="374"/>
      <c r="G171" s="381" t="s">
        <v>160</v>
      </c>
      <c r="H171" s="363" t="s">
        <v>48</v>
      </c>
    </row>
    <row r="172" spans="1:9" s="47" customFormat="1" ht="30.75" customHeight="1" thickBot="1">
      <c r="A172" s="369"/>
      <c r="B172" s="371"/>
      <c r="C172" s="373"/>
      <c r="D172" s="99" t="s">
        <v>43</v>
      </c>
      <c r="E172" s="100" t="str">
        <f>G170</f>
        <v>現地通貨</v>
      </c>
      <c r="F172" s="101" t="s">
        <v>49</v>
      </c>
      <c r="G172" s="382"/>
      <c r="H172" s="364"/>
    </row>
    <row r="173" spans="1:9" s="47" customFormat="1" ht="30" customHeight="1" thickTop="1">
      <c r="A173" s="50">
        <v>1</v>
      </c>
      <c r="B173" s="51"/>
      <c r="C173" s="50"/>
      <c r="D173" s="52"/>
      <c r="E173" s="53"/>
      <c r="F173" s="54"/>
      <c r="G173" s="205"/>
      <c r="H173" s="55"/>
    </row>
    <row r="174" spans="1:9" s="47" customFormat="1" ht="30" customHeight="1">
      <c r="A174" s="56">
        <v>2</v>
      </c>
      <c r="B174" s="57"/>
      <c r="C174" s="56"/>
      <c r="D174" s="58"/>
      <c r="E174" s="53"/>
      <c r="F174" s="54"/>
      <c r="G174" s="205"/>
      <c r="H174" s="59"/>
    </row>
    <row r="175" spans="1:9" s="47" customFormat="1" ht="30" customHeight="1">
      <c r="A175" s="50">
        <v>3</v>
      </c>
      <c r="B175" s="57"/>
      <c r="C175" s="56"/>
      <c r="D175" s="58"/>
      <c r="E175" s="53"/>
      <c r="F175" s="54"/>
      <c r="G175" s="205"/>
      <c r="H175" s="59"/>
    </row>
    <row r="176" spans="1:9" s="47" customFormat="1" ht="30" customHeight="1">
      <c r="A176" s="56">
        <v>4</v>
      </c>
      <c r="B176" s="57"/>
      <c r="C176" s="56"/>
      <c r="D176" s="58"/>
      <c r="E176" s="60"/>
      <c r="F176" s="54"/>
      <c r="G176" s="205"/>
      <c r="H176" s="59"/>
    </row>
    <row r="177" spans="1:9" s="47" customFormat="1" ht="30" customHeight="1">
      <c r="A177" s="50">
        <v>5</v>
      </c>
      <c r="B177" s="57"/>
      <c r="C177" s="73"/>
      <c r="D177" s="58"/>
      <c r="E177" s="60"/>
      <c r="F177" s="54"/>
      <c r="G177" s="205"/>
      <c r="H177" s="59"/>
    </row>
    <row r="178" spans="1:9" s="47" customFormat="1" ht="30" customHeight="1">
      <c r="A178" s="56">
        <v>6</v>
      </c>
      <c r="B178" s="61"/>
      <c r="C178" s="62"/>
      <c r="D178" s="63"/>
      <c r="E178" s="58"/>
      <c r="F178" s="54"/>
      <c r="G178" s="205"/>
      <c r="H178" s="59"/>
    </row>
    <row r="179" spans="1:9" s="47" customFormat="1" ht="30" customHeight="1">
      <c r="A179" s="50">
        <v>7</v>
      </c>
      <c r="B179" s="57"/>
      <c r="C179" s="56"/>
      <c r="D179" s="58"/>
      <c r="E179" s="53"/>
      <c r="F179" s="54"/>
      <c r="G179" s="205"/>
      <c r="H179" s="59"/>
    </row>
    <row r="180" spans="1:9" s="47" customFormat="1" ht="30" customHeight="1">
      <c r="A180" s="365" t="s">
        <v>50</v>
      </c>
      <c r="B180" s="366"/>
      <c r="C180" s="367"/>
      <c r="D180" s="64">
        <f>SUM(D173:D179)</f>
        <v>0</v>
      </c>
      <c r="E180" s="64">
        <f>SUM(E173:E179)</f>
        <v>0</v>
      </c>
      <c r="F180" s="204">
        <f>SUM(F173:F179)</f>
        <v>0</v>
      </c>
      <c r="G180" s="208"/>
      <c r="H180" s="65"/>
    </row>
    <row r="181" spans="1:9" s="47" customFormat="1" ht="30" customHeight="1" thickBot="1">
      <c r="A181" s="375" t="s">
        <v>51</v>
      </c>
      <c r="B181" s="376"/>
      <c r="C181" s="377"/>
      <c r="D181" s="66">
        <f>ROUNDDOWN(D180*H169,0)</f>
        <v>0</v>
      </c>
      <c r="E181" s="66">
        <f>ROUNDDOWN(E180*H170,0)</f>
        <v>0</v>
      </c>
      <c r="F181" s="67"/>
      <c r="G181" s="206"/>
      <c r="H181" s="68"/>
    </row>
    <row r="182" spans="1:9" ht="30" customHeight="1" thickBot="1">
      <c r="A182" s="378" t="s">
        <v>54</v>
      </c>
      <c r="B182" s="379"/>
      <c r="C182" s="379"/>
      <c r="D182" s="379"/>
      <c r="E182" s="380"/>
      <c r="F182" s="207">
        <f>F180+D181+E181</f>
        <v>0</v>
      </c>
      <c r="G182" s="208"/>
      <c r="H182" s="78"/>
    </row>
    <row r="183" spans="1:9" ht="9" customHeight="1" thickBot="1">
      <c r="A183" s="74"/>
      <c r="B183" s="74"/>
      <c r="C183" s="74"/>
      <c r="D183" s="74"/>
      <c r="E183" s="74"/>
      <c r="F183" s="76"/>
      <c r="G183" s="75"/>
    </row>
    <row r="184" spans="1:9" ht="31.5" customHeight="1" thickBot="1">
      <c r="B184" s="309" t="s">
        <v>62</v>
      </c>
      <c r="C184" s="310"/>
      <c r="D184" s="310"/>
      <c r="E184" s="383"/>
      <c r="F184" s="80">
        <f>F17+F32+F47+F62+F77+F92+F107+F122+F137+F152+F167+F182</f>
        <v>0</v>
      </c>
      <c r="I184" s="79"/>
    </row>
    <row r="185" spans="1:9" s="81" customFormat="1" ht="9" customHeight="1">
      <c r="B185" s="82"/>
      <c r="C185" s="82"/>
      <c r="D185" s="82"/>
      <c r="E185" s="82"/>
      <c r="F185" s="83"/>
      <c r="I185" s="84"/>
    </row>
    <row r="186" spans="1:9" s="41" customFormat="1" ht="155.25" customHeight="1">
      <c r="A186" s="384" t="s">
        <v>164</v>
      </c>
      <c r="B186" s="384"/>
      <c r="C186" s="384"/>
      <c r="D186" s="384"/>
      <c r="E186" s="384"/>
      <c r="F186" s="384"/>
      <c r="G186" s="384"/>
    </row>
  </sheetData>
  <mergeCells count="111">
    <mergeCell ref="G156:G157"/>
    <mergeCell ref="G21:G22"/>
    <mergeCell ref="G36:G37"/>
    <mergeCell ref="G51:G52"/>
    <mergeCell ref="G66:G67"/>
    <mergeCell ref="G81:G82"/>
    <mergeCell ref="A180:C180"/>
    <mergeCell ref="A181:C181"/>
    <mergeCell ref="A182:E182"/>
    <mergeCell ref="D51:F51"/>
    <mergeCell ref="D156:F156"/>
    <mergeCell ref="A111:A112"/>
    <mergeCell ref="B111:B112"/>
    <mergeCell ref="C111:C112"/>
    <mergeCell ref="D111:F111"/>
    <mergeCell ref="B184:E184"/>
    <mergeCell ref="A186:G186"/>
    <mergeCell ref="A15:C15"/>
    <mergeCell ref="A16:C16"/>
    <mergeCell ref="A17:E17"/>
    <mergeCell ref="A96:A97"/>
    <mergeCell ref="B96:B97"/>
    <mergeCell ref="C96:C97"/>
    <mergeCell ref="D96:F96"/>
    <mergeCell ref="A81:A82"/>
    <mergeCell ref="B81:B82"/>
    <mergeCell ref="C81:C82"/>
    <mergeCell ref="D81:F81"/>
    <mergeCell ref="A60:C60"/>
    <mergeCell ref="A61:C61"/>
    <mergeCell ref="A62:E62"/>
    <mergeCell ref="A66:A67"/>
    <mergeCell ref="B66:B67"/>
    <mergeCell ref="A91:C91"/>
    <mergeCell ref="A92:E92"/>
    <mergeCell ref="A47:E47"/>
    <mergeCell ref="A51:A52"/>
    <mergeCell ref="B51:B52"/>
    <mergeCell ref="C51:C52"/>
    <mergeCell ref="H96:H97"/>
    <mergeCell ref="A105:C105"/>
    <mergeCell ref="A106:C106"/>
    <mergeCell ref="A107:E107"/>
    <mergeCell ref="A171:A172"/>
    <mergeCell ref="B171:B172"/>
    <mergeCell ref="C171:C172"/>
    <mergeCell ref="D171:F171"/>
    <mergeCell ref="H171:H172"/>
    <mergeCell ref="H111:H112"/>
    <mergeCell ref="A120:C120"/>
    <mergeCell ref="A121:C121"/>
    <mergeCell ref="A122:E122"/>
    <mergeCell ref="A156:A157"/>
    <mergeCell ref="B156:B157"/>
    <mergeCell ref="C156:C157"/>
    <mergeCell ref="A166:C166"/>
    <mergeCell ref="A167:E167"/>
    <mergeCell ref="D141:F141"/>
    <mergeCell ref="G171:G172"/>
    <mergeCell ref="G96:G97"/>
    <mergeCell ref="G111:G112"/>
    <mergeCell ref="G126:G127"/>
    <mergeCell ref="G141:G142"/>
    <mergeCell ref="H6:H7"/>
    <mergeCell ref="G6:G7"/>
    <mergeCell ref="H81:H82"/>
    <mergeCell ref="A90:C90"/>
    <mergeCell ref="A21:A22"/>
    <mergeCell ref="B21:B22"/>
    <mergeCell ref="C21:C22"/>
    <mergeCell ref="D21:F21"/>
    <mergeCell ref="H21:H22"/>
    <mergeCell ref="A30:C30"/>
    <mergeCell ref="A31:C31"/>
    <mergeCell ref="A32:E32"/>
    <mergeCell ref="A36:A37"/>
    <mergeCell ref="B36:B37"/>
    <mergeCell ref="C36:C37"/>
    <mergeCell ref="D36:F36"/>
    <mergeCell ref="H36:H37"/>
    <mergeCell ref="A45:C45"/>
    <mergeCell ref="A46:C46"/>
    <mergeCell ref="A77:E77"/>
    <mergeCell ref="A6:A7"/>
    <mergeCell ref="B6:B7"/>
    <mergeCell ref="C6:C7"/>
    <mergeCell ref="D6:F6"/>
    <mergeCell ref="A3:H3"/>
    <mergeCell ref="H156:H157"/>
    <mergeCell ref="A165:C165"/>
    <mergeCell ref="A126:A127"/>
    <mergeCell ref="B126:B127"/>
    <mergeCell ref="C126:C127"/>
    <mergeCell ref="D126:F126"/>
    <mergeCell ref="H126:H127"/>
    <mergeCell ref="H141:H142"/>
    <mergeCell ref="A150:C150"/>
    <mergeCell ref="A151:C151"/>
    <mergeCell ref="A152:E152"/>
    <mergeCell ref="A135:C135"/>
    <mergeCell ref="A136:C136"/>
    <mergeCell ref="A137:E137"/>
    <mergeCell ref="A141:A142"/>
    <mergeCell ref="B141:B142"/>
    <mergeCell ref="C141:C142"/>
    <mergeCell ref="H51:H52"/>
    <mergeCell ref="C66:C67"/>
    <mergeCell ref="D66:F66"/>
    <mergeCell ref="H66:H67"/>
    <mergeCell ref="A75:C75"/>
    <mergeCell ref="A76:C76"/>
  </mergeCells>
  <phoneticPr fontId="3"/>
  <dataValidations count="1">
    <dataValidation type="list" allowBlank="1" showInputMessage="1" showErrorMessage="1" sqref="G8:G14 G23:G29 G38:G44 G53:G59 G68:G74 G83:G89 G98:G104 G113:G119 G128:G134 G143:G149 G158:G164 G173:G179" xr:uid="{63441B86-B3ED-43B2-AE17-212243989337}">
      <formula1>$Q$4:$Q$6</formula1>
    </dataValidation>
  </dataValidations>
  <printOptions horizontalCentered="1"/>
  <pageMargins left="0.39370078740157483" right="0.39370078740157483" top="0.39370078740157483" bottom="0.39370078740157483" header="0.31496062992125984" footer="0.23622047244094491"/>
  <pageSetup paperSize="9" scale="51" fitToHeight="0" orientation="portrait" r:id="rId1"/>
  <headerFooter alignWithMargins="0">
    <oddFooter xml:space="preserve">&amp;C
</oddFooter>
  </headerFooter>
  <rowBreaks count="3" manualBreakCount="3">
    <brk id="48" max="7" man="1"/>
    <brk id="93" max="7" man="1"/>
    <brk id="138" max="7" man="1"/>
  </rowBreaks>
  <ignoredErrors>
    <ignoredError sqref="A1:A2" unlockedFormula="1"/>
  </ignoredError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P282"/>
  <sheetViews>
    <sheetView topLeftCell="A249" zoomScale="55" zoomScaleNormal="55" workbookViewId="0"/>
  </sheetViews>
  <sheetFormatPr defaultColWidth="9" defaultRowHeight="14"/>
  <cols>
    <col min="1" max="1" width="12.75" style="38" customWidth="1"/>
    <col min="2" max="2" width="8" style="42" customWidth="1"/>
    <col min="3" max="3" width="48.83203125" style="38" customWidth="1"/>
    <col min="4" max="5" width="18.08203125" style="38" customWidth="1"/>
    <col min="6" max="6" width="19" style="38" customWidth="1"/>
    <col min="7" max="7" width="23.75" style="38" customWidth="1"/>
    <col min="8" max="8" width="27.5" style="38" customWidth="1"/>
    <col min="9" max="9" width="26.25" style="38" customWidth="1"/>
    <col min="10" max="16384" width="9" style="38"/>
  </cols>
  <sheetData>
    <row r="1" spans="1:16" s="35" customFormat="1" ht="24" customHeight="1">
      <c r="A1" s="235" t="str">
        <f>'①現地渡航費（航空運賃）'!A1</f>
        <v>団体名：</v>
      </c>
      <c r="B1" s="237" t="str">
        <f>'★マスタ（最初にこちらを入力）'!D7</f>
        <v>●●</v>
      </c>
      <c r="C1" s="33"/>
      <c r="D1" s="33"/>
      <c r="E1" s="33"/>
      <c r="F1" s="34"/>
      <c r="G1" s="72"/>
    </row>
    <row r="2" spans="1:16" s="35" customFormat="1" ht="24" customHeight="1">
      <c r="A2" s="236" t="str">
        <f>'①現地渡航費（航空運賃）'!A2</f>
        <v>対象国：</v>
      </c>
      <c r="B2" s="237" t="str">
        <f>'★マスタ（最初にこちらを入力）'!D8</f>
        <v>●●</v>
      </c>
      <c r="C2" s="36"/>
      <c r="G2" s="37"/>
    </row>
    <row r="3" spans="1:16" ht="25.5" customHeight="1">
      <c r="A3" s="362" t="s">
        <v>56</v>
      </c>
      <c r="B3" s="362"/>
      <c r="C3" s="362"/>
      <c r="D3" s="362"/>
      <c r="E3" s="362"/>
      <c r="F3" s="362"/>
      <c r="G3" s="362"/>
      <c r="H3" s="362"/>
    </row>
    <row r="4" spans="1:16" s="47" customFormat="1" ht="29.25" customHeight="1">
      <c r="A4" s="69"/>
      <c r="B4" s="70"/>
      <c r="C4" s="69"/>
      <c r="D4" s="69"/>
      <c r="E4" s="69"/>
      <c r="F4" s="69"/>
      <c r="G4" s="69" t="s">
        <v>43</v>
      </c>
      <c r="H4" s="71"/>
      <c r="P4" s="45" t="s">
        <v>157</v>
      </c>
    </row>
    <row r="5" spans="1:16" s="47" customFormat="1" ht="36" customHeight="1" thickBot="1">
      <c r="A5" s="45" t="s">
        <v>78</v>
      </c>
      <c r="B5" s="46"/>
      <c r="G5" s="48" t="s">
        <v>44</v>
      </c>
      <c r="H5" s="49"/>
      <c r="I5" s="213" t="s">
        <v>91</v>
      </c>
      <c r="P5" s="45" t="s">
        <v>158</v>
      </c>
    </row>
    <row r="6" spans="1:16" s="47" customFormat="1" ht="30.75" customHeight="1">
      <c r="A6" s="368" t="s">
        <v>30</v>
      </c>
      <c r="B6" s="370" t="s">
        <v>45</v>
      </c>
      <c r="C6" s="372" t="s">
        <v>46</v>
      </c>
      <c r="D6" s="372" t="s">
        <v>47</v>
      </c>
      <c r="E6" s="374"/>
      <c r="F6" s="374"/>
      <c r="G6" s="385" t="s">
        <v>160</v>
      </c>
      <c r="H6" s="363" t="s">
        <v>48</v>
      </c>
      <c r="O6" s="209"/>
      <c r="P6" s="45" t="s">
        <v>159</v>
      </c>
    </row>
    <row r="7" spans="1:16" s="47" customFormat="1" ht="30.75" customHeight="1" thickBot="1">
      <c r="A7" s="369"/>
      <c r="B7" s="371"/>
      <c r="C7" s="373"/>
      <c r="D7" s="99" t="s">
        <v>43</v>
      </c>
      <c r="E7" s="100" t="str">
        <f>G5</f>
        <v>現地通貨</v>
      </c>
      <c r="F7" s="101" t="s">
        <v>49</v>
      </c>
      <c r="G7" s="386"/>
      <c r="H7" s="364"/>
    </row>
    <row r="8" spans="1:16" s="47" customFormat="1" ht="29.5" customHeight="1" thickTop="1">
      <c r="A8" s="50">
        <v>1</v>
      </c>
      <c r="B8" s="51"/>
      <c r="C8" s="50"/>
      <c r="D8" s="52"/>
      <c r="E8" s="52"/>
      <c r="F8" s="54"/>
      <c r="G8" s="205"/>
      <c r="H8" s="55"/>
    </row>
    <row r="9" spans="1:16" s="47" customFormat="1" ht="29.5" customHeight="1">
      <c r="A9" s="56">
        <v>2</v>
      </c>
      <c r="B9" s="57"/>
      <c r="C9" s="56"/>
      <c r="D9" s="58"/>
      <c r="E9" s="58"/>
      <c r="F9" s="54"/>
      <c r="G9" s="205"/>
      <c r="H9" s="59"/>
    </row>
    <row r="10" spans="1:16" s="47" customFormat="1" ht="29.5" customHeight="1">
      <c r="A10" s="50">
        <v>3</v>
      </c>
      <c r="B10" s="57"/>
      <c r="C10" s="56"/>
      <c r="D10" s="58"/>
      <c r="E10" s="53"/>
      <c r="F10" s="54"/>
      <c r="G10" s="205"/>
      <c r="H10" s="59"/>
    </row>
    <row r="11" spans="1:16" s="47" customFormat="1" ht="29.5" customHeight="1">
      <c r="A11" s="56">
        <v>4</v>
      </c>
      <c r="B11" s="57"/>
      <c r="C11" s="56"/>
      <c r="D11" s="58"/>
      <c r="E11" s="60"/>
      <c r="F11" s="54"/>
      <c r="G11" s="205"/>
      <c r="H11" s="59"/>
    </row>
    <row r="12" spans="1:16" s="47" customFormat="1" ht="29.5" customHeight="1">
      <c r="A12" s="50">
        <v>5</v>
      </c>
      <c r="B12" s="57"/>
      <c r="C12" s="73"/>
      <c r="D12" s="58"/>
      <c r="E12" s="60"/>
      <c r="F12" s="54"/>
      <c r="G12" s="205"/>
      <c r="H12" s="59"/>
    </row>
    <row r="13" spans="1:16" s="47" customFormat="1" ht="29.5" customHeight="1">
      <c r="A13" s="56">
        <v>6</v>
      </c>
      <c r="B13" s="61"/>
      <c r="C13" s="62"/>
      <c r="D13" s="63"/>
      <c r="E13" s="58"/>
      <c r="F13" s="54"/>
      <c r="G13" s="205"/>
      <c r="H13" s="59"/>
    </row>
    <row r="14" spans="1:16" s="47" customFormat="1" ht="29.5" customHeight="1">
      <c r="A14" s="50">
        <v>7</v>
      </c>
      <c r="B14" s="57"/>
      <c r="C14" s="56"/>
      <c r="D14" s="58"/>
      <c r="E14" s="53"/>
      <c r="F14" s="54"/>
      <c r="G14" s="205"/>
      <c r="H14" s="59"/>
    </row>
    <row r="15" spans="1:16" s="47" customFormat="1" ht="29.5" customHeight="1">
      <c r="A15" s="56">
        <v>8</v>
      </c>
      <c r="B15" s="57"/>
      <c r="C15" s="56"/>
      <c r="D15" s="58"/>
      <c r="E15" s="53"/>
      <c r="F15" s="54"/>
      <c r="G15" s="205"/>
      <c r="H15" s="59"/>
    </row>
    <row r="16" spans="1:16" s="47" customFormat="1" ht="29.5" customHeight="1">
      <c r="A16" s="50">
        <v>9</v>
      </c>
      <c r="B16" s="57"/>
      <c r="C16" s="56"/>
      <c r="D16" s="58"/>
      <c r="E16" s="60"/>
      <c r="F16" s="54"/>
      <c r="G16" s="205"/>
      <c r="H16" s="59"/>
    </row>
    <row r="17" spans="1:9" s="47" customFormat="1" ht="29.5" customHeight="1">
      <c r="A17" s="56">
        <v>10</v>
      </c>
      <c r="B17" s="57"/>
      <c r="C17" s="56"/>
      <c r="D17" s="58"/>
      <c r="E17" s="60"/>
      <c r="F17" s="54"/>
      <c r="G17" s="205"/>
      <c r="H17" s="59"/>
    </row>
    <row r="18" spans="1:9" s="47" customFormat="1" ht="29.5" customHeight="1">
      <c r="A18" s="50">
        <v>11</v>
      </c>
      <c r="B18" s="61"/>
      <c r="C18" s="62"/>
      <c r="D18" s="63"/>
      <c r="E18" s="58"/>
      <c r="F18" s="54"/>
      <c r="G18" s="205"/>
      <c r="H18" s="59"/>
    </row>
    <row r="19" spans="1:9" s="47" customFormat="1" ht="29.5" customHeight="1">
      <c r="A19" s="56">
        <v>12</v>
      </c>
      <c r="B19" s="57"/>
      <c r="C19" s="56"/>
      <c r="D19" s="58"/>
      <c r="E19" s="53"/>
      <c r="F19" s="54"/>
      <c r="G19" s="205"/>
      <c r="H19" s="59"/>
    </row>
    <row r="20" spans="1:9" s="47" customFormat="1" ht="29.5" customHeight="1">
      <c r="A20" s="50">
        <v>13</v>
      </c>
      <c r="B20" s="57"/>
      <c r="C20" s="56"/>
      <c r="D20" s="58"/>
      <c r="E20" s="53"/>
      <c r="F20" s="54"/>
      <c r="G20" s="205"/>
      <c r="H20" s="59"/>
    </row>
    <row r="21" spans="1:9" s="47" customFormat="1" ht="29.5" customHeight="1">
      <c r="A21" s="56">
        <v>14</v>
      </c>
      <c r="B21" s="57"/>
      <c r="C21" s="56"/>
      <c r="D21" s="58"/>
      <c r="E21" s="60"/>
      <c r="F21" s="54"/>
      <c r="G21" s="205"/>
      <c r="H21" s="59"/>
    </row>
    <row r="22" spans="1:9" s="47" customFormat="1" ht="29.5" customHeight="1">
      <c r="A22" s="50">
        <v>15</v>
      </c>
      <c r="B22" s="57"/>
      <c r="C22" s="56"/>
      <c r="D22" s="58"/>
      <c r="E22" s="53"/>
      <c r="F22" s="54"/>
      <c r="G22" s="205"/>
      <c r="H22" s="59"/>
    </row>
    <row r="23" spans="1:9" s="47" customFormat="1" ht="29.5" customHeight="1">
      <c r="A23" s="365" t="s">
        <v>50</v>
      </c>
      <c r="B23" s="366"/>
      <c r="C23" s="367"/>
      <c r="D23" s="64">
        <f>SUM(D8:D22)</f>
        <v>0</v>
      </c>
      <c r="E23" s="64">
        <f>SUM(E8:E22)</f>
        <v>0</v>
      </c>
      <c r="F23" s="204">
        <f>SUM(F8:F22)</f>
        <v>0</v>
      </c>
      <c r="G23" s="208"/>
      <c r="H23" s="65"/>
    </row>
    <row r="24" spans="1:9" s="47" customFormat="1" ht="29.5" customHeight="1" thickBot="1">
      <c r="A24" s="375" t="s">
        <v>51</v>
      </c>
      <c r="B24" s="376"/>
      <c r="C24" s="377"/>
      <c r="D24" s="66">
        <f>ROUNDDOWN(D23*H4,0)</f>
        <v>0</v>
      </c>
      <c r="E24" s="66">
        <f>ROUNDDOWN(E23*H5,0)</f>
        <v>0</v>
      </c>
      <c r="F24" s="67"/>
      <c r="G24" s="206"/>
      <c r="H24" s="68"/>
    </row>
    <row r="25" spans="1:9" ht="29.5" customHeight="1" thickBot="1">
      <c r="A25" s="378" t="s">
        <v>57</v>
      </c>
      <c r="B25" s="379"/>
      <c r="C25" s="379"/>
      <c r="D25" s="379"/>
      <c r="E25" s="380"/>
      <c r="F25" s="39">
        <f>D24+E24+F23</f>
        <v>0</v>
      </c>
      <c r="G25" s="208"/>
      <c r="H25" s="40"/>
    </row>
    <row r="27" spans="1:9" s="47" customFormat="1" ht="29.25" customHeight="1">
      <c r="A27" s="69"/>
      <c r="B27" s="70"/>
      <c r="C27" s="69"/>
      <c r="D27" s="69"/>
      <c r="E27" s="69"/>
      <c r="F27" s="69"/>
      <c r="G27" s="69" t="s">
        <v>43</v>
      </c>
      <c r="H27" s="71"/>
    </row>
    <row r="28" spans="1:9" s="47" customFormat="1" ht="36" customHeight="1" thickBot="1">
      <c r="A28" s="45" t="s">
        <v>79</v>
      </c>
      <c r="B28" s="46"/>
      <c r="G28" s="48" t="s">
        <v>44</v>
      </c>
      <c r="H28" s="49"/>
      <c r="I28" s="213" t="s">
        <v>53</v>
      </c>
    </row>
    <row r="29" spans="1:9" s="47" customFormat="1" ht="30.75" customHeight="1">
      <c r="A29" s="368" t="s">
        <v>30</v>
      </c>
      <c r="B29" s="370" t="s">
        <v>45</v>
      </c>
      <c r="C29" s="372" t="s">
        <v>46</v>
      </c>
      <c r="D29" s="372" t="s">
        <v>47</v>
      </c>
      <c r="E29" s="374"/>
      <c r="F29" s="374"/>
      <c r="G29" s="385" t="s">
        <v>160</v>
      </c>
      <c r="H29" s="363" t="s">
        <v>48</v>
      </c>
    </row>
    <row r="30" spans="1:9" s="47" customFormat="1" ht="30.75" customHeight="1" thickBot="1">
      <c r="A30" s="369"/>
      <c r="B30" s="371"/>
      <c r="C30" s="373"/>
      <c r="D30" s="99" t="s">
        <v>43</v>
      </c>
      <c r="E30" s="100" t="str">
        <f>G28</f>
        <v>現地通貨</v>
      </c>
      <c r="F30" s="101" t="s">
        <v>49</v>
      </c>
      <c r="G30" s="386"/>
      <c r="H30" s="364"/>
    </row>
    <row r="31" spans="1:9" s="47" customFormat="1" ht="29.5" customHeight="1" thickTop="1">
      <c r="A31" s="50">
        <v>1</v>
      </c>
      <c r="B31" s="51"/>
      <c r="C31" s="50"/>
      <c r="D31" s="52"/>
      <c r="E31" s="53"/>
      <c r="F31" s="54"/>
      <c r="G31" s="205"/>
      <c r="H31" s="55"/>
    </row>
    <row r="32" spans="1:9" s="47" customFormat="1" ht="29.5" customHeight="1">
      <c r="A32" s="56">
        <v>2</v>
      </c>
      <c r="B32" s="57"/>
      <c r="C32" s="56"/>
      <c r="D32" s="58"/>
      <c r="E32" s="53"/>
      <c r="F32" s="54"/>
      <c r="G32" s="205"/>
      <c r="H32" s="59"/>
    </row>
    <row r="33" spans="1:8" s="47" customFormat="1" ht="29.5" customHeight="1">
      <c r="A33" s="50">
        <v>3</v>
      </c>
      <c r="B33" s="57"/>
      <c r="C33" s="56"/>
      <c r="D33" s="58"/>
      <c r="E33" s="53"/>
      <c r="F33" s="54"/>
      <c r="G33" s="205"/>
      <c r="H33" s="59"/>
    </row>
    <row r="34" spans="1:8" s="47" customFormat="1" ht="29.5" customHeight="1">
      <c r="A34" s="56">
        <v>4</v>
      </c>
      <c r="B34" s="57"/>
      <c r="C34" s="56"/>
      <c r="D34" s="58"/>
      <c r="E34" s="60"/>
      <c r="F34" s="54"/>
      <c r="G34" s="205"/>
      <c r="H34" s="59"/>
    </row>
    <row r="35" spans="1:8" s="47" customFormat="1" ht="29.5" customHeight="1">
      <c r="A35" s="50">
        <v>5</v>
      </c>
      <c r="B35" s="57"/>
      <c r="C35" s="73"/>
      <c r="D35" s="58"/>
      <c r="E35" s="60"/>
      <c r="F35" s="54"/>
      <c r="G35" s="205"/>
      <c r="H35" s="59"/>
    </row>
    <row r="36" spans="1:8" s="47" customFormat="1" ht="29.5" customHeight="1">
      <c r="A36" s="56">
        <v>6</v>
      </c>
      <c r="B36" s="61"/>
      <c r="C36" s="62"/>
      <c r="D36" s="63"/>
      <c r="E36" s="58"/>
      <c r="F36" s="54"/>
      <c r="G36" s="205"/>
      <c r="H36" s="59"/>
    </row>
    <row r="37" spans="1:8" s="47" customFormat="1" ht="29.5" customHeight="1">
      <c r="A37" s="50">
        <v>7</v>
      </c>
      <c r="B37" s="57"/>
      <c r="C37" s="56"/>
      <c r="D37" s="58"/>
      <c r="E37" s="53"/>
      <c r="F37" s="54"/>
      <c r="G37" s="205"/>
      <c r="H37" s="59"/>
    </row>
    <row r="38" spans="1:8" s="47" customFormat="1" ht="29.5" customHeight="1">
      <c r="A38" s="56">
        <v>8</v>
      </c>
      <c r="B38" s="57"/>
      <c r="C38" s="56"/>
      <c r="D38" s="58"/>
      <c r="E38" s="53"/>
      <c r="F38" s="54"/>
      <c r="G38" s="205"/>
      <c r="H38" s="59"/>
    </row>
    <row r="39" spans="1:8" s="47" customFormat="1" ht="29.5" customHeight="1">
      <c r="A39" s="50">
        <v>9</v>
      </c>
      <c r="B39" s="57"/>
      <c r="C39" s="56"/>
      <c r="D39" s="58"/>
      <c r="E39" s="60"/>
      <c r="F39" s="54"/>
      <c r="G39" s="205"/>
      <c r="H39" s="59"/>
    </row>
    <row r="40" spans="1:8" s="47" customFormat="1" ht="29.5" customHeight="1">
      <c r="A40" s="56">
        <v>10</v>
      </c>
      <c r="B40" s="57"/>
      <c r="C40" s="56"/>
      <c r="D40" s="58"/>
      <c r="E40" s="60"/>
      <c r="F40" s="54"/>
      <c r="G40" s="205"/>
      <c r="H40" s="59"/>
    </row>
    <row r="41" spans="1:8" s="47" customFormat="1" ht="29.5" customHeight="1">
      <c r="A41" s="50">
        <v>11</v>
      </c>
      <c r="B41" s="61"/>
      <c r="C41" s="62"/>
      <c r="D41" s="63"/>
      <c r="E41" s="58"/>
      <c r="F41" s="54"/>
      <c r="G41" s="205"/>
      <c r="H41" s="59"/>
    </row>
    <row r="42" spans="1:8" s="47" customFormat="1" ht="29.5" customHeight="1">
      <c r="A42" s="56">
        <v>12</v>
      </c>
      <c r="B42" s="57"/>
      <c r="C42" s="56"/>
      <c r="D42" s="58"/>
      <c r="E42" s="53"/>
      <c r="F42" s="54"/>
      <c r="G42" s="205"/>
      <c r="H42" s="59"/>
    </row>
    <row r="43" spans="1:8" s="47" customFormat="1" ht="29.5" customHeight="1">
      <c r="A43" s="50">
        <v>13</v>
      </c>
      <c r="B43" s="57"/>
      <c r="C43" s="56"/>
      <c r="D43" s="58"/>
      <c r="E43" s="53"/>
      <c r="F43" s="54"/>
      <c r="G43" s="205"/>
      <c r="H43" s="59"/>
    </row>
    <row r="44" spans="1:8" s="47" customFormat="1" ht="29.5" customHeight="1">
      <c r="A44" s="56">
        <v>14</v>
      </c>
      <c r="B44" s="57"/>
      <c r="C44" s="56"/>
      <c r="D44" s="58"/>
      <c r="E44" s="60"/>
      <c r="F44" s="54"/>
      <c r="G44" s="205"/>
      <c r="H44" s="59"/>
    </row>
    <row r="45" spans="1:8" s="47" customFormat="1" ht="29.5" customHeight="1">
      <c r="A45" s="50">
        <v>15</v>
      </c>
      <c r="B45" s="57"/>
      <c r="C45" s="56"/>
      <c r="D45" s="58"/>
      <c r="E45" s="53"/>
      <c r="F45" s="54"/>
      <c r="G45" s="205"/>
      <c r="H45" s="59"/>
    </row>
    <row r="46" spans="1:8" s="47" customFormat="1" ht="29.5" customHeight="1">
      <c r="A46" s="365" t="s">
        <v>50</v>
      </c>
      <c r="B46" s="366"/>
      <c r="C46" s="367"/>
      <c r="D46" s="64">
        <f>SUM(D31:D45)</f>
        <v>0</v>
      </c>
      <c r="E46" s="64">
        <f>SUM(E31:E45)</f>
        <v>0</v>
      </c>
      <c r="F46" s="204">
        <f>SUM(F31:F45)</f>
        <v>0</v>
      </c>
      <c r="G46" s="208"/>
      <c r="H46" s="65"/>
    </row>
    <row r="47" spans="1:8" s="47" customFormat="1" ht="29.5" customHeight="1" thickBot="1">
      <c r="A47" s="375" t="s">
        <v>51</v>
      </c>
      <c r="B47" s="376"/>
      <c r="C47" s="377"/>
      <c r="D47" s="66">
        <f>ROUNDDOWN(D46*H27,0)</f>
        <v>0</v>
      </c>
      <c r="E47" s="66">
        <f>ROUNDDOWN(E46*H28,0)</f>
        <v>0</v>
      </c>
      <c r="F47" s="67"/>
      <c r="G47" s="206"/>
      <c r="H47" s="68"/>
    </row>
    <row r="48" spans="1:8" ht="29.5" customHeight="1" thickBot="1">
      <c r="A48" s="378" t="s">
        <v>57</v>
      </c>
      <c r="B48" s="379"/>
      <c r="C48" s="379"/>
      <c r="D48" s="379"/>
      <c r="E48" s="380"/>
      <c r="F48" s="39">
        <f>F46+D47+E47</f>
        <v>0</v>
      </c>
      <c r="G48" s="208"/>
      <c r="H48" s="40"/>
    </row>
    <row r="49" spans="1:9" ht="29.5" customHeight="1"/>
    <row r="50" spans="1:9" s="47" customFormat="1" ht="29.5" customHeight="1">
      <c r="A50" s="69"/>
      <c r="B50" s="70"/>
      <c r="C50" s="69"/>
      <c r="D50" s="69"/>
      <c r="E50" s="69"/>
      <c r="F50" s="69"/>
      <c r="G50" s="69" t="s">
        <v>43</v>
      </c>
      <c r="H50" s="71"/>
    </row>
    <row r="51" spans="1:9" s="47" customFormat="1" ht="29.5" customHeight="1" thickBot="1">
      <c r="A51" s="45" t="s">
        <v>80</v>
      </c>
      <c r="B51" s="46"/>
      <c r="G51" s="48" t="s">
        <v>44</v>
      </c>
      <c r="H51" s="49"/>
      <c r="I51" s="213" t="s">
        <v>53</v>
      </c>
    </row>
    <row r="52" spans="1:9" s="47" customFormat="1" ht="29.5" customHeight="1">
      <c r="A52" s="368" t="s">
        <v>30</v>
      </c>
      <c r="B52" s="370" t="s">
        <v>45</v>
      </c>
      <c r="C52" s="372" t="s">
        <v>46</v>
      </c>
      <c r="D52" s="372" t="s">
        <v>47</v>
      </c>
      <c r="E52" s="374"/>
      <c r="F52" s="374"/>
      <c r="G52" s="385" t="s">
        <v>160</v>
      </c>
      <c r="H52" s="363" t="s">
        <v>48</v>
      </c>
    </row>
    <row r="53" spans="1:9" s="47" customFormat="1" ht="29.5" customHeight="1" thickBot="1">
      <c r="A53" s="369"/>
      <c r="B53" s="371"/>
      <c r="C53" s="373"/>
      <c r="D53" s="130" t="s">
        <v>43</v>
      </c>
      <c r="E53" s="100" t="str">
        <f>G51</f>
        <v>現地通貨</v>
      </c>
      <c r="F53" s="101" t="s">
        <v>49</v>
      </c>
      <c r="G53" s="386"/>
      <c r="H53" s="364"/>
    </row>
    <row r="54" spans="1:9" s="47" customFormat="1" ht="29.5" customHeight="1" thickTop="1">
      <c r="A54" s="50">
        <v>1</v>
      </c>
      <c r="B54" s="51"/>
      <c r="C54" s="50"/>
      <c r="D54" s="52"/>
      <c r="E54" s="53"/>
      <c r="F54" s="54"/>
      <c r="G54" s="205"/>
      <c r="H54" s="55"/>
    </row>
    <row r="55" spans="1:9" s="47" customFormat="1" ht="29.5" customHeight="1">
      <c r="A55" s="56">
        <v>2</v>
      </c>
      <c r="B55" s="57"/>
      <c r="C55" s="56"/>
      <c r="D55" s="58"/>
      <c r="E55" s="53"/>
      <c r="F55" s="54"/>
      <c r="G55" s="205"/>
      <c r="H55" s="59"/>
    </row>
    <row r="56" spans="1:9" s="47" customFormat="1" ht="29.5" customHeight="1">
      <c r="A56" s="50">
        <v>3</v>
      </c>
      <c r="B56" s="57"/>
      <c r="C56" s="56"/>
      <c r="D56" s="58"/>
      <c r="E56" s="53"/>
      <c r="F56" s="54"/>
      <c r="G56" s="205"/>
      <c r="H56" s="59"/>
    </row>
    <row r="57" spans="1:9" s="47" customFormat="1" ht="29.5" customHeight="1">
      <c r="A57" s="56">
        <v>4</v>
      </c>
      <c r="B57" s="57"/>
      <c r="C57" s="56"/>
      <c r="D57" s="58"/>
      <c r="E57" s="60"/>
      <c r="F57" s="54"/>
      <c r="G57" s="205"/>
      <c r="H57" s="59"/>
    </row>
    <row r="58" spans="1:9" s="47" customFormat="1" ht="29.5" customHeight="1">
      <c r="A58" s="50">
        <v>5</v>
      </c>
      <c r="B58" s="57"/>
      <c r="C58" s="73"/>
      <c r="D58" s="58"/>
      <c r="E58" s="60"/>
      <c r="F58" s="54"/>
      <c r="G58" s="205"/>
      <c r="H58" s="59"/>
    </row>
    <row r="59" spans="1:9" s="47" customFormat="1" ht="29.5" customHeight="1">
      <c r="A59" s="56">
        <v>6</v>
      </c>
      <c r="B59" s="61"/>
      <c r="C59" s="62"/>
      <c r="D59" s="63"/>
      <c r="E59" s="58"/>
      <c r="F59" s="54"/>
      <c r="G59" s="205"/>
      <c r="H59" s="59"/>
    </row>
    <row r="60" spans="1:9" s="47" customFormat="1" ht="29.5" customHeight="1">
      <c r="A60" s="50">
        <v>7</v>
      </c>
      <c r="B60" s="57"/>
      <c r="C60" s="56"/>
      <c r="D60" s="58"/>
      <c r="E60" s="53"/>
      <c r="F60" s="54"/>
      <c r="G60" s="205"/>
      <c r="H60" s="59"/>
    </row>
    <row r="61" spans="1:9" s="47" customFormat="1" ht="29.5" customHeight="1">
      <c r="A61" s="56">
        <v>8</v>
      </c>
      <c r="B61" s="57"/>
      <c r="C61" s="56"/>
      <c r="D61" s="58"/>
      <c r="E61" s="53"/>
      <c r="F61" s="54"/>
      <c r="G61" s="205"/>
      <c r="H61" s="59"/>
    </row>
    <row r="62" spans="1:9" s="47" customFormat="1" ht="29.5" customHeight="1">
      <c r="A62" s="50">
        <v>9</v>
      </c>
      <c r="B62" s="57"/>
      <c r="C62" s="56"/>
      <c r="D62" s="58"/>
      <c r="E62" s="60"/>
      <c r="F62" s="54"/>
      <c r="G62" s="205"/>
      <c r="H62" s="59"/>
    </row>
    <row r="63" spans="1:9" s="47" customFormat="1" ht="29.5" customHeight="1">
      <c r="A63" s="56">
        <v>10</v>
      </c>
      <c r="B63" s="57"/>
      <c r="C63" s="56"/>
      <c r="D63" s="58"/>
      <c r="E63" s="60"/>
      <c r="F63" s="54"/>
      <c r="G63" s="205"/>
      <c r="H63" s="59"/>
    </row>
    <row r="64" spans="1:9" s="47" customFormat="1" ht="29.5" customHeight="1">
      <c r="A64" s="50">
        <v>11</v>
      </c>
      <c r="B64" s="61"/>
      <c r="C64" s="62"/>
      <c r="D64" s="63"/>
      <c r="E64" s="58"/>
      <c r="F64" s="54"/>
      <c r="G64" s="205"/>
      <c r="H64" s="59"/>
    </row>
    <row r="65" spans="1:9" s="47" customFormat="1" ht="29.5" customHeight="1">
      <c r="A65" s="56">
        <v>12</v>
      </c>
      <c r="B65" s="57"/>
      <c r="C65" s="56"/>
      <c r="D65" s="58"/>
      <c r="E65" s="53"/>
      <c r="F65" s="54"/>
      <c r="G65" s="205"/>
      <c r="H65" s="59"/>
    </row>
    <row r="66" spans="1:9" s="47" customFormat="1" ht="29.5" customHeight="1">
      <c r="A66" s="50">
        <v>13</v>
      </c>
      <c r="B66" s="57"/>
      <c r="C66" s="56"/>
      <c r="D66" s="58"/>
      <c r="E66" s="53"/>
      <c r="F66" s="54"/>
      <c r="G66" s="205"/>
      <c r="H66" s="59"/>
    </row>
    <row r="67" spans="1:9" s="47" customFormat="1" ht="29.5" customHeight="1">
      <c r="A67" s="56">
        <v>14</v>
      </c>
      <c r="B67" s="57"/>
      <c r="C67" s="56"/>
      <c r="D67" s="58"/>
      <c r="E67" s="60"/>
      <c r="F67" s="54"/>
      <c r="G67" s="205"/>
      <c r="H67" s="59"/>
    </row>
    <row r="68" spans="1:9" s="47" customFormat="1" ht="29.5" customHeight="1">
      <c r="A68" s="50">
        <v>15</v>
      </c>
      <c r="B68" s="57"/>
      <c r="C68" s="56"/>
      <c r="D68" s="58"/>
      <c r="E68" s="53"/>
      <c r="F68" s="54"/>
      <c r="G68" s="205"/>
      <c r="H68" s="59"/>
    </row>
    <row r="69" spans="1:9" s="47" customFormat="1" ht="29.5" customHeight="1">
      <c r="A69" s="365" t="s">
        <v>50</v>
      </c>
      <c r="B69" s="366"/>
      <c r="C69" s="367"/>
      <c r="D69" s="64">
        <f>SUM(D54:D68)</f>
        <v>0</v>
      </c>
      <c r="E69" s="64">
        <f>SUM(E54:E68)</f>
        <v>0</v>
      </c>
      <c r="F69" s="204">
        <f>SUM(F54:F68)</f>
        <v>0</v>
      </c>
      <c r="G69" s="208"/>
      <c r="H69" s="65"/>
    </row>
    <row r="70" spans="1:9" s="47" customFormat="1" ht="29.5" customHeight="1" thickBot="1">
      <c r="A70" s="375" t="s">
        <v>51</v>
      </c>
      <c r="B70" s="376"/>
      <c r="C70" s="377"/>
      <c r="D70" s="66">
        <f>ROUNDDOWN(D69*H50,0)</f>
        <v>0</v>
      </c>
      <c r="E70" s="66">
        <f>ROUNDDOWN(E69*H51,0)</f>
        <v>0</v>
      </c>
      <c r="F70" s="67"/>
      <c r="G70" s="206"/>
      <c r="H70" s="68"/>
    </row>
    <row r="71" spans="1:9" ht="29.5" customHeight="1" thickBot="1">
      <c r="A71" s="378" t="s">
        <v>57</v>
      </c>
      <c r="B71" s="379"/>
      <c r="C71" s="379"/>
      <c r="D71" s="379"/>
      <c r="E71" s="380"/>
      <c r="F71" s="203">
        <f>F69+D70+E70</f>
        <v>0</v>
      </c>
      <c r="G71" s="208"/>
      <c r="H71" s="40"/>
    </row>
    <row r="72" spans="1:9" ht="29.5" customHeight="1">
      <c r="A72" s="74"/>
      <c r="B72" s="74"/>
      <c r="C72" s="74"/>
      <c r="D72" s="74"/>
      <c r="E72" s="74"/>
      <c r="F72" s="76"/>
      <c r="G72" s="75"/>
    </row>
    <row r="73" spans="1:9" s="47" customFormat="1" ht="29.5" customHeight="1">
      <c r="A73" s="69"/>
      <c r="B73" s="70"/>
      <c r="C73" s="69"/>
      <c r="D73" s="69"/>
      <c r="E73" s="69"/>
      <c r="F73" s="69"/>
      <c r="G73" s="69" t="s">
        <v>43</v>
      </c>
      <c r="H73" s="71"/>
    </row>
    <row r="74" spans="1:9" s="47" customFormat="1" ht="29.5" customHeight="1" thickBot="1">
      <c r="A74" s="45" t="s">
        <v>81</v>
      </c>
      <c r="B74" s="46"/>
      <c r="G74" s="48" t="s">
        <v>44</v>
      </c>
      <c r="H74" s="49"/>
      <c r="I74" s="213" t="s">
        <v>53</v>
      </c>
    </row>
    <row r="75" spans="1:9" s="47" customFormat="1" ht="29.5" customHeight="1">
      <c r="A75" s="368" t="s">
        <v>30</v>
      </c>
      <c r="B75" s="370" t="s">
        <v>45</v>
      </c>
      <c r="C75" s="372" t="s">
        <v>46</v>
      </c>
      <c r="D75" s="372" t="s">
        <v>47</v>
      </c>
      <c r="E75" s="374"/>
      <c r="F75" s="374"/>
      <c r="G75" s="385" t="s">
        <v>160</v>
      </c>
      <c r="H75" s="363" t="s">
        <v>48</v>
      </c>
    </row>
    <row r="76" spans="1:9" s="47" customFormat="1" ht="29.5" customHeight="1" thickBot="1">
      <c r="A76" s="369"/>
      <c r="B76" s="371"/>
      <c r="C76" s="373"/>
      <c r="D76" s="130" t="s">
        <v>43</v>
      </c>
      <c r="E76" s="100" t="str">
        <f>G74</f>
        <v>現地通貨</v>
      </c>
      <c r="F76" s="101" t="s">
        <v>49</v>
      </c>
      <c r="G76" s="386"/>
      <c r="H76" s="364"/>
    </row>
    <row r="77" spans="1:9" s="47" customFormat="1" ht="29.5" customHeight="1" thickTop="1">
      <c r="A77" s="50">
        <v>1</v>
      </c>
      <c r="B77" s="51"/>
      <c r="C77" s="50"/>
      <c r="D77" s="52"/>
      <c r="E77" s="53"/>
      <c r="F77" s="54"/>
      <c r="G77" s="205"/>
      <c r="H77" s="55"/>
    </row>
    <row r="78" spans="1:9" s="47" customFormat="1" ht="29.5" customHeight="1">
      <c r="A78" s="56">
        <v>2</v>
      </c>
      <c r="B78" s="57"/>
      <c r="C78" s="56"/>
      <c r="D78" s="58"/>
      <c r="E78" s="53"/>
      <c r="F78" s="54"/>
      <c r="G78" s="205"/>
      <c r="H78" s="59"/>
    </row>
    <row r="79" spans="1:9" s="47" customFormat="1" ht="29.5" customHeight="1">
      <c r="A79" s="50">
        <v>3</v>
      </c>
      <c r="B79" s="57"/>
      <c r="C79" s="56"/>
      <c r="D79" s="58"/>
      <c r="E79" s="53"/>
      <c r="F79" s="54"/>
      <c r="G79" s="205"/>
      <c r="H79" s="59"/>
    </row>
    <row r="80" spans="1:9" s="47" customFormat="1" ht="29.5" customHeight="1">
      <c r="A80" s="56">
        <v>4</v>
      </c>
      <c r="B80" s="57"/>
      <c r="C80" s="56"/>
      <c r="D80" s="58"/>
      <c r="E80" s="60"/>
      <c r="F80" s="54"/>
      <c r="G80" s="205"/>
      <c r="H80" s="59"/>
    </row>
    <row r="81" spans="1:8" s="47" customFormat="1" ht="29.5" customHeight="1">
      <c r="A81" s="50">
        <v>5</v>
      </c>
      <c r="B81" s="57"/>
      <c r="C81" s="73"/>
      <c r="D81" s="58"/>
      <c r="E81" s="60"/>
      <c r="F81" s="54"/>
      <c r="G81" s="205"/>
      <c r="H81" s="59"/>
    </row>
    <row r="82" spans="1:8" s="47" customFormat="1" ht="29.5" customHeight="1">
      <c r="A82" s="56">
        <v>6</v>
      </c>
      <c r="B82" s="61"/>
      <c r="C82" s="62"/>
      <c r="D82" s="63"/>
      <c r="E82" s="58"/>
      <c r="F82" s="54"/>
      <c r="G82" s="205"/>
      <c r="H82" s="59"/>
    </row>
    <row r="83" spans="1:8" s="47" customFormat="1" ht="29.5" customHeight="1">
      <c r="A83" s="50">
        <v>7</v>
      </c>
      <c r="B83" s="57"/>
      <c r="C83" s="56"/>
      <c r="D83" s="58"/>
      <c r="E83" s="53"/>
      <c r="F83" s="54"/>
      <c r="G83" s="205"/>
      <c r="H83" s="59"/>
    </row>
    <row r="84" spans="1:8" s="47" customFormat="1" ht="29.5" customHeight="1">
      <c r="A84" s="56">
        <v>8</v>
      </c>
      <c r="B84" s="57"/>
      <c r="C84" s="56"/>
      <c r="D84" s="58"/>
      <c r="E84" s="53"/>
      <c r="F84" s="54"/>
      <c r="G84" s="205"/>
      <c r="H84" s="59"/>
    </row>
    <row r="85" spans="1:8" s="47" customFormat="1" ht="29.5" customHeight="1">
      <c r="A85" s="50">
        <v>9</v>
      </c>
      <c r="B85" s="57"/>
      <c r="C85" s="56"/>
      <c r="D85" s="58"/>
      <c r="E85" s="60"/>
      <c r="F85" s="54"/>
      <c r="G85" s="205"/>
      <c r="H85" s="59"/>
    </row>
    <row r="86" spans="1:8" s="47" customFormat="1" ht="29.5" customHeight="1">
      <c r="A86" s="56">
        <v>10</v>
      </c>
      <c r="B86" s="57"/>
      <c r="C86" s="56"/>
      <c r="D86" s="58"/>
      <c r="E86" s="60"/>
      <c r="F86" s="54"/>
      <c r="G86" s="205"/>
      <c r="H86" s="59"/>
    </row>
    <row r="87" spans="1:8" s="47" customFormat="1" ht="29.5" customHeight="1">
      <c r="A87" s="50">
        <v>11</v>
      </c>
      <c r="B87" s="61"/>
      <c r="C87" s="62"/>
      <c r="D87" s="63"/>
      <c r="E87" s="58"/>
      <c r="F87" s="54"/>
      <c r="G87" s="205"/>
      <c r="H87" s="59"/>
    </row>
    <row r="88" spans="1:8" s="47" customFormat="1" ht="29.5" customHeight="1">
      <c r="A88" s="56">
        <v>12</v>
      </c>
      <c r="B88" s="57"/>
      <c r="C88" s="56"/>
      <c r="D88" s="58"/>
      <c r="E88" s="53"/>
      <c r="F88" s="54"/>
      <c r="G88" s="205"/>
      <c r="H88" s="59"/>
    </row>
    <row r="89" spans="1:8" s="47" customFormat="1" ht="29.5" customHeight="1">
      <c r="A89" s="50">
        <v>13</v>
      </c>
      <c r="B89" s="57"/>
      <c r="C89" s="56"/>
      <c r="D89" s="58"/>
      <c r="E89" s="53"/>
      <c r="F89" s="54"/>
      <c r="G89" s="205"/>
      <c r="H89" s="59"/>
    </row>
    <row r="90" spans="1:8" s="47" customFormat="1" ht="29.5" customHeight="1">
      <c r="A90" s="56">
        <v>14</v>
      </c>
      <c r="B90" s="57"/>
      <c r="C90" s="56"/>
      <c r="D90" s="58"/>
      <c r="E90" s="60"/>
      <c r="F90" s="54"/>
      <c r="G90" s="205"/>
      <c r="H90" s="59"/>
    </row>
    <row r="91" spans="1:8" s="47" customFormat="1" ht="29.5" customHeight="1">
      <c r="A91" s="50">
        <v>15</v>
      </c>
      <c r="B91" s="57"/>
      <c r="C91" s="56"/>
      <c r="D91" s="58"/>
      <c r="E91" s="53"/>
      <c r="F91" s="54"/>
      <c r="G91" s="205"/>
      <c r="H91" s="59"/>
    </row>
    <row r="92" spans="1:8" s="47" customFormat="1" ht="29.5" customHeight="1">
      <c r="A92" s="365" t="s">
        <v>50</v>
      </c>
      <c r="B92" s="366"/>
      <c r="C92" s="367"/>
      <c r="D92" s="64">
        <f>SUM(D77:D91)</f>
        <v>0</v>
      </c>
      <c r="E92" s="64">
        <f>SUM(E77:E91)</f>
        <v>0</v>
      </c>
      <c r="F92" s="204">
        <f>SUM(F77:F91)</f>
        <v>0</v>
      </c>
      <c r="G92" s="208"/>
      <c r="H92" s="65"/>
    </row>
    <row r="93" spans="1:8" s="47" customFormat="1" ht="29.5" customHeight="1" thickBot="1">
      <c r="A93" s="375" t="s">
        <v>51</v>
      </c>
      <c r="B93" s="376"/>
      <c r="C93" s="377"/>
      <c r="D93" s="66">
        <f>ROUNDDOWN(D92*H73,0)</f>
        <v>0</v>
      </c>
      <c r="E93" s="66">
        <f>ROUNDDOWN(E92*H74,0)</f>
        <v>0</v>
      </c>
      <c r="F93" s="67"/>
      <c r="G93" s="206"/>
      <c r="H93" s="68"/>
    </row>
    <row r="94" spans="1:8" ht="29.5" customHeight="1" thickBot="1">
      <c r="A94" s="378" t="s">
        <v>57</v>
      </c>
      <c r="B94" s="379"/>
      <c r="C94" s="379"/>
      <c r="D94" s="379"/>
      <c r="E94" s="380"/>
      <c r="F94" s="203">
        <f>F92+D93+E93</f>
        <v>0</v>
      </c>
      <c r="G94" s="208"/>
      <c r="H94" s="40"/>
    </row>
    <row r="95" spans="1:8" ht="13.5" customHeight="1">
      <c r="A95" s="74"/>
      <c r="B95" s="74"/>
      <c r="C95" s="74"/>
      <c r="D95" s="74"/>
      <c r="E95" s="74"/>
      <c r="F95" s="76"/>
      <c r="G95" s="75"/>
    </row>
    <row r="96" spans="1:8" s="47" customFormat="1" ht="29.25" customHeight="1">
      <c r="A96" s="69"/>
      <c r="B96" s="70"/>
      <c r="C96" s="69"/>
      <c r="D96" s="69"/>
      <c r="E96" s="69"/>
      <c r="F96" s="69"/>
      <c r="G96" s="69" t="s">
        <v>43</v>
      </c>
      <c r="H96" s="71"/>
    </row>
    <row r="97" spans="1:9" s="47" customFormat="1" ht="36" customHeight="1" thickBot="1">
      <c r="A97" s="45" t="s">
        <v>82</v>
      </c>
      <c r="B97" s="46"/>
      <c r="G97" s="48" t="s">
        <v>44</v>
      </c>
      <c r="H97" s="49"/>
      <c r="I97" s="213" t="s">
        <v>53</v>
      </c>
    </row>
    <row r="98" spans="1:9" s="47" customFormat="1" ht="30.75" customHeight="1">
      <c r="A98" s="368" t="s">
        <v>30</v>
      </c>
      <c r="B98" s="370" t="s">
        <v>45</v>
      </c>
      <c r="C98" s="372" t="s">
        <v>46</v>
      </c>
      <c r="D98" s="372" t="s">
        <v>47</v>
      </c>
      <c r="E98" s="374"/>
      <c r="F98" s="374"/>
      <c r="G98" s="385" t="s">
        <v>160</v>
      </c>
      <c r="H98" s="363" t="s">
        <v>48</v>
      </c>
    </row>
    <row r="99" spans="1:9" s="47" customFormat="1" ht="30.75" customHeight="1" thickBot="1">
      <c r="A99" s="369"/>
      <c r="B99" s="371"/>
      <c r="C99" s="373"/>
      <c r="D99" s="130" t="s">
        <v>43</v>
      </c>
      <c r="E99" s="100" t="str">
        <f>G97</f>
        <v>現地通貨</v>
      </c>
      <c r="F99" s="101" t="s">
        <v>49</v>
      </c>
      <c r="G99" s="386"/>
      <c r="H99" s="364"/>
    </row>
    <row r="100" spans="1:9" s="47" customFormat="1" ht="29.5" customHeight="1" thickTop="1">
      <c r="A100" s="50">
        <v>1</v>
      </c>
      <c r="B100" s="51"/>
      <c r="C100" s="50"/>
      <c r="D100" s="52"/>
      <c r="E100" s="53"/>
      <c r="F100" s="54"/>
      <c r="G100" s="205"/>
      <c r="H100" s="55"/>
    </row>
    <row r="101" spans="1:9" s="47" customFormat="1" ht="29.5" customHeight="1">
      <c r="A101" s="56">
        <v>2</v>
      </c>
      <c r="B101" s="57"/>
      <c r="C101" s="56"/>
      <c r="D101" s="58"/>
      <c r="E101" s="53"/>
      <c r="F101" s="54"/>
      <c r="G101" s="205"/>
      <c r="H101" s="59"/>
    </row>
    <row r="102" spans="1:9" s="47" customFormat="1" ht="29.5" customHeight="1">
      <c r="A102" s="50">
        <v>3</v>
      </c>
      <c r="B102" s="57"/>
      <c r="C102" s="56"/>
      <c r="D102" s="58"/>
      <c r="E102" s="53"/>
      <c r="F102" s="54"/>
      <c r="G102" s="205"/>
      <c r="H102" s="59"/>
    </row>
    <row r="103" spans="1:9" s="47" customFormat="1" ht="29.5" customHeight="1">
      <c r="A103" s="56">
        <v>4</v>
      </c>
      <c r="B103" s="57"/>
      <c r="C103" s="56"/>
      <c r="D103" s="58"/>
      <c r="E103" s="60"/>
      <c r="F103" s="54"/>
      <c r="G103" s="205"/>
      <c r="H103" s="59"/>
    </row>
    <row r="104" spans="1:9" s="47" customFormat="1" ht="29.5" customHeight="1">
      <c r="A104" s="50">
        <v>5</v>
      </c>
      <c r="B104" s="57"/>
      <c r="C104" s="73"/>
      <c r="D104" s="58"/>
      <c r="E104" s="60"/>
      <c r="F104" s="54"/>
      <c r="G104" s="205"/>
      <c r="H104" s="59"/>
    </row>
    <row r="105" spans="1:9" s="47" customFormat="1" ht="29.5" customHeight="1">
      <c r="A105" s="56">
        <v>6</v>
      </c>
      <c r="B105" s="61"/>
      <c r="C105" s="62"/>
      <c r="D105" s="63"/>
      <c r="E105" s="58"/>
      <c r="F105" s="54"/>
      <c r="G105" s="205"/>
      <c r="H105" s="59"/>
    </row>
    <row r="106" spans="1:9" s="47" customFormat="1" ht="29.5" customHeight="1">
      <c r="A106" s="50">
        <v>7</v>
      </c>
      <c r="B106" s="57"/>
      <c r="C106" s="56"/>
      <c r="D106" s="58"/>
      <c r="E106" s="53"/>
      <c r="F106" s="54"/>
      <c r="G106" s="205"/>
      <c r="H106" s="59"/>
    </row>
    <row r="107" spans="1:9" s="47" customFormat="1" ht="29.5" customHeight="1">
      <c r="A107" s="56">
        <v>8</v>
      </c>
      <c r="B107" s="57"/>
      <c r="C107" s="56"/>
      <c r="D107" s="58"/>
      <c r="E107" s="53"/>
      <c r="F107" s="54"/>
      <c r="G107" s="205"/>
      <c r="H107" s="59"/>
    </row>
    <row r="108" spans="1:9" s="47" customFormat="1" ht="29.5" customHeight="1">
      <c r="A108" s="50">
        <v>9</v>
      </c>
      <c r="B108" s="57"/>
      <c r="C108" s="56"/>
      <c r="D108" s="58"/>
      <c r="E108" s="60"/>
      <c r="F108" s="54"/>
      <c r="G108" s="205"/>
      <c r="H108" s="59"/>
    </row>
    <row r="109" spans="1:9" s="47" customFormat="1" ht="29.5" customHeight="1">
      <c r="A109" s="56">
        <v>10</v>
      </c>
      <c r="B109" s="57"/>
      <c r="C109" s="56"/>
      <c r="D109" s="58"/>
      <c r="E109" s="60"/>
      <c r="F109" s="54"/>
      <c r="G109" s="205"/>
      <c r="H109" s="59"/>
    </row>
    <row r="110" spans="1:9" s="47" customFormat="1" ht="29.5" customHeight="1">
      <c r="A110" s="50">
        <v>11</v>
      </c>
      <c r="B110" s="61"/>
      <c r="C110" s="62"/>
      <c r="D110" s="63"/>
      <c r="E110" s="58"/>
      <c r="F110" s="54"/>
      <c r="G110" s="205"/>
      <c r="H110" s="59"/>
    </row>
    <row r="111" spans="1:9" s="47" customFormat="1" ht="29.5" customHeight="1">
      <c r="A111" s="56">
        <v>12</v>
      </c>
      <c r="B111" s="57"/>
      <c r="C111" s="56"/>
      <c r="D111" s="58"/>
      <c r="E111" s="53"/>
      <c r="F111" s="54"/>
      <c r="G111" s="205"/>
      <c r="H111" s="59"/>
    </row>
    <row r="112" spans="1:9" s="47" customFormat="1" ht="29.5" customHeight="1">
      <c r="A112" s="50">
        <v>13</v>
      </c>
      <c r="B112" s="57"/>
      <c r="C112" s="56"/>
      <c r="D112" s="58"/>
      <c r="E112" s="53"/>
      <c r="F112" s="54"/>
      <c r="G112" s="205"/>
      <c r="H112" s="59"/>
    </row>
    <row r="113" spans="1:9" s="47" customFormat="1" ht="29.5" customHeight="1">
      <c r="A113" s="56">
        <v>14</v>
      </c>
      <c r="B113" s="57"/>
      <c r="C113" s="56"/>
      <c r="D113" s="58"/>
      <c r="E113" s="60"/>
      <c r="F113" s="54"/>
      <c r="G113" s="205"/>
      <c r="H113" s="59"/>
    </row>
    <row r="114" spans="1:9" s="47" customFormat="1" ht="29.5" customHeight="1">
      <c r="A114" s="50">
        <v>15</v>
      </c>
      <c r="B114" s="57"/>
      <c r="C114" s="56"/>
      <c r="D114" s="58"/>
      <c r="E114" s="53"/>
      <c r="F114" s="54"/>
      <c r="G114" s="205"/>
      <c r="H114" s="59"/>
    </row>
    <row r="115" spans="1:9" s="47" customFormat="1" ht="29.5" customHeight="1">
      <c r="A115" s="365" t="s">
        <v>50</v>
      </c>
      <c r="B115" s="366"/>
      <c r="C115" s="367"/>
      <c r="D115" s="64">
        <f>SUM(D100:D114)</f>
        <v>0</v>
      </c>
      <c r="E115" s="64">
        <f>SUM(E100:E114)</f>
        <v>0</v>
      </c>
      <c r="F115" s="204">
        <f>SUM(F100:F114)</f>
        <v>0</v>
      </c>
      <c r="G115" s="208"/>
      <c r="H115" s="65"/>
    </row>
    <row r="116" spans="1:9" s="47" customFormat="1" ht="29.5" customHeight="1" thickBot="1">
      <c r="A116" s="375" t="s">
        <v>51</v>
      </c>
      <c r="B116" s="376"/>
      <c r="C116" s="377"/>
      <c r="D116" s="66">
        <f>ROUNDDOWN(D115*H96,0)</f>
        <v>0</v>
      </c>
      <c r="E116" s="66">
        <f>ROUNDDOWN(E115*H97,0)</f>
        <v>0</v>
      </c>
      <c r="F116" s="67"/>
      <c r="G116" s="206"/>
      <c r="H116" s="68"/>
    </row>
    <row r="117" spans="1:9" ht="29.5" customHeight="1" thickBot="1">
      <c r="A117" s="378" t="s">
        <v>57</v>
      </c>
      <c r="B117" s="379"/>
      <c r="C117" s="379"/>
      <c r="D117" s="379"/>
      <c r="E117" s="380"/>
      <c r="F117" s="203">
        <f>F115+D116+E116</f>
        <v>0</v>
      </c>
      <c r="G117" s="208"/>
      <c r="H117" s="40"/>
    </row>
    <row r="118" spans="1:9" ht="13.5" customHeight="1">
      <c r="A118" s="74"/>
      <c r="B118" s="74"/>
      <c r="C118" s="74"/>
      <c r="D118" s="74"/>
      <c r="E118" s="74"/>
      <c r="F118" s="76"/>
      <c r="G118" s="75"/>
    </row>
    <row r="119" spans="1:9" s="47" customFormat="1" ht="29.25" customHeight="1">
      <c r="A119" s="69"/>
      <c r="B119" s="70"/>
      <c r="C119" s="69"/>
      <c r="D119" s="69"/>
      <c r="E119" s="69"/>
      <c r="F119" s="69"/>
      <c r="G119" s="69" t="s">
        <v>43</v>
      </c>
      <c r="H119" s="71"/>
    </row>
    <row r="120" spans="1:9" s="47" customFormat="1" ht="36" customHeight="1" thickBot="1">
      <c r="A120" s="45" t="s">
        <v>83</v>
      </c>
      <c r="B120" s="46"/>
      <c r="G120" s="48" t="s">
        <v>44</v>
      </c>
      <c r="H120" s="49"/>
      <c r="I120" s="213" t="s">
        <v>53</v>
      </c>
    </row>
    <row r="121" spans="1:9" s="47" customFormat="1" ht="30.75" customHeight="1">
      <c r="A121" s="368" t="s">
        <v>30</v>
      </c>
      <c r="B121" s="370" t="s">
        <v>45</v>
      </c>
      <c r="C121" s="372" t="s">
        <v>46</v>
      </c>
      <c r="D121" s="372" t="s">
        <v>47</v>
      </c>
      <c r="E121" s="374"/>
      <c r="F121" s="374"/>
      <c r="G121" s="385" t="s">
        <v>160</v>
      </c>
      <c r="H121" s="363" t="s">
        <v>48</v>
      </c>
    </row>
    <row r="122" spans="1:9" s="47" customFormat="1" ht="30.75" customHeight="1" thickBot="1">
      <c r="A122" s="369"/>
      <c r="B122" s="371"/>
      <c r="C122" s="373"/>
      <c r="D122" s="130" t="s">
        <v>43</v>
      </c>
      <c r="E122" s="100" t="str">
        <f>G120</f>
        <v>現地通貨</v>
      </c>
      <c r="F122" s="101" t="s">
        <v>49</v>
      </c>
      <c r="G122" s="386"/>
      <c r="H122" s="364"/>
    </row>
    <row r="123" spans="1:9" s="47" customFormat="1" ht="29.5" customHeight="1" thickTop="1">
      <c r="A123" s="50">
        <v>1</v>
      </c>
      <c r="B123" s="51"/>
      <c r="C123" s="50"/>
      <c r="D123" s="52"/>
      <c r="E123" s="53"/>
      <c r="F123" s="54"/>
      <c r="G123" s="205"/>
      <c r="H123" s="55"/>
    </row>
    <row r="124" spans="1:9" s="47" customFormat="1" ht="29.5" customHeight="1">
      <c r="A124" s="56">
        <v>2</v>
      </c>
      <c r="B124" s="57"/>
      <c r="C124" s="56"/>
      <c r="D124" s="58"/>
      <c r="E124" s="53"/>
      <c r="F124" s="54"/>
      <c r="G124" s="205"/>
      <c r="H124" s="59"/>
    </row>
    <row r="125" spans="1:9" s="47" customFormat="1" ht="29.5" customHeight="1">
      <c r="A125" s="50">
        <v>3</v>
      </c>
      <c r="B125" s="57"/>
      <c r="C125" s="56"/>
      <c r="D125" s="58"/>
      <c r="E125" s="53"/>
      <c r="F125" s="54"/>
      <c r="G125" s="205"/>
      <c r="H125" s="59"/>
    </row>
    <row r="126" spans="1:9" s="47" customFormat="1" ht="29.5" customHeight="1">
      <c r="A126" s="56">
        <v>4</v>
      </c>
      <c r="B126" s="57"/>
      <c r="C126" s="56"/>
      <c r="D126" s="58"/>
      <c r="E126" s="60"/>
      <c r="F126" s="54"/>
      <c r="G126" s="205"/>
      <c r="H126" s="59"/>
    </row>
    <row r="127" spans="1:9" s="47" customFormat="1" ht="29.5" customHeight="1">
      <c r="A127" s="50">
        <v>5</v>
      </c>
      <c r="B127" s="57"/>
      <c r="C127" s="73"/>
      <c r="D127" s="58"/>
      <c r="E127" s="60"/>
      <c r="F127" s="54"/>
      <c r="G127" s="205"/>
      <c r="H127" s="59"/>
    </row>
    <row r="128" spans="1:9" s="47" customFormat="1" ht="29.5" customHeight="1">
      <c r="A128" s="56">
        <v>6</v>
      </c>
      <c r="B128" s="61"/>
      <c r="C128" s="62"/>
      <c r="D128" s="63"/>
      <c r="E128" s="58"/>
      <c r="F128" s="54"/>
      <c r="G128" s="205"/>
      <c r="H128" s="59"/>
    </row>
    <row r="129" spans="1:9" s="47" customFormat="1" ht="29.5" customHeight="1">
      <c r="A129" s="50">
        <v>7</v>
      </c>
      <c r="B129" s="57"/>
      <c r="C129" s="56"/>
      <c r="D129" s="58"/>
      <c r="E129" s="53"/>
      <c r="F129" s="54"/>
      <c r="G129" s="205"/>
      <c r="H129" s="59"/>
    </row>
    <row r="130" spans="1:9" s="47" customFormat="1" ht="29.5" customHeight="1">
      <c r="A130" s="56">
        <v>8</v>
      </c>
      <c r="B130" s="57"/>
      <c r="C130" s="56"/>
      <c r="D130" s="58"/>
      <c r="E130" s="53"/>
      <c r="F130" s="54"/>
      <c r="G130" s="205"/>
      <c r="H130" s="59"/>
    </row>
    <row r="131" spans="1:9" s="47" customFormat="1" ht="29.5" customHeight="1">
      <c r="A131" s="50">
        <v>9</v>
      </c>
      <c r="B131" s="57"/>
      <c r="C131" s="56"/>
      <c r="D131" s="58"/>
      <c r="E131" s="60"/>
      <c r="F131" s="54"/>
      <c r="G131" s="205"/>
      <c r="H131" s="59"/>
    </row>
    <row r="132" spans="1:9" s="47" customFormat="1" ht="29.5" customHeight="1">
      <c r="A132" s="56">
        <v>10</v>
      </c>
      <c r="B132" s="57"/>
      <c r="C132" s="56"/>
      <c r="D132" s="58"/>
      <c r="E132" s="60"/>
      <c r="F132" s="54"/>
      <c r="G132" s="205"/>
      <c r="H132" s="59"/>
    </row>
    <row r="133" spans="1:9" s="47" customFormat="1" ht="29.5" customHeight="1">
      <c r="A133" s="50">
        <v>11</v>
      </c>
      <c r="B133" s="61"/>
      <c r="C133" s="62"/>
      <c r="D133" s="63"/>
      <c r="E133" s="58"/>
      <c r="F133" s="54"/>
      <c r="G133" s="205"/>
      <c r="H133" s="59"/>
    </row>
    <row r="134" spans="1:9" s="47" customFormat="1" ht="29.5" customHeight="1">
      <c r="A134" s="56">
        <v>12</v>
      </c>
      <c r="B134" s="57"/>
      <c r="C134" s="56"/>
      <c r="D134" s="58"/>
      <c r="E134" s="53"/>
      <c r="F134" s="54"/>
      <c r="G134" s="205"/>
      <c r="H134" s="59"/>
    </row>
    <row r="135" spans="1:9" s="47" customFormat="1" ht="29.5" customHeight="1">
      <c r="A135" s="50">
        <v>13</v>
      </c>
      <c r="B135" s="57"/>
      <c r="C135" s="56"/>
      <c r="D135" s="58"/>
      <c r="E135" s="53"/>
      <c r="F135" s="54"/>
      <c r="G135" s="205"/>
      <c r="H135" s="59"/>
    </row>
    <row r="136" spans="1:9" s="47" customFormat="1" ht="29.5" customHeight="1">
      <c r="A136" s="56">
        <v>14</v>
      </c>
      <c r="B136" s="57"/>
      <c r="C136" s="56"/>
      <c r="D136" s="58"/>
      <c r="E136" s="60"/>
      <c r="F136" s="54"/>
      <c r="G136" s="205"/>
      <c r="H136" s="59"/>
    </row>
    <row r="137" spans="1:9" s="47" customFormat="1" ht="29.5" customHeight="1">
      <c r="A137" s="50">
        <v>15</v>
      </c>
      <c r="B137" s="57"/>
      <c r="C137" s="56"/>
      <c r="D137" s="58"/>
      <c r="E137" s="53"/>
      <c r="F137" s="54"/>
      <c r="G137" s="205"/>
      <c r="H137" s="59"/>
    </row>
    <row r="138" spans="1:9" s="47" customFormat="1" ht="29.5" customHeight="1">
      <c r="A138" s="365" t="s">
        <v>50</v>
      </c>
      <c r="B138" s="366"/>
      <c r="C138" s="367"/>
      <c r="D138" s="64">
        <f>SUM(D123:D137)</f>
        <v>0</v>
      </c>
      <c r="E138" s="64">
        <f>SUM(E123:E137)</f>
        <v>0</v>
      </c>
      <c r="F138" s="204">
        <f>SUM(F123:F137)</f>
        <v>0</v>
      </c>
      <c r="G138" s="208"/>
      <c r="H138" s="65"/>
    </row>
    <row r="139" spans="1:9" s="47" customFormat="1" ht="29.5" customHeight="1" thickBot="1">
      <c r="A139" s="375" t="s">
        <v>51</v>
      </c>
      <c r="B139" s="376"/>
      <c r="C139" s="377"/>
      <c r="D139" s="66">
        <f>ROUNDDOWN(D138*H119,0)</f>
        <v>0</v>
      </c>
      <c r="E139" s="66">
        <f>ROUNDDOWN(E138*H120,0)</f>
        <v>0</v>
      </c>
      <c r="F139" s="67"/>
      <c r="G139" s="206"/>
      <c r="H139" s="68"/>
    </row>
    <row r="140" spans="1:9" ht="29.5" customHeight="1" thickBot="1">
      <c r="A140" s="378" t="s">
        <v>57</v>
      </c>
      <c r="B140" s="379"/>
      <c r="C140" s="379"/>
      <c r="D140" s="379"/>
      <c r="E140" s="380"/>
      <c r="F140" s="203">
        <f>F138+D139+E139</f>
        <v>0</v>
      </c>
      <c r="G140" s="208"/>
      <c r="H140" s="40"/>
    </row>
    <row r="141" spans="1:9" ht="13.5" customHeight="1">
      <c r="A141" s="74"/>
      <c r="B141" s="74"/>
      <c r="C141" s="74"/>
      <c r="D141" s="74"/>
      <c r="E141" s="74"/>
      <c r="F141" s="76"/>
      <c r="G141" s="75"/>
    </row>
    <row r="142" spans="1:9" s="47" customFormat="1" ht="29.25" customHeight="1">
      <c r="A142" s="69"/>
      <c r="B142" s="70"/>
      <c r="C142" s="69"/>
      <c r="D142" s="69"/>
      <c r="E142" s="69"/>
      <c r="F142" s="69"/>
      <c r="G142" s="69" t="s">
        <v>43</v>
      </c>
      <c r="H142" s="71"/>
    </row>
    <row r="143" spans="1:9" s="47" customFormat="1" ht="36" customHeight="1" thickBot="1">
      <c r="A143" s="45" t="s">
        <v>84</v>
      </c>
      <c r="B143" s="46"/>
      <c r="G143" s="48" t="s">
        <v>44</v>
      </c>
      <c r="H143" s="49"/>
      <c r="I143" s="213" t="s">
        <v>53</v>
      </c>
    </row>
    <row r="144" spans="1:9" s="47" customFormat="1" ht="30.75" customHeight="1">
      <c r="A144" s="368" t="s">
        <v>30</v>
      </c>
      <c r="B144" s="370" t="s">
        <v>45</v>
      </c>
      <c r="C144" s="372" t="s">
        <v>46</v>
      </c>
      <c r="D144" s="372" t="s">
        <v>47</v>
      </c>
      <c r="E144" s="374"/>
      <c r="F144" s="374"/>
      <c r="G144" s="385" t="s">
        <v>160</v>
      </c>
      <c r="H144" s="363" t="s">
        <v>48</v>
      </c>
    </row>
    <row r="145" spans="1:8" s="47" customFormat="1" ht="30.75" customHeight="1" thickBot="1">
      <c r="A145" s="369"/>
      <c r="B145" s="371"/>
      <c r="C145" s="373"/>
      <c r="D145" s="130" t="s">
        <v>43</v>
      </c>
      <c r="E145" s="100" t="str">
        <f>G143</f>
        <v>現地通貨</v>
      </c>
      <c r="F145" s="101" t="s">
        <v>49</v>
      </c>
      <c r="G145" s="386"/>
      <c r="H145" s="364"/>
    </row>
    <row r="146" spans="1:8" s="47" customFormat="1" ht="29.5" customHeight="1" thickTop="1">
      <c r="A146" s="50">
        <v>1</v>
      </c>
      <c r="B146" s="51"/>
      <c r="C146" s="50"/>
      <c r="D146" s="52"/>
      <c r="E146" s="53"/>
      <c r="F146" s="54"/>
      <c r="G146" s="205"/>
      <c r="H146" s="55"/>
    </row>
    <row r="147" spans="1:8" s="47" customFormat="1" ht="29.5" customHeight="1">
      <c r="A147" s="56">
        <v>2</v>
      </c>
      <c r="B147" s="57"/>
      <c r="C147" s="56"/>
      <c r="D147" s="58"/>
      <c r="E147" s="53"/>
      <c r="F147" s="54"/>
      <c r="G147" s="205"/>
      <c r="H147" s="59"/>
    </row>
    <row r="148" spans="1:8" s="47" customFormat="1" ht="29.5" customHeight="1">
      <c r="A148" s="50">
        <v>3</v>
      </c>
      <c r="B148" s="57"/>
      <c r="C148" s="56"/>
      <c r="D148" s="58"/>
      <c r="E148" s="53"/>
      <c r="F148" s="54"/>
      <c r="G148" s="205"/>
      <c r="H148" s="59"/>
    </row>
    <row r="149" spans="1:8" s="47" customFormat="1" ht="29.5" customHeight="1">
      <c r="A149" s="56">
        <v>4</v>
      </c>
      <c r="B149" s="57"/>
      <c r="C149" s="56"/>
      <c r="D149" s="58"/>
      <c r="E149" s="60"/>
      <c r="F149" s="54"/>
      <c r="G149" s="205"/>
      <c r="H149" s="59"/>
    </row>
    <row r="150" spans="1:8" s="47" customFormat="1" ht="29.5" customHeight="1">
      <c r="A150" s="50">
        <v>5</v>
      </c>
      <c r="B150" s="57"/>
      <c r="C150" s="73"/>
      <c r="D150" s="58"/>
      <c r="E150" s="60"/>
      <c r="F150" s="54"/>
      <c r="G150" s="205"/>
      <c r="H150" s="59"/>
    </row>
    <row r="151" spans="1:8" s="47" customFormat="1" ht="29.5" customHeight="1">
      <c r="A151" s="56">
        <v>6</v>
      </c>
      <c r="B151" s="61"/>
      <c r="C151" s="62"/>
      <c r="D151" s="63"/>
      <c r="E151" s="58"/>
      <c r="F151" s="54"/>
      <c r="G151" s="205"/>
      <c r="H151" s="59"/>
    </row>
    <row r="152" spans="1:8" s="47" customFormat="1" ht="29.5" customHeight="1">
      <c r="A152" s="50">
        <v>7</v>
      </c>
      <c r="B152" s="57"/>
      <c r="C152" s="56"/>
      <c r="D152" s="58"/>
      <c r="E152" s="53"/>
      <c r="F152" s="54"/>
      <c r="G152" s="205"/>
      <c r="H152" s="59"/>
    </row>
    <row r="153" spans="1:8" s="47" customFormat="1" ht="29.5" customHeight="1">
      <c r="A153" s="56">
        <v>8</v>
      </c>
      <c r="B153" s="57"/>
      <c r="C153" s="56"/>
      <c r="D153" s="58"/>
      <c r="E153" s="53"/>
      <c r="F153" s="54"/>
      <c r="G153" s="205"/>
      <c r="H153" s="59"/>
    </row>
    <row r="154" spans="1:8" s="47" customFormat="1" ht="29.5" customHeight="1">
      <c r="A154" s="50">
        <v>9</v>
      </c>
      <c r="B154" s="57"/>
      <c r="C154" s="56"/>
      <c r="D154" s="58"/>
      <c r="E154" s="60"/>
      <c r="F154" s="54"/>
      <c r="G154" s="205"/>
      <c r="H154" s="59"/>
    </row>
    <row r="155" spans="1:8" s="47" customFormat="1" ht="29.5" customHeight="1">
      <c r="A155" s="56">
        <v>10</v>
      </c>
      <c r="B155" s="57"/>
      <c r="C155" s="56"/>
      <c r="D155" s="58"/>
      <c r="E155" s="60"/>
      <c r="F155" s="54"/>
      <c r="G155" s="205"/>
      <c r="H155" s="59"/>
    </row>
    <row r="156" spans="1:8" s="47" customFormat="1" ht="29.5" customHeight="1">
      <c r="A156" s="50">
        <v>11</v>
      </c>
      <c r="B156" s="61"/>
      <c r="C156" s="62"/>
      <c r="D156" s="63"/>
      <c r="E156" s="58"/>
      <c r="F156" s="54"/>
      <c r="G156" s="205"/>
      <c r="H156" s="59"/>
    </row>
    <row r="157" spans="1:8" s="47" customFormat="1" ht="29.5" customHeight="1">
      <c r="A157" s="56">
        <v>12</v>
      </c>
      <c r="B157" s="57"/>
      <c r="C157" s="56"/>
      <c r="D157" s="58"/>
      <c r="E157" s="53"/>
      <c r="F157" s="54"/>
      <c r="G157" s="205"/>
      <c r="H157" s="59"/>
    </row>
    <row r="158" spans="1:8" s="47" customFormat="1" ht="29.5" customHeight="1">
      <c r="A158" s="50">
        <v>13</v>
      </c>
      <c r="B158" s="57"/>
      <c r="C158" s="56"/>
      <c r="D158" s="58"/>
      <c r="E158" s="53"/>
      <c r="F158" s="54"/>
      <c r="G158" s="205"/>
      <c r="H158" s="59"/>
    </row>
    <row r="159" spans="1:8" s="47" customFormat="1" ht="29.5" customHeight="1">
      <c r="A159" s="56">
        <v>14</v>
      </c>
      <c r="B159" s="57"/>
      <c r="C159" s="56"/>
      <c r="D159" s="58"/>
      <c r="E159" s="60"/>
      <c r="F159" s="54"/>
      <c r="G159" s="205"/>
      <c r="H159" s="59"/>
    </row>
    <row r="160" spans="1:8" s="47" customFormat="1" ht="29.5" customHeight="1">
      <c r="A160" s="50">
        <v>15</v>
      </c>
      <c r="B160" s="57"/>
      <c r="C160" s="56"/>
      <c r="D160" s="58"/>
      <c r="E160" s="53"/>
      <c r="F160" s="54"/>
      <c r="G160" s="205"/>
      <c r="H160" s="59"/>
    </row>
    <row r="161" spans="1:9" s="47" customFormat="1" ht="29.5" customHeight="1">
      <c r="A161" s="365" t="s">
        <v>50</v>
      </c>
      <c r="B161" s="366"/>
      <c r="C161" s="367"/>
      <c r="D161" s="64">
        <f>SUM(D146:D160)</f>
        <v>0</v>
      </c>
      <c r="E161" s="64">
        <f>SUM(E146:E160)</f>
        <v>0</v>
      </c>
      <c r="F161" s="204">
        <f>SUM(F146:F160)</f>
        <v>0</v>
      </c>
      <c r="G161" s="208"/>
      <c r="H161" s="65"/>
    </row>
    <row r="162" spans="1:9" s="47" customFormat="1" ht="29.5" customHeight="1" thickBot="1">
      <c r="A162" s="375" t="s">
        <v>51</v>
      </c>
      <c r="B162" s="376"/>
      <c r="C162" s="377"/>
      <c r="D162" s="66">
        <f>ROUNDDOWN(D161*H142,0)</f>
        <v>0</v>
      </c>
      <c r="E162" s="66">
        <f>ROUNDDOWN(E161*H143,0)</f>
        <v>0</v>
      </c>
      <c r="F162" s="67"/>
      <c r="G162" s="206"/>
      <c r="H162" s="68"/>
    </row>
    <row r="163" spans="1:9" ht="29.5" customHeight="1" thickBot="1">
      <c r="A163" s="378" t="s">
        <v>57</v>
      </c>
      <c r="B163" s="379"/>
      <c r="C163" s="379"/>
      <c r="D163" s="379"/>
      <c r="E163" s="380"/>
      <c r="F163" s="207">
        <f>D162+E162+F161</f>
        <v>0</v>
      </c>
      <c r="G163" s="208"/>
      <c r="H163" s="78"/>
    </row>
    <row r="164" spans="1:9" ht="12.75" customHeight="1">
      <c r="A164" s="74"/>
      <c r="B164" s="74"/>
      <c r="C164" s="74"/>
      <c r="D164" s="74"/>
      <c r="E164" s="74"/>
      <c r="F164" s="76"/>
      <c r="G164" s="75"/>
    </row>
    <row r="165" spans="1:9" s="47" customFormat="1" ht="29.25" customHeight="1">
      <c r="A165" s="69"/>
      <c r="B165" s="70"/>
      <c r="C165" s="69"/>
      <c r="D165" s="69"/>
      <c r="E165" s="69"/>
      <c r="F165" s="69"/>
      <c r="G165" s="69" t="s">
        <v>43</v>
      </c>
      <c r="H165" s="71"/>
    </row>
    <row r="166" spans="1:9" s="47" customFormat="1" ht="36" customHeight="1" thickBot="1">
      <c r="A166" s="45" t="s">
        <v>85</v>
      </c>
      <c r="B166" s="46"/>
      <c r="G166" s="48" t="s">
        <v>44</v>
      </c>
      <c r="H166" s="49"/>
      <c r="I166" s="213" t="s">
        <v>53</v>
      </c>
    </row>
    <row r="167" spans="1:9" s="47" customFormat="1" ht="30.75" customHeight="1">
      <c r="A167" s="368" t="s">
        <v>30</v>
      </c>
      <c r="B167" s="370" t="s">
        <v>45</v>
      </c>
      <c r="C167" s="372" t="s">
        <v>46</v>
      </c>
      <c r="D167" s="372" t="s">
        <v>47</v>
      </c>
      <c r="E167" s="374"/>
      <c r="F167" s="374"/>
      <c r="G167" s="381" t="s">
        <v>161</v>
      </c>
      <c r="H167" s="363" t="s">
        <v>48</v>
      </c>
    </row>
    <row r="168" spans="1:9" s="47" customFormat="1" ht="30.75" customHeight="1" thickBot="1">
      <c r="A168" s="369"/>
      <c r="B168" s="371"/>
      <c r="C168" s="373"/>
      <c r="D168" s="130" t="s">
        <v>43</v>
      </c>
      <c r="E168" s="100" t="str">
        <f>G166</f>
        <v>現地通貨</v>
      </c>
      <c r="F168" s="101" t="s">
        <v>49</v>
      </c>
      <c r="G168" s="382"/>
      <c r="H168" s="364"/>
    </row>
    <row r="169" spans="1:9" s="47" customFormat="1" ht="29.5" customHeight="1" thickTop="1">
      <c r="A169" s="50">
        <v>1</v>
      </c>
      <c r="B169" s="51"/>
      <c r="C169" s="50"/>
      <c r="D169" s="52"/>
      <c r="E169" s="53"/>
      <c r="F169" s="54"/>
      <c r="G169" s="205"/>
      <c r="H169" s="55"/>
    </row>
    <row r="170" spans="1:9" s="47" customFormat="1" ht="29.5" customHeight="1">
      <c r="A170" s="56">
        <v>2</v>
      </c>
      <c r="B170" s="57"/>
      <c r="C170" s="56"/>
      <c r="D170" s="58"/>
      <c r="E170" s="53"/>
      <c r="F170" s="54"/>
      <c r="G170" s="205"/>
      <c r="H170" s="59"/>
    </row>
    <row r="171" spans="1:9" s="47" customFormat="1" ht="29.5" customHeight="1">
      <c r="A171" s="50">
        <v>3</v>
      </c>
      <c r="B171" s="57"/>
      <c r="C171" s="56"/>
      <c r="D171" s="58"/>
      <c r="E171" s="53"/>
      <c r="F171" s="54"/>
      <c r="G171" s="205"/>
      <c r="H171" s="59"/>
    </row>
    <row r="172" spans="1:9" s="47" customFormat="1" ht="29.5" customHeight="1">
      <c r="A172" s="56">
        <v>4</v>
      </c>
      <c r="B172" s="57"/>
      <c r="C172" s="56"/>
      <c r="D172" s="58"/>
      <c r="E172" s="60"/>
      <c r="F172" s="54"/>
      <c r="G172" s="205"/>
      <c r="H172" s="59"/>
    </row>
    <row r="173" spans="1:9" s="47" customFormat="1" ht="29.5" customHeight="1">
      <c r="A173" s="50">
        <v>5</v>
      </c>
      <c r="B173" s="57"/>
      <c r="C173" s="73"/>
      <c r="D173" s="58"/>
      <c r="E173" s="60"/>
      <c r="F173" s="54"/>
      <c r="G173" s="205"/>
      <c r="H173" s="59"/>
    </row>
    <row r="174" spans="1:9" s="47" customFormat="1" ht="29.5" customHeight="1">
      <c r="A174" s="56">
        <v>6</v>
      </c>
      <c r="B174" s="61"/>
      <c r="C174" s="62"/>
      <c r="D174" s="63"/>
      <c r="E174" s="58"/>
      <c r="F174" s="54"/>
      <c r="G174" s="205"/>
      <c r="H174" s="59"/>
    </row>
    <row r="175" spans="1:9" s="47" customFormat="1" ht="29.5" customHeight="1">
      <c r="A175" s="50">
        <v>7</v>
      </c>
      <c r="B175" s="57"/>
      <c r="C175" s="56"/>
      <c r="D175" s="58"/>
      <c r="E175" s="53"/>
      <c r="F175" s="54"/>
      <c r="G175" s="205"/>
      <c r="H175" s="59"/>
    </row>
    <row r="176" spans="1:9" s="47" customFormat="1" ht="29.5" customHeight="1">
      <c r="A176" s="56">
        <v>8</v>
      </c>
      <c r="B176" s="57"/>
      <c r="C176" s="56"/>
      <c r="D176" s="58"/>
      <c r="E176" s="53"/>
      <c r="F176" s="54"/>
      <c r="G176" s="205"/>
      <c r="H176" s="59"/>
    </row>
    <row r="177" spans="1:9" s="47" customFormat="1" ht="29.5" customHeight="1">
      <c r="A177" s="50">
        <v>9</v>
      </c>
      <c r="B177" s="57"/>
      <c r="C177" s="56"/>
      <c r="D177" s="58"/>
      <c r="E177" s="60"/>
      <c r="F177" s="54"/>
      <c r="G177" s="205"/>
      <c r="H177" s="59"/>
    </row>
    <row r="178" spans="1:9" s="47" customFormat="1" ht="29.5" customHeight="1">
      <c r="A178" s="56">
        <v>10</v>
      </c>
      <c r="B178" s="57"/>
      <c r="C178" s="56"/>
      <c r="D178" s="58"/>
      <c r="E178" s="60"/>
      <c r="F178" s="54"/>
      <c r="G178" s="205"/>
      <c r="H178" s="59"/>
    </row>
    <row r="179" spans="1:9" s="47" customFormat="1" ht="29.5" customHeight="1">
      <c r="A179" s="50">
        <v>11</v>
      </c>
      <c r="B179" s="61"/>
      <c r="C179" s="62"/>
      <c r="D179" s="63"/>
      <c r="E179" s="58"/>
      <c r="F179" s="54"/>
      <c r="G179" s="205"/>
      <c r="H179" s="59"/>
    </row>
    <row r="180" spans="1:9" s="47" customFormat="1" ht="29.5" customHeight="1">
      <c r="A180" s="56">
        <v>12</v>
      </c>
      <c r="B180" s="57"/>
      <c r="C180" s="56"/>
      <c r="D180" s="58"/>
      <c r="E180" s="53"/>
      <c r="F180" s="54"/>
      <c r="G180" s="205"/>
      <c r="H180" s="59"/>
    </row>
    <row r="181" spans="1:9" s="47" customFormat="1" ht="29.5" customHeight="1">
      <c r="A181" s="50">
        <v>13</v>
      </c>
      <c r="B181" s="57"/>
      <c r="C181" s="56"/>
      <c r="D181" s="58"/>
      <c r="E181" s="53"/>
      <c r="F181" s="54"/>
      <c r="G181" s="205"/>
      <c r="H181" s="59"/>
    </row>
    <row r="182" spans="1:9" s="47" customFormat="1" ht="29.5" customHeight="1">
      <c r="A182" s="56">
        <v>14</v>
      </c>
      <c r="B182" s="57"/>
      <c r="C182" s="56"/>
      <c r="D182" s="58"/>
      <c r="E182" s="60"/>
      <c r="F182" s="54"/>
      <c r="G182" s="205"/>
      <c r="H182" s="59"/>
    </row>
    <row r="183" spans="1:9" s="47" customFormat="1" ht="29.5" customHeight="1">
      <c r="A183" s="50">
        <v>15</v>
      </c>
      <c r="B183" s="57"/>
      <c r="C183" s="56"/>
      <c r="D183" s="58"/>
      <c r="E183" s="53"/>
      <c r="F183" s="54"/>
      <c r="G183" s="205"/>
      <c r="H183" s="59"/>
    </row>
    <row r="184" spans="1:9" s="47" customFormat="1" ht="29.5" customHeight="1">
      <c r="A184" s="365" t="s">
        <v>50</v>
      </c>
      <c r="B184" s="366"/>
      <c r="C184" s="367"/>
      <c r="D184" s="64">
        <f>SUM(D169:D183)</f>
        <v>0</v>
      </c>
      <c r="E184" s="64">
        <f>SUM(E169:E183)</f>
        <v>0</v>
      </c>
      <c r="F184" s="204">
        <f>SUM(F169:F183)</f>
        <v>0</v>
      </c>
      <c r="G184" s="208"/>
      <c r="H184" s="65"/>
    </row>
    <row r="185" spans="1:9" s="47" customFormat="1" ht="29.5" customHeight="1" thickBot="1">
      <c r="A185" s="375" t="s">
        <v>51</v>
      </c>
      <c r="B185" s="376"/>
      <c r="C185" s="377"/>
      <c r="D185" s="66">
        <f>ROUNDDOWN(D184*H165,0)</f>
        <v>0</v>
      </c>
      <c r="E185" s="66">
        <f>ROUNDDOWN(E184*H166,0)</f>
        <v>0</v>
      </c>
      <c r="F185" s="67"/>
      <c r="G185" s="206"/>
      <c r="H185" s="68"/>
    </row>
    <row r="186" spans="1:9" ht="29.5" customHeight="1" thickBot="1">
      <c r="A186" s="378" t="s">
        <v>57</v>
      </c>
      <c r="B186" s="379"/>
      <c r="C186" s="379"/>
      <c r="D186" s="379"/>
      <c r="E186" s="380"/>
      <c r="F186" s="207">
        <f>D185+E185+F184</f>
        <v>0</v>
      </c>
      <c r="G186" s="208"/>
      <c r="H186" s="78"/>
    </row>
    <row r="187" spans="1:9" ht="13.5" customHeight="1">
      <c r="A187" s="74"/>
      <c r="B187" s="74"/>
      <c r="C187" s="74"/>
      <c r="D187" s="74"/>
      <c r="E187" s="74"/>
      <c r="F187" s="76"/>
      <c r="G187" s="75"/>
    </row>
    <row r="188" spans="1:9" s="47" customFormat="1" ht="29.25" customHeight="1">
      <c r="A188" s="69"/>
      <c r="B188" s="70"/>
      <c r="C188" s="69"/>
      <c r="D188" s="69"/>
      <c r="E188" s="69"/>
      <c r="F188" s="69"/>
      <c r="G188" s="69" t="s">
        <v>43</v>
      </c>
      <c r="H188" s="71"/>
    </row>
    <row r="189" spans="1:9" s="47" customFormat="1" ht="36" customHeight="1" thickBot="1">
      <c r="A189" s="45" t="s">
        <v>86</v>
      </c>
      <c r="B189" s="46"/>
      <c r="G189" s="48" t="s">
        <v>44</v>
      </c>
      <c r="H189" s="49"/>
      <c r="I189" s="213" t="s">
        <v>53</v>
      </c>
    </row>
    <row r="190" spans="1:9" s="47" customFormat="1" ht="30.75" customHeight="1">
      <c r="A190" s="368" t="s">
        <v>30</v>
      </c>
      <c r="B190" s="370" t="s">
        <v>45</v>
      </c>
      <c r="C190" s="372" t="s">
        <v>46</v>
      </c>
      <c r="D190" s="372" t="s">
        <v>47</v>
      </c>
      <c r="E190" s="374"/>
      <c r="F190" s="374"/>
      <c r="G190" s="381" t="s">
        <v>161</v>
      </c>
      <c r="H190" s="363" t="s">
        <v>48</v>
      </c>
    </row>
    <row r="191" spans="1:9" s="47" customFormat="1" ht="30.75" customHeight="1" thickBot="1">
      <c r="A191" s="369"/>
      <c r="B191" s="371"/>
      <c r="C191" s="373"/>
      <c r="D191" s="130" t="s">
        <v>43</v>
      </c>
      <c r="E191" s="100" t="str">
        <f>G189</f>
        <v>現地通貨</v>
      </c>
      <c r="F191" s="101" t="s">
        <v>49</v>
      </c>
      <c r="G191" s="382"/>
      <c r="H191" s="364"/>
    </row>
    <row r="192" spans="1:9" s="47" customFormat="1" ht="29.5" customHeight="1" thickTop="1">
      <c r="A192" s="50">
        <v>1</v>
      </c>
      <c r="B192" s="51"/>
      <c r="C192" s="50"/>
      <c r="D192" s="52"/>
      <c r="E192" s="53"/>
      <c r="F192" s="54"/>
      <c r="G192" s="205"/>
      <c r="H192" s="55"/>
    </row>
    <row r="193" spans="1:8" s="47" customFormat="1" ht="29.5" customHeight="1">
      <c r="A193" s="56">
        <v>2</v>
      </c>
      <c r="B193" s="57"/>
      <c r="C193" s="56"/>
      <c r="D193" s="58"/>
      <c r="E193" s="53"/>
      <c r="F193" s="54"/>
      <c r="G193" s="205"/>
      <c r="H193" s="59"/>
    </row>
    <row r="194" spans="1:8" s="47" customFormat="1" ht="29.5" customHeight="1">
      <c r="A194" s="50">
        <v>3</v>
      </c>
      <c r="B194" s="57"/>
      <c r="C194" s="56"/>
      <c r="D194" s="58"/>
      <c r="E194" s="53"/>
      <c r="F194" s="54"/>
      <c r="G194" s="205"/>
      <c r="H194" s="59"/>
    </row>
    <row r="195" spans="1:8" s="47" customFormat="1" ht="29.5" customHeight="1">
      <c r="A195" s="56">
        <v>4</v>
      </c>
      <c r="B195" s="57"/>
      <c r="C195" s="56"/>
      <c r="D195" s="58"/>
      <c r="E195" s="60"/>
      <c r="F195" s="54"/>
      <c r="G195" s="205"/>
      <c r="H195" s="59"/>
    </row>
    <row r="196" spans="1:8" s="47" customFormat="1" ht="29.5" customHeight="1">
      <c r="A196" s="50">
        <v>5</v>
      </c>
      <c r="B196" s="57"/>
      <c r="C196" s="73"/>
      <c r="D196" s="58"/>
      <c r="E196" s="60"/>
      <c r="F196" s="54"/>
      <c r="G196" s="205"/>
      <c r="H196" s="59"/>
    </row>
    <row r="197" spans="1:8" s="47" customFormat="1" ht="29.5" customHeight="1">
      <c r="A197" s="56">
        <v>6</v>
      </c>
      <c r="B197" s="61"/>
      <c r="C197" s="62"/>
      <c r="D197" s="63"/>
      <c r="E197" s="58"/>
      <c r="F197" s="54"/>
      <c r="G197" s="205"/>
      <c r="H197" s="59"/>
    </row>
    <row r="198" spans="1:8" s="47" customFormat="1" ht="29.5" customHeight="1">
      <c r="A198" s="50">
        <v>7</v>
      </c>
      <c r="B198" s="57"/>
      <c r="C198" s="56"/>
      <c r="D198" s="58"/>
      <c r="E198" s="53"/>
      <c r="F198" s="54"/>
      <c r="G198" s="205"/>
      <c r="H198" s="59"/>
    </row>
    <row r="199" spans="1:8" s="47" customFormat="1" ht="29.5" customHeight="1">
      <c r="A199" s="56">
        <v>8</v>
      </c>
      <c r="B199" s="57"/>
      <c r="C199" s="56"/>
      <c r="D199" s="58"/>
      <c r="E199" s="53"/>
      <c r="F199" s="54"/>
      <c r="G199" s="205"/>
      <c r="H199" s="59"/>
    </row>
    <row r="200" spans="1:8" s="47" customFormat="1" ht="29.5" customHeight="1">
      <c r="A200" s="50">
        <v>9</v>
      </c>
      <c r="B200" s="57"/>
      <c r="C200" s="56"/>
      <c r="D200" s="58"/>
      <c r="E200" s="60"/>
      <c r="F200" s="54"/>
      <c r="G200" s="205"/>
      <c r="H200" s="59"/>
    </row>
    <row r="201" spans="1:8" s="47" customFormat="1" ht="29.5" customHeight="1">
      <c r="A201" s="56">
        <v>10</v>
      </c>
      <c r="B201" s="57"/>
      <c r="C201" s="56"/>
      <c r="D201" s="58"/>
      <c r="E201" s="60"/>
      <c r="F201" s="54"/>
      <c r="G201" s="205"/>
      <c r="H201" s="59"/>
    </row>
    <row r="202" spans="1:8" s="47" customFormat="1" ht="29.5" customHeight="1">
      <c r="A202" s="50">
        <v>11</v>
      </c>
      <c r="B202" s="61"/>
      <c r="C202" s="62"/>
      <c r="D202" s="63"/>
      <c r="E202" s="58"/>
      <c r="F202" s="54"/>
      <c r="G202" s="205"/>
      <c r="H202" s="59"/>
    </row>
    <row r="203" spans="1:8" s="47" customFormat="1" ht="29.5" customHeight="1">
      <c r="A203" s="56">
        <v>12</v>
      </c>
      <c r="B203" s="57"/>
      <c r="C203" s="56"/>
      <c r="D203" s="58"/>
      <c r="E203" s="53"/>
      <c r="F203" s="54"/>
      <c r="G203" s="205"/>
      <c r="H203" s="59"/>
    </row>
    <row r="204" spans="1:8" s="47" customFormat="1" ht="29.5" customHeight="1">
      <c r="A204" s="50">
        <v>13</v>
      </c>
      <c r="B204" s="57"/>
      <c r="C204" s="56"/>
      <c r="D204" s="58"/>
      <c r="E204" s="53"/>
      <c r="F204" s="54"/>
      <c r="G204" s="205"/>
      <c r="H204" s="59"/>
    </row>
    <row r="205" spans="1:8" s="47" customFormat="1" ht="29.5" customHeight="1">
      <c r="A205" s="56">
        <v>14</v>
      </c>
      <c r="B205" s="57"/>
      <c r="C205" s="56"/>
      <c r="D205" s="58"/>
      <c r="E205" s="60"/>
      <c r="F205" s="54"/>
      <c r="G205" s="205"/>
      <c r="H205" s="59"/>
    </row>
    <row r="206" spans="1:8" s="47" customFormat="1" ht="29.5" customHeight="1">
      <c r="A206" s="50">
        <v>15</v>
      </c>
      <c r="B206" s="57"/>
      <c r="C206" s="56"/>
      <c r="D206" s="58"/>
      <c r="E206" s="53"/>
      <c r="F206" s="54"/>
      <c r="G206" s="205"/>
      <c r="H206" s="59"/>
    </row>
    <row r="207" spans="1:8" s="47" customFormat="1" ht="29.5" customHeight="1">
      <c r="A207" s="365" t="s">
        <v>50</v>
      </c>
      <c r="B207" s="366"/>
      <c r="C207" s="367"/>
      <c r="D207" s="64">
        <f>SUM(D192:D206)</f>
        <v>0</v>
      </c>
      <c r="E207" s="64">
        <f>SUM(E192:E206)</f>
        <v>0</v>
      </c>
      <c r="F207" s="204">
        <f>SUM(F192:F206)</f>
        <v>0</v>
      </c>
      <c r="G207" s="208"/>
      <c r="H207" s="65"/>
    </row>
    <row r="208" spans="1:8" s="47" customFormat="1" ht="29.5" customHeight="1" thickBot="1">
      <c r="A208" s="375" t="s">
        <v>51</v>
      </c>
      <c r="B208" s="376"/>
      <c r="C208" s="377"/>
      <c r="D208" s="66">
        <f>ROUNDDOWN(D207*H188,0)</f>
        <v>0</v>
      </c>
      <c r="E208" s="66">
        <f>ROUNDDOWN(E207*H189,0)</f>
        <v>0</v>
      </c>
      <c r="F208" s="67"/>
      <c r="G208" s="206"/>
      <c r="H208" s="68"/>
    </row>
    <row r="209" spans="1:9" ht="29.5" customHeight="1" thickBot="1">
      <c r="A209" s="378" t="s">
        <v>57</v>
      </c>
      <c r="B209" s="379"/>
      <c r="C209" s="379"/>
      <c r="D209" s="379"/>
      <c r="E209" s="380"/>
      <c r="F209" s="207">
        <f>D208+E208+F207</f>
        <v>0</v>
      </c>
      <c r="G209" s="208"/>
      <c r="H209" s="78"/>
    </row>
    <row r="210" spans="1:9" ht="13.5" customHeight="1">
      <c r="A210" s="74"/>
      <c r="B210" s="74"/>
      <c r="C210" s="74"/>
      <c r="D210" s="74"/>
      <c r="E210" s="74"/>
      <c r="F210" s="76"/>
      <c r="G210" s="75"/>
    </row>
    <row r="211" spans="1:9" s="47" customFormat="1" ht="29.25" customHeight="1">
      <c r="A211" s="69"/>
      <c r="B211" s="70"/>
      <c r="C211" s="69"/>
      <c r="D211" s="69"/>
      <c r="E211" s="69"/>
      <c r="F211" s="69"/>
      <c r="G211" s="69" t="s">
        <v>43</v>
      </c>
      <c r="H211" s="71"/>
    </row>
    <row r="212" spans="1:9" s="47" customFormat="1" ht="36" customHeight="1" thickBot="1">
      <c r="A212" s="45" t="s">
        <v>87</v>
      </c>
      <c r="B212" s="46"/>
      <c r="G212" s="48" t="s">
        <v>44</v>
      </c>
      <c r="H212" s="49"/>
      <c r="I212" s="213" t="s">
        <v>53</v>
      </c>
    </row>
    <row r="213" spans="1:9" s="47" customFormat="1" ht="30.75" customHeight="1">
      <c r="A213" s="368" t="s">
        <v>30</v>
      </c>
      <c r="B213" s="370" t="s">
        <v>45</v>
      </c>
      <c r="C213" s="372" t="s">
        <v>46</v>
      </c>
      <c r="D213" s="372" t="s">
        <v>47</v>
      </c>
      <c r="E213" s="374"/>
      <c r="F213" s="374"/>
      <c r="G213" s="381" t="s">
        <v>161</v>
      </c>
      <c r="H213" s="363" t="s">
        <v>48</v>
      </c>
    </row>
    <row r="214" spans="1:9" s="47" customFormat="1" ht="30.75" customHeight="1" thickBot="1">
      <c r="A214" s="369"/>
      <c r="B214" s="371"/>
      <c r="C214" s="373"/>
      <c r="D214" s="130" t="s">
        <v>43</v>
      </c>
      <c r="E214" s="100" t="str">
        <f>G212</f>
        <v>現地通貨</v>
      </c>
      <c r="F214" s="101" t="s">
        <v>49</v>
      </c>
      <c r="G214" s="382"/>
      <c r="H214" s="364"/>
    </row>
    <row r="215" spans="1:9" s="47" customFormat="1" ht="29.5" customHeight="1" thickTop="1">
      <c r="A215" s="50">
        <v>1</v>
      </c>
      <c r="B215" s="51"/>
      <c r="C215" s="50"/>
      <c r="D215" s="52"/>
      <c r="E215" s="53"/>
      <c r="F215" s="54"/>
      <c r="G215" s="205"/>
      <c r="H215" s="55"/>
    </row>
    <row r="216" spans="1:9" s="47" customFormat="1" ht="29.5" customHeight="1">
      <c r="A216" s="56">
        <v>2</v>
      </c>
      <c r="B216" s="57"/>
      <c r="C216" s="56"/>
      <c r="D216" s="58"/>
      <c r="E216" s="53"/>
      <c r="F216" s="54"/>
      <c r="G216" s="205"/>
      <c r="H216" s="59"/>
    </row>
    <row r="217" spans="1:9" s="47" customFormat="1" ht="29.5" customHeight="1">
      <c r="A217" s="50">
        <v>3</v>
      </c>
      <c r="B217" s="57"/>
      <c r="C217" s="56"/>
      <c r="D217" s="58"/>
      <c r="E217" s="53"/>
      <c r="F217" s="54"/>
      <c r="G217" s="205"/>
      <c r="H217" s="59"/>
    </row>
    <row r="218" spans="1:9" s="47" customFormat="1" ht="29.5" customHeight="1">
      <c r="A218" s="56">
        <v>4</v>
      </c>
      <c r="B218" s="57"/>
      <c r="C218" s="56"/>
      <c r="D218" s="58"/>
      <c r="E218" s="60"/>
      <c r="F218" s="54"/>
      <c r="G218" s="205"/>
      <c r="H218" s="59"/>
    </row>
    <row r="219" spans="1:9" s="47" customFormat="1" ht="29.5" customHeight="1">
      <c r="A219" s="50">
        <v>5</v>
      </c>
      <c r="B219" s="57"/>
      <c r="C219" s="73"/>
      <c r="D219" s="58"/>
      <c r="E219" s="60"/>
      <c r="F219" s="54"/>
      <c r="G219" s="205"/>
      <c r="H219" s="59"/>
    </row>
    <row r="220" spans="1:9" s="47" customFormat="1" ht="29.5" customHeight="1">
      <c r="A220" s="56">
        <v>6</v>
      </c>
      <c r="B220" s="61"/>
      <c r="C220" s="62"/>
      <c r="D220" s="63"/>
      <c r="E220" s="58"/>
      <c r="F220" s="54"/>
      <c r="G220" s="205"/>
      <c r="H220" s="59"/>
    </row>
    <row r="221" spans="1:9" s="47" customFormat="1" ht="29.5" customHeight="1">
      <c r="A221" s="50">
        <v>7</v>
      </c>
      <c r="B221" s="57"/>
      <c r="C221" s="56"/>
      <c r="D221" s="58"/>
      <c r="E221" s="53"/>
      <c r="F221" s="54"/>
      <c r="G221" s="205"/>
      <c r="H221" s="59"/>
    </row>
    <row r="222" spans="1:9" s="47" customFormat="1" ht="29.5" customHeight="1">
      <c r="A222" s="56">
        <v>8</v>
      </c>
      <c r="B222" s="57"/>
      <c r="C222" s="56"/>
      <c r="D222" s="58"/>
      <c r="E222" s="53"/>
      <c r="F222" s="54"/>
      <c r="G222" s="205"/>
      <c r="H222" s="59"/>
    </row>
    <row r="223" spans="1:9" s="47" customFormat="1" ht="29.5" customHeight="1">
      <c r="A223" s="50">
        <v>9</v>
      </c>
      <c r="B223" s="57"/>
      <c r="C223" s="56"/>
      <c r="D223" s="58"/>
      <c r="E223" s="60"/>
      <c r="F223" s="54"/>
      <c r="G223" s="205"/>
      <c r="H223" s="59"/>
    </row>
    <row r="224" spans="1:9" s="47" customFormat="1" ht="29.5" customHeight="1">
      <c r="A224" s="56">
        <v>10</v>
      </c>
      <c r="B224" s="57"/>
      <c r="C224" s="56"/>
      <c r="D224" s="58"/>
      <c r="E224" s="60"/>
      <c r="F224" s="54"/>
      <c r="G224" s="205"/>
      <c r="H224" s="59"/>
    </row>
    <row r="225" spans="1:9" s="47" customFormat="1" ht="29.5" customHeight="1">
      <c r="A225" s="50">
        <v>11</v>
      </c>
      <c r="B225" s="61"/>
      <c r="C225" s="62"/>
      <c r="D225" s="63"/>
      <c r="E225" s="58"/>
      <c r="F225" s="54"/>
      <c r="G225" s="205"/>
      <c r="H225" s="59"/>
    </row>
    <row r="226" spans="1:9" s="47" customFormat="1" ht="29.5" customHeight="1">
      <c r="A226" s="56">
        <v>12</v>
      </c>
      <c r="B226" s="57"/>
      <c r="C226" s="56"/>
      <c r="D226" s="58"/>
      <c r="E226" s="53"/>
      <c r="F226" s="54"/>
      <c r="G226" s="205"/>
      <c r="H226" s="59"/>
    </row>
    <row r="227" spans="1:9" s="47" customFormat="1" ht="29.5" customHeight="1">
      <c r="A227" s="50">
        <v>13</v>
      </c>
      <c r="B227" s="57"/>
      <c r="C227" s="56"/>
      <c r="D227" s="58"/>
      <c r="E227" s="53"/>
      <c r="F227" s="54"/>
      <c r="G227" s="205"/>
      <c r="H227" s="59"/>
    </row>
    <row r="228" spans="1:9" s="47" customFormat="1" ht="29.5" customHeight="1">
      <c r="A228" s="56">
        <v>14</v>
      </c>
      <c r="B228" s="57"/>
      <c r="C228" s="56"/>
      <c r="D228" s="58"/>
      <c r="E228" s="60"/>
      <c r="F228" s="54"/>
      <c r="G228" s="205"/>
      <c r="H228" s="59"/>
    </row>
    <row r="229" spans="1:9" s="47" customFormat="1" ht="29.5" customHeight="1">
      <c r="A229" s="50">
        <v>15</v>
      </c>
      <c r="B229" s="57"/>
      <c r="C229" s="56"/>
      <c r="D229" s="58"/>
      <c r="E229" s="53"/>
      <c r="F229" s="54"/>
      <c r="G229" s="205"/>
      <c r="H229" s="59"/>
    </row>
    <row r="230" spans="1:9" s="47" customFormat="1" ht="29.5" customHeight="1">
      <c r="A230" s="365" t="s">
        <v>50</v>
      </c>
      <c r="B230" s="366"/>
      <c r="C230" s="367"/>
      <c r="D230" s="64">
        <f>SUM(D215:D229)</f>
        <v>0</v>
      </c>
      <c r="E230" s="64">
        <f>SUM(E215:E229)</f>
        <v>0</v>
      </c>
      <c r="F230" s="204">
        <f>SUM(F215:F229)</f>
        <v>0</v>
      </c>
      <c r="G230" s="208"/>
      <c r="H230" s="65"/>
    </row>
    <row r="231" spans="1:9" s="47" customFormat="1" ht="29.5" customHeight="1" thickBot="1">
      <c r="A231" s="375" t="s">
        <v>51</v>
      </c>
      <c r="B231" s="376"/>
      <c r="C231" s="377"/>
      <c r="D231" s="66">
        <f>ROUNDDOWN(D230*H211,0)</f>
        <v>0</v>
      </c>
      <c r="E231" s="66">
        <f>ROUNDDOWN(E230*H212,0)</f>
        <v>0</v>
      </c>
      <c r="F231" s="67"/>
      <c r="G231" s="206"/>
      <c r="H231" s="68"/>
    </row>
    <row r="232" spans="1:9" ht="29.5" customHeight="1" thickBot="1">
      <c r="A232" s="378" t="s">
        <v>57</v>
      </c>
      <c r="B232" s="379"/>
      <c r="C232" s="379"/>
      <c r="D232" s="379"/>
      <c r="E232" s="380"/>
      <c r="F232" s="77">
        <f>D231+E231+F230</f>
        <v>0</v>
      </c>
      <c r="G232" s="208"/>
      <c r="H232" s="78"/>
    </row>
    <row r="233" spans="1:9" ht="13.5" customHeight="1">
      <c r="A233" s="74"/>
      <c r="B233" s="74"/>
      <c r="C233" s="74"/>
      <c r="D233" s="74"/>
      <c r="E233" s="74"/>
      <c r="F233" s="76"/>
      <c r="G233" s="75"/>
    </row>
    <row r="234" spans="1:9" s="47" customFormat="1" ht="29.25" customHeight="1">
      <c r="A234" s="69"/>
      <c r="B234" s="70"/>
      <c r="C234" s="69"/>
      <c r="D234" s="69"/>
      <c r="E234" s="69"/>
      <c r="F234" s="69"/>
      <c r="G234" s="69" t="s">
        <v>43</v>
      </c>
      <c r="H234" s="71"/>
    </row>
    <row r="235" spans="1:9" s="47" customFormat="1" ht="36" customHeight="1" thickBot="1">
      <c r="A235" s="45" t="s">
        <v>88</v>
      </c>
      <c r="B235" s="46"/>
      <c r="G235" s="48" t="s">
        <v>44</v>
      </c>
      <c r="H235" s="49"/>
      <c r="I235" s="213" t="s">
        <v>53</v>
      </c>
    </row>
    <row r="236" spans="1:9" s="47" customFormat="1" ht="30.75" customHeight="1">
      <c r="A236" s="368" t="s">
        <v>30</v>
      </c>
      <c r="B236" s="370" t="s">
        <v>45</v>
      </c>
      <c r="C236" s="372" t="s">
        <v>46</v>
      </c>
      <c r="D236" s="372" t="s">
        <v>47</v>
      </c>
      <c r="E236" s="374"/>
      <c r="F236" s="374"/>
      <c r="G236" s="381" t="s">
        <v>161</v>
      </c>
      <c r="H236" s="363" t="s">
        <v>48</v>
      </c>
    </row>
    <row r="237" spans="1:9" s="47" customFormat="1" ht="30.75" customHeight="1" thickBot="1">
      <c r="A237" s="369"/>
      <c r="B237" s="371"/>
      <c r="C237" s="373"/>
      <c r="D237" s="130" t="s">
        <v>43</v>
      </c>
      <c r="E237" s="100" t="str">
        <f>G235</f>
        <v>現地通貨</v>
      </c>
      <c r="F237" s="101" t="s">
        <v>49</v>
      </c>
      <c r="G237" s="382"/>
      <c r="H237" s="364"/>
    </row>
    <row r="238" spans="1:9" s="47" customFormat="1" ht="29.5" customHeight="1" thickTop="1">
      <c r="A238" s="50">
        <v>1</v>
      </c>
      <c r="B238" s="51"/>
      <c r="C238" s="50"/>
      <c r="D238" s="52"/>
      <c r="E238" s="53"/>
      <c r="F238" s="54"/>
      <c r="G238" s="205"/>
      <c r="H238" s="55"/>
    </row>
    <row r="239" spans="1:9" s="47" customFormat="1" ht="29.5" customHeight="1">
      <c r="A239" s="56">
        <v>2</v>
      </c>
      <c r="B239" s="57"/>
      <c r="C239" s="56"/>
      <c r="D239" s="58"/>
      <c r="E239" s="53"/>
      <c r="F239" s="54"/>
      <c r="G239" s="205"/>
      <c r="H239" s="59"/>
    </row>
    <row r="240" spans="1:9" s="47" customFormat="1" ht="29.5" customHeight="1">
      <c r="A240" s="50">
        <v>3</v>
      </c>
      <c r="B240" s="57"/>
      <c r="C240" s="56"/>
      <c r="D240" s="58"/>
      <c r="E240" s="53"/>
      <c r="F240" s="54"/>
      <c r="G240" s="205"/>
      <c r="H240" s="59"/>
    </row>
    <row r="241" spans="1:8" s="47" customFormat="1" ht="29.5" customHeight="1">
      <c r="A241" s="56">
        <v>4</v>
      </c>
      <c r="B241" s="57"/>
      <c r="C241" s="56"/>
      <c r="D241" s="58"/>
      <c r="E241" s="60"/>
      <c r="F241" s="54"/>
      <c r="G241" s="205"/>
      <c r="H241" s="59"/>
    </row>
    <row r="242" spans="1:8" s="47" customFormat="1" ht="29.5" customHeight="1">
      <c r="A242" s="50">
        <v>5</v>
      </c>
      <c r="B242" s="57"/>
      <c r="C242" s="73"/>
      <c r="D242" s="58"/>
      <c r="E242" s="60"/>
      <c r="F242" s="54"/>
      <c r="G242" s="205"/>
      <c r="H242" s="59"/>
    </row>
    <row r="243" spans="1:8" s="47" customFormat="1" ht="29.5" customHeight="1">
      <c r="A243" s="56">
        <v>6</v>
      </c>
      <c r="B243" s="61"/>
      <c r="C243" s="62"/>
      <c r="D243" s="63"/>
      <c r="E243" s="58"/>
      <c r="F243" s="54"/>
      <c r="G243" s="205"/>
      <c r="H243" s="59"/>
    </row>
    <row r="244" spans="1:8" s="47" customFormat="1" ht="29.5" customHeight="1">
      <c r="A244" s="50">
        <v>7</v>
      </c>
      <c r="B244" s="57"/>
      <c r="C244" s="56"/>
      <c r="D244" s="58"/>
      <c r="E244" s="53"/>
      <c r="F244" s="54"/>
      <c r="G244" s="205"/>
      <c r="H244" s="59"/>
    </row>
    <row r="245" spans="1:8" s="47" customFormat="1" ht="29.5" customHeight="1">
      <c r="A245" s="56">
        <v>8</v>
      </c>
      <c r="B245" s="57"/>
      <c r="C245" s="56"/>
      <c r="D245" s="58"/>
      <c r="E245" s="53"/>
      <c r="F245" s="54"/>
      <c r="G245" s="205"/>
      <c r="H245" s="59"/>
    </row>
    <row r="246" spans="1:8" s="47" customFormat="1" ht="29.5" customHeight="1">
      <c r="A246" s="50">
        <v>9</v>
      </c>
      <c r="B246" s="57"/>
      <c r="C246" s="56"/>
      <c r="D246" s="58"/>
      <c r="E246" s="60"/>
      <c r="F246" s="54"/>
      <c r="G246" s="205"/>
      <c r="H246" s="59"/>
    </row>
    <row r="247" spans="1:8" s="47" customFormat="1" ht="29.5" customHeight="1">
      <c r="A247" s="56">
        <v>10</v>
      </c>
      <c r="B247" s="57"/>
      <c r="C247" s="56"/>
      <c r="D247" s="58"/>
      <c r="E247" s="60"/>
      <c r="F247" s="54"/>
      <c r="G247" s="205"/>
      <c r="H247" s="59"/>
    </row>
    <row r="248" spans="1:8" s="47" customFormat="1" ht="29.5" customHeight="1">
      <c r="A248" s="50">
        <v>11</v>
      </c>
      <c r="B248" s="61"/>
      <c r="C248" s="62"/>
      <c r="D248" s="63"/>
      <c r="E248" s="58"/>
      <c r="F248" s="54"/>
      <c r="G248" s="205"/>
      <c r="H248" s="59"/>
    </row>
    <row r="249" spans="1:8" s="47" customFormat="1" ht="29.5" customHeight="1">
      <c r="A249" s="56">
        <v>12</v>
      </c>
      <c r="B249" s="57"/>
      <c r="C249" s="56"/>
      <c r="D249" s="58"/>
      <c r="E249" s="53"/>
      <c r="F249" s="54"/>
      <c r="G249" s="205"/>
      <c r="H249" s="59"/>
    </row>
    <row r="250" spans="1:8" s="47" customFormat="1" ht="29.5" customHeight="1">
      <c r="A250" s="50">
        <v>13</v>
      </c>
      <c r="B250" s="57"/>
      <c r="C250" s="56"/>
      <c r="D250" s="58"/>
      <c r="E250" s="53"/>
      <c r="F250" s="54"/>
      <c r="G250" s="205"/>
      <c r="H250" s="59"/>
    </row>
    <row r="251" spans="1:8" s="47" customFormat="1" ht="29.5" customHeight="1">
      <c r="A251" s="56">
        <v>14</v>
      </c>
      <c r="B251" s="57"/>
      <c r="C251" s="56"/>
      <c r="D251" s="58"/>
      <c r="E251" s="60"/>
      <c r="F251" s="54"/>
      <c r="G251" s="205"/>
      <c r="H251" s="59"/>
    </row>
    <row r="252" spans="1:8" s="47" customFormat="1" ht="29.5" customHeight="1">
      <c r="A252" s="50">
        <v>15</v>
      </c>
      <c r="B252" s="57"/>
      <c r="C252" s="56"/>
      <c r="D252" s="58"/>
      <c r="E252" s="53"/>
      <c r="F252" s="54"/>
      <c r="G252" s="205"/>
      <c r="H252" s="59"/>
    </row>
    <row r="253" spans="1:8" s="47" customFormat="1" ht="29.5" customHeight="1">
      <c r="A253" s="365" t="s">
        <v>50</v>
      </c>
      <c r="B253" s="366"/>
      <c r="C253" s="367"/>
      <c r="D253" s="64">
        <f>SUM(D238:D252)</f>
        <v>0</v>
      </c>
      <c r="E253" s="64">
        <f>SUM(E238:E252)</f>
        <v>0</v>
      </c>
      <c r="F253" s="204">
        <f>SUM(F238:F252)</f>
        <v>0</v>
      </c>
      <c r="G253" s="208"/>
      <c r="H253" s="65"/>
    </row>
    <row r="254" spans="1:8" s="47" customFormat="1" ht="29.5" customHeight="1" thickBot="1">
      <c r="A254" s="375" t="s">
        <v>51</v>
      </c>
      <c r="B254" s="376"/>
      <c r="C254" s="377"/>
      <c r="D254" s="66">
        <f>ROUNDDOWN(D253*H234,0)</f>
        <v>0</v>
      </c>
      <c r="E254" s="66">
        <f>ROUNDDOWN(E253*H235,0)</f>
        <v>0</v>
      </c>
      <c r="F254" s="67"/>
      <c r="G254" s="206"/>
      <c r="H254" s="68"/>
    </row>
    <row r="255" spans="1:8" ht="29.5" customHeight="1" thickBot="1">
      <c r="A255" s="378" t="s">
        <v>57</v>
      </c>
      <c r="B255" s="379"/>
      <c r="C255" s="379"/>
      <c r="D255" s="379"/>
      <c r="E255" s="380"/>
      <c r="F255" s="207">
        <f>D254+E254+F253</f>
        <v>0</v>
      </c>
      <c r="G255" s="208"/>
      <c r="H255" s="78"/>
    </row>
    <row r="256" spans="1:8" ht="13.5" customHeight="1">
      <c r="A256" s="74"/>
      <c r="B256" s="74"/>
      <c r="C256" s="74"/>
      <c r="D256" s="74"/>
      <c r="E256" s="74"/>
      <c r="F256" s="76"/>
      <c r="G256" s="75"/>
    </row>
    <row r="257" spans="1:9" s="47" customFormat="1" ht="29.25" customHeight="1">
      <c r="A257" s="69"/>
      <c r="B257" s="70"/>
      <c r="C257" s="69"/>
      <c r="D257" s="69"/>
      <c r="E257" s="69"/>
      <c r="F257" s="69"/>
      <c r="G257" s="69" t="s">
        <v>43</v>
      </c>
      <c r="H257" s="71"/>
    </row>
    <row r="258" spans="1:9" s="47" customFormat="1" ht="36" customHeight="1" thickBot="1">
      <c r="A258" s="45" t="s">
        <v>89</v>
      </c>
      <c r="B258" s="46"/>
      <c r="G258" s="48" t="s">
        <v>44</v>
      </c>
      <c r="H258" s="49"/>
      <c r="I258" s="213" t="s">
        <v>53</v>
      </c>
    </row>
    <row r="259" spans="1:9" s="47" customFormat="1" ht="30.75" customHeight="1">
      <c r="A259" s="368" t="s">
        <v>30</v>
      </c>
      <c r="B259" s="370" t="s">
        <v>45</v>
      </c>
      <c r="C259" s="372" t="s">
        <v>46</v>
      </c>
      <c r="D259" s="372" t="s">
        <v>47</v>
      </c>
      <c r="E259" s="374"/>
      <c r="F259" s="374"/>
      <c r="G259" s="381" t="s">
        <v>161</v>
      </c>
      <c r="H259" s="363" t="s">
        <v>48</v>
      </c>
    </row>
    <row r="260" spans="1:9" s="47" customFormat="1" ht="30.75" customHeight="1" thickBot="1">
      <c r="A260" s="369"/>
      <c r="B260" s="371"/>
      <c r="C260" s="373"/>
      <c r="D260" s="99" t="s">
        <v>43</v>
      </c>
      <c r="E260" s="100" t="str">
        <f>G258</f>
        <v>現地通貨</v>
      </c>
      <c r="F260" s="101" t="s">
        <v>49</v>
      </c>
      <c r="G260" s="382"/>
      <c r="H260" s="364"/>
    </row>
    <row r="261" spans="1:9" s="47" customFormat="1" ht="29.5" customHeight="1" thickTop="1">
      <c r="A261" s="50">
        <v>1</v>
      </c>
      <c r="B261" s="51"/>
      <c r="C261" s="50"/>
      <c r="D261" s="52"/>
      <c r="E261" s="53"/>
      <c r="F261" s="54"/>
      <c r="G261" s="205"/>
      <c r="H261" s="55"/>
    </row>
    <row r="262" spans="1:9" s="47" customFormat="1" ht="29.5" customHeight="1">
      <c r="A262" s="56">
        <v>2</v>
      </c>
      <c r="B262" s="57"/>
      <c r="C262" s="56"/>
      <c r="D262" s="58"/>
      <c r="E262" s="53"/>
      <c r="F262" s="54"/>
      <c r="G262" s="205"/>
      <c r="H262" s="59"/>
    </row>
    <row r="263" spans="1:9" s="47" customFormat="1" ht="29.5" customHeight="1">
      <c r="A263" s="50">
        <v>3</v>
      </c>
      <c r="B263" s="57"/>
      <c r="C263" s="56"/>
      <c r="D263" s="58"/>
      <c r="E263" s="53"/>
      <c r="F263" s="54"/>
      <c r="G263" s="205"/>
      <c r="H263" s="59"/>
    </row>
    <row r="264" spans="1:9" s="47" customFormat="1" ht="29.5" customHeight="1">
      <c r="A264" s="56">
        <v>4</v>
      </c>
      <c r="B264" s="57"/>
      <c r="C264" s="56"/>
      <c r="D264" s="58"/>
      <c r="E264" s="60"/>
      <c r="F264" s="54"/>
      <c r="G264" s="205"/>
      <c r="H264" s="59"/>
    </row>
    <row r="265" spans="1:9" s="47" customFormat="1" ht="29.5" customHeight="1">
      <c r="A265" s="50">
        <v>5</v>
      </c>
      <c r="B265" s="57"/>
      <c r="C265" s="73"/>
      <c r="D265" s="58"/>
      <c r="E265" s="60"/>
      <c r="F265" s="54"/>
      <c r="G265" s="205"/>
      <c r="H265" s="59"/>
    </row>
    <row r="266" spans="1:9" s="47" customFormat="1" ht="29.5" customHeight="1">
      <c r="A266" s="56">
        <v>6</v>
      </c>
      <c r="B266" s="61"/>
      <c r="C266" s="62"/>
      <c r="D266" s="63"/>
      <c r="E266" s="58"/>
      <c r="F266" s="54"/>
      <c r="G266" s="205"/>
      <c r="H266" s="59"/>
    </row>
    <row r="267" spans="1:9" s="47" customFormat="1" ht="29.5" customHeight="1">
      <c r="A267" s="50">
        <v>7</v>
      </c>
      <c r="B267" s="57"/>
      <c r="C267" s="56"/>
      <c r="D267" s="58"/>
      <c r="E267" s="53"/>
      <c r="F267" s="54"/>
      <c r="G267" s="205"/>
      <c r="H267" s="59"/>
    </row>
    <row r="268" spans="1:9" s="47" customFormat="1" ht="29.5" customHeight="1">
      <c r="A268" s="56">
        <v>8</v>
      </c>
      <c r="B268" s="57"/>
      <c r="C268" s="56"/>
      <c r="D268" s="58"/>
      <c r="E268" s="53"/>
      <c r="F268" s="54"/>
      <c r="G268" s="205"/>
      <c r="H268" s="59"/>
    </row>
    <row r="269" spans="1:9" s="47" customFormat="1" ht="29.5" customHeight="1">
      <c r="A269" s="50">
        <v>9</v>
      </c>
      <c r="B269" s="57"/>
      <c r="C269" s="56"/>
      <c r="D269" s="58"/>
      <c r="E269" s="60"/>
      <c r="F269" s="54"/>
      <c r="G269" s="205"/>
      <c r="H269" s="59"/>
    </row>
    <row r="270" spans="1:9" s="47" customFormat="1" ht="29.5" customHeight="1">
      <c r="A270" s="56">
        <v>10</v>
      </c>
      <c r="B270" s="57"/>
      <c r="C270" s="56"/>
      <c r="D270" s="58"/>
      <c r="E270" s="60"/>
      <c r="F270" s="54"/>
      <c r="G270" s="205"/>
      <c r="H270" s="59"/>
    </row>
    <row r="271" spans="1:9" s="47" customFormat="1" ht="29.5" customHeight="1">
      <c r="A271" s="50">
        <v>11</v>
      </c>
      <c r="B271" s="61"/>
      <c r="C271" s="62"/>
      <c r="D271" s="63"/>
      <c r="E271" s="58"/>
      <c r="F271" s="54"/>
      <c r="G271" s="205"/>
      <c r="H271" s="59"/>
    </row>
    <row r="272" spans="1:9" s="47" customFormat="1" ht="29.5" customHeight="1">
      <c r="A272" s="56">
        <v>12</v>
      </c>
      <c r="B272" s="57"/>
      <c r="C272" s="56"/>
      <c r="D272" s="58"/>
      <c r="E272" s="53"/>
      <c r="F272" s="54"/>
      <c r="G272" s="205"/>
      <c r="H272" s="59"/>
    </row>
    <row r="273" spans="1:9" s="47" customFormat="1" ht="29.5" customHeight="1">
      <c r="A273" s="50">
        <v>13</v>
      </c>
      <c r="B273" s="57"/>
      <c r="C273" s="56"/>
      <c r="D273" s="58"/>
      <c r="E273" s="53"/>
      <c r="F273" s="54"/>
      <c r="G273" s="205"/>
      <c r="H273" s="59"/>
    </row>
    <row r="274" spans="1:9" s="47" customFormat="1" ht="29.5" customHeight="1">
      <c r="A274" s="56">
        <v>14</v>
      </c>
      <c r="B274" s="57"/>
      <c r="C274" s="56"/>
      <c r="D274" s="58"/>
      <c r="E274" s="60"/>
      <c r="F274" s="54"/>
      <c r="G274" s="205"/>
      <c r="H274" s="59"/>
    </row>
    <row r="275" spans="1:9" s="47" customFormat="1" ht="29.5" customHeight="1">
      <c r="A275" s="50">
        <v>15</v>
      </c>
      <c r="B275" s="57"/>
      <c r="C275" s="56"/>
      <c r="D275" s="58"/>
      <c r="E275" s="53"/>
      <c r="F275" s="54"/>
      <c r="G275" s="205"/>
      <c r="H275" s="59"/>
    </row>
    <row r="276" spans="1:9" s="47" customFormat="1" ht="29.5" customHeight="1">
      <c r="A276" s="365" t="s">
        <v>50</v>
      </c>
      <c r="B276" s="366"/>
      <c r="C276" s="367"/>
      <c r="D276" s="64">
        <f>SUM(D261:D275)</f>
        <v>0</v>
      </c>
      <c r="E276" s="64">
        <f>SUM(E261:E275)</f>
        <v>0</v>
      </c>
      <c r="F276" s="204">
        <f>SUM(F261:F275)</f>
        <v>0</v>
      </c>
      <c r="G276" s="208"/>
      <c r="H276" s="65"/>
    </row>
    <row r="277" spans="1:9" s="47" customFormat="1" ht="29.5" customHeight="1" thickBot="1">
      <c r="A277" s="375" t="s">
        <v>51</v>
      </c>
      <c r="B277" s="376"/>
      <c r="C277" s="377"/>
      <c r="D277" s="66">
        <f>ROUNDDOWN(D276*H257,0)</f>
        <v>0</v>
      </c>
      <c r="E277" s="66">
        <f>ROUNDDOWN(E276*H258,0)</f>
        <v>0</v>
      </c>
      <c r="F277" s="67"/>
      <c r="G277" s="206"/>
      <c r="H277" s="68"/>
    </row>
    <row r="278" spans="1:9" ht="29.5" customHeight="1" thickBot="1">
      <c r="A278" s="378" t="s">
        <v>57</v>
      </c>
      <c r="B278" s="379"/>
      <c r="C278" s="379"/>
      <c r="D278" s="379"/>
      <c r="E278" s="380"/>
      <c r="F278" s="207">
        <f>D277+E277+F276</f>
        <v>0</v>
      </c>
      <c r="G278" s="208"/>
      <c r="H278" s="78"/>
    </row>
    <row r="279" spans="1:9" ht="9" customHeight="1" thickBot="1">
      <c r="A279" s="74"/>
      <c r="B279" s="74"/>
      <c r="C279" s="74"/>
      <c r="D279" s="74"/>
      <c r="E279" s="74"/>
      <c r="F279" s="76"/>
      <c r="G279" s="75"/>
    </row>
    <row r="280" spans="1:9" ht="31.5" customHeight="1" thickBot="1">
      <c r="B280" s="309" t="s">
        <v>90</v>
      </c>
      <c r="C280" s="310"/>
      <c r="D280" s="310"/>
      <c r="E280" s="383"/>
      <c r="F280" s="80">
        <f>F25+F48+F71+F94+F117+F140+F163+F186+F209+F232+F255+F278</f>
        <v>0</v>
      </c>
      <c r="I280" s="79"/>
    </row>
    <row r="281" spans="1:9" s="81" customFormat="1" ht="9" customHeight="1">
      <c r="B281" s="82"/>
      <c r="C281" s="82"/>
      <c r="D281" s="82"/>
      <c r="E281" s="82"/>
      <c r="F281" s="83"/>
      <c r="I281" s="84"/>
    </row>
    <row r="282" spans="1:9" s="41" customFormat="1" ht="161.25" customHeight="1">
      <c r="A282" s="384" t="s">
        <v>162</v>
      </c>
      <c r="B282" s="384"/>
      <c r="C282" s="384"/>
      <c r="D282" s="384"/>
      <c r="E282" s="384"/>
      <c r="F282" s="384"/>
      <c r="G282" s="384"/>
    </row>
  </sheetData>
  <customSheetViews>
    <customSheetView guid="{BA18F2C8-CC1F-4A10-BF64-34626509BEAA}" scale="70">
      <selection activeCell="G1" sqref="G1"/>
      <rowBreaks count="2" manualBreakCount="2">
        <brk id="42" max="6" man="1"/>
        <brk id="84" max="6" man="1"/>
      </rowBreaks>
      <pageMargins left="0" right="0" top="0" bottom="0" header="0" footer="0"/>
      <printOptions horizontalCentered="1"/>
      <pageSetup paperSize="9" scale="55" orientation="portrait" r:id="rId1"/>
      <headerFooter alignWithMargins="0">
        <oddFooter>&amp;C&amp;P</oddFooter>
      </headerFooter>
    </customSheetView>
  </customSheetViews>
  <mergeCells count="111">
    <mergeCell ref="H29:H30"/>
    <mergeCell ref="A6:A7"/>
    <mergeCell ref="B6:B7"/>
    <mergeCell ref="C6:C7"/>
    <mergeCell ref="D6:F6"/>
    <mergeCell ref="H6:H7"/>
    <mergeCell ref="G6:G7"/>
    <mergeCell ref="G29:G30"/>
    <mergeCell ref="A3:H3"/>
    <mergeCell ref="A46:C46"/>
    <mergeCell ref="A47:C47"/>
    <mergeCell ref="A48:E48"/>
    <mergeCell ref="A23:C23"/>
    <mergeCell ref="A24:C24"/>
    <mergeCell ref="A25:E25"/>
    <mergeCell ref="A29:A30"/>
    <mergeCell ref="B29:B30"/>
    <mergeCell ref="C29:C30"/>
    <mergeCell ref="D29:F29"/>
    <mergeCell ref="A277:C277"/>
    <mergeCell ref="A278:E278"/>
    <mergeCell ref="A282:G282"/>
    <mergeCell ref="B280:E280"/>
    <mergeCell ref="A259:A260"/>
    <mergeCell ref="B259:B260"/>
    <mergeCell ref="C259:C260"/>
    <mergeCell ref="D259:F259"/>
    <mergeCell ref="H259:H260"/>
    <mergeCell ref="A276:C276"/>
    <mergeCell ref="G259:G260"/>
    <mergeCell ref="A52:A53"/>
    <mergeCell ref="B52:B53"/>
    <mergeCell ref="C52:C53"/>
    <mergeCell ref="D52:F52"/>
    <mergeCell ref="H52:H53"/>
    <mergeCell ref="G52:G53"/>
    <mergeCell ref="H75:H76"/>
    <mergeCell ref="A93:C93"/>
    <mergeCell ref="A69:C69"/>
    <mergeCell ref="A70:C70"/>
    <mergeCell ref="A71:E71"/>
    <mergeCell ref="A92:C92"/>
    <mergeCell ref="A75:A76"/>
    <mergeCell ref="B75:B76"/>
    <mergeCell ref="C75:C76"/>
    <mergeCell ref="D75:F75"/>
    <mergeCell ref="G75:G76"/>
    <mergeCell ref="A94:E94"/>
    <mergeCell ref="A98:A99"/>
    <mergeCell ref="B98:B99"/>
    <mergeCell ref="C98:C99"/>
    <mergeCell ref="D98:F98"/>
    <mergeCell ref="H98:H99"/>
    <mergeCell ref="A115:C115"/>
    <mergeCell ref="A116:C116"/>
    <mergeCell ref="A117:E117"/>
    <mergeCell ref="A121:A122"/>
    <mergeCell ref="B121:B122"/>
    <mergeCell ref="C121:C122"/>
    <mergeCell ref="D121:F121"/>
    <mergeCell ref="H121:H122"/>
    <mergeCell ref="G98:G99"/>
    <mergeCell ref="G121:G122"/>
    <mergeCell ref="A138:C138"/>
    <mergeCell ref="A139:C139"/>
    <mergeCell ref="A140:E140"/>
    <mergeCell ref="A144:A145"/>
    <mergeCell ref="B144:B145"/>
    <mergeCell ref="C144:C145"/>
    <mergeCell ref="D144:F144"/>
    <mergeCell ref="H144:H145"/>
    <mergeCell ref="A161:C161"/>
    <mergeCell ref="A162:C162"/>
    <mergeCell ref="A163:E163"/>
    <mergeCell ref="A167:A168"/>
    <mergeCell ref="B167:B168"/>
    <mergeCell ref="C167:C168"/>
    <mergeCell ref="D167:F167"/>
    <mergeCell ref="H167:H168"/>
    <mergeCell ref="G144:G145"/>
    <mergeCell ref="G167:G168"/>
    <mergeCell ref="A184:C184"/>
    <mergeCell ref="A185:C185"/>
    <mergeCell ref="A186:E186"/>
    <mergeCell ref="A190:A191"/>
    <mergeCell ref="B190:B191"/>
    <mergeCell ref="C190:C191"/>
    <mergeCell ref="D190:F190"/>
    <mergeCell ref="H190:H191"/>
    <mergeCell ref="A207:C207"/>
    <mergeCell ref="A208:C208"/>
    <mergeCell ref="A209:E209"/>
    <mergeCell ref="A213:A214"/>
    <mergeCell ref="B213:B214"/>
    <mergeCell ref="C213:C214"/>
    <mergeCell ref="D213:F213"/>
    <mergeCell ref="H213:H214"/>
    <mergeCell ref="G190:G191"/>
    <mergeCell ref="G213:G214"/>
    <mergeCell ref="H236:H237"/>
    <mergeCell ref="A253:C253"/>
    <mergeCell ref="G236:G237"/>
    <mergeCell ref="A254:C254"/>
    <mergeCell ref="A255:E255"/>
    <mergeCell ref="A230:C230"/>
    <mergeCell ref="A231:C231"/>
    <mergeCell ref="A232:E232"/>
    <mergeCell ref="A236:A237"/>
    <mergeCell ref="B236:B237"/>
    <mergeCell ref="C236:C237"/>
    <mergeCell ref="D236:F236"/>
  </mergeCells>
  <phoneticPr fontId="3"/>
  <dataValidations count="1">
    <dataValidation type="list" allowBlank="1" showInputMessage="1" showErrorMessage="1" sqref="G8:G22 G31:G45 G54:G68 G77:G91 G100:G114 G123:G137 G146:G160 G169:G183 G192:G206 G215:G229 G238:G252 G261:G275" xr:uid="{40873715-8969-4530-8E09-18A3C5C39001}">
      <formula1>$P$4:$P$6</formula1>
    </dataValidation>
  </dataValidations>
  <printOptions horizontalCentered="1"/>
  <pageMargins left="0.39370078740157483" right="0.39370078740157483" top="0.39370078740157483" bottom="0.39370078740157483" header="0.31496062992125984" footer="0.23622047244094491"/>
  <pageSetup paperSize="9" scale="50" fitToHeight="0" orientation="portrait" r:id="rId2"/>
  <headerFooter alignWithMargins="0"/>
  <rowBreaks count="5" manualBreakCount="5">
    <brk id="49" max="7" man="1"/>
    <brk id="95" max="7" man="1"/>
    <brk id="141" max="7" man="1"/>
    <brk id="187" max="7" man="1"/>
    <brk id="233" max="7" man="1"/>
  </rowBreaks>
  <ignoredErrors>
    <ignoredError sqref="A1:A2" unlockedFormula="1"/>
  </ignoredErrors>
  <drawing r:id="rId3"/>
  <legacyDrawing r:id="rId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5858B-89BE-4988-9CC7-48E8284E42FD}">
  <sheetPr>
    <tabColor rgb="FFFF0000"/>
    <pageSetUpPr fitToPage="1"/>
  </sheetPr>
  <dimension ref="A1:Q196"/>
  <sheetViews>
    <sheetView topLeftCell="A159" zoomScale="55" zoomScaleNormal="55" workbookViewId="0">
      <selection activeCell="G184" sqref="G184"/>
    </sheetView>
  </sheetViews>
  <sheetFormatPr defaultColWidth="9" defaultRowHeight="14"/>
  <cols>
    <col min="1" max="1" width="10.25" style="38" customWidth="1"/>
    <col min="2" max="2" width="8" style="42" customWidth="1"/>
    <col min="3" max="3" width="48.83203125" style="38" customWidth="1"/>
    <col min="4" max="5" width="18.08203125" style="38" customWidth="1"/>
    <col min="6" max="6" width="19" style="38" customWidth="1"/>
    <col min="7" max="7" width="23.75" style="38" customWidth="1"/>
    <col min="8" max="8" width="26.83203125" style="38" customWidth="1"/>
    <col min="9" max="9" width="29.58203125" style="38" customWidth="1"/>
    <col min="10" max="16384" width="9" style="38"/>
  </cols>
  <sheetData>
    <row r="1" spans="1:17" s="35" customFormat="1" ht="25.5" customHeight="1">
      <c r="A1" s="235" t="str">
        <f>'①現地渡航費（航空運賃）'!A1</f>
        <v>団体名：</v>
      </c>
      <c r="B1" s="238" t="str">
        <f>'★マスタ（最初にこちらを入力）'!D7</f>
        <v>●●</v>
      </c>
      <c r="C1" s="33"/>
      <c r="D1" s="33"/>
      <c r="E1" s="33"/>
      <c r="F1" s="34"/>
      <c r="G1" s="72"/>
    </row>
    <row r="2" spans="1:17" s="35" customFormat="1" ht="25.5" customHeight="1">
      <c r="A2" s="236" t="str">
        <f>'①現地渡航費（航空運賃）'!A2</f>
        <v>対象国：</v>
      </c>
      <c r="B2" s="238" t="str">
        <f>'★マスタ（最初にこちらを入力）'!D8</f>
        <v>●●</v>
      </c>
      <c r="C2" s="36"/>
      <c r="G2" s="37"/>
    </row>
    <row r="3" spans="1:17" ht="30" customHeight="1">
      <c r="A3" s="362" t="s">
        <v>58</v>
      </c>
      <c r="B3" s="362"/>
      <c r="C3" s="362"/>
      <c r="D3" s="362"/>
      <c r="E3" s="362"/>
      <c r="F3" s="362"/>
      <c r="G3" s="362"/>
      <c r="H3" s="362"/>
      <c r="P3" s="209" t="s">
        <v>157</v>
      </c>
    </row>
    <row r="4" spans="1:17" s="47" customFormat="1" ht="29.25" customHeight="1">
      <c r="A4" s="69"/>
      <c r="B4" s="70"/>
      <c r="C4" s="69"/>
      <c r="D4" s="69"/>
      <c r="E4" s="69"/>
      <c r="F4" s="69"/>
      <c r="G4" s="69" t="s">
        <v>43</v>
      </c>
      <c r="H4" s="71"/>
      <c r="P4" s="45" t="s">
        <v>157</v>
      </c>
      <c r="Q4" s="209" t="s">
        <v>158</v>
      </c>
    </row>
    <row r="5" spans="1:17" s="47" customFormat="1" ht="36" customHeight="1" thickBot="1">
      <c r="A5" s="45" t="s">
        <v>92</v>
      </c>
      <c r="B5" s="46"/>
      <c r="G5" s="48" t="s">
        <v>44</v>
      </c>
      <c r="H5" s="49"/>
      <c r="I5" s="213" t="s">
        <v>53</v>
      </c>
      <c r="P5" s="45" t="s">
        <v>158</v>
      </c>
      <c r="Q5" s="209" t="s">
        <v>159</v>
      </c>
    </row>
    <row r="6" spans="1:17" s="47" customFormat="1" ht="30.75" customHeight="1">
      <c r="A6" s="368" t="s">
        <v>30</v>
      </c>
      <c r="B6" s="370" t="s">
        <v>45</v>
      </c>
      <c r="C6" s="372" t="s">
        <v>46</v>
      </c>
      <c r="D6" s="372" t="s">
        <v>47</v>
      </c>
      <c r="E6" s="374"/>
      <c r="F6" s="374"/>
      <c r="G6" s="385" t="s">
        <v>160</v>
      </c>
      <c r="H6" s="363" t="s">
        <v>48</v>
      </c>
      <c r="P6" s="45" t="s">
        <v>159</v>
      </c>
    </row>
    <row r="7" spans="1:17" s="47" customFormat="1" ht="30.75" customHeight="1" thickBot="1">
      <c r="A7" s="369"/>
      <c r="B7" s="371"/>
      <c r="C7" s="373"/>
      <c r="D7" s="128" t="s">
        <v>43</v>
      </c>
      <c r="E7" s="100" t="str">
        <f>G5</f>
        <v>現地通貨</v>
      </c>
      <c r="F7" s="101" t="s">
        <v>49</v>
      </c>
      <c r="G7" s="386"/>
      <c r="H7" s="364"/>
    </row>
    <row r="8" spans="1:17" s="47" customFormat="1" ht="30" customHeight="1" thickTop="1">
      <c r="A8" s="50">
        <v>1</v>
      </c>
      <c r="B8" s="51"/>
      <c r="C8" s="50"/>
      <c r="D8" s="52"/>
      <c r="E8" s="52"/>
      <c r="F8" s="54"/>
      <c r="G8" s="205"/>
      <c r="H8" s="55"/>
    </row>
    <row r="9" spans="1:17" s="47" customFormat="1" ht="30" customHeight="1">
      <c r="A9" s="56">
        <v>2</v>
      </c>
      <c r="B9" s="57"/>
      <c r="C9" s="56"/>
      <c r="D9" s="58"/>
      <c r="E9" s="58"/>
      <c r="F9" s="54"/>
      <c r="G9" s="205"/>
      <c r="H9" s="59"/>
    </row>
    <row r="10" spans="1:17" s="47" customFormat="1" ht="30" customHeight="1">
      <c r="A10" s="50">
        <v>3</v>
      </c>
      <c r="B10" s="57"/>
      <c r="C10" s="56"/>
      <c r="D10" s="58"/>
      <c r="E10" s="53"/>
      <c r="F10" s="54"/>
      <c r="G10" s="205"/>
      <c r="H10" s="59"/>
    </row>
    <row r="11" spans="1:17" s="47" customFormat="1" ht="30" customHeight="1">
      <c r="A11" s="56">
        <v>4</v>
      </c>
      <c r="B11" s="57"/>
      <c r="C11" s="56"/>
      <c r="D11" s="58"/>
      <c r="E11" s="60"/>
      <c r="F11" s="54"/>
      <c r="G11" s="205"/>
      <c r="H11" s="59"/>
    </row>
    <row r="12" spans="1:17" s="47" customFormat="1" ht="30" customHeight="1">
      <c r="A12" s="50">
        <v>5</v>
      </c>
      <c r="B12" s="57"/>
      <c r="C12" s="73"/>
      <c r="D12" s="58"/>
      <c r="E12" s="60"/>
      <c r="F12" s="54"/>
      <c r="G12" s="205"/>
      <c r="H12" s="59"/>
    </row>
    <row r="13" spans="1:17" s="47" customFormat="1" ht="30" customHeight="1">
      <c r="A13" s="56">
        <v>6</v>
      </c>
      <c r="B13" s="61"/>
      <c r="C13" s="62"/>
      <c r="D13" s="63"/>
      <c r="E13" s="58"/>
      <c r="F13" s="54"/>
      <c r="G13" s="205"/>
      <c r="H13" s="59"/>
    </row>
    <row r="14" spans="1:17" s="47" customFormat="1" ht="30" customHeight="1">
      <c r="A14" s="50">
        <v>7</v>
      </c>
      <c r="B14" s="57"/>
      <c r="C14" s="56"/>
      <c r="D14" s="58"/>
      <c r="E14" s="53"/>
      <c r="F14" s="54"/>
      <c r="G14" s="205"/>
      <c r="H14" s="59"/>
      <c r="Q14"/>
    </row>
    <row r="15" spans="1:17" s="47" customFormat="1" ht="30" customHeight="1">
      <c r="A15" s="365" t="s">
        <v>50</v>
      </c>
      <c r="B15" s="366"/>
      <c r="C15" s="367"/>
      <c r="D15" s="64">
        <f>SUM(D8:D14)</f>
        <v>0</v>
      </c>
      <c r="E15" s="64">
        <f>SUM(E8:E14)</f>
        <v>0</v>
      </c>
      <c r="F15" s="204">
        <f>SUM(F8:F14)</f>
        <v>0</v>
      </c>
      <c r="G15" s="208"/>
      <c r="H15" s="65"/>
    </row>
    <row r="16" spans="1:17" s="47" customFormat="1" ht="30" customHeight="1" thickBot="1">
      <c r="A16" s="375" t="s">
        <v>51</v>
      </c>
      <c r="B16" s="376"/>
      <c r="C16" s="377"/>
      <c r="D16" s="66">
        <f>ROUNDDOWN(D15*H4,0)</f>
        <v>0</v>
      </c>
      <c r="E16" s="66">
        <f>ROUNDDOWN(E15*H5,0)</f>
        <v>0</v>
      </c>
      <c r="F16" s="67"/>
      <c r="G16" s="206"/>
      <c r="H16" s="68"/>
    </row>
    <row r="17" spans="1:9" ht="30" customHeight="1" thickBot="1">
      <c r="A17" s="378" t="s">
        <v>59</v>
      </c>
      <c r="B17" s="379"/>
      <c r="C17" s="379"/>
      <c r="D17" s="379"/>
      <c r="E17" s="380"/>
      <c r="F17" s="203">
        <f>D16+E16+F15</f>
        <v>0</v>
      </c>
      <c r="G17" s="208"/>
      <c r="H17" s="40"/>
    </row>
    <row r="19" spans="1:9" s="47" customFormat="1" ht="29.25" customHeight="1">
      <c r="A19" s="69"/>
      <c r="B19" s="70"/>
      <c r="C19" s="69"/>
      <c r="D19" s="69"/>
      <c r="E19" s="69"/>
      <c r="F19" s="69"/>
      <c r="G19" s="69" t="s">
        <v>43</v>
      </c>
      <c r="H19" s="71"/>
    </row>
    <row r="20" spans="1:9" s="47" customFormat="1" ht="36" customHeight="1" thickBot="1">
      <c r="A20" s="45" t="s">
        <v>93</v>
      </c>
      <c r="B20" s="46"/>
      <c r="G20" s="48" t="s">
        <v>44</v>
      </c>
      <c r="H20" s="49"/>
      <c r="I20" s="213" t="s">
        <v>53</v>
      </c>
    </row>
    <row r="21" spans="1:9" s="47" customFormat="1" ht="30.75" customHeight="1">
      <c r="A21" s="368" t="s">
        <v>30</v>
      </c>
      <c r="B21" s="370" t="s">
        <v>45</v>
      </c>
      <c r="C21" s="372" t="s">
        <v>46</v>
      </c>
      <c r="D21" s="372" t="s">
        <v>47</v>
      </c>
      <c r="E21" s="374"/>
      <c r="F21" s="374"/>
      <c r="G21" s="385" t="s">
        <v>160</v>
      </c>
      <c r="H21" s="363" t="s">
        <v>48</v>
      </c>
    </row>
    <row r="22" spans="1:9" s="47" customFormat="1" ht="30.75" customHeight="1" thickBot="1">
      <c r="A22" s="369"/>
      <c r="B22" s="371"/>
      <c r="C22" s="373"/>
      <c r="D22" s="128" t="s">
        <v>43</v>
      </c>
      <c r="E22" s="100" t="str">
        <f>G20</f>
        <v>現地通貨</v>
      </c>
      <c r="F22" s="101" t="s">
        <v>49</v>
      </c>
      <c r="G22" s="386"/>
      <c r="H22" s="364"/>
    </row>
    <row r="23" spans="1:9" s="47" customFormat="1" ht="30" customHeight="1" thickTop="1">
      <c r="A23" s="50">
        <v>1</v>
      </c>
      <c r="B23" s="51"/>
      <c r="C23" s="50"/>
      <c r="D23" s="52"/>
      <c r="E23" s="53"/>
      <c r="F23" s="54"/>
      <c r="G23" s="205"/>
      <c r="H23" s="55"/>
    </row>
    <row r="24" spans="1:9" s="47" customFormat="1" ht="30" customHeight="1">
      <c r="A24" s="56">
        <v>2</v>
      </c>
      <c r="B24" s="57"/>
      <c r="C24" s="56"/>
      <c r="D24" s="58"/>
      <c r="E24" s="53"/>
      <c r="F24" s="54"/>
      <c r="G24" s="205"/>
      <c r="H24" s="59"/>
    </row>
    <row r="25" spans="1:9" s="47" customFormat="1" ht="30" customHeight="1">
      <c r="A25" s="50">
        <v>3</v>
      </c>
      <c r="B25" s="57"/>
      <c r="C25" s="56"/>
      <c r="D25" s="58"/>
      <c r="E25" s="53"/>
      <c r="F25" s="54"/>
      <c r="G25" s="205"/>
      <c r="H25" s="59"/>
    </row>
    <row r="26" spans="1:9" s="47" customFormat="1" ht="30" customHeight="1">
      <c r="A26" s="56">
        <v>4</v>
      </c>
      <c r="B26" s="57"/>
      <c r="C26" s="56"/>
      <c r="D26" s="58"/>
      <c r="E26" s="60"/>
      <c r="F26" s="54"/>
      <c r="G26" s="205"/>
      <c r="H26" s="59"/>
    </row>
    <row r="27" spans="1:9" s="47" customFormat="1" ht="30" customHeight="1">
      <c r="A27" s="50">
        <v>5</v>
      </c>
      <c r="B27" s="57"/>
      <c r="C27" s="73"/>
      <c r="D27" s="58"/>
      <c r="E27" s="60"/>
      <c r="F27" s="54"/>
      <c r="G27" s="205"/>
      <c r="H27" s="59"/>
    </row>
    <row r="28" spans="1:9" s="47" customFormat="1" ht="30" customHeight="1">
      <c r="A28" s="56">
        <v>6</v>
      </c>
      <c r="B28" s="61"/>
      <c r="C28" s="62"/>
      <c r="D28" s="63"/>
      <c r="E28" s="58"/>
      <c r="F28" s="54"/>
      <c r="G28" s="205"/>
      <c r="H28" s="59"/>
    </row>
    <row r="29" spans="1:9" s="47" customFormat="1" ht="30" customHeight="1">
      <c r="A29" s="50">
        <v>7</v>
      </c>
      <c r="B29" s="57"/>
      <c r="C29" s="56"/>
      <c r="D29" s="58"/>
      <c r="E29" s="53"/>
      <c r="F29" s="54"/>
      <c r="G29" s="205"/>
      <c r="H29" s="59"/>
    </row>
    <row r="30" spans="1:9" s="47" customFormat="1" ht="30" customHeight="1">
      <c r="A30" s="365" t="s">
        <v>50</v>
      </c>
      <c r="B30" s="366"/>
      <c r="C30" s="367"/>
      <c r="D30" s="64">
        <f>SUM(D23:D29)</f>
        <v>0</v>
      </c>
      <c r="E30" s="64">
        <f>SUM(E23:E29)</f>
        <v>0</v>
      </c>
      <c r="F30" s="204">
        <f>SUM(F23:F29)</f>
        <v>0</v>
      </c>
      <c r="G30" s="208"/>
      <c r="H30" s="65"/>
    </row>
    <row r="31" spans="1:9" s="47" customFormat="1" ht="30" customHeight="1" thickBot="1">
      <c r="A31" s="375" t="s">
        <v>51</v>
      </c>
      <c r="B31" s="376"/>
      <c r="C31" s="377"/>
      <c r="D31" s="66">
        <f>ROUNDDOWN(D30*H19,0)</f>
        <v>0</v>
      </c>
      <c r="E31" s="66">
        <f>ROUNDDOWN(E30*H20,0)</f>
        <v>0</v>
      </c>
      <c r="F31" s="67"/>
      <c r="G31" s="206"/>
      <c r="H31" s="68"/>
    </row>
    <row r="32" spans="1:9" ht="30" customHeight="1" thickBot="1">
      <c r="A32" s="378" t="s">
        <v>59</v>
      </c>
      <c r="B32" s="379"/>
      <c r="C32" s="379"/>
      <c r="D32" s="379"/>
      <c r="E32" s="380"/>
      <c r="F32" s="203">
        <f>D31+E31+F30</f>
        <v>0</v>
      </c>
      <c r="G32" s="208"/>
      <c r="H32" s="40"/>
    </row>
    <row r="34" spans="1:9" s="47" customFormat="1" ht="29.15" customHeight="1">
      <c r="A34" s="69"/>
      <c r="B34" s="70"/>
      <c r="C34" s="69"/>
      <c r="D34" s="69"/>
      <c r="E34" s="69"/>
      <c r="F34" s="69"/>
      <c r="G34" s="69" t="s">
        <v>43</v>
      </c>
      <c r="H34" s="71"/>
    </row>
    <row r="35" spans="1:9" s="47" customFormat="1" ht="36" customHeight="1" thickBot="1">
      <c r="A35" s="45" t="s">
        <v>94</v>
      </c>
      <c r="B35" s="46"/>
      <c r="G35" s="48" t="s">
        <v>44</v>
      </c>
      <c r="H35" s="49"/>
      <c r="I35" s="213" t="s">
        <v>53</v>
      </c>
    </row>
    <row r="36" spans="1:9" s="47" customFormat="1" ht="30.75" customHeight="1">
      <c r="A36" s="368" t="s">
        <v>30</v>
      </c>
      <c r="B36" s="370" t="s">
        <v>45</v>
      </c>
      <c r="C36" s="372" t="s">
        <v>46</v>
      </c>
      <c r="D36" s="372" t="s">
        <v>47</v>
      </c>
      <c r="E36" s="374"/>
      <c r="F36" s="374"/>
      <c r="G36" s="385" t="s">
        <v>160</v>
      </c>
      <c r="H36" s="387" t="s">
        <v>48</v>
      </c>
    </row>
    <row r="37" spans="1:9" s="47" customFormat="1" ht="30.75" customHeight="1" thickBot="1">
      <c r="A37" s="369"/>
      <c r="B37" s="371"/>
      <c r="C37" s="373"/>
      <c r="D37" s="130" t="s">
        <v>43</v>
      </c>
      <c r="E37" s="100" t="str">
        <f>G35</f>
        <v>現地通貨</v>
      </c>
      <c r="F37" s="101" t="s">
        <v>49</v>
      </c>
      <c r="G37" s="386"/>
      <c r="H37" s="388"/>
    </row>
    <row r="38" spans="1:9" s="47" customFormat="1" ht="30" customHeight="1" thickTop="1">
      <c r="A38" s="50">
        <v>1</v>
      </c>
      <c r="B38" s="51"/>
      <c r="C38" s="50"/>
      <c r="D38" s="52"/>
      <c r="E38" s="53"/>
      <c r="F38" s="54"/>
      <c r="G38" s="205"/>
      <c r="H38" s="55"/>
    </row>
    <row r="39" spans="1:9" s="47" customFormat="1" ht="30" customHeight="1">
      <c r="A39" s="56">
        <v>2</v>
      </c>
      <c r="B39" s="57"/>
      <c r="C39" s="56"/>
      <c r="D39" s="58"/>
      <c r="E39" s="53"/>
      <c r="F39" s="54"/>
      <c r="G39" s="205"/>
      <c r="H39" s="59"/>
    </row>
    <row r="40" spans="1:9" s="47" customFormat="1" ht="30" customHeight="1">
      <c r="A40" s="50">
        <v>3</v>
      </c>
      <c r="B40" s="57"/>
      <c r="C40" s="56"/>
      <c r="D40" s="58"/>
      <c r="E40" s="53"/>
      <c r="F40" s="54"/>
      <c r="G40" s="205"/>
      <c r="H40" s="59"/>
    </row>
    <row r="41" spans="1:9" s="47" customFormat="1" ht="30" customHeight="1">
      <c r="A41" s="56">
        <v>4</v>
      </c>
      <c r="B41" s="57"/>
      <c r="C41" s="56"/>
      <c r="D41" s="58"/>
      <c r="E41" s="60"/>
      <c r="F41" s="54"/>
      <c r="G41" s="205"/>
      <c r="H41" s="59"/>
    </row>
    <row r="42" spans="1:9" s="47" customFormat="1" ht="30" customHeight="1">
      <c r="A42" s="50">
        <v>5</v>
      </c>
      <c r="B42" s="57"/>
      <c r="C42" s="73"/>
      <c r="D42" s="58"/>
      <c r="E42" s="60"/>
      <c r="F42" s="54"/>
      <c r="G42" s="205"/>
      <c r="H42" s="59"/>
    </row>
    <row r="43" spans="1:9" s="47" customFormat="1" ht="30" customHeight="1">
      <c r="A43" s="56">
        <v>6</v>
      </c>
      <c r="B43" s="61"/>
      <c r="C43" s="62"/>
      <c r="D43" s="63"/>
      <c r="E43" s="58"/>
      <c r="F43" s="54"/>
      <c r="G43" s="205"/>
      <c r="H43" s="59"/>
    </row>
    <row r="44" spans="1:9" s="47" customFormat="1" ht="30" customHeight="1">
      <c r="A44" s="50">
        <v>7</v>
      </c>
      <c r="B44" s="57"/>
      <c r="C44" s="56"/>
      <c r="D44" s="58"/>
      <c r="E44" s="53"/>
      <c r="F44" s="54"/>
      <c r="G44" s="205"/>
      <c r="H44" s="59"/>
    </row>
    <row r="45" spans="1:9" s="47" customFormat="1" ht="30" customHeight="1">
      <c r="A45" s="365" t="s">
        <v>50</v>
      </c>
      <c r="B45" s="366"/>
      <c r="C45" s="367"/>
      <c r="D45" s="64">
        <f>SUM(D38:D44)</f>
        <v>0</v>
      </c>
      <c r="E45" s="64">
        <f>SUM(E38:E44)</f>
        <v>0</v>
      </c>
      <c r="F45" s="204">
        <f>SUM(F38:F44)</f>
        <v>0</v>
      </c>
      <c r="G45" s="208"/>
      <c r="H45" s="65"/>
    </row>
    <row r="46" spans="1:9" s="47" customFormat="1" ht="30" customHeight="1" thickBot="1">
      <c r="A46" s="375" t="s">
        <v>51</v>
      </c>
      <c r="B46" s="376"/>
      <c r="C46" s="377"/>
      <c r="D46" s="66">
        <f>ROUNDDOWN(D45*H34,0)</f>
        <v>0</v>
      </c>
      <c r="E46" s="66">
        <f>ROUNDDOWN(E45*H35,0)</f>
        <v>0</v>
      </c>
      <c r="F46" s="67"/>
      <c r="G46" s="206"/>
      <c r="H46" s="68"/>
    </row>
    <row r="47" spans="1:9" ht="30" customHeight="1" thickBot="1">
      <c r="A47" s="378" t="s">
        <v>59</v>
      </c>
      <c r="B47" s="379"/>
      <c r="C47" s="379"/>
      <c r="D47" s="379"/>
      <c r="E47" s="380"/>
      <c r="F47" s="39">
        <f>D46+E46+F45</f>
        <v>0</v>
      </c>
      <c r="G47" s="208"/>
      <c r="H47" s="40"/>
    </row>
    <row r="48" spans="1:9" ht="13.5" customHeight="1">
      <c r="A48" s="74"/>
      <c r="B48" s="74"/>
      <c r="C48" s="74"/>
      <c r="D48" s="74"/>
      <c r="E48" s="74"/>
      <c r="F48" s="76"/>
      <c r="G48" s="75"/>
    </row>
    <row r="49" spans="1:9" s="47" customFormat="1" ht="29.25" customHeight="1">
      <c r="A49" s="69"/>
      <c r="B49" s="70"/>
      <c r="C49" s="69"/>
      <c r="D49" s="69"/>
      <c r="E49" s="69"/>
      <c r="F49" s="69"/>
      <c r="G49" s="69" t="s">
        <v>43</v>
      </c>
      <c r="H49" s="71"/>
    </row>
    <row r="50" spans="1:9" s="47" customFormat="1" ht="36" customHeight="1" thickBot="1">
      <c r="A50" s="45" t="s">
        <v>95</v>
      </c>
      <c r="B50" s="46"/>
      <c r="G50" s="48" t="s">
        <v>44</v>
      </c>
      <c r="H50" s="49"/>
      <c r="I50" s="213" t="s">
        <v>53</v>
      </c>
    </row>
    <row r="51" spans="1:9" s="47" customFormat="1" ht="30.75" customHeight="1">
      <c r="A51" s="368" t="s">
        <v>30</v>
      </c>
      <c r="B51" s="370" t="s">
        <v>45</v>
      </c>
      <c r="C51" s="372" t="s">
        <v>46</v>
      </c>
      <c r="D51" s="372" t="s">
        <v>47</v>
      </c>
      <c r="E51" s="374"/>
      <c r="F51" s="374"/>
      <c r="G51" s="385" t="s">
        <v>160</v>
      </c>
      <c r="H51" s="363" t="s">
        <v>48</v>
      </c>
    </row>
    <row r="52" spans="1:9" s="47" customFormat="1" ht="30.75" customHeight="1" thickBot="1">
      <c r="A52" s="369"/>
      <c r="B52" s="371"/>
      <c r="C52" s="373"/>
      <c r="D52" s="130" t="s">
        <v>43</v>
      </c>
      <c r="E52" s="100" t="str">
        <f>G50</f>
        <v>現地通貨</v>
      </c>
      <c r="F52" s="101" t="s">
        <v>49</v>
      </c>
      <c r="G52" s="386"/>
      <c r="H52" s="364"/>
    </row>
    <row r="53" spans="1:9" s="47" customFormat="1" ht="30" customHeight="1" thickTop="1">
      <c r="A53" s="50">
        <v>1</v>
      </c>
      <c r="B53" s="51"/>
      <c r="C53" s="50"/>
      <c r="D53" s="52"/>
      <c r="E53" s="53"/>
      <c r="F53" s="54"/>
      <c r="G53" s="205"/>
      <c r="H53" s="55"/>
    </row>
    <row r="54" spans="1:9" s="47" customFormat="1" ht="30" customHeight="1">
      <c r="A54" s="56">
        <v>2</v>
      </c>
      <c r="B54" s="57"/>
      <c r="C54" s="56"/>
      <c r="D54" s="58"/>
      <c r="E54" s="53"/>
      <c r="F54" s="54"/>
      <c r="G54" s="205"/>
      <c r="H54" s="59"/>
    </row>
    <row r="55" spans="1:9" s="47" customFormat="1" ht="30" customHeight="1">
      <c r="A55" s="50">
        <v>3</v>
      </c>
      <c r="B55" s="57"/>
      <c r="C55" s="56"/>
      <c r="D55" s="58"/>
      <c r="E55" s="53"/>
      <c r="F55" s="54"/>
      <c r="G55" s="205"/>
      <c r="H55" s="59"/>
    </row>
    <row r="56" spans="1:9" s="47" customFormat="1" ht="30" customHeight="1">
      <c r="A56" s="56">
        <v>4</v>
      </c>
      <c r="B56" s="57"/>
      <c r="C56" s="56"/>
      <c r="D56" s="58"/>
      <c r="E56" s="60"/>
      <c r="F56" s="54"/>
      <c r="G56" s="205"/>
      <c r="H56" s="59"/>
    </row>
    <row r="57" spans="1:9" s="47" customFormat="1" ht="30" customHeight="1">
      <c r="A57" s="50">
        <v>5</v>
      </c>
      <c r="B57" s="57"/>
      <c r="C57" s="73"/>
      <c r="D57" s="58"/>
      <c r="E57" s="60"/>
      <c r="F57" s="54"/>
      <c r="G57" s="205"/>
      <c r="H57" s="59"/>
    </row>
    <row r="58" spans="1:9" s="47" customFormat="1" ht="30" customHeight="1">
      <c r="A58" s="56">
        <v>6</v>
      </c>
      <c r="B58" s="61"/>
      <c r="C58" s="62"/>
      <c r="D58" s="63"/>
      <c r="E58" s="58"/>
      <c r="F58" s="54"/>
      <c r="G58" s="205"/>
      <c r="H58" s="59"/>
    </row>
    <row r="59" spans="1:9" s="47" customFormat="1" ht="30" customHeight="1">
      <c r="A59" s="50">
        <v>7</v>
      </c>
      <c r="B59" s="57"/>
      <c r="C59" s="56"/>
      <c r="D59" s="58"/>
      <c r="E59" s="53"/>
      <c r="F59" s="54"/>
      <c r="G59" s="205"/>
      <c r="H59" s="59"/>
    </row>
    <row r="60" spans="1:9" s="47" customFormat="1" ht="30" customHeight="1">
      <c r="A60" s="365" t="s">
        <v>50</v>
      </c>
      <c r="B60" s="366"/>
      <c r="C60" s="367"/>
      <c r="D60" s="64">
        <f>SUM(D53:D59)</f>
        <v>0</v>
      </c>
      <c r="E60" s="64">
        <f>SUM(E53:E59)</f>
        <v>0</v>
      </c>
      <c r="F60" s="204">
        <f>SUM(F53:F59)</f>
        <v>0</v>
      </c>
      <c r="G60" s="208"/>
      <c r="H60" s="65"/>
    </row>
    <row r="61" spans="1:9" s="47" customFormat="1" ht="30" customHeight="1" thickBot="1">
      <c r="A61" s="375" t="s">
        <v>51</v>
      </c>
      <c r="B61" s="376"/>
      <c r="C61" s="377"/>
      <c r="D61" s="66">
        <f>ROUNDDOWN(D60*H49,0)</f>
        <v>0</v>
      </c>
      <c r="E61" s="66">
        <f>ROUNDDOWN(E60*H50,0)</f>
        <v>0</v>
      </c>
      <c r="F61" s="67"/>
      <c r="G61" s="206"/>
      <c r="H61" s="68"/>
    </row>
    <row r="62" spans="1:9" ht="30" customHeight="1" thickBot="1">
      <c r="A62" s="378" t="s">
        <v>59</v>
      </c>
      <c r="B62" s="379"/>
      <c r="C62" s="379"/>
      <c r="D62" s="379"/>
      <c r="E62" s="380"/>
      <c r="F62" s="203">
        <f>D61+E61+F60</f>
        <v>0</v>
      </c>
      <c r="G62" s="208"/>
      <c r="H62" s="40"/>
    </row>
    <row r="63" spans="1:9" ht="13.5" customHeight="1">
      <c r="A63" s="74"/>
      <c r="B63" s="74"/>
      <c r="C63" s="74"/>
      <c r="D63" s="74"/>
      <c r="E63" s="74"/>
      <c r="F63" s="76"/>
      <c r="G63" s="75"/>
    </row>
    <row r="64" spans="1:9" s="47" customFormat="1" ht="29.25" customHeight="1">
      <c r="A64" s="69"/>
      <c r="B64" s="70"/>
      <c r="C64" s="69"/>
      <c r="D64" s="69"/>
      <c r="E64" s="69"/>
      <c r="F64" s="69"/>
      <c r="G64" s="69" t="s">
        <v>43</v>
      </c>
      <c r="H64" s="71"/>
    </row>
    <row r="65" spans="1:9" s="47" customFormat="1" ht="36" customHeight="1" thickBot="1">
      <c r="A65" s="45" t="s">
        <v>96</v>
      </c>
      <c r="B65" s="46"/>
      <c r="G65" s="48" t="s">
        <v>44</v>
      </c>
      <c r="H65" s="49"/>
      <c r="I65" s="213" t="s">
        <v>53</v>
      </c>
    </row>
    <row r="66" spans="1:9" s="47" customFormat="1" ht="30.75" customHeight="1">
      <c r="A66" s="368" t="s">
        <v>30</v>
      </c>
      <c r="B66" s="370" t="s">
        <v>45</v>
      </c>
      <c r="C66" s="372" t="s">
        <v>46</v>
      </c>
      <c r="D66" s="372" t="s">
        <v>47</v>
      </c>
      <c r="E66" s="374"/>
      <c r="F66" s="374"/>
      <c r="G66" s="385" t="s">
        <v>160</v>
      </c>
      <c r="H66" s="363" t="s">
        <v>48</v>
      </c>
    </row>
    <row r="67" spans="1:9" s="47" customFormat="1" ht="30.75" customHeight="1" thickBot="1">
      <c r="A67" s="369"/>
      <c r="B67" s="371"/>
      <c r="C67" s="373"/>
      <c r="D67" s="130" t="s">
        <v>43</v>
      </c>
      <c r="E67" s="100" t="str">
        <f>G65</f>
        <v>現地通貨</v>
      </c>
      <c r="F67" s="101" t="s">
        <v>49</v>
      </c>
      <c r="G67" s="386"/>
      <c r="H67" s="364"/>
    </row>
    <row r="68" spans="1:9" s="47" customFormat="1" ht="30" customHeight="1" thickTop="1">
      <c r="A68" s="50">
        <v>1</v>
      </c>
      <c r="B68" s="51"/>
      <c r="C68" s="50"/>
      <c r="D68" s="52"/>
      <c r="E68" s="53"/>
      <c r="F68" s="54"/>
      <c r="G68" s="205"/>
      <c r="H68" s="55"/>
    </row>
    <row r="69" spans="1:9" s="47" customFormat="1" ht="30" customHeight="1">
      <c r="A69" s="56">
        <v>2</v>
      </c>
      <c r="B69" s="57"/>
      <c r="C69" s="56"/>
      <c r="D69" s="58"/>
      <c r="E69" s="53"/>
      <c r="F69" s="54"/>
      <c r="G69" s="205"/>
      <c r="H69" s="59"/>
    </row>
    <row r="70" spans="1:9" s="47" customFormat="1" ht="30" customHeight="1">
      <c r="A70" s="50">
        <v>3</v>
      </c>
      <c r="B70" s="57"/>
      <c r="C70" s="56"/>
      <c r="D70" s="58"/>
      <c r="E70" s="53"/>
      <c r="F70" s="54"/>
      <c r="G70" s="205"/>
      <c r="H70" s="59"/>
    </row>
    <row r="71" spans="1:9" s="47" customFormat="1" ht="30" customHeight="1">
      <c r="A71" s="56">
        <v>4</v>
      </c>
      <c r="B71" s="57"/>
      <c r="C71" s="56"/>
      <c r="D71" s="58"/>
      <c r="E71" s="60"/>
      <c r="F71" s="54"/>
      <c r="G71" s="205"/>
      <c r="H71" s="59"/>
    </row>
    <row r="72" spans="1:9" s="47" customFormat="1" ht="30" customHeight="1">
      <c r="A72" s="50">
        <v>5</v>
      </c>
      <c r="B72" s="57"/>
      <c r="C72" s="73"/>
      <c r="D72" s="58"/>
      <c r="E72" s="60"/>
      <c r="F72" s="54"/>
      <c r="G72" s="205"/>
      <c r="H72" s="59"/>
    </row>
    <row r="73" spans="1:9" s="47" customFormat="1" ht="30" customHeight="1">
      <c r="A73" s="56">
        <v>6</v>
      </c>
      <c r="B73" s="61"/>
      <c r="C73" s="62"/>
      <c r="D73" s="63"/>
      <c r="E73" s="58"/>
      <c r="F73" s="54"/>
      <c r="G73" s="205"/>
      <c r="H73" s="59"/>
    </row>
    <row r="74" spans="1:9" s="47" customFormat="1" ht="30" customHeight="1">
      <c r="A74" s="50">
        <v>7</v>
      </c>
      <c r="B74" s="57"/>
      <c r="C74" s="56"/>
      <c r="D74" s="58"/>
      <c r="E74" s="53"/>
      <c r="F74" s="54"/>
      <c r="G74" s="205"/>
      <c r="H74" s="59"/>
    </row>
    <row r="75" spans="1:9" s="47" customFormat="1" ht="30" customHeight="1">
      <c r="A75" s="365" t="s">
        <v>50</v>
      </c>
      <c r="B75" s="366"/>
      <c r="C75" s="367"/>
      <c r="D75" s="64">
        <f>SUM(D68:D74)</f>
        <v>0</v>
      </c>
      <c r="E75" s="64">
        <f>SUM(E68:E74)</f>
        <v>0</v>
      </c>
      <c r="F75" s="204">
        <f>SUM(F68:F74)</f>
        <v>0</v>
      </c>
      <c r="G75" s="208"/>
      <c r="H75" s="65"/>
    </row>
    <row r="76" spans="1:9" s="47" customFormat="1" ht="30" customHeight="1" thickBot="1">
      <c r="A76" s="375" t="s">
        <v>51</v>
      </c>
      <c r="B76" s="376"/>
      <c r="C76" s="377"/>
      <c r="D76" s="66">
        <f>ROUNDDOWN(D75*H64,0)</f>
        <v>0</v>
      </c>
      <c r="E76" s="66">
        <f>ROUNDDOWN(E75*H65,0)</f>
        <v>0</v>
      </c>
      <c r="F76" s="67"/>
      <c r="G76" s="206"/>
      <c r="H76" s="68"/>
    </row>
    <row r="77" spans="1:9" ht="30" customHeight="1" thickBot="1">
      <c r="A77" s="378" t="s">
        <v>59</v>
      </c>
      <c r="B77" s="379"/>
      <c r="C77" s="379"/>
      <c r="D77" s="379"/>
      <c r="E77" s="380"/>
      <c r="F77" s="203">
        <f>D76+E76+F75</f>
        <v>0</v>
      </c>
      <c r="G77" s="208"/>
      <c r="H77" s="40"/>
    </row>
    <row r="78" spans="1:9" ht="11.25" customHeight="1">
      <c r="A78" s="74"/>
      <c r="B78" s="74"/>
      <c r="C78" s="74"/>
      <c r="D78" s="74"/>
      <c r="E78" s="74"/>
      <c r="F78" s="76"/>
      <c r="G78" s="75"/>
    </row>
    <row r="79" spans="1:9" s="47" customFormat="1" ht="29.25" customHeight="1">
      <c r="A79" s="69"/>
      <c r="B79" s="70"/>
      <c r="C79" s="69"/>
      <c r="D79" s="69"/>
      <c r="E79" s="69"/>
      <c r="F79" s="69"/>
      <c r="G79" s="69" t="s">
        <v>43</v>
      </c>
      <c r="H79" s="71"/>
    </row>
    <row r="80" spans="1:9" s="47" customFormat="1" ht="36" customHeight="1" thickBot="1">
      <c r="A80" s="45" t="s">
        <v>97</v>
      </c>
      <c r="B80" s="46"/>
      <c r="G80" s="48" t="s">
        <v>44</v>
      </c>
      <c r="H80" s="49"/>
      <c r="I80" s="213" t="s">
        <v>53</v>
      </c>
    </row>
    <row r="81" spans="1:9" s="47" customFormat="1" ht="30.75" customHeight="1">
      <c r="A81" s="368" t="s">
        <v>30</v>
      </c>
      <c r="B81" s="370" t="s">
        <v>45</v>
      </c>
      <c r="C81" s="372" t="s">
        <v>46</v>
      </c>
      <c r="D81" s="372" t="s">
        <v>47</v>
      </c>
      <c r="E81" s="374"/>
      <c r="F81" s="374"/>
      <c r="G81" s="385" t="s">
        <v>160</v>
      </c>
      <c r="H81" s="363" t="s">
        <v>48</v>
      </c>
    </row>
    <row r="82" spans="1:9" s="47" customFormat="1" ht="30.75" customHeight="1" thickBot="1">
      <c r="A82" s="369"/>
      <c r="B82" s="371"/>
      <c r="C82" s="373"/>
      <c r="D82" s="130" t="s">
        <v>43</v>
      </c>
      <c r="E82" s="100" t="str">
        <f>G80</f>
        <v>現地通貨</v>
      </c>
      <c r="F82" s="101" t="s">
        <v>49</v>
      </c>
      <c r="G82" s="386"/>
      <c r="H82" s="364"/>
    </row>
    <row r="83" spans="1:9" s="47" customFormat="1" ht="30" customHeight="1" thickTop="1">
      <c r="A83" s="50">
        <v>1</v>
      </c>
      <c r="B83" s="51"/>
      <c r="C83" s="50"/>
      <c r="D83" s="52"/>
      <c r="E83" s="53"/>
      <c r="F83" s="54"/>
      <c r="G83" s="205"/>
      <c r="H83" s="55"/>
    </row>
    <row r="84" spans="1:9" s="47" customFormat="1" ht="30" customHeight="1">
      <c r="A84" s="56">
        <v>2</v>
      </c>
      <c r="B84" s="57"/>
      <c r="C84" s="56"/>
      <c r="D84" s="58"/>
      <c r="E84" s="53"/>
      <c r="F84" s="54"/>
      <c r="G84" s="205"/>
      <c r="H84" s="59"/>
    </row>
    <row r="85" spans="1:9" s="47" customFormat="1" ht="30" customHeight="1">
      <c r="A85" s="50">
        <v>3</v>
      </c>
      <c r="B85" s="57"/>
      <c r="C85" s="56"/>
      <c r="D85" s="58"/>
      <c r="E85" s="53"/>
      <c r="F85" s="54"/>
      <c r="G85" s="205"/>
      <c r="H85" s="59"/>
    </row>
    <row r="86" spans="1:9" s="47" customFormat="1" ht="30" customHeight="1">
      <c r="A86" s="56">
        <v>4</v>
      </c>
      <c r="B86" s="57"/>
      <c r="C86" s="56"/>
      <c r="D86" s="58"/>
      <c r="E86" s="60"/>
      <c r="F86" s="54"/>
      <c r="G86" s="205"/>
      <c r="H86" s="59"/>
    </row>
    <row r="87" spans="1:9" s="47" customFormat="1" ht="30" customHeight="1">
      <c r="A87" s="50">
        <v>5</v>
      </c>
      <c r="B87" s="57"/>
      <c r="C87" s="73"/>
      <c r="D87" s="58"/>
      <c r="E87" s="60"/>
      <c r="F87" s="54"/>
      <c r="G87" s="205"/>
      <c r="H87" s="59"/>
    </row>
    <row r="88" spans="1:9" s="47" customFormat="1" ht="30" customHeight="1">
      <c r="A88" s="56">
        <v>6</v>
      </c>
      <c r="B88" s="61"/>
      <c r="C88" s="62"/>
      <c r="D88" s="63"/>
      <c r="E88" s="58"/>
      <c r="F88" s="54"/>
      <c r="G88" s="205"/>
      <c r="H88" s="59"/>
    </row>
    <row r="89" spans="1:9" s="47" customFormat="1" ht="30" customHeight="1">
      <c r="A89" s="50">
        <v>7</v>
      </c>
      <c r="B89" s="57"/>
      <c r="C89" s="56"/>
      <c r="D89" s="58"/>
      <c r="E89" s="53"/>
      <c r="F89" s="54"/>
      <c r="G89" s="205"/>
      <c r="H89" s="59"/>
    </row>
    <row r="90" spans="1:9" s="47" customFormat="1" ht="30" customHeight="1">
      <c r="A90" s="365" t="s">
        <v>50</v>
      </c>
      <c r="B90" s="366"/>
      <c r="C90" s="367"/>
      <c r="D90" s="64">
        <f>SUM(D83:D89)</f>
        <v>0</v>
      </c>
      <c r="E90" s="64">
        <f>SUM(E83:E89)</f>
        <v>0</v>
      </c>
      <c r="F90" s="204">
        <f>SUM(F83:F89)</f>
        <v>0</v>
      </c>
      <c r="G90" s="208"/>
      <c r="H90" s="65"/>
    </row>
    <row r="91" spans="1:9" s="47" customFormat="1" ht="30" customHeight="1" thickBot="1">
      <c r="A91" s="375" t="s">
        <v>51</v>
      </c>
      <c r="B91" s="376"/>
      <c r="C91" s="377"/>
      <c r="D91" s="66">
        <f>ROUNDDOWN(D90*H79,0)</f>
        <v>0</v>
      </c>
      <c r="E91" s="66">
        <f>ROUNDDOWN(E90*H80,0)</f>
        <v>0</v>
      </c>
      <c r="F91" s="67"/>
      <c r="G91" s="206"/>
      <c r="H91" s="68"/>
    </row>
    <row r="92" spans="1:9" ht="30" customHeight="1" thickBot="1">
      <c r="A92" s="378" t="s">
        <v>59</v>
      </c>
      <c r="B92" s="379"/>
      <c r="C92" s="379"/>
      <c r="D92" s="379"/>
      <c r="E92" s="380"/>
      <c r="F92" s="203">
        <f>D91+E91+F90</f>
        <v>0</v>
      </c>
      <c r="G92" s="208"/>
      <c r="H92" s="40"/>
    </row>
    <row r="93" spans="1:9" ht="13.5" customHeight="1">
      <c r="A93" s="74"/>
      <c r="B93" s="74"/>
      <c r="C93" s="74"/>
      <c r="D93" s="74"/>
      <c r="E93" s="74"/>
      <c r="F93" s="76"/>
      <c r="G93" s="75"/>
    </row>
    <row r="94" spans="1:9" s="47" customFormat="1" ht="29.25" customHeight="1">
      <c r="A94" s="69"/>
      <c r="B94" s="70"/>
      <c r="C94" s="69"/>
      <c r="D94" s="69"/>
      <c r="E94" s="69"/>
      <c r="F94" s="69"/>
      <c r="G94" s="69" t="s">
        <v>43</v>
      </c>
      <c r="H94" s="71"/>
    </row>
    <row r="95" spans="1:9" s="47" customFormat="1" ht="36" customHeight="1" thickBot="1">
      <c r="A95" s="45" t="s">
        <v>98</v>
      </c>
      <c r="B95" s="46"/>
      <c r="G95" s="48" t="s">
        <v>44</v>
      </c>
      <c r="H95" s="49"/>
      <c r="I95" s="213" t="s">
        <v>53</v>
      </c>
    </row>
    <row r="96" spans="1:9" s="47" customFormat="1" ht="30.75" customHeight="1">
      <c r="A96" s="368" t="s">
        <v>30</v>
      </c>
      <c r="B96" s="370" t="s">
        <v>45</v>
      </c>
      <c r="C96" s="372" t="s">
        <v>46</v>
      </c>
      <c r="D96" s="372" t="s">
        <v>47</v>
      </c>
      <c r="E96" s="374"/>
      <c r="F96" s="374"/>
      <c r="G96" s="385" t="s">
        <v>160</v>
      </c>
      <c r="H96" s="363" t="s">
        <v>48</v>
      </c>
    </row>
    <row r="97" spans="1:9" s="47" customFormat="1" ht="30.75" customHeight="1" thickBot="1">
      <c r="A97" s="369"/>
      <c r="B97" s="371"/>
      <c r="C97" s="373"/>
      <c r="D97" s="130" t="s">
        <v>43</v>
      </c>
      <c r="E97" s="100" t="str">
        <f>G95</f>
        <v>現地通貨</v>
      </c>
      <c r="F97" s="101" t="s">
        <v>49</v>
      </c>
      <c r="G97" s="386"/>
      <c r="H97" s="364"/>
    </row>
    <row r="98" spans="1:9" s="47" customFormat="1" ht="30" customHeight="1" thickTop="1">
      <c r="A98" s="50">
        <v>1</v>
      </c>
      <c r="B98" s="51"/>
      <c r="C98" s="50"/>
      <c r="D98" s="52"/>
      <c r="E98" s="53"/>
      <c r="F98" s="54"/>
      <c r="G98" s="205"/>
      <c r="H98" s="55"/>
    </row>
    <row r="99" spans="1:9" s="47" customFormat="1" ht="30" customHeight="1">
      <c r="A99" s="56">
        <v>2</v>
      </c>
      <c r="B99" s="57"/>
      <c r="C99" s="56"/>
      <c r="D99" s="58"/>
      <c r="E99" s="53"/>
      <c r="F99" s="54"/>
      <c r="G99" s="205"/>
      <c r="H99" s="59"/>
    </row>
    <row r="100" spans="1:9" s="47" customFormat="1" ht="30" customHeight="1">
      <c r="A100" s="50">
        <v>3</v>
      </c>
      <c r="B100" s="57"/>
      <c r="C100" s="56"/>
      <c r="D100" s="58"/>
      <c r="E100" s="53"/>
      <c r="F100" s="54"/>
      <c r="G100" s="205"/>
      <c r="H100" s="59"/>
    </row>
    <row r="101" spans="1:9" s="47" customFormat="1" ht="30" customHeight="1">
      <c r="A101" s="56">
        <v>4</v>
      </c>
      <c r="B101" s="57"/>
      <c r="C101" s="56"/>
      <c r="D101" s="58"/>
      <c r="E101" s="60"/>
      <c r="F101" s="54"/>
      <c r="G101" s="205"/>
      <c r="H101" s="59"/>
    </row>
    <row r="102" spans="1:9" s="47" customFormat="1" ht="30" customHeight="1">
      <c r="A102" s="50">
        <v>5</v>
      </c>
      <c r="B102" s="57"/>
      <c r="C102" s="73"/>
      <c r="D102" s="58"/>
      <c r="E102" s="60"/>
      <c r="F102" s="54"/>
      <c r="G102" s="205"/>
      <c r="H102" s="59"/>
    </row>
    <row r="103" spans="1:9" s="47" customFormat="1" ht="30" customHeight="1">
      <c r="A103" s="56">
        <v>6</v>
      </c>
      <c r="B103" s="61"/>
      <c r="C103" s="62"/>
      <c r="D103" s="63"/>
      <c r="E103" s="58"/>
      <c r="F103" s="54"/>
      <c r="G103" s="205"/>
      <c r="H103" s="59"/>
    </row>
    <row r="104" spans="1:9" s="47" customFormat="1" ht="30" customHeight="1">
      <c r="A104" s="50">
        <v>7</v>
      </c>
      <c r="B104" s="57"/>
      <c r="C104" s="56"/>
      <c r="D104" s="58"/>
      <c r="E104" s="53"/>
      <c r="F104" s="54"/>
      <c r="G104" s="205"/>
      <c r="H104" s="59"/>
    </row>
    <row r="105" spans="1:9" s="47" customFormat="1" ht="30" customHeight="1">
      <c r="A105" s="365" t="s">
        <v>50</v>
      </c>
      <c r="B105" s="366"/>
      <c r="C105" s="367"/>
      <c r="D105" s="64">
        <f>SUM(D98:D104)</f>
        <v>0</v>
      </c>
      <c r="E105" s="64">
        <f>SUM(E98:E104)</f>
        <v>0</v>
      </c>
      <c r="F105" s="204">
        <f>SUM(F98:F104)</f>
        <v>0</v>
      </c>
      <c r="G105" s="208"/>
      <c r="H105" s="65"/>
    </row>
    <row r="106" spans="1:9" s="47" customFormat="1" ht="30" customHeight="1" thickBot="1">
      <c r="A106" s="375" t="s">
        <v>51</v>
      </c>
      <c r="B106" s="376"/>
      <c r="C106" s="377"/>
      <c r="D106" s="66">
        <f>ROUNDDOWN(D105*H94,0)</f>
        <v>0</v>
      </c>
      <c r="E106" s="66">
        <f>ROUNDDOWN(E105*H95,0)</f>
        <v>0</v>
      </c>
      <c r="F106" s="67"/>
      <c r="G106" s="206"/>
      <c r="H106" s="68"/>
    </row>
    <row r="107" spans="1:9" ht="30" customHeight="1" thickBot="1">
      <c r="A107" s="378" t="s">
        <v>59</v>
      </c>
      <c r="B107" s="379"/>
      <c r="C107" s="379"/>
      <c r="D107" s="379"/>
      <c r="E107" s="380"/>
      <c r="F107" s="203">
        <f>D106+E106+F105</f>
        <v>0</v>
      </c>
      <c r="G107" s="208"/>
      <c r="H107" s="40"/>
    </row>
    <row r="108" spans="1:9" ht="13.5" customHeight="1">
      <c r="A108" s="74"/>
      <c r="B108" s="74"/>
      <c r="C108" s="74"/>
      <c r="D108" s="74"/>
      <c r="E108" s="74"/>
      <c r="F108" s="76"/>
      <c r="G108" s="75"/>
    </row>
    <row r="109" spans="1:9" s="47" customFormat="1" ht="29.25" customHeight="1">
      <c r="A109" s="69"/>
      <c r="B109" s="70"/>
      <c r="C109" s="69"/>
      <c r="D109" s="69"/>
      <c r="E109" s="69"/>
      <c r="F109" s="69"/>
      <c r="G109" s="69" t="s">
        <v>43</v>
      </c>
      <c r="H109" s="71"/>
    </row>
    <row r="110" spans="1:9" s="47" customFormat="1" ht="36" customHeight="1" thickBot="1">
      <c r="A110" s="45" t="s">
        <v>99</v>
      </c>
      <c r="B110" s="46"/>
      <c r="G110" s="48" t="s">
        <v>44</v>
      </c>
      <c r="H110" s="49"/>
      <c r="I110" s="213" t="s">
        <v>53</v>
      </c>
    </row>
    <row r="111" spans="1:9" s="47" customFormat="1" ht="30.75" customHeight="1">
      <c r="A111" s="368" t="s">
        <v>30</v>
      </c>
      <c r="B111" s="370" t="s">
        <v>45</v>
      </c>
      <c r="C111" s="372" t="s">
        <v>46</v>
      </c>
      <c r="D111" s="372" t="s">
        <v>47</v>
      </c>
      <c r="E111" s="374"/>
      <c r="F111" s="374"/>
      <c r="G111" s="385" t="s">
        <v>160</v>
      </c>
      <c r="H111" s="363" t="s">
        <v>48</v>
      </c>
    </row>
    <row r="112" spans="1:9" s="47" customFormat="1" ht="30.75" customHeight="1" thickBot="1">
      <c r="A112" s="369"/>
      <c r="B112" s="371"/>
      <c r="C112" s="373"/>
      <c r="D112" s="130" t="s">
        <v>43</v>
      </c>
      <c r="E112" s="100" t="str">
        <f>G110</f>
        <v>現地通貨</v>
      </c>
      <c r="F112" s="101" t="s">
        <v>49</v>
      </c>
      <c r="G112" s="386"/>
      <c r="H112" s="364"/>
    </row>
    <row r="113" spans="1:9" s="47" customFormat="1" ht="30" customHeight="1" thickTop="1">
      <c r="A113" s="50">
        <v>1</v>
      </c>
      <c r="B113" s="51"/>
      <c r="C113" s="50"/>
      <c r="D113" s="52"/>
      <c r="E113" s="53"/>
      <c r="F113" s="54"/>
      <c r="G113" s="205"/>
      <c r="H113" s="55"/>
    </row>
    <row r="114" spans="1:9" s="47" customFormat="1" ht="30" customHeight="1">
      <c r="A114" s="56">
        <v>2</v>
      </c>
      <c r="B114" s="57"/>
      <c r="C114" s="56"/>
      <c r="D114" s="58"/>
      <c r="E114" s="53"/>
      <c r="F114" s="54"/>
      <c r="G114" s="205"/>
      <c r="H114" s="59"/>
    </row>
    <row r="115" spans="1:9" s="47" customFormat="1" ht="30" customHeight="1">
      <c r="A115" s="50">
        <v>3</v>
      </c>
      <c r="B115" s="57"/>
      <c r="C115" s="56"/>
      <c r="D115" s="58"/>
      <c r="E115" s="53"/>
      <c r="F115" s="54"/>
      <c r="G115" s="205"/>
      <c r="H115" s="59"/>
    </row>
    <row r="116" spans="1:9" s="47" customFormat="1" ht="30" customHeight="1">
      <c r="A116" s="56">
        <v>4</v>
      </c>
      <c r="B116" s="57"/>
      <c r="C116" s="56"/>
      <c r="D116" s="58"/>
      <c r="E116" s="60"/>
      <c r="F116" s="54"/>
      <c r="G116" s="205"/>
      <c r="H116" s="59"/>
    </row>
    <row r="117" spans="1:9" s="47" customFormat="1" ht="30" customHeight="1">
      <c r="A117" s="50">
        <v>5</v>
      </c>
      <c r="B117" s="57"/>
      <c r="C117" s="73"/>
      <c r="D117" s="58"/>
      <c r="E117" s="60"/>
      <c r="F117" s="54"/>
      <c r="G117" s="205"/>
      <c r="H117" s="59"/>
    </row>
    <row r="118" spans="1:9" s="47" customFormat="1" ht="30" customHeight="1">
      <c r="A118" s="56">
        <v>6</v>
      </c>
      <c r="B118" s="61"/>
      <c r="C118" s="62"/>
      <c r="D118" s="63"/>
      <c r="E118" s="58"/>
      <c r="F118" s="54"/>
      <c r="G118" s="205"/>
      <c r="H118" s="59"/>
    </row>
    <row r="119" spans="1:9" s="47" customFormat="1" ht="30" customHeight="1">
      <c r="A119" s="50">
        <v>7</v>
      </c>
      <c r="B119" s="57"/>
      <c r="C119" s="56"/>
      <c r="D119" s="58"/>
      <c r="E119" s="53"/>
      <c r="F119" s="54"/>
      <c r="G119" s="205"/>
      <c r="H119" s="59"/>
    </row>
    <row r="120" spans="1:9" s="47" customFormat="1" ht="30" customHeight="1">
      <c r="A120" s="365" t="s">
        <v>50</v>
      </c>
      <c r="B120" s="366"/>
      <c r="C120" s="367"/>
      <c r="D120" s="64">
        <f>SUM(D113:D119)</f>
        <v>0</v>
      </c>
      <c r="E120" s="64">
        <f>SUM(E113:E119)</f>
        <v>0</v>
      </c>
      <c r="F120" s="204">
        <f>SUM(F113:F119)</f>
        <v>0</v>
      </c>
      <c r="G120" s="208"/>
      <c r="H120" s="65"/>
    </row>
    <row r="121" spans="1:9" s="47" customFormat="1" ht="30" customHeight="1" thickBot="1">
      <c r="A121" s="375" t="s">
        <v>51</v>
      </c>
      <c r="B121" s="376"/>
      <c r="C121" s="377"/>
      <c r="D121" s="66">
        <f>ROUNDDOWN(D120*H109,0)</f>
        <v>0</v>
      </c>
      <c r="E121" s="66">
        <f>ROUNDDOWN(E120*H110,0)</f>
        <v>0</v>
      </c>
      <c r="F121" s="67"/>
      <c r="G121" s="206"/>
      <c r="H121" s="68"/>
    </row>
    <row r="122" spans="1:9" ht="30" customHeight="1" thickBot="1">
      <c r="A122" s="378" t="s">
        <v>59</v>
      </c>
      <c r="B122" s="379"/>
      <c r="C122" s="379"/>
      <c r="D122" s="379"/>
      <c r="E122" s="380"/>
      <c r="F122" s="39">
        <f>D121+E121+F120</f>
        <v>0</v>
      </c>
      <c r="G122" s="208"/>
      <c r="H122" s="40"/>
    </row>
    <row r="123" spans="1:9" ht="13.5" customHeight="1">
      <c r="A123" s="74"/>
      <c r="B123" s="74"/>
      <c r="C123" s="74"/>
      <c r="D123" s="74"/>
      <c r="E123" s="74"/>
      <c r="F123" s="76"/>
      <c r="G123" s="75"/>
    </row>
    <row r="124" spans="1:9" s="47" customFormat="1" ht="29.25" customHeight="1">
      <c r="A124" s="69"/>
      <c r="B124" s="70"/>
      <c r="C124" s="69"/>
      <c r="D124" s="69"/>
      <c r="E124" s="69"/>
      <c r="F124" s="69"/>
      <c r="G124" s="69" t="s">
        <v>43</v>
      </c>
      <c r="H124" s="71"/>
    </row>
    <row r="125" spans="1:9" s="47" customFormat="1" ht="36" customHeight="1" thickBot="1">
      <c r="A125" s="45" t="s">
        <v>100</v>
      </c>
      <c r="B125" s="46"/>
      <c r="G125" s="48" t="s">
        <v>44</v>
      </c>
      <c r="H125" s="49"/>
      <c r="I125" s="213" t="s">
        <v>53</v>
      </c>
    </row>
    <row r="126" spans="1:9" s="47" customFormat="1" ht="30.75" customHeight="1">
      <c r="A126" s="368" t="s">
        <v>30</v>
      </c>
      <c r="B126" s="370" t="s">
        <v>45</v>
      </c>
      <c r="C126" s="372" t="s">
        <v>46</v>
      </c>
      <c r="D126" s="372" t="s">
        <v>47</v>
      </c>
      <c r="E126" s="374"/>
      <c r="F126" s="374"/>
      <c r="G126" s="385" t="s">
        <v>160</v>
      </c>
      <c r="H126" s="363" t="s">
        <v>48</v>
      </c>
    </row>
    <row r="127" spans="1:9" s="47" customFormat="1" ht="30.75" customHeight="1" thickBot="1">
      <c r="A127" s="369"/>
      <c r="B127" s="371"/>
      <c r="C127" s="373"/>
      <c r="D127" s="130" t="s">
        <v>43</v>
      </c>
      <c r="E127" s="100" t="str">
        <f>G125</f>
        <v>現地通貨</v>
      </c>
      <c r="F127" s="101" t="s">
        <v>49</v>
      </c>
      <c r="G127" s="386"/>
      <c r="H127" s="364"/>
    </row>
    <row r="128" spans="1:9" s="47" customFormat="1" ht="30" customHeight="1" thickTop="1">
      <c r="A128" s="50">
        <v>1</v>
      </c>
      <c r="B128" s="51"/>
      <c r="C128" s="50"/>
      <c r="D128" s="52"/>
      <c r="E128" s="53"/>
      <c r="F128" s="54"/>
      <c r="G128" s="205"/>
      <c r="H128" s="55"/>
    </row>
    <row r="129" spans="1:9" s="47" customFormat="1" ht="30" customHeight="1">
      <c r="A129" s="56">
        <v>2</v>
      </c>
      <c r="B129" s="57"/>
      <c r="C129" s="56"/>
      <c r="D129" s="58"/>
      <c r="E129" s="53"/>
      <c r="F129" s="54"/>
      <c r="G129" s="205"/>
      <c r="H129" s="59"/>
    </row>
    <row r="130" spans="1:9" s="47" customFormat="1" ht="30" customHeight="1">
      <c r="A130" s="50">
        <v>3</v>
      </c>
      <c r="B130" s="57"/>
      <c r="C130" s="56"/>
      <c r="D130" s="58"/>
      <c r="E130" s="53"/>
      <c r="F130" s="54"/>
      <c r="G130" s="205"/>
      <c r="H130" s="59"/>
    </row>
    <row r="131" spans="1:9" s="47" customFormat="1" ht="30" customHeight="1">
      <c r="A131" s="56">
        <v>4</v>
      </c>
      <c r="B131" s="57"/>
      <c r="C131" s="56"/>
      <c r="D131" s="58"/>
      <c r="E131" s="60"/>
      <c r="F131" s="54"/>
      <c r="G131" s="205"/>
      <c r="H131" s="59"/>
    </row>
    <row r="132" spans="1:9" s="47" customFormat="1" ht="30" customHeight="1">
      <c r="A132" s="50">
        <v>5</v>
      </c>
      <c r="B132" s="57"/>
      <c r="C132" s="73"/>
      <c r="D132" s="58"/>
      <c r="E132" s="60"/>
      <c r="F132" s="54"/>
      <c r="G132" s="205"/>
      <c r="H132" s="59"/>
    </row>
    <row r="133" spans="1:9" s="47" customFormat="1" ht="30" customHeight="1">
      <c r="A133" s="56">
        <v>6</v>
      </c>
      <c r="B133" s="61"/>
      <c r="C133" s="62"/>
      <c r="D133" s="63"/>
      <c r="E133" s="58"/>
      <c r="F133" s="54"/>
      <c r="G133" s="205"/>
      <c r="H133" s="59"/>
    </row>
    <row r="134" spans="1:9" s="47" customFormat="1" ht="30" customHeight="1">
      <c r="A134" s="50">
        <v>7</v>
      </c>
      <c r="B134" s="57"/>
      <c r="C134" s="56"/>
      <c r="D134" s="58"/>
      <c r="E134" s="53"/>
      <c r="F134" s="54"/>
      <c r="G134" s="205"/>
      <c r="H134" s="59"/>
    </row>
    <row r="135" spans="1:9" s="47" customFormat="1" ht="30" customHeight="1">
      <c r="A135" s="365" t="s">
        <v>50</v>
      </c>
      <c r="B135" s="366"/>
      <c r="C135" s="367"/>
      <c r="D135" s="64">
        <f>SUM(D128:D134)</f>
        <v>0</v>
      </c>
      <c r="E135" s="64">
        <f>SUM(E128:E134)</f>
        <v>0</v>
      </c>
      <c r="F135" s="204">
        <f>SUM(F128:F134)</f>
        <v>0</v>
      </c>
      <c r="G135" s="208"/>
      <c r="H135" s="65"/>
    </row>
    <row r="136" spans="1:9" s="47" customFormat="1" ht="30" customHeight="1" thickBot="1">
      <c r="A136" s="375" t="s">
        <v>51</v>
      </c>
      <c r="B136" s="376"/>
      <c r="C136" s="377"/>
      <c r="D136" s="66">
        <f>ROUNDDOWN(D135*H124,0)</f>
        <v>0</v>
      </c>
      <c r="E136" s="66">
        <f>ROUNDDOWN(E135*H125,0)</f>
        <v>0</v>
      </c>
      <c r="F136" s="67"/>
      <c r="G136" s="67"/>
      <c r="H136" s="68"/>
    </row>
    <row r="137" spans="1:9" ht="30" customHeight="1" thickBot="1">
      <c r="A137" s="378" t="s">
        <v>59</v>
      </c>
      <c r="B137" s="379"/>
      <c r="C137" s="379"/>
      <c r="D137" s="379"/>
      <c r="E137" s="380"/>
      <c r="F137" s="203">
        <f>D136+E136+F135</f>
        <v>0</v>
      </c>
      <c r="G137" s="212"/>
      <c r="H137" s="210"/>
    </row>
    <row r="138" spans="1:9" ht="13.5" customHeight="1">
      <c r="A138" s="74"/>
      <c r="B138" s="74"/>
      <c r="C138" s="74"/>
      <c r="D138" s="74"/>
      <c r="E138" s="74"/>
      <c r="F138" s="76"/>
      <c r="G138" s="75"/>
    </row>
    <row r="139" spans="1:9" s="47" customFormat="1" ht="29.25" customHeight="1">
      <c r="A139" s="69"/>
      <c r="B139" s="70"/>
      <c r="C139" s="69"/>
      <c r="D139" s="69"/>
      <c r="E139" s="69"/>
      <c r="F139" s="69"/>
      <c r="G139" s="69" t="s">
        <v>43</v>
      </c>
      <c r="H139" s="71"/>
    </row>
    <row r="140" spans="1:9" s="47" customFormat="1" ht="36" customHeight="1" thickBot="1">
      <c r="A140" s="45" t="s">
        <v>101</v>
      </c>
      <c r="B140" s="46"/>
      <c r="G140" s="48" t="s">
        <v>44</v>
      </c>
      <c r="H140" s="49"/>
      <c r="I140" s="213" t="s">
        <v>53</v>
      </c>
    </row>
    <row r="141" spans="1:9" s="47" customFormat="1" ht="30.75" customHeight="1">
      <c r="A141" s="368" t="s">
        <v>30</v>
      </c>
      <c r="B141" s="370" t="s">
        <v>45</v>
      </c>
      <c r="C141" s="372" t="s">
        <v>46</v>
      </c>
      <c r="D141" s="372" t="s">
        <v>47</v>
      </c>
      <c r="E141" s="374"/>
      <c r="F141" s="374"/>
      <c r="G141" s="385" t="s">
        <v>160</v>
      </c>
      <c r="H141" s="363" t="s">
        <v>48</v>
      </c>
    </row>
    <row r="142" spans="1:9" s="47" customFormat="1" ht="30.75" customHeight="1" thickBot="1">
      <c r="A142" s="369"/>
      <c r="B142" s="371"/>
      <c r="C142" s="373"/>
      <c r="D142" s="130" t="s">
        <v>43</v>
      </c>
      <c r="E142" s="100" t="str">
        <f>G140</f>
        <v>現地通貨</v>
      </c>
      <c r="F142" s="101" t="s">
        <v>49</v>
      </c>
      <c r="G142" s="386"/>
      <c r="H142" s="364"/>
    </row>
    <row r="143" spans="1:9" s="47" customFormat="1" ht="30" customHeight="1" thickTop="1">
      <c r="A143" s="50">
        <v>1</v>
      </c>
      <c r="B143" s="51"/>
      <c r="C143" s="50"/>
      <c r="D143" s="52"/>
      <c r="E143" s="53"/>
      <c r="F143" s="54"/>
      <c r="G143" s="205"/>
      <c r="H143" s="55"/>
    </row>
    <row r="144" spans="1:9" s="47" customFormat="1" ht="30" customHeight="1">
      <c r="A144" s="56">
        <v>2</v>
      </c>
      <c r="B144" s="57"/>
      <c r="C144" s="56"/>
      <c r="D144" s="58"/>
      <c r="E144" s="53"/>
      <c r="F144" s="54"/>
      <c r="G144" s="205"/>
      <c r="H144" s="59"/>
    </row>
    <row r="145" spans="1:9" s="47" customFormat="1" ht="30" customHeight="1">
      <c r="A145" s="50">
        <v>3</v>
      </c>
      <c r="B145" s="57"/>
      <c r="C145" s="56"/>
      <c r="D145" s="58"/>
      <c r="E145" s="53"/>
      <c r="F145" s="54"/>
      <c r="G145" s="205"/>
      <c r="H145" s="59"/>
    </row>
    <row r="146" spans="1:9" s="47" customFormat="1" ht="30" customHeight="1">
      <c r="A146" s="56">
        <v>4</v>
      </c>
      <c r="B146" s="57"/>
      <c r="C146" s="56"/>
      <c r="D146" s="58"/>
      <c r="E146" s="60"/>
      <c r="F146" s="54"/>
      <c r="G146" s="205"/>
      <c r="H146" s="59"/>
    </row>
    <row r="147" spans="1:9" s="47" customFormat="1" ht="30" customHeight="1">
      <c r="A147" s="50">
        <v>5</v>
      </c>
      <c r="B147" s="57"/>
      <c r="C147" s="73"/>
      <c r="D147" s="58"/>
      <c r="E147" s="60"/>
      <c r="F147" s="54"/>
      <c r="G147" s="205"/>
      <c r="H147" s="59"/>
    </row>
    <row r="148" spans="1:9" s="47" customFormat="1" ht="30" customHeight="1">
      <c r="A148" s="56">
        <v>6</v>
      </c>
      <c r="B148" s="61"/>
      <c r="C148" s="62"/>
      <c r="D148" s="63"/>
      <c r="E148" s="58"/>
      <c r="F148" s="54"/>
      <c r="G148" s="205"/>
      <c r="H148" s="59"/>
    </row>
    <row r="149" spans="1:9" s="47" customFormat="1" ht="30" customHeight="1">
      <c r="A149" s="50">
        <v>7</v>
      </c>
      <c r="B149" s="57"/>
      <c r="C149" s="56"/>
      <c r="D149" s="58"/>
      <c r="E149" s="53"/>
      <c r="F149" s="54"/>
      <c r="G149" s="205"/>
      <c r="H149" s="59"/>
    </row>
    <row r="150" spans="1:9" s="47" customFormat="1" ht="30" customHeight="1">
      <c r="A150" s="365" t="s">
        <v>50</v>
      </c>
      <c r="B150" s="366"/>
      <c r="C150" s="367"/>
      <c r="D150" s="64">
        <f>SUM(D143:D149)</f>
        <v>0</v>
      </c>
      <c r="E150" s="64">
        <f>SUM(E143:E149)</f>
        <v>0</v>
      </c>
      <c r="F150" s="204">
        <f>SUM(F143:F149)</f>
        <v>0</v>
      </c>
      <c r="G150" s="208"/>
      <c r="H150" s="65"/>
    </row>
    <row r="151" spans="1:9" s="47" customFormat="1" ht="30" customHeight="1" thickBot="1">
      <c r="A151" s="375" t="s">
        <v>51</v>
      </c>
      <c r="B151" s="376"/>
      <c r="C151" s="377"/>
      <c r="D151" s="66">
        <f>ROUNDDOWN(D150*H139,0)</f>
        <v>0</v>
      </c>
      <c r="E151" s="66">
        <f>ROUNDDOWN(E150*H140,0)</f>
        <v>0</v>
      </c>
      <c r="F151" s="67"/>
      <c r="G151" s="206"/>
      <c r="H151" s="68"/>
    </row>
    <row r="152" spans="1:9" ht="30" customHeight="1" thickBot="1">
      <c r="A152" s="378" t="s">
        <v>59</v>
      </c>
      <c r="B152" s="379"/>
      <c r="C152" s="379"/>
      <c r="D152" s="379"/>
      <c r="E152" s="380"/>
      <c r="F152" s="203">
        <f>D151+E151+F150</f>
        <v>0</v>
      </c>
      <c r="G152" s="211"/>
      <c r="H152" s="40"/>
    </row>
    <row r="153" spans="1:9" ht="13.5" customHeight="1">
      <c r="A153" s="74"/>
      <c r="B153" s="74"/>
      <c r="C153" s="74"/>
      <c r="D153" s="74"/>
      <c r="E153" s="74"/>
      <c r="F153" s="76"/>
      <c r="G153" s="75"/>
    </row>
    <row r="154" spans="1:9" s="47" customFormat="1" ht="29.25" customHeight="1">
      <c r="A154" s="69"/>
      <c r="B154" s="70"/>
      <c r="C154" s="69"/>
      <c r="D154" s="69"/>
      <c r="E154" s="69"/>
      <c r="F154" s="69"/>
      <c r="G154" s="69" t="s">
        <v>43</v>
      </c>
      <c r="H154" s="71"/>
    </row>
    <row r="155" spans="1:9" s="47" customFormat="1" ht="36" customHeight="1" thickBot="1">
      <c r="A155" s="45" t="s">
        <v>102</v>
      </c>
      <c r="B155" s="46"/>
      <c r="G155" s="48" t="s">
        <v>44</v>
      </c>
      <c r="H155" s="49"/>
      <c r="I155" s="213" t="s">
        <v>53</v>
      </c>
    </row>
    <row r="156" spans="1:9" s="47" customFormat="1" ht="30.75" customHeight="1">
      <c r="A156" s="368" t="s">
        <v>30</v>
      </c>
      <c r="B156" s="370" t="s">
        <v>45</v>
      </c>
      <c r="C156" s="372" t="s">
        <v>46</v>
      </c>
      <c r="D156" s="372" t="s">
        <v>47</v>
      </c>
      <c r="E156" s="374"/>
      <c r="F156" s="374"/>
      <c r="G156" s="385" t="s">
        <v>160</v>
      </c>
      <c r="H156" s="363" t="s">
        <v>48</v>
      </c>
    </row>
    <row r="157" spans="1:9" s="47" customFormat="1" ht="30.75" customHeight="1" thickBot="1">
      <c r="A157" s="369"/>
      <c r="B157" s="371"/>
      <c r="C157" s="373"/>
      <c r="D157" s="130" t="s">
        <v>43</v>
      </c>
      <c r="E157" s="100" t="str">
        <f>G155</f>
        <v>現地通貨</v>
      </c>
      <c r="F157" s="101" t="s">
        <v>49</v>
      </c>
      <c r="G157" s="386"/>
      <c r="H157" s="364"/>
    </row>
    <row r="158" spans="1:9" s="47" customFormat="1" ht="30" customHeight="1" thickTop="1">
      <c r="A158" s="50">
        <v>1</v>
      </c>
      <c r="B158" s="51"/>
      <c r="C158" s="50"/>
      <c r="D158" s="52"/>
      <c r="E158" s="53"/>
      <c r="F158" s="54"/>
      <c r="G158" s="205"/>
      <c r="H158" s="55"/>
    </row>
    <row r="159" spans="1:9" s="47" customFormat="1" ht="30" customHeight="1">
      <c r="A159" s="56">
        <v>2</v>
      </c>
      <c r="B159" s="57"/>
      <c r="C159" s="56"/>
      <c r="D159" s="58"/>
      <c r="E159" s="53"/>
      <c r="F159" s="54"/>
      <c r="G159" s="205"/>
      <c r="H159" s="59"/>
    </row>
    <row r="160" spans="1:9" s="47" customFormat="1" ht="30" customHeight="1">
      <c r="A160" s="50">
        <v>3</v>
      </c>
      <c r="B160" s="57"/>
      <c r="C160" s="56"/>
      <c r="D160" s="58"/>
      <c r="E160" s="53"/>
      <c r="F160" s="54"/>
      <c r="G160" s="205"/>
      <c r="H160" s="59"/>
    </row>
    <row r="161" spans="1:9" s="47" customFormat="1" ht="30" customHeight="1">
      <c r="A161" s="56">
        <v>4</v>
      </c>
      <c r="B161" s="57"/>
      <c r="C161" s="56"/>
      <c r="D161" s="58"/>
      <c r="E161" s="60"/>
      <c r="F161" s="54"/>
      <c r="G161" s="205"/>
      <c r="H161" s="59"/>
    </row>
    <row r="162" spans="1:9" s="47" customFormat="1" ht="30" customHeight="1">
      <c r="A162" s="50">
        <v>5</v>
      </c>
      <c r="B162" s="57"/>
      <c r="C162" s="73"/>
      <c r="D162" s="58"/>
      <c r="E162" s="60"/>
      <c r="F162" s="54"/>
      <c r="G162" s="205"/>
      <c r="H162" s="59"/>
    </row>
    <row r="163" spans="1:9" s="47" customFormat="1" ht="30" customHeight="1">
      <c r="A163" s="56">
        <v>6</v>
      </c>
      <c r="B163" s="61"/>
      <c r="C163" s="62"/>
      <c r="D163" s="63"/>
      <c r="E163" s="58"/>
      <c r="F163" s="54"/>
      <c r="G163" s="205"/>
      <c r="H163" s="59"/>
    </row>
    <row r="164" spans="1:9" s="47" customFormat="1" ht="30" customHeight="1">
      <c r="A164" s="50">
        <v>7</v>
      </c>
      <c r="B164" s="57"/>
      <c r="C164" s="56"/>
      <c r="D164" s="58"/>
      <c r="E164" s="53"/>
      <c r="F164" s="54"/>
      <c r="G164" s="205"/>
      <c r="H164" s="59"/>
    </row>
    <row r="165" spans="1:9" s="47" customFormat="1" ht="30" customHeight="1">
      <c r="A165" s="365" t="s">
        <v>50</v>
      </c>
      <c r="B165" s="366"/>
      <c r="C165" s="367"/>
      <c r="D165" s="64">
        <f>SUM(D158:D164)</f>
        <v>0</v>
      </c>
      <c r="E165" s="64">
        <f>SUM(E158:E164)</f>
        <v>0</v>
      </c>
      <c r="F165" s="204">
        <f>SUM(F158:F164)</f>
        <v>0</v>
      </c>
      <c r="G165" s="208"/>
      <c r="H165" s="65"/>
    </row>
    <row r="166" spans="1:9" s="47" customFormat="1" ht="30" customHeight="1" thickBot="1">
      <c r="A166" s="375" t="s">
        <v>51</v>
      </c>
      <c r="B166" s="376"/>
      <c r="C166" s="377"/>
      <c r="D166" s="66">
        <f>ROUNDDOWN(D165*H154,0)</f>
        <v>0</v>
      </c>
      <c r="E166" s="66">
        <f>ROUNDDOWN(E165*H155,0)</f>
        <v>0</v>
      </c>
      <c r="F166" s="67"/>
      <c r="G166" s="206"/>
      <c r="H166" s="68"/>
    </row>
    <row r="167" spans="1:9" ht="30" customHeight="1" thickBot="1">
      <c r="A167" s="378" t="s">
        <v>59</v>
      </c>
      <c r="B167" s="379"/>
      <c r="C167" s="379"/>
      <c r="D167" s="379"/>
      <c r="E167" s="380"/>
      <c r="F167" s="203">
        <f>D166+E166+F165</f>
        <v>0</v>
      </c>
      <c r="G167" s="211"/>
      <c r="H167" s="40"/>
    </row>
    <row r="168" spans="1:9" ht="13.5" customHeight="1">
      <c r="A168" s="74"/>
      <c r="B168" s="74"/>
      <c r="C168" s="74"/>
      <c r="D168" s="74"/>
      <c r="E168" s="74"/>
      <c r="F168" s="76"/>
      <c r="G168" s="75"/>
    </row>
    <row r="169" spans="1:9" s="47" customFormat="1" ht="29.25" customHeight="1">
      <c r="A169" s="69"/>
      <c r="B169" s="70"/>
      <c r="C169" s="69"/>
      <c r="D169" s="69"/>
      <c r="E169" s="69"/>
      <c r="F169" s="69"/>
      <c r="G169" s="69" t="s">
        <v>43</v>
      </c>
      <c r="H169" s="71"/>
    </row>
    <row r="170" spans="1:9" s="47" customFormat="1" ht="36" customHeight="1" thickBot="1">
      <c r="A170" s="45" t="s">
        <v>103</v>
      </c>
      <c r="B170" s="46"/>
      <c r="G170" s="48" t="s">
        <v>44</v>
      </c>
      <c r="H170" s="49"/>
      <c r="I170" s="213" t="s">
        <v>53</v>
      </c>
    </row>
    <row r="171" spans="1:9" s="47" customFormat="1" ht="30.75" customHeight="1">
      <c r="A171" s="368" t="s">
        <v>30</v>
      </c>
      <c r="B171" s="370" t="s">
        <v>45</v>
      </c>
      <c r="C171" s="372" t="s">
        <v>46</v>
      </c>
      <c r="D171" s="372" t="s">
        <v>47</v>
      </c>
      <c r="E171" s="374"/>
      <c r="F171" s="374"/>
      <c r="G171" s="385" t="s">
        <v>160</v>
      </c>
      <c r="H171" s="363" t="s">
        <v>48</v>
      </c>
    </row>
    <row r="172" spans="1:9" s="47" customFormat="1" ht="30.75" customHeight="1" thickBot="1">
      <c r="A172" s="369"/>
      <c r="B172" s="371"/>
      <c r="C172" s="373"/>
      <c r="D172" s="128" t="s">
        <v>43</v>
      </c>
      <c r="E172" s="100" t="str">
        <f>G170</f>
        <v>現地通貨</v>
      </c>
      <c r="F172" s="101" t="s">
        <v>49</v>
      </c>
      <c r="G172" s="386"/>
      <c r="H172" s="364"/>
    </row>
    <row r="173" spans="1:9" s="47" customFormat="1" ht="30" customHeight="1" thickTop="1">
      <c r="A173" s="50">
        <v>1</v>
      </c>
      <c r="B173" s="51"/>
      <c r="C173" s="50"/>
      <c r="D173" s="52"/>
      <c r="E173" s="53"/>
      <c r="F173" s="54"/>
      <c r="G173" s="205"/>
      <c r="H173" s="55"/>
    </row>
    <row r="174" spans="1:9" s="47" customFormat="1" ht="30" customHeight="1">
      <c r="A174" s="56">
        <v>2</v>
      </c>
      <c r="B174" s="57"/>
      <c r="C174" s="56"/>
      <c r="D174" s="58"/>
      <c r="E174" s="53"/>
      <c r="F174" s="54"/>
      <c r="G174" s="205"/>
      <c r="H174" s="59"/>
    </row>
    <row r="175" spans="1:9" s="47" customFormat="1" ht="30" customHeight="1">
      <c r="A175" s="50">
        <v>3</v>
      </c>
      <c r="B175" s="57"/>
      <c r="C175" s="56"/>
      <c r="D175" s="58"/>
      <c r="E175" s="53"/>
      <c r="F175" s="54"/>
      <c r="G175" s="205"/>
      <c r="H175" s="59"/>
    </row>
    <row r="176" spans="1:9" s="47" customFormat="1" ht="30" customHeight="1">
      <c r="A176" s="56">
        <v>4</v>
      </c>
      <c r="B176" s="57"/>
      <c r="C176" s="56"/>
      <c r="D176" s="58"/>
      <c r="E176" s="60"/>
      <c r="F176" s="54"/>
      <c r="G176" s="205"/>
      <c r="H176" s="59"/>
    </row>
    <row r="177" spans="1:9" s="47" customFormat="1" ht="30" customHeight="1">
      <c r="A177" s="50">
        <v>5</v>
      </c>
      <c r="B177" s="57"/>
      <c r="C177" s="73"/>
      <c r="D177" s="58"/>
      <c r="E177" s="60"/>
      <c r="F177" s="54"/>
      <c r="G177" s="205"/>
      <c r="H177" s="59"/>
    </row>
    <row r="178" spans="1:9" s="47" customFormat="1" ht="30" customHeight="1">
      <c r="A178" s="56">
        <v>6</v>
      </c>
      <c r="B178" s="61"/>
      <c r="C178" s="62"/>
      <c r="D178" s="63"/>
      <c r="E178" s="58"/>
      <c r="F178" s="54"/>
      <c r="G178" s="205"/>
      <c r="H178" s="59"/>
    </row>
    <row r="179" spans="1:9" s="47" customFormat="1" ht="30" customHeight="1">
      <c r="A179" s="50">
        <v>7</v>
      </c>
      <c r="B179" s="57"/>
      <c r="C179" s="56"/>
      <c r="D179" s="58"/>
      <c r="E179" s="53"/>
      <c r="F179" s="54"/>
      <c r="G179" s="205"/>
      <c r="H179" s="59"/>
    </row>
    <row r="180" spans="1:9" s="47" customFormat="1" ht="30" customHeight="1">
      <c r="A180" s="365" t="s">
        <v>50</v>
      </c>
      <c r="B180" s="366"/>
      <c r="C180" s="367"/>
      <c r="D180" s="64">
        <f>SUM(D173:D179)</f>
        <v>0</v>
      </c>
      <c r="E180" s="64">
        <f>SUM(E173:E179)</f>
        <v>0</v>
      </c>
      <c r="F180" s="204">
        <f>SUM(F173:F179)</f>
        <v>0</v>
      </c>
      <c r="G180" s="208"/>
      <c r="H180" s="65"/>
    </row>
    <row r="181" spans="1:9" s="47" customFormat="1" ht="30" customHeight="1" thickBot="1">
      <c r="A181" s="375" t="s">
        <v>51</v>
      </c>
      <c r="B181" s="376"/>
      <c r="C181" s="377"/>
      <c r="D181" s="66">
        <f>ROUNDDOWN(D180*H169,0)</f>
        <v>0</v>
      </c>
      <c r="E181" s="66">
        <f>ROUNDDOWN(E180*H170,0)</f>
        <v>0</v>
      </c>
      <c r="F181" s="67"/>
      <c r="G181" s="206"/>
      <c r="H181" s="68"/>
    </row>
    <row r="182" spans="1:9" ht="30" customHeight="1" thickBot="1">
      <c r="A182" s="378" t="s">
        <v>59</v>
      </c>
      <c r="B182" s="379"/>
      <c r="C182" s="379"/>
      <c r="D182" s="379"/>
      <c r="E182" s="380"/>
      <c r="F182" s="207">
        <f>F180+D181+E181</f>
        <v>0</v>
      </c>
      <c r="G182" s="211"/>
      <c r="H182" s="78"/>
    </row>
    <row r="183" spans="1:9" ht="9" customHeight="1" thickBot="1">
      <c r="A183" s="74"/>
      <c r="B183" s="74"/>
      <c r="C183" s="74"/>
      <c r="D183" s="74"/>
      <c r="E183" s="74"/>
      <c r="F183" s="76"/>
      <c r="G183" s="75"/>
    </row>
    <row r="184" spans="1:9" ht="31.5" customHeight="1" thickBot="1">
      <c r="B184" s="309" t="s">
        <v>60</v>
      </c>
      <c r="C184" s="310"/>
      <c r="D184" s="310"/>
      <c r="E184" s="383"/>
      <c r="F184" s="80">
        <f>F17+F32+F47+F62+F77+F92+F107+F122+F137+F152+F167+F182</f>
        <v>0</v>
      </c>
      <c r="I184" s="79"/>
    </row>
    <row r="185" spans="1:9" s="81" customFormat="1" ht="9" customHeight="1">
      <c r="B185" s="82"/>
      <c r="C185" s="82"/>
      <c r="D185" s="82"/>
      <c r="E185" s="82"/>
      <c r="F185" s="83"/>
      <c r="I185" s="84"/>
    </row>
    <row r="186" spans="1:9" s="41" customFormat="1" ht="153" customHeight="1">
      <c r="A186" s="384" t="s">
        <v>163</v>
      </c>
      <c r="B186" s="384"/>
      <c r="C186" s="384"/>
      <c r="D186" s="384"/>
      <c r="E186" s="384"/>
      <c r="F186" s="384"/>
      <c r="G186" s="384"/>
    </row>
    <row r="196" spans="1:1">
      <c r="A196"/>
    </row>
  </sheetData>
  <mergeCells count="111">
    <mergeCell ref="A6:A7"/>
    <mergeCell ref="B6:B7"/>
    <mergeCell ref="C6:C7"/>
    <mergeCell ref="D6:F6"/>
    <mergeCell ref="A30:C30"/>
    <mergeCell ref="A31:C31"/>
    <mergeCell ref="A32:E32"/>
    <mergeCell ref="A171:A172"/>
    <mergeCell ref="B171:B172"/>
    <mergeCell ref="C171:C172"/>
    <mergeCell ref="D171:F171"/>
    <mergeCell ref="D66:F66"/>
    <mergeCell ref="A105:C105"/>
    <mergeCell ref="A106:C106"/>
    <mergeCell ref="A107:E107"/>
    <mergeCell ref="A17:E17"/>
    <mergeCell ref="A21:A22"/>
    <mergeCell ref="B21:B22"/>
    <mergeCell ref="C21:C22"/>
    <mergeCell ref="D21:F21"/>
    <mergeCell ref="A36:A37"/>
    <mergeCell ref="B36:B37"/>
    <mergeCell ref="C36:C37"/>
    <mergeCell ref="D36:F36"/>
    <mergeCell ref="H21:H22"/>
    <mergeCell ref="G171:G172"/>
    <mergeCell ref="G21:G22"/>
    <mergeCell ref="G36:G37"/>
    <mergeCell ref="G51:G52"/>
    <mergeCell ref="G66:G67"/>
    <mergeCell ref="G81:G82"/>
    <mergeCell ref="G111:G112"/>
    <mergeCell ref="G126:G127"/>
    <mergeCell ref="H171:H172"/>
    <mergeCell ref="H36:H37"/>
    <mergeCell ref="G141:G142"/>
    <mergeCell ref="G156:G157"/>
    <mergeCell ref="A45:C45"/>
    <mergeCell ref="A46:C46"/>
    <mergeCell ref="H51:H52"/>
    <mergeCell ref="H111:H112"/>
    <mergeCell ref="H81:H82"/>
    <mergeCell ref="A121:C121"/>
    <mergeCell ref="A122:E122"/>
    <mergeCell ref="A126:A127"/>
    <mergeCell ref="B126:B127"/>
    <mergeCell ref="C126:C127"/>
    <mergeCell ref="D126:F126"/>
    <mergeCell ref="H126:H127"/>
    <mergeCell ref="A135:C135"/>
    <mergeCell ref="A136:C136"/>
    <mergeCell ref="A137:E137"/>
    <mergeCell ref="A66:A67"/>
    <mergeCell ref="B66:B67"/>
    <mergeCell ref="C66:C67"/>
    <mergeCell ref="A180:C180"/>
    <mergeCell ref="A181:C181"/>
    <mergeCell ref="A182:E182"/>
    <mergeCell ref="A152:E152"/>
    <mergeCell ref="A156:A157"/>
    <mergeCell ref="B156:B157"/>
    <mergeCell ref="C156:C157"/>
    <mergeCell ref="D156:F156"/>
    <mergeCell ref="B184:E184"/>
    <mergeCell ref="A186:G186"/>
    <mergeCell ref="A47:E47"/>
    <mergeCell ref="A51:A52"/>
    <mergeCell ref="B51:B52"/>
    <mergeCell ref="C51:C52"/>
    <mergeCell ref="D51:F51"/>
    <mergeCell ref="A60:C60"/>
    <mergeCell ref="A61:C61"/>
    <mergeCell ref="A62:E62"/>
    <mergeCell ref="A111:A112"/>
    <mergeCell ref="B111:B112"/>
    <mergeCell ref="C111:C112"/>
    <mergeCell ref="D111:F111"/>
    <mergeCell ref="A90:C90"/>
    <mergeCell ref="A91:C91"/>
    <mergeCell ref="A92:E92"/>
    <mergeCell ref="A96:A97"/>
    <mergeCell ref="B96:B97"/>
    <mergeCell ref="C96:C97"/>
    <mergeCell ref="A120:C120"/>
    <mergeCell ref="A167:E167"/>
    <mergeCell ref="A150:C150"/>
    <mergeCell ref="A151:C151"/>
    <mergeCell ref="A3:H3"/>
    <mergeCell ref="A141:A142"/>
    <mergeCell ref="B141:B142"/>
    <mergeCell ref="C141:C142"/>
    <mergeCell ref="D141:F141"/>
    <mergeCell ref="H141:H142"/>
    <mergeCell ref="H156:H157"/>
    <mergeCell ref="A165:C165"/>
    <mergeCell ref="A166:C166"/>
    <mergeCell ref="H66:H67"/>
    <mergeCell ref="A75:C75"/>
    <mergeCell ref="A76:C76"/>
    <mergeCell ref="A77:E77"/>
    <mergeCell ref="A81:A82"/>
    <mergeCell ref="B81:B82"/>
    <mergeCell ref="C81:C82"/>
    <mergeCell ref="D81:F81"/>
    <mergeCell ref="D96:F96"/>
    <mergeCell ref="H96:H97"/>
    <mergeCell ref="G96:G97"/>
    <mergeCell ref="H6:H7"/>
    <mergeCell ref="G6:G7"/>
    <mergeCell ref="A15:C15"/>
    <mergeCell ref="A16:C16"/>
  </mergeCells>
  <phoneticPr fontId="3"/>
  <dataValidations count="1">
    <dataValidation type="list" allowBlank="1" showInputMessage="1" showErrorMessage="1" sqref="G8:G14 G23:G29 G38:G44 G53:G59 G68:G74 G83:G89 G98:G104 G113:G119 G128:G134 G143:G149 G158:G164 G173:G179" xr:uid="{E1EF2294-85EB-43BA-ADC4-AAB5B229BB43}">
      <formula1>$P$4:$P$6</formula1>
    </dataValidation>
  </dataValidations>
  <printOptions horizontalCentered="1"/>
  <pageMargins left="0.39370078740157483" right="0.39370078740157483" top="0.39370078740157483" bottom="0.39370078740157483" header="0.31496062992125984" footer="0.23622047244094491"/>
  <pageSetup paperSize="9" scale="51" fitToHeight="0" orientation="portrait" r:id="rId1"/>
  <headerFooter alignWithMargins="0"/>
  <rowBreaks count="3" manualBreakCount="3">
    <brk id="48" max="7" man="1"/>
    <brk id="93" max="7" man="1"/>
    <brk id="138" max="7" man="1"/>
  </rowBreak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B4E32-4887-4EEF-A6A0-19466FB93C3A}">
  <dimension ref="A1:I38"/>
  <sheetViews>
    <sheetView tabSelected="1" topLeftCell="A14" workbookViewId="0">
      <selection activeCell="F18" sqref="F18"/>
    </sheetView>
  </sheetViews>
  <sheetFormatPr defaultRowHeight="21" customHeight="1"/>
  <cols>
    <col min="1" max="1" width="11.58203125" style="138" customWidth="1"/>
    <col min="2" max="2" width="7.33203125" style="138" customWidth="1"/>
    <col min="3" max="3" width="59.83203125" style="138" customWidth="1"/>
    <col min="4" max="4" width="21.5" style="138" customWidth="1"/>
    <col min="5" max="256" width="9.08203125" style="138" bestFit="1" customWidth="1"/>
    <col min="257" max="257" width="11.58203125" style="138" customWidth="1"/>
    <col min="258" max="258" width="7.33203125" style="138" customWidth="1"/>
    <col min="259" max="259" width="59.83203125" style="138" customWidth="1"/>
    <col min="260" max="260" width="21.5" style="138" customWidth="1"/>
    <col min="261" max="512" width="9.08203125" style="138" bestFit="1" customWidth="1"/>
    <col min="513" max="513" width="11.58203125" style="138" customWidth="1"/>
    <col min="514" max="514" width="7.33203125" style="138" customWidth="1"/>
    <col min="515" max="515" width="59.83203125" style="138" customWidth="1"/>
    <col min="516" max="516" width="21.5" style="138" customWidth="1"/>
    <col min="517" max="768" width="9.08203125" style="138" bestFit="1" customWidth="1"/>
    <col min="769" max="769" width="11.58203125" style="138" customWidth="1"/>
    <col min="770" max="770" width="7.33203125" style="138" customWidth="1"/>
    <col min="771" max="771" width="59.83203125" style="138" customWidth="1"/>
    <col min="772" max="772" width="21.5" style="138" customWidth="1"/>
    <col min="773" max="1024" width="9.08203125" style="138" bestFit="1" customWidth="1"/>
    <col min="1025" max="1025" width="11.58203125" style="138" customWidth="1"/>
    <col min="1026" max="1026" width="7.33203125" style="138" customWidth="1"/>
    <col min="1027" max="1027" width="59.83203125" style="138" customWidth="1"/>
    <col min="1028" max="1028" width="21.5" style="138" customWidth="1"/>
    <col min="1029" max="1280" width="9.08203125" style="138" bestFit="1" customWidth="1"/>
    <col min="1281" max="1281" width="11.58203125" style="138" customWidth="1"/>
    <col min="1282" max="1282" width="7.33203125" style="138" customWidth="1"/>
    <col min="1283" max="1283" width="59.83203125" style="138" customWidth="1"/>
    <col min="1284" max="1284" width="21.5" style="138" customWidth="1"/>
    <col min="1285" max="1536" width="9.08203125" style="138" bestFit="1" customWidth="1"/>
    <col min="1537" max="1537" width="11.58203125" style="138" customWidth="1"/>
    <col min="1538" max="1538" width="7.33203125" style="138" customWidth="1"/>
    <col min="1539" max="1539" width="59.83203125" style="138" customWidth="1"/>
    <col min="1540" max="1540" width="21.5" style="138" customWidth="1"/>
    <col min="1541" max="1792" width="9.08203125" style="138" bestFit="1" customWidth="1"/>
    <col min="1793" max="1793" width="11.58203125" style="138" customWidth="1"/>
    <col min="1794" max="1794" width="7.33203125" style="138" customWidth="1"/>
    <col min="1795" max="1795" width="59.83203125" style="138" customWidth="1"/>
    <col min="1796" max="1796" width="21.5" style="138" customWidth="1"/>
    <col min="1797" max="2048" width="9.08203125" style="138" bestFit="1" customWidth="1"/>
    <col min="2049" max="2049" width="11.58203125" style="138" customWidth="1"/>
    <col min="2050" max="2050" width="7.33203125" style="138" customWidth="1"/>
    <col min="2051" max="2051" width="59.83203125" style="138" customWidth="1"/>
    <col min="2052" max="2052" width="21.5" style="138" customWidth="1"/>
    <col min="2053" max="2304" width="9.08203125" style="138" bestFit="1" customWidth="1"/>
    <col min="2305" max="2305" width="11.58203125" style="138" customWidth="1"/>
    <col min="2306" max="2306" width="7.33203125" style="138" customWidth="1"/>
    <col min="2307" max="2307" width="59.83203125" style="138" customWidth="1"/>
    <col min="2308" max="2308" width="21.5" style="138" customWidth="1"/>
    <col min="2309" max="2560" width="9.08203125" style="138" bestFit="1" customWidth="1"/>
    <col min="2561" max="2561" width="11.58203125" style="138" customWidth="1"/>
    <col min="2562" max="2562" width="7.33203125" style="138" customWidth="1"/>
    <col min="2563" max="2563" width="59.83203125" style="138" customWidth="1"/>
    <col min="2564" max="2564" width="21.5" style="138" customWidth="1"/>
    <col min="2565" max="2816" width="9.08203125" style="138" bestFit="1" customWidth="1"/>
    <col min="2817" max="2817" width="11.58203125" style="138" customWidth="1"/>
    <col min="2818" max="2818" width="7.33203125" style="138" customWidth="1"/>
    <col min="2819" max="2819" width="59.83203125" style="138" customWidth="1"/>
    <col min="2820" max="2820" width="21.5" style="138" customWidth="1"/>
    <col min="2821" max="3072" width="9.08203125" style="138" bestFit="1" customWidth="1"/>
    <col min="3073" max="3073" width="11.58203125" style="138" customWidth="1"/>
    <col min="3074" max="3074" width="7.33203125" style="138" customWidth="1"/>
    <col min="3075" max="3075" width="59.83203125" style="138" customWidth="1"/>
    <col min="3076" max="3076" width="21.5" style="138" customWidth="1"/>
    <col min="3077" max="3328" width="9.08203125" style="138" bestFit="1" customWidth="1"/>
    <col min="3329" max="3329" width="11.58203125" style="138" customWidth="1"/>
    <col min="3330" max="3330" width="7.33203125" style="138" customWidth="1"/>
    <col min="3331" max="3331" width="59.83203125" style="138" customWidth="1"/>
    <col min="3332" max="3332" width="21.5" style="138" customWidth="1"/>
    <col min="3333" max="3584" width="9.08203125" style="138" bestFit="1" customWidth="1"/>
    <col min="3585" max="3585" width="11.58203125" style="138" customWidth="1"/>
    <col min="3586" max="3586" width="7.33203125" style="138" customWidth="1"/>
    <col min="3587" max="3587" width="59.83203125" style="138" customWidth="1"/>
    <col min="3588" max="3588" width="21.5" style="138" customWidth="1"/>
    <col min="3589" max="3840" width="9.08203125" style="138" bestFit="1" customWidth="1"/>
    <col min="3841" max="3841" width="11.58203125" style="138" customWidth="1"/>
    <col min="3842" max="3842" width="7.33203125" style="138" customWidth="1"/>
    <col min="3843" max="3843" width="59.83203125" style="138" customWidth="1"/>
    <col min="3844" max="3844" width="21.5" style="138" customWidth="1"/>
    <col min="3845" max="4096" width="9.08203125" style="138" bestFit="1" customWidth="1"/>
    <col min="4097" max="4097" width="11.58203125" style="138" customWidth="1"/>
    <col min="4098" max="4098" width="7.33203125" style="138" customWidth="1"/>
    <col min="4099" max="4099" width="59.83203125" style="138" customWidth="1"/>
    <col min="4100" max="4100" width="21.5" style="138" customWidth="1"/>
    <col min="4101" max="4352" width="9.08203125" style="138" bestFit="1" customWidth="1"/>
    <col min="4353" max="4353" width="11.58203125" style="138" customWidth="1"/>
    <col min="4354" max="4354" width="7.33203125" style="138" customWidth="1"/>
    <col min="4355" max="4355" width="59.83203125" style="138" customWidth="1"/>
    <col min="4356" max="4356" width="21.5" style="138" customWidth="1"/>
    <col min="4357" max="4608" width="9.08203125" style="138" bestFit="1" customWidth="1"/>
    <col min="4609" max="4609" width="11.58203125" style="138" customWidth="1"/>
    <col min="4610" max="4610" width="7.33203125" style="138" customWidth="1"/>
    <col min="4611" max="4611" width="59.83203125" style="138" customWidth="1"/>
    <col min="4612" max="4612" width="21.5" style="138" customWidth="1"/>
    <col min="4613" max="4864" width="9.08203125" style="138" bestFit="1" customWidth="1"/>
    <col min="4865" max="4865" width="11.58203125" style="138" customWidth="1"/>
    <col min="4866" max="4866" width="7.33203125" style="138" customWidth="1"/>
    <col min="4867" max="4867" width="59.83203125" style="138" customWidth="1"/>
    <col min="4868" max="4868" width="21.5" style="138" customWidth="1"/>
    <col min="4869" max="5120" width="9.08203125" style="138" bestFit="1" customWidth="1"/>
    <col min="5121" max="5121" width="11.58203125" style="138" customWidth="1"/>
    <col min="5122" max="5122" width="7.33203125" style="138" customWidth="1"/>
    <col min="5123" max="5123" width="59.83203125" style="138" customWidth="1"/>
    <col min="5124" max="5124" width="21.5" style="138" customWidth="1"/>
    <col min="5125" max="5376" width="9.08203125" style="138" bestFit="1" customWidth="1"/>
    <col min="5377" max="5377" width="11.58203125" style="138" customWidth="1"/>
    <col min="5378" max="5378" width="7.33203125" style="138" customWidth="1"/>
    <col min="5379" max="5379" width="59.83203125" style="138" customWidth="1"/>
    <col min="5380" max="5380" width="21.5" style="138" customWidth="1"/>
    <col min="5381" max="5632" width="9.08203125" style="138" bestFit="1" customWidth="1"/>
    <col min="5633" max="5633" width="11.58203125" style="138" customWidth="1"/>
    <col min="5634" max="5634" width="7.33203125" style="138" customWidth="1"/>
    <col min="5635" max="5635" width="59.83203125" style="138" customWidth="1"/>
    <col min="5636" max="5636" width="21.5" style="138" customWidth="1"/>
    <col min="5637" max="5888" width="9.08203125" style="138" bestFit="1" customWidth="1"/>
    <col min="5889" max="5889" width="11.58203125" style="138" customWidth="1"/>
    <col min="5890" max="5890" width="7.33203125" style="138" customWidth="1"/>
    <col min="5891" max="5891" width="59.83203125" style="138" customWidth="1"/>
    <col min="5892" max="5892" width="21.5" style="138" customWidth="1"/>
    <col min="5893" max="6144" width="9.08203125" style="138" bestFit="1" customWidth="1"/>
    <col min="6145" max="6145" width="11.58203125" style="138" customWidth="1"/>
    <col min="6146" max="6146" width="7.33203125" style="138" customWidth="1"/>
    <col min="6147" max="6147" width="59.83203125" style="138" customWidth="1"/>
    <col min="6148" max="6148" width="21.5" style="138" customWidth="1"/>
    <col min="6149" max="6400" width="9.08203125" style="138" bestFit="1" customWidth="1"/>
    <col min="6401" max="6401" width="11.58203125" style="138" customWidth="1"/>
    <col min="6402" max="6402" width="7.33203125" style="138" customWidth="1"/>
    <col min="6403" max="6403" width="59.83203125" style="138" customWidth="1"/>
    <col min="6404" max="6404" width="21.5" style="138" customWidth="1"/>
    <col min="6405" max="6656" width="9.08203125" style="138" bestFit="1" customWidth="1"/>
    <col min="6657" max="6657" width="11.58203125" style="138" customWidth="1"/>
    <col min="6658" max="6658" width="7.33203125" style="138" customWidth="1"/>
    <col min="6659" max="6659" width="59.83203125" style="138" customWidth="1"/>
    <col min="6660" max="6660" width="21.5" style="138" customWidth="1"/>
    <col min="6661" max="6912" width="9.08203125" style="138" bestFit="1" customWidth="1"/>
    <col min="6913" max="6913" width="11.58203125" style="138" customWidth="1"/>
    <col min="6914" max="6914" width="7.33203125" style="138" customWidth="1"/>
    <col min="6915" max="6915" width="59.83203125" style="138" customWidth="1"/>
    <col min="6916" max="6916" width="21.5" style="138" customWidth="1"/>
    <col min="6917" max="7168" width="9.08203125" style="138" bestFit="1" customWidth="1"/>
    <col min="7169" max="7169" width="11.58203125" style="138" customWidth="1"/>
    <col min="7170" max="7170" width="7.33203125" style="138" customWidth="1"/>
    <col min="7171" max="7171" width="59.83203125" style="138" customWidth="1"/>
    <col min="7172" max="7172" width="21.5" style="138" customWidth="1"/>
    <col min="7173" max="7424" width="9.08203125" style="138" bestFit="1" customWidth="1"/>
    <col min="7425" max="7425" width="11.58203125" style="138" customWidth="1"/>
    <col min="7426" max="7426" width="7.33203125" style="138" customWidth="1"/>
    <col min="7427" max="7427" width="59.83203125" style="138" customWidth="1"/>
    <col min="7428" max="7428" width="21.5" style="138" customWidth="1"/>
    <col min="7429" max="7680" width="9.08203125" style="138" bestFit="1" customWidth="1"/>
    <col min="7681" max="7681" width="11.58203125" style="138" customWidth="1"/>
    <col min="7682" max="7682" width="7.33203125" style="138" customWidth="1"/>
    <col min="7683" max="7683" width="59.83203125" style="138" customWidth="1"/>
    <col min="7684" max="7684" width="21.5" style="138" customWidth="1"/>
    <col min="7685" max="7936" width="9.08203125" style="138" bestFit="1" customWidth="1"/>
    <col min="7937" max="7937" width="11.58203125" style="138" customWidth="1"/>
    <col min="7938" max="7938" width="7.33203125" style="138" customWidth="1"/>
    <col min="7939" max="7939" width="59.83203125" style="138" customWidth="1"/>
    <col min="7940" max="7940" width="21.5" style="138" customWidth="1"/>
    <col min="7941" max="8192" width="9.08203125" style="138" bestFit="1" customWidth="1"/>
    <col min="8193" max="8193" width="11.58203125" style="138" customWidth="1"/>
    <col min="8194" max="8194" width="7.33203125" style="138" customWidth="1"/>
    <col min="8195" max="8195" width="59.83203125" style="138" customWidth="1"/>
    <col min="8196" max="8196" width="21.5" style="138" customWidth="1"/>
    <col min="8197" max="8448" width="9.08203125" style="138" bestFit="1" customWidth="1"/>
    <col min="8449" max="8449" width="11.58203125" style="138" customWidth="1"/>
    <col min="8450" max="8450" width="7.33203125" style="138" customWidth="1"/>
    <col min="8451" max="8451" width="59.83203125" style="138" customWidth="1"/>
    <col min="8452" max="8452" width="21.5" style="138" customWidth="1"/>
    <col min="8453" max="8704" width="9.08203125" style="138" bestFit="1" customWidth="1"/>
    <col min="8705" max="8705" width="11.58203125" style="138" customWidth="1"/>
    <col min="8706" max="8706" width="7.33203125" style="138" customWidth="1"/>
    <col min="8707" max="8707" width="59.83203125" style="138" customWidth="1"/>
    <col min="8708" max="8708" width="21.5" style="138" customWidth="1"/>
    <col min="8709" max="8960" width="9.08203125" style="138" bestFit="1" customWidth="1"/>
    <col min="8961" max="8961" width="11.58203125" style="138" customWidth="1"/>
    <col min="8962" max="8962" width="7.33203125" style="138" customWidth="1"/>
    <col min="8963" max="8963" width="59.83203125" style="138" customWidth="1"/>
    <col min="8964" max="8964" width="21.5" style="138" customWidth="1"/>
    <col min="8965" max="9216" width="9.08203125" style="138" bestFit="1" customWidth="1"/>
    <col min="9217" max="9217" width="11.58203125" style="138" customWidth="1"/>
    <col min="9218" max="9218" width="7.33203125" style="138" customWidth="1"/>
    <col min="9219" max="9219" width="59.83203125" style="138" customWidth="1"/>
    <col min="9220" max="9220" width="21.5" style="138" customWidth="1"/>
    <col min="9221" max="9472" width="9.08203125" style="138" bestFit="1" customWidth="1"/>
    <col min="9473" max="9473" width="11.58203125" style="138" customWidth="1"/>
    <col min="9474" max="9474" width="7.33203125" style="138" customWidth="1"/>
    <col min="9475" max="9475" width="59.83203125" style="138" customWidth="1"/>
    <col min="9476" max="9476" width="21.5" style="138" customWidth="1"/>
    <col min="9477" max="9728" width="9.08203125" style="138" bestFit="1" customWidth="1"/>
    <col min="9729" max="9729" width="11.58203125" style="138" customWidth="1"/>
    <col min="9730" max="9730" width="7.33203125" style="138" customWidth="1"/>
    <col min="9731" max="9731" width="59.83203125" style="138" customWidth="1"/>
    <col min="9732" max="9732" width="21.5" style="138" customWidth="1"/>
    <col min="9733" max="9984" width="9.08203125" style="138" bestFit="1" customWidth="1"/>
    <col min="9985" max="9985" width="11.58203125" style="138" customWidth="1"/>
    <col min="9986" max="9986" width="7.33203125" style="138" customWidth="1"/>
    <col min="9987" max="9987" width="59.83203125" style="138" customWidth="1"/>
    <col min="9988" max="9988" width="21.5" style="138" customWidth="1"/>
    <col min="9989" max="10240" width="9.08203125" style="138" bestFit="1" customWidth="1"/>
    <col min="10241" max="10241" width="11.58203125" style="138" customWidth="1"/>
    <col min="10242" max="10242" width="7.33203125" style="138" customWidth="1"/>
    <col min="10243" max="10243" width="59.83203125" style="138" customWidth="1"/>
    <col min="10244" max="10244" width="21.5" style="138" customWidth="1"/>
    <col min="10245" max="10496" width="9.08203125" style="138" bestFit="1" customWidth="1"/>
    <col min="10497" max="10497" width="11.58203125" style="138" customWidth="1"/>
    <col min="10498" max="10498" width="7.33203125" style="138" customWidth="1"/>
    <col min="10499" max="10499" width="59.83203125" style="138" customWidth="1"/>
    <col min="10500" max="10500" width="21.5" style="138" customWidth="1"/>
    <col min="10501" max="10752" width="9.08203125" style="138" bestFit="1" customWidth="1"/>
    <col min="10753" max="10753" width="11.58203125" style="138" customWidth="1"/>
    <col min="10754" max="10754" width="7.33203125" style="138" customWidth="1"/>
    <col min="10755" max="10755" width="59.83203125" style="138" customWidth="1"/>
    <col min="10756" max="10756" width="21.5" style="138" customWidth="1"/>
    <col min="10757" max="11008" width="9.08203125" style="138" bestFit="1" customWidth="1"/>
    <col min="11009" max="11009" width="11.58203125" style="138" customWidth="1"/>
    <col min="11010" max="11010" width="7.33203125" style="138" customWidth="1"/>
    <col min="11011" max="11011" width="59.83203125" style="138" customWidth="1"/>
    <col min="11012" max="11012" width="21.5" style="138" customWidth="1"/>
    <col min="11013" max="11264" width="9.08203125" style="138" bestFit="1" customWidth="1"/>
    <col min="11265" max="11265" width="11.58203125" style="138" customWidth="1"/>
    <col min="11266" max="11266" width="7.33203125" style="138" customWidth="1"/>
    <col min="11267" max="11267" width="59.83203125" style="138" customWidth="1"/>
    <col min="11268" max="11268" width="21.5" style="138" customWidth="1"/>
    <col min="11269" max="11520" width="9.08203125" style="138" bestFit="1" customWidth="1"/>
    <col min="11521" max="11521" width="11.58203125" style="138" customWidth="1"/>
    <col min="11522" max="11522" width="7.33203125" style="138" customWidth="1"/>
    <col min="11523" max="11523" width="59.83203125" style="138" customWidth="1"/>
    <col min="11524" max="11524" width="21.5" style="138" customWidth="1"/>
    <col min="11525" max="11776" width="9.08203125" style="138" bestFit="1" customWidth="1"/>
    <col min="11777" max="11777" width="11.58203125" style="138" customWidth="1"/>
    <col min="11778" max="11778" width="7.33203125" style="138" customWidth="1"/>
    <col min="11779" max="11779" width="59.83203125" style="138" customWidth="1"/>
    <col min="11780" max="11780" width="21.5" style="138" customWidth="1"/>
    <col min="11781" max="12032" width="9.08203125" style="138" bestFit="1" customWidth="1"/>
    <col min="12033" max="12033" width="11.58203125" style="138" customWidth="1"/>
    <col min="12034" max="12034" width="7.33203125" style="138" customWidth="1"/>
    <col min="12035" max="12035" width="59.83203125" style="138" customWidth="1"/>
    <col min="12036" max="12036" width="21.5" style="138" customWidth="1"/>
    <col min="12037" max="12288" width="9.08203125" style="138" bestFit="1" customWidth="1"/>
    <col min="12289" max="12289" width="11.58203125" style="138" customWidth="1"/>
    <col min="12290" max="12290" width="7.33203125" style="138" customWidth="1"/>
    <col min="12291" max="12291" width="59.83203125" style="138" customWidth="1"/>
    <col min="12292" max="12292" width="21.5" style="138" customWidth="1"/>
    <col min="12293" max="12544" width="9.08203125" style="138" bestFit="1" customWidth="1"/>
    <col min="12545" max="12545" width="11.58203125" style="138" customWidth="1"/>
    <col min="12546" max="12546" width="7.33203125" style="138" customWidth="1"/>
    <col min="12547" max="12547" width="59.83203125" style="138" customWidth="1"/>
    <col min="12548" max="12548" width="21.5" style="138" customWidth="1"/>
    <col min="12549" max="12800" width="9.08203125" style="138" bestFit="1" customWidth="1"/>
    <col min="12801" max="12801" width="11.58203125" style="138" customWidth="1"/>
    <col min="12802" max="12802" width="7.33203125" style="138" customWidth="1"/>
    <col min="12803" max="12803" width="59.83203125" style="138" customWidth="1"/>
    <col min="12804" max="12804" width="21.5" style="138" customWidth="1"/>
    <col min="12805" max="13056" width="9.08203125" style="138" bestFit="1" customWidth="1"/>
    <col min="13057" max="13057" width="11.58203125" style="138" customWidth="1"/>
    <col min="13058" max="13058" width="7.33203125" style="138" customWidth="1"/>
    <col min="13059" max="13059" width="59.83203125" style="138" customWidth="1"/>
    <col min="13060" max="13060" width="21.5" style="138" customWidth="1"/>
    <col min="13061" max="13312" width="9.08203125" style="138" bestFit="1" customWidth="1"/>
    <col min="13313" max="13313" width="11.58203125" style="138" customWidth="1"/>
    <col min="13314" max="13314" width="7.33203125" style="138" customWidth="1"/>
    <col min="13315" max="13315" width="59.83203125" style="138" customWidth="1"/>
    <col min="13316" max="13316" width="21.5" style="138" customWidth="1"/>
    <col min="13317" max="13568" width="9.08203125" style="138" bestFit="1" customWidth="1"/>
    <col min="13569" max="13569" width="11.58203125" style="138" customWidth="1"/>
    <col min="13570" max="13570" width="7.33203125" style="138" customWidth="1"/>
    <col min="13571" max="13571" width="59.83203125" style="138" customWidth="1"/>
    <col min="13572" max="13572" width="21.5" style="138" customWidth="1"/>
    <col min="13573" max="13824" width="9.08203125" style="138" bestFit="1" customWidth="1"/>
    <col min="13825" max="13825" width="11.58203125" style="138" customWidth="1"/>
    <col min="13826" max="13826" width="7.33203125" style="138" customWidth="1"/>
    <col min="13827" max="13827" width="59.83203125" style="138" customWidth="1"/>
    <col min="13828" max="13828" width="21.5" style="138" customWidth="1"/>
    <col min="13829" max="14080" width="9.08203125" style="138" bestFit="1" customWidth="1"/>
    <col min="14081" max="14081" width="11.58203125" style="138" customWidth="1"/>
    <col min="14082" max="14082" width="7.33203125" style="138" customWidth="1"/>
    <col min="14083" max="14083" width="59.83203125" style="138" customWidth="1"/>
    <col min="14084" max="14084" width="21.5" style="138" customWidth="1"/>
    <col min="14085" max="14336" width="9.08203125" style="138" bestFit="1" customWidth="1"/>
    <col min="14337" max="14337" width="11.58203125" style="138" customWidth="1"/>
    <col min="14338" max="14338" width="7.33203125" style="138" customWidth="1"/>
    <col min="14339" max="14339" width="59.83203125" style="138" customWidth="1"/>
    <col min="14340" max="14340" width="21.5" style="138" customWidth="1"/>
    <col min="14341" max="14592" width="9.08203125" style="138" bestFit="1" customWidth="1"/>
    <col min="14593" max="14593" width="11.58203125" style="138" customWidth="1"/>
    <col min="14594" max="14594" width="7.33203125" style="138" customWidth="1"/>
    <col min="14595" max="14595" width="59.83203125" style="138" customWidth="1"/>
    <col min="14596" max="14596" width="21.5" style="138" customWidth="1"/>
    <col min="14597" max="14848" width="9.08203125" style="138" bestFit="1" customWidth="1"/>
    <col min="14849" max="14849" width="11.58203125" style="138" customWidth="1"/>
    <col min="14850" max="14850" width="7.33203125" style="138" customWidth="1"/>
    <col min="14851" max="14851" width="59.83203125" style="138" customWidth="1"/>
    <col min="14852" max="14852" width="21.5" style="138" customWidth="1"/>
    <col min="14853" max="15104" width="9.08203125" style="138" bestFit="1" customWidth="1"/>
    <col min="15105" max="15105" width="11.58203125" style="138" customWidth="1"/>
    <col min="15106" max="15106" width="7.33203125" style="138" customWidth="1"/>
    <col min="15107" max="15107" width="59.83203125" style="138" customWidth="1"/>
    <col min="15108" max="15108" width="21.5" style="138" customWidth="1"/>
    <col min="15109" max="15360" width="9.08203125" style="138" bestFit="1" customWidth="1"/>
    <col min="15361" max="15361" width="11.58203125" style="138" customWidth="1"/>
    <col min="15362" max="15362" width="7.33203125" style="138" customWidth="1"/>
    <col min="15363" max="15363" width="59.83203125" style="138" customWidth="1"/>
    <col min="15364" max="15364" width="21.5" style="138" customWidth="1"/>
    <col min="15365" max="15616" width="9.08203125" style="138" bestFit="1" customWidth="1"/>
    <col min="15617" max="15617" width="11.58203125" style="138" customWidth="1"/>
    <col min="15618" max="15618" width="7.33203125" style="138" customWidth="1"/>
    <col min="15619" max="15619" width="59.83203125" style="138" customWidth="1"/>
    <col min="15620" max="15620" width="21.5" style="138" customWidth="1"/>
    <col min="15621" max="15872" width="9.08203125" style="138" bestFit="1" customWidth="1"/>
    <col min="15873" max="15873" width="11.58203125" style="138" customWidth="1"/>
    <col min="15874" max="15874" width="7.33203125" style="138" customWidth="1"/>
    <col min="15875" max="15875" width="59.83203125" style="138" customWidth="1"/>
    <col min="15876" max="15876" width="21.5" style="138" customWidth="1"/>
    <col min="15877" max="16128" width="9.08203125" style="138" bestFit="1" customWidth="1"/>
    <col min="16129" max="16129" width="11.58203125" style="138" customWidth="1"/>
    <col min="16130" max="16130" width="7.33203125" style="138" customWidth="1"/>
    <col min="16131" max="16131" width="59.83203125" style="138" customWidth="1"/>
    <col min="16132" max="16132" width="21.5" style="138" customWidth="1"/>
    <col min="16133" max="16384" width="9" style="138"/>
  </cols>
  <sheetData>
    <row r="1" spans="1:9" ht="16.5" thickBot="1">
      <c r="A1" s="392" t="s">
        <v>198</v>
      </c>
      <c r="B1" s="392"/>
      <c r="C1" s="392"/>
      <c r="D1" s="392"/>
      <c r="E1" s="140"/>
      <c r="F1" s="140"/>
      <c r="G1" s="140"/>
      <c r="H1" s="140"/>
      <c r="I1" s="140"/>
    </row>
    <row r="2" spans="1:9" ht="16.5" thickBot="1">
      <c r="A2" s="141" t="s">
        <v>105</v>
      </c>
      <c r="B2" s="142" t="s">
        <v>106</v>
      </c>
      <c r="C2" s="142" t="s">
        <v>107</v>
      </c>
      <c r="D2" s="142" t="s">
        <v>108</v>
      </c>
    </row>
    <row r="3" spans="1:9" ht="40" customHeight="1">
      <c r="A3" s="393" t="s">
        <v>109</v>
      </c>
      <c r="B3" s="143">
        <v>1</v>
      </c>
      <c r="C3" s="144" t="s">
        <v>110</v>
      </c>
      <c r="D3" s="145" t="s">
        <v>111</v>
      </c>
    </row>
    <row r="4" spans="1:9" ht="31" customHeight="1">
      <c r="A4" s="390"/>
      <c r="B4" s="143">
        <v>2</v>
      </c>
      <c r="C4" s="146" t="s">
        <v>112</v>
      </c>
      <c r="D4" s="145" t="s">
        <v>111</v>
      </c>
    </row>
    <row r="5" spans="1:9" ht="31" customHeight="1">
      <c r="A5" s="390"/>
      <c r="B5" s="143">
        <v>3</v>
      </c>
      <c r="C5" s="147" t="s">
        <v>113</v>
      </c>
      <c r="D5" s="145" t="s">
        <v>111</v>
      </c>
    </row>
    <row r="6" spans="1:9" ht="70" customHeight="1">
      <c r="A6" s="390"/>
      <c r="B6" s="143">
        <v>4</v>
      </c>
      <c r="C6" s="148" t="s">
        <v>114</v>
      </c>
      <c r="D6" s="149" t="s">
        <v>115</v>
      </c>
    </row>
    <row r="7" spans="1:9" ht="41.15" customHeight="1">
      <c r="A7" s="394"/>
      <c r="B7" s="143">
        <v>5</v>
      </c>
      <c r="C7" s="148" t="s">
        <v>116</v>
      </c>
      <c r="D7" s="149" t="s">
        <v>111</v>
      </c>
    </row>
    <row r="8" spans="1:9" ht="31" customHeight="1">
      <c r="A8" s="389" t="s">
        <v>117</v>
      </c>
      <c r="B8" s="143">
        <v>6</v>
      </c>
      <c r="C8" s="148" t="s">
        <v>118</v>
      </c>
      <c r="D8" s="149" t="s">
        <v>111</v>
      </c>
    </row>
    <row r="9" spans="1:9" ht="31" customHeight="1">
      <c r="A9" s="390"/>
      <c r="B9" s="143">
        <v>7</v>
      </c>
      <c r="C9" s="148" t="s">
        <v>119</v>
      </c>
      <c r="D9" s="149" t="s">
        <v>111</v>
      </c>
    </row>
    <row r="10" spans="1:9" ht="41.5" customHeight="1">
      <c r="A10" s="390"/>
      <c r="B10" s="143">
        <v>8</v>
      </c>
      <c r="C10" s="148" t="s">
        <v>120</v>
      </c>
      <c r="D10" s="149" t="s">
        <v>115</v>
      </c>
    </row>
    <row r="11" spans="1:9" ht="31" customHeight="1">
      <c r="A11" s="389" t="s">
        <v>121</v>
      </c>
      <c r="B11" s="143">
        <v>9</v>
      </c>
      <c r="C11" s="148" t="s">
        <v>122</v>
      </c>
      <c r="D11" s="149" t="s">
        <v>123</v>
      </c>
    </row>
    <row r="12" spans="1:9" ht="51.65" customHeight="1">
      <c r="A12" s="390"/>
      <c r="B12" s="143">
        <v>10</v>
      </c>
      <c r="C12" s="148" t="s">
        <v>124</v>
      </c>
      <c r="D12" s="149" t="s">
        <v>123</v>
      </c>
    </row>
    <row r="13" spans="1:9" ht="53.5" customHeight="1">
      <c r="A13" s="390"/>
      <c r="B13" s="143">
        <v>11</v>
      </c>
      <c r="C13" s="150" t="s">
        <v>125</v>
      </c>
      <c r="D13" s="149" t="s">
        <v>115</v>
      </c>
    </row>
    <row r="14" spans="1:9" ht="42.65" customHeight="1">
      <c r="A14" s="394"/>
      <c r="B14" s="143">
        <v>12</v>
      </c>
      <c r="C14" s="148" t="s">
        <v>126</v>
      </c>
      <c r="D14" s="151" t="s">
        <v>115</v>
      </c>
    </row>
    <row r="15" spans="1:9" ht="36.65" customHeight="1">
      <c r="A15" s="389" t="s">
        <v>127</v>
      </c>
      <c r="B15" s="152">
        <v>13</v>
      </c>
      <c r="C15" s="148" t="s">
        <v>128</v>
      </c>
      <c r="D15" s="149" t="s">
        <v>111</v>
      </c>
    </row>
    <row r="16" spans="1:9" ht="50.5" customHeight="1">
      <c r="A16" s="390"/>
      <c r="B16" s="143">
        <v>14</v>
      </c>
      <c r="C16" s="148" t="s">
        <v>129</v>
      </c>
      <c r="D16" s="149" t="s">
        <v>115</v>
      </c>
    </row>
    <row r="17" spans="1:4" ht="47.15" customHeight="1">
      <c r="A17" s="390"/>
      <c r="B17" s="143">
        <v>15</v>
      </c>
      <c r="C17" s="148" t="s">
        <v>130</v>
      </c>
      <c r="D17" s="151" t="s">
        <v>115</v>
      </c>
    </row>
    <row r="18" spans="1:4" ht="48.65" customHeight="1">
      <c r="A18" s="390"/>
      <c r="B18" s="143">
        <v>16</v>
      </c>
      <c r="C18" s="395" t="s">
        <v>203</v>
      </c>
      <c r="D18" s="149" t="s">
        <v>123</v>
      </c>
    </row>
    <row r="19" spans="1:4" ht="79" customHeight="1">
      <c r="A19" s="390"/>
      <c r="B19" s="143">
        <v>17</v>
      </c>
      <c r="C19" s="153" t="s">
        <v>131</v>
      </c>
      <c r="D19" s="154" t="s">
        <v>123</v>
      </c>
    </row>
    <row r="20" spans="1:4" ht="39.65" customHeight="1">
      <c r="A20" s="390"/>
      <c r="B20" s="143">
        <v>18</v>
      </c>
      <c r="C20" s="150" t="s">
        <v>132</v>
      </c>
      <c r="D20" s="149" t="s">
        <v>115</v>
      </c>
    </row>
    <row r="21" spans="1:4" ht="56.15" customHeight="1">
      <c r="A21" s="390"/>
      <c r="B21" s="143">
        <v>19</v>
      </c>
      <c r="C21" s="153" t="s">
        <v>133</v>
      </c>
      <c r="D21" s="149" t="s">
        <v>115</v>
      </c>
    </row>
    <row r="22" spans="1:4" ht="31" customHeight="1">
      <c r="A22" s="394"/>
      <c r="B22" s="152">
        <v>20</v>
      </c>
      <c r="C22" s="148" t="s">
        <v>134</v>
      </c>
      <c r="D22" s="149" t="s">
        <v>115</v>
      </c>
    </row>
    <row r="23" spans="1:4" ht="31" customHeight="1">
      <c r="A23" s="390" t="s">
        <v>135</v>
      </c>
      <c r="B23" s="143">
        <v>21</v>
      </c>
      <c r="C23" s="155" t="s">
        <v>136</v>
      </c>
      <c r="D23" s="145" t="s">
        <v>123</v>
      </c>
    </row>
    <row r="24" spans="1:4" ht="42.65" customHeight="1">
      <c r="A24" s="390"/>
      <c r="B24" s="143">
        <v>22</v>
      </c>
      <c r="C24" s="148" t="s">
        <v>137</v>
      </c>
      <c r="D24" s="149" t="s">
        <v>123</v>
      </c>
    </row>
    <row r="25" spans="1:4" ht="31" customHeight="1">
      <c r="A25" s="394"/>
      <c r="B25" s="143">
        <v>23</v>
      </c>
      <c r="C25" s="148" t="s">
        <v>138</v>
      </c>
      <c r="D25" s="149" t="s">
        <v>111</v>
      </c>
    </row>
    <row r="26" spans="1:4" ht="45.65" customHeight="1">
      <c r="A26" s="389" t="s">
        <v>139</v>
      </c>
      <c r="B26" s="143">
        <v>24</v>
      </c>
      <c r="C26" s="148" t="s">
        <v>140</v>
      </c>
      <c r="D26" s="149" t="s">
        <v>115</v>
      </c>
    </row>
    <row r="27" spans="1:4" ht="47.5" customHeight="1">
      <c r="A27" s="390"/>
      <c r="B27" s="143">
        <v>25</v>
      </c>
      <c r="C27" s="148" t="s">
        <v>141</v>
      </c>
      <c r="D27" s="149" t="s">
        <v>115</v>
      </c>
    </row>
    <row r="28" spans="1:4" ht="43.5" customHeight="1">
      <c r="A28" s="390"/>
      <c r="B28" s="143">
        <v>26</v>
      </c>
      <c r="C28" s="156" t="s">
        <v>142</v>
      </c>
      <c r="D28" s="149" t="s">
        <v>115</v>
      </c>
    </row>
    <row r="29" spans="1:4" ht="56.15" customHeight="1">
      <c r="A29" s="390"/>
      <c r="B29" s="143">
        <v>27</v>
      </c>
      <c r="C29" s="148" t="s">
        <v>143</v>
      </c>
      <c r="D29" s="149" t="s">
        <v>115</v>
      </c>
    </row>
    <row r="30" spans="1:4" ht="41.5" customHeight="1">
      <c r="A30" s="389" t="s">
        <v>144</v>
      </c>
      <c r="B30" s="143">
        <v>28</v>
      </c>
      <c r="C30" s="148" t="s">
        <v>145</v>
      </c>
      <c r="D30" s="149" t="s">
        <v>115</v>
      </c>
    </row>
    <row r="31" spans="1:4" ht="54.65" customHeight="1">
      <c r="A31" s="390"/>
      <c r="B31" s="143">
        <v>29</v>
      </c>
      <c r="C31" s="148" t="s">
        <v>146</v>
      </c>
      <c r="D31" s="149" t="s">
        <v>115</v>
      </c>
    </row>
    <row r="32" spans="1:4" s="139" customFormat="1" ht="80.5" customHeight="1">
      <c r="A32" s="390"/>
      <c r="B32" s="143">
        <v>30</v>
      </c>
      <c r="C32" s="148" t="s">
        <v>147</v>
      </c>
      <c r="D32" s="149" t="s">
        <v>115</v>
      </c>
    </row>
    <row r="33" spans="1:4" ht="34" customHeight="1" thickBot="1">
      <c r="A33" s="391"/>
      <c r="B33" s="199">
        <v>31</v>
      </c>
      <c r="C33" s="200" t="s">
        <v>197</v>
      </c>
      <c r="D33" s="201" t="s">
        <v>123</v>
      </c>
    </row>
    <row r="34" spans="1:4" ht="16">
      <c r="A34" s="157"/>
    </row>
    <row r="35" spans="1:4" ht="16">
      <c r="A35" s="158"/>
    </row>
    <row r="37" spans="1:4" ht="16">
      <c r="A37" s="158"/>
    </row>
    <row r="38" spans="1:4" ht="16">
      <c r="A38" s="158"/>
    </row>
  </sheetData>
  <mergeCells count="8">
    <mergeCell ref="A30:A33"/>
    <mergeCell ref="A26:A29"/>
    <mergeCell ref="A1:D1"/>
    <mergeCell ref="A3:A7"/>
    <mergeCell ref="A8:A10"/>
    <mergeCell ref="A11:A14"/>
    <mergeCell ref="A15:A22"/>
    <mergeCell ref="A23:A25"/>
  </mergeCells>
  <phoneticPr fontId="3"/>
  <printOptions horizontalCentered="1"/>
  <pageMargins left="0.23622047244094491" right="0.23622047244094491" top="0.55118110236220474" bottom="0.35433070866141736" header="0.31496062992125984" footer="0.31496062992125984"/>
  <pageSetup paperSize="9" scale="80" orientation="portrait" r:id="rId1"/>
  <rowBreaks count="1" manualBreakCount="1">
    <brk id="2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★マスタ（最初にこちらを入力）</vt:lpstr>
      <vt:lpstr>表紙</vt:lpstr>
      <vt:lpstr>精算総括表 </vt:lpstr>
      <vt:lpstr>①現地渡航費（航空運賃）</vt:lpstr>
      <vt:lpstr>②本邦渡航費（航空運賃） </vt:lpstr>
      <vt:lpstr>③現地・日本国内旅費</vt:lpstr>
      <vt:lpstr>④活動経費</vt:lpstr>
      <vt:lpstr>⑤その他経費</vt:lpstr>
      <vt:lpstr>チェックリスト</vt:lpstr>
      <vt:lpstr>'①現地渡航費（航空運賃）'!Print_Area</vt:lpstr>
      <vt:lpstr>'②本邦渡航費（航空運賃） '!Print_Area</vt:lpstr>
      <vt:lpstr>③現地・日本国内旅費!Print_Area</vt:lpstr>
      <vt:lpstr>④活動経費!Print_Area</vt:lpstr>
      <vt:lpstr>⑤その他経費!Print_Area</vt:lpstr>
      <vt:lpstr>表紙!Print_Area</vt:lpstr>
      <vt:lpstr>'①現地渡航費（航空運賃）'!Print_Titles</vt:lpstr>
      <vt:lpstr>'②本邦渡航費（航空運賃） '!Print_Titles</vt:lpstr>
      <vt:lpstr>チェックリスト!Print_Titles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Yuko, KOIZUMI</dc:creator>
  <cp:keywords/>
  <dc:description/>
  <cp:lastModifiedBy>Yokota, Yuko[横田 裕子]</cp:lastModifiedBy>
  <cp:revision/>
  <cp:lastPrinted>2024-10-08T10:43:43Z</cp:lastPrinted>
  <dcterms:created xsi:type="dcterms:W3CDTF">2019-05-16T00:34:56Z</dcterms:created>
  <dcterms:modified xsi:type="dcterms:W3CDTF">2025-01-21T06:13:13Z</dcterms:modified>
  <cp:category/>
  <cp:contentStatus/>
</cp:coreProperties>
</file>