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C:\Users\35506\Desktop\ポータル最終化用\HP更新用\"/>
    </mc:Choice>
  </mc:AlternateContent>
  <xr:revisionPtr revIDLastSave="0" documentId="8_{6DD44267-F6DB-4FD9-B7CC-44D69B5FC000}" xr6:coauthVersionLast="47" xr6:coauthVersionMax="47" xr10:uidLastSave="{00000000-0000-0000-0000-000000000000}"/>
  <bookViews>
    <workbookView xWindow="-110" yWindow="-110" windowWidth="19420" windowHeight="10300" tabRatio="723" activeTab="1" xr2:uid="{00000000-000D-0000-FFFF-FFFF00000000}"/>
  </bookViews>
  <sheets>
    <sheet name="初めにお読みください位（このエクセルについて）" sheetId="1" r:id="rId1"/>
    <sheet name="様式0" sheetId="2" r:id="rId2"/>
    <sheet name="様式1" sheetId="3" r:id="rId3"/>
    <sheet name="様式2派遣諸費" sheetId="4" r:id="rId4"/>
    <sheet name="様式2現地研究活動諸費" sheetId="5" r:id="rId5"/>
    <sheet name="様式3②-1-1,2短期受入・研修諸費" sheetId="6" r:id="rId6"/>
    <sheet name="様式3②-1-3短期受入・受入諸費" sheetId="7" r:id="rId7"/>
    <sheet name="様式3②-2,3長期・出張受入" sheetId="8" r:id="rId8"/>
    <sheet name="様式4資機材" sheetId="9" r:id="rId9"/>
    <sheet name="様式5間接経費" sheetId="10" r:id="rId10"/>
    <sheet name="様式8支出状況報告書" sheetId="11" r:id="rId11"/>
    <sheet name="契約実績対比表" sheetId="12" r:id="rId12"/>
  </sheets>
  <externalReferences>
    <externalReference r:id="rId13"/>
    <externalReference r:id="rId14"/>
  </externalReferences>
  <definedNames>
    <definedName name="a">#REF!</definedName>
    <definedName name="DATA">#REF!</definedName>
    <definedName name="_xlnm.Print_Area" localSheetId="11">契約実績対比表!$A$1:$G$28</definedName>
    <definedName name="_xlnm.Print_Area" localSheetId="0">'初めにお読みください位（このエクセルについて）'!$A$1:$J$7</definedName>
    <definedName name="_xlnm.Print_Area" localSheetId="1">様式0!$A$1:$J$30</definedName>
    <definedName name="_xlnm.Print_Area" localSheetId="2">様式1!$A$1:$H$25</definedName>
    <definedName name="_xlnm.Print_Area" localSheetId="4">様式2現地研究活動諸費!$A$1:$I$32</definedName>
    <definedName name="_xlnm.Print_Area" localSheetId="3">様式2派遣諸費!$A$1:$X$82</definedName>
    <definedName name="_xlnm.Print_Area" localSheetId="5">'様式3②-1-1,2短期受入・研修諸費'!$A$1:$I$40</definedName>
    <definedName name="_xlnm.Print_Area" localSheetId="6">'様式3②-1-3短期受入・受入諸費'!$A$1:$Z$62</definedName>
    <definedName name="_xlnm.Print_Area" localSheetId="7">'様式3②-2,3長期・出張受入'!$A$1:$M$37</definedName>
    <definedName name="_xlnm.Print_Area" localSheetId="8">様式4資機材!$A$1:$F$43</definedName>
    <definedName name="_xlnm.Print_Area" localSheetId="9">様式5間接経費!$A$1:$D$16</definedName>
    <definedName name="_xlnm.Print_Area" localSheetId="10">様式8支出状況報告書!$A$1:$I$30</definedName>
    <definedName name="_xlnm.Print_Titles" localSheetId="3">様式2派遣諸費!$1:$9</definedName>
    <definedName name="rate" localSheetId="10">#REF!</definedName>
    <definedName name="rate">#REF!</definedName>
    <definedName name="ドルレート">#REF!</definedName>
    <definedName name="ビデオカメラ_ＨＤＲ_ＸＲ５２０_他">#REF!</definedName>
    <definedName name="海外活動費" localSheetId="6">#REF!</definedName>
    <definedName name="海外活動費" localSheetId="8">#REF!</definedName>
    <definedName name="海外活動費" localSheetId="10">#REF!</definedName>
    <definedName name="海外活動費">#REF!</definedName>
    <definedName name="間接費合計">#REF!</definedName>
    <definedName name="基盤整備費合計">#REF!</definedName>
    <definedName name="基本人件費">#REF!</definedName>
    <definedName name="技術交換費合計">#REF!</definedName>
    <definedName name="契約年度">#REF!</definedName>
    <definedName name="現地業務費合計" localSheetId="6">#REF!</definedName>
    <definedName name="現地業務費合計" localSheetId="8">#REF!</definedName>
    <definedName name="現地業務費合計" localSheetId="10">#REF!</definedName>
    <definedName name="現地業務費合計">#REF!</definedName>
    <definedName name="現地研修費合計">#REF!</definedName>
    <definedName name="現地通貨レート">#REF!</definedName>
    <definedName name="航空賃" localSheetId="3">様式2派遣諸費!#REF!</definedName>
    <definedName name="航空賃C">#REF!</definedName>
    <definedName name="航空賃Y">#REF!</definedName>
    <definedName name="国内活動費" localSheetId="6">#REF!</definedName>
    <definedName name="国内活動費" localSheetId="8">#REF!</definedName>
    <definedName name="国内活動費" localSheetId="10">#REF!</definedName>
    <definedName name="国内活動費">#REF!</definedName>
    <definedName name="国内費" localSheetId="6">#REF!</definedName>
    <definedName name="国内費" localSheetId="8">#REF!</definedName>
    <definedName name="国内費" localSheetId="10">#REF!</definedName>
    <definedName name="国内費">#REF!</definedName>
    <definedName name="国内旅費">#REF!</definedName>
    <definedName name="資機材費合計">#REF!</definedName>
    <definedName name="積算総額" localSheetId="6">#REF!</definedName>
    <definedName name="積算総額" localSheetId="8">#REF!</definedName>
    <definedName name="積算総額" localSheetId="10">#REF!</definedName>
    <definedName name="積算総額">#REF!</definedName>
    <definedName name="設備・機材費" localSheetId="6">#REF!</definedName>
    <definedName name="設備・機材費" localSheetId="8">#REF!</definedName>
    <definedName name="設備・機材費" localSheetId="10">#REF!</definedName>
    <definedName name="設備・機材費">#REF!</definedName>
    <definedName name="地域">#REF!</definedName>
    <definedName name="調査旅費合計" localSheetId="3">様式2派遣諸費!#REF!</definedName>
    <definedName name="調査旅費合計" localSheetId="6">#REF!</definedName>
    <definedName name="調査旅費合計" localSheetId="8">[1]様式2派遣諸費!#REF!</definedName>
    <definedName name="調査旅費合計" localSheetId="10">'[2]②-2直・海・派遣諸費'!#REF!</definedName>
    <definedName name="調査旅費合計">#REF!</definedName>
    <definedName name="直人費コンサル" localSheetId="6">#REF!</definedName>
    <definedName name="直人費コンサル" localSheetId="8">#REF!</definedName>
    <definedName name="直人費コンサル" localSheetId="10">'[2]②-3直人費'!#REF!</definedName>
    <definedName name="直人費コンサル">#REF!</definedName>
    <definedName name="直人費合計" localSheetId="6">#REF!</definedName>
    <definedName name="直人費合計" localSheetId="8">#REF!</definedName>
    <definedName name="直人費合計" localSheetId="10">'[2]②-3直人費'!#REF!</definedName>
    <definedName name="直人費合計">#REF!</definedName>
    <definedName name="直接経費">#REF!</definedName>
    <definedName name="直接費">#REF!</definedName>
    <definedName name="通訳単価">#REF!</definedName>
    <definedName name="報告書作成費合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9" l="1"/>
  <c r="F27" i="2"/>
  <c r="F26" i="2"/>
  <c r="F24" i="12"/>
  <c r="C21" i="12"/>
  <c r="C19" i="12"/>
  <c r="C14" i="12"/>
  <c r="C10" i="12"/>
  <c r="D4" i="12"/>
  <c r="B3" i="12"/>
  <c r="E24" i="11"/>
  <c r="D23" i="11"/>
  <c r="D21" i="11"/>
  <c r="C17" i="12" s="1"/>
  <c r="D20" i="11"/>
  <c r="C16" i="12" s="1"/>
  <c r="D19" i="11"/>
  <c r="C15" i="12" s="1"/>
  <c r="D18" i="11"/>
  <c r="D16" i="11"/>
  <c r="C12" i="12" s="1"/>
  <c r="D15" i="11"/>
  <c r="C11" i="12" s="1"/>
  <c r="B5" i="11"/>
  <c r="C37" i="9"/>
  <c r="H23" i="11"/>
  <c r="C36" i="9"/>
  <c r="F23" i="11" s="1"/>
  <c r="G23" i="11" s="1"/>
  <c r="L35" i="8"/>
  <c r="J35" i="8"/>
  <c r="H21" i="11" s="1"/>
  <c r="I35" i="8"/>
  <c r="F21" i="11" s="1"/>
  <c r="G21" i="11" s="1"/>
  <c r="D17" i="12" s="1"/>
  <c r="H17" i="8"/>
  <c r="H20" i="11" s="1"/>
  <c r="K16" i="8"/>
  <c r="F20" i="11" s="1"/>
  <c r="G20" i="11" s="1"/>
  <c r="D16" i="12" s="1"/>
  <c r="J16" i="8"/>
  <c r="I16" i="8"/>
  <c r="H16" i="8"/>
  <c r="M16" i="8" s="1"/>
  <c r="Q55" i="7"/>
  <c r="L55" i="7"/>
  <c r="D55" i="7"/>
  <c r="Q54" i="7"/>
  <c r="L54" i="7"/>
  <c r="L53" i="7" s="1"/>
  <c r="W53" i="7" s="1"/>
  <c r="C54" i="7"/>
  <c r="B54" i="7"/>
  <c r="D54" i="7" s="1"/>
  <c r="V53" i="7"/>
  <c r="U53" i="7"/>
  <c r="T53" i="7"/>
  <c r="S53" i="7"/>
  <c r="R53" i="7"/>
  <c r="Q53" i="7"/>
  <c r="F53" i="7"/>
  <c r="E53" i="7"/>
  <c r="G53" i="7" s="1"/>
  <c r="A53" i="7"/>
  <c r="Q52" i="7"/>
  <c r="L52" i="7"/>
  <c r="L50" i="7" s="1"/>
  <c r="W50" i="7" s="1"/>
  <c r="D52" i="7"/>
  <c r="Q51" i="7"/>
  <c r="L51" i="7"/>
  <c r="C51" i="7"/>
  <c r="B51" i="7"/>
  <c r="D51" i="7" s="1"/>
  <c r="V50" i="7"/>
  <c r="U50" i="7"/>
  <c r="T50" i="7"/>
  <c r="S50" i="7"/>
  <c r="R50" i="7"/>
  <c r="Q50" i="7"/>
  <c r="F50" i="7"/>
  <c r="E50" i="7"/>
  <c r="G50" i="7" s="1"/>
  <c r="A50" i="7"/>
  <c r="Q49" i="7"/>
  <c r="L49" i="7"/>
  <c r="D49" i="7"/>
  <c r="Q48" i="7"/>
  <c r="Q47" i="7" s="1"/>
  <c r="L48" i="7"/>
  <c r="D48" i="7"/>
  <c r="C48" i="7"/>
  <c r="B48" i="7"/>
  <c r="V47" i="7"/>
  <c r="U47" i="7"/>
  <c r="T47" i="7"/>
  <c r="S47" i="7"/>
  <c r="R47" i="7"/>
  <c r="L47" i="7"/>
  <c r="F47" i="7"/>
  <c r="G47" i="7" s="1"/>
  <c r="E47" i="7"/>
  <c r="A47" i="7"/>
  <c r="Q46" i="7"/>
  <c r="L46" i="7"/>
  <c r="D46" i="7"/>
  <c r="Q45" i="7"/>
  <c r="Q44" i="7" s="1"/>
  <c r="L45" i="7"/>
  <c r="D45" i="7"/>
  <c r="C45" i="7"/>
  <c r="B45" i="7"/>
  <c r="V44" i="7"/>
  <c r="U44" i="7"/>
  <c r="T44" i="7"/>
  <c r="S44" i="7"/>
  <c r="R44" i="7"/>
  <c r="L44" i="7"/>
  <c r="F44" i="7"/>
  <c r="E44" i="7"/>
  <c r="G44" i="7" s="1"/>
  <c r="A44" i="7"/>
  <c r="Q43" i="7"/>
  <c r="L43" i="7"/>
  <c r="D43" i="7"/>
  <c r="Q42" i="7"/>
  <c r="Q41" i="7" s="1"/>
  <c r="L42" i="7"/>
  <c r="C42" i="7"/>
  <c r="D42" i="7" s="1"/>
  <c r="B42" i="7"/>
  <c r="V41" i="7"/>
  <c r="U41" i="7"/>
  <c r="T41" i="7"/>
  <c r="S41" i="7"/>
  <c r="R41" i="7"/>
  <c r="L41" i="7"/>
  <c r="W41" i="7" s="1"/>
  <c r="F41" i="7"/>
  <c r="E41" i="7"/>
  <c r="G41" i="7" s="1"/>
  <c r="A41" i="7"/>
  <c r="Q40" i="7"/>
  <c r="L40" i="7"/>
  <c r="L38" i="7" s="1"/>
  <c r="W38" i="7" s="1"/>
  <c r="D40" i="7"/>
  <c r="Q39" i="7"/>
  <c r="Q38" i="7" s="1"/>
  <c r="L39" i="7"/>
  <c r="C39" i="7"/>
  <c r="D39" i="7" s="1"/>
  <c r="B39" i="7"/>
  <c r="V38" i="7"/>
  <c r="U38" i="7"/>
  <c r="T38" i="7"/>
  <c r="S38" i="7"/>
  <c r="R38" i="7"/>
  <c r="F38" i="7"/>
  <c r="E38" i="7"/>
  <c r="G38" i="7" s="1"/>
  <c r="X38" i="7" s="1"/>
  <c r="A38" i="7"/>
  <c r="Q37" i="7"/>
  <c r="L37" i="7"/>
  <c r="D37" i="7"/>
  <c r="Q36" i="7"/>
  <c r="Q35" i="7" s="1"/>
  <c r="L36" i="7"/>
  <c r="L35" i="7" s="1"/>
  <c r="C36" i="7"/>
  <c r="D36" i="7" s="1"/>
  <c r="B36" i="7"/>
  <c r="V35" i="7"/>
  <c r="U35" i="7"/>
  <c r="T35" i="7"/>
  <c r="S35" i="7"/>
  <c r="R35" i="7"/>
  <c r="G35" i="7"/>
  <c r="F35" i="7"/>
  <c r="E35" i="7"/>
  <c r="A35" i="7"/>
  <c r="Q34" i="7"/>
  <c r="L34" i="7"/>
  <c r="D34" i="7"/>
  <c r="Q33" i="7"/>
  <c r="L33" i="7"/>
  <c r="L32" i="7" s="1"/>
  <c r="W32" i="7" s="1"/>
  <c r="C33" i="7"/>
  <c r="B33" i="7"/>
  <c r="D33" i="7" s="1"/>
  <c r="V32" i="7"/>
  <c r="U32" i="7"/>
  <c r="T32" i="7"/>
  <c r="S32" i="7"/>
  <c r="R32" i="7"/>
  <c r="Q32" i="7"/>
  <c r="G32" i="7"/>
  <c r="X32" i="7" s="1"/>
  <c r="F32" i="7"/>
  <c r="E32" i="7"/>
  <c r="A32" i="7"/>
  <c r="Q31" i="7"/>
  <c r="L31" i="7"/>
  <c r="D31" i="7"/>
  <c r="Q30" i="7"/>
  <c r="L30" i="7"/>
  <c r="L29" i="7" s="1"/>
  <c r="W29" i="7" s="1"/>
  <c r="C30" i="7"/>
  <c r="B30" i="7"/>
  <c r="D30" i="7" s="1"/>
  <c r="V29" i="7"/>
  <c r="U29" i="7"/>
  <c r="T29" i="7"/>
  <c r="S29" i="7"/>
  <c r="R29" i="7"/>
  <c r="Q29" i="7"/>
  <c r="F29" i="7"/>
  <c r="G29" i="7" s="1"/>
  <c r="E29" i="7"/>
  <c r="A29" i="7"/>
  <c r="Q28" i="7"/>
  <c r="L28" i="7"/>
  <c r="D28" i="7"/>
  <c r="Q27" i="7"/>
  <c r="L27" i="7"/>
  <c r="L26" i="7" s="1"/>
  <c r="W26" i="7" s="1"/>
  <c r="C27" i="7"/>
  <c r="B27" i="7"/>
  <c r="D27" i="7" s="1"/>
  <c r="V26" i="7"/>
  <c r="U26" i="7"/>
  <c r="T26" i="7"/>
  <c r="S26" i="7"/>
  <c r="R26" i="7"/>
  <c r="Q26" i="7"/>
  <c r="F26" i="7"/>
  <c r="G26" i="7" s="1"/>
  <c r="E26" i="7"/>
  <c r="A26" i="7"/>
  <c r="Q25" i="7"/>
  <c r="Q23" i="7" s="1"/>
  <c r="L25" i="7"/>
  <c r="D25" i="7"/>
  <c r="Q24" i="7"/>
  <c r="L24" i="7"/>
  <c r="D24" i="7"/>
  <c r="C24" i="7"/>
  <c r="B24" i="7"/>
  <c r="V23" i="7"/>
  <c r="U23" i="7"/>
  <c r="T23" i="7"/>
  <c r="S23" i="7"/>
  <c r="R23" i="7"/>
  <c r="L23" i="7"/>
  <c r="F23" i="7"/>
  <c r="G23" i="7" s="1"/>
  <c r="E23" i="7"/>
  <c r="A23" i="7"/>
  <c r="Q22" i="7"/>
  <c r="L22" i="7"/>
  <c r="D22" i="7"/>
  <c r="Q21" i="7"/>
  <c r="Q20" i="7" s="1"/>
  <c r="L21" i="7"/>
  <c r="D21" i="7"/>
  <c r="C21" i="7"/>
  <c r="B21" i="7"/>
  <c r="V20" i="7"/>
  <c r="U20" i="7"/>
  <c r="T20" i="7"/>
  <c r="S20" i="7"/>
  <c r="R20" i="7"/>
  <c r="L20" i="7"/>
  <c r="F20" i="7"/>
  <c r="E20" i="7"/>
  <c r="G20" i="7" s="1"/>
  <c r="A20" i="7"/>
  <c r="Q19" i="7"/>
  <c r="L19" i="7"/>
  <c r="D19" i="7"/>
  <c r="Q18" i="7"/>
  <c r="Q17" i="7" s="1"/>
  <c r="L18" i="7"/>
  <c r="C18" i="7"/>
  <c r="D18" i="7" s="1"/>
  <c r="B18" i="7"/>
  <c r="V17" i="7"/>
  <c r="U17" i="7"/>
  <c r="T17" i="7"/>
  <c r="S17" i="7"/>
  <c r="R17" i="7"/>
  <c r="L17" i="7"/>
  <c r="F17" i="7"/>
  <c r="E17" i="7"/>
  <c r="G17" i="7" s="1"/>
  <c r="A17" i="7"/>
  <c r="Q16" i="7"/>
  <c r="L16" i="7"/>
  <c r="L14" i="7" s="1"/>
  <c r="D16" i="7"/>
  <c r="Q15" i="7"/>
  <c r="Q14" i="7" s="1"/>
  <c r="L15" i="7"/>
  <c r="C15" i="7"/>
  <c r="D15" i="7" s="1"/>
  <c r="B15" i="7"/>
  <c r="V14" i="7"/>
  <c r="U14" i="7"/>
  <c r="U9" i="7" s="1"/>
  <c r="T14" i="7"/>
  <c r="S14" i="7"/>
  <c r="S9" i="7" s="1"/>
  <c r="R14" i="7"/>
  <c r="F14" i="7"/>
  <c r="E14" i="7"/>
  <c r="E9" i="7" s="1"/>
  <c r="A14" i="7"/>
  <c r="Q13" i="7"/>
  <c r="L13" i="7"/>
  <c r="D13" i="7"/>
  <c r="Q12" i="7"/>
  <c r="Q11" i="7" s="1"/>
  <c r="L12" i="7"/>
  <c r="L11" i="7" s="1"/>
  <c r="C12" i="7"/>
  <c r="D12" i="7" s="1"/>
  <c r="B12" i="7"/>
  <c r="V11" i="7"/>
  <c r="V9" i="7" s="1"/>
  <c r="U11" i="7"/>
  <c r="T11" i="7"/>
  <c r="T9" i="7" s="1"/>
  <c r="S11" i="7"/>
  <c r="R11" i="7"/>
  <c r="R9" i="7" s="1"/>
  <c r="G11" i="7"/>
  <c r="F11" i="7"/>
  <c r="F9" i="7" s="1"/>
  <c r="E11" i="7"/>
  <c r="A11" i="7"/>
  <c r="G39" i="6"/>
  <c r="F27" i="6"/>
  <c r="G27" i="6" s="1"/>
  <c r="E27" i="6"/>
  <c r="E26" i="6"/>
  <c r="F26" i="6" s="1"/>
  <c r="G26" i="6" s="1"/>
  <c r="G25" i="6"/>
  <c r="F25" i="6"/>
  <c r="E25" i="6"/>
  <c r="E24" i="6"/>
  <c r="F24" i="6" s="1"/>
  <c r="G24" i="6" s="1"/>
  <c r="E23" i="6"/>
  <c r="F23" i="6" s="1"/>
  <c r="G23" i="6" s="1"/>
  <c r="E22" i="6"/>
  <c r="F22" i="6" s="1"/>
  <c r="G22" i="6" s="1"/>
  <c r="F21" i="6"/>
  <c r="G21" i="6" s="1"/>
  <c r="E21" i="6"/>
  <c r="F20" i="6"/>
  <c r="G20" i="6" s="1"/>
  <c r="E20" i="6"/>
  <c r="F19" i="6"/>
  <c r="G19" i="6" s="1"/>
  <c r="E19" i="6"/>
  <c r="E18" i="6"/>
  <c r="F18" i="6" s="1"/>
  <c r="G18" i="6" s="1"/>
  <c r="G17" i="6"/>
  <c r="F17" i="6"/>
  <c r="E17" i="6"/>
  <c r="E16" i="6"/>
  <c r="F16" i="6" s="1"/>
  <c r="G16" i="6" s="1"/>
  <c r="E15" i="6"/>
  <c r="F15" i="6" s="1"/>
  <c r="G15" i="6" s="1"/>
  <c r="E14" i="6"/>
  <c r="F14" i="6" s="1"/>
  <c r="G14" i="6" s="1"/>
  <c r="F13" i="6"/>
  <c r="G13" i="6" s="1"/>
  <c r="E13" i="6"/>
  <c r="B7" i="6"/>
  <c r="G26" i="5"/>
  <c r="F16" i="11" s="1"/>
  <c r="G16" i="11" s="1"/>
  <c r="F26" i="5"/>
  <c r="H16" i="11" s="1"/>
  <c r="Q69" i="4"/>
  <c r="Q64" i="4" s="1"/>
  <c r="L69" i="4"/>
  <c r="E69" i="4"/>
  <c r="Q68" i="4"/>
  <c r="L68" i="4"/>
  <c r="E68" i="4"/>
  <c r="Q67" i="4"/>
  <c r="L67" i="4"/>
  <c r="E67" i="4"/>
  <c r="Q66" i="4"/>
  <c r="L66" i="4"/>
  <c r="L64" i="4" s="1"/>
  <c r="E66" i="4"/>
  <c r="Q65" i="4"/>
  <c r="L65" i="4"/>
  <c r="E65" i="4"/>
  <c r="T64" i="4"/>
  <c r="S64" i="4"/>
  <c r="U64" i="4" s="1"/>
  <c r="G64" i="4"/>
  <c r="F64" i="4"/>
  <c r="Q63" i="4"/>
  <c r="Q58" i="4" s="1"/>
  <c r="L63" i="4"/>
  <c r="E63" i="4"/>
  <c r="Q62" i="4"/>
  <c r="L62" i="4"/>
  <c r="E62" i="4"/>
  <c r="Q61" i="4"/>
  <c r="L61" i="4"/>
  <c r="E61" i="4"/>
  <c r="Q60" i="4"/>
  <c r="L60" i="4"/>
  <c r="E60" i="4"/>
  <c r="Q59" i="4"/>
  <c r="L59" i="4"/>
  <c r="L58" i="4" s="1"/>
  <c r="E59" i="4"/>
  <c r="T58" i="4"/>
  <c r="S58" i="4"/>
  <c r="U58" i="4" s="1"/>
  <c r="G58" i="4"/>
  <c r="F58" i="4"/>
  <c r="Q57" i="4"/>
  <c r="Q52" i="4" s="1"/>
  <c r="L57" i="4"/>
  <c r="E57" i="4"/>
  <c r="Q56" i="4"/>
  <c r="L56" i="4"/>
  <c r="E56" i="4"/>
  <c r="Q55" i="4"/>
  <c r="L55" i="4"/>
  <c r="E55" i="4"/>
  <c r="Q54" i="4"/>
  <c r="L54" i="4"/>
  <c r="E54" i="4"/>
  <c r="Q53" i="4"/>
  <c r="L53" i="4"/>
  <c r="L52" i="4" s="1"/>
  <c r="E53" i="4"/>
  <c r="T52" i="4"/>
  <c r="S52" i="4"/>
  <c r="U52" i="4" s="1"/>
  <c r="G52" i="4"/>
  <c r="F52" i="4"/>
  <c r="Q51" i="4"/>
  <c r="Q46" i="4" s="1"/>
  <c r="L51" i="4"/>
  <c r="E51" i="4"/>
  <c r="Q50" i="4"/>
  <c r="L50" i="4"/>
  <c r="E50" i="4"/>
  <c r="Q49" i="4"/>
  <c r="L49" i="4"/>
  <c r="E49" i="4"/>
  <c r="Q48" i="4"/>
  <c r="L48" i="4"/>
  <c r="E48" i="4"/>
  <c r="Q47" i="4"/>
  <c r="L47" i="4"/>
  <c r="L46" i="4" s="1"/>
  <c r="E47" i="4"/>
  <c r="T46" i="4"/>
  <c r="S46" i="4"/>
  <c r="U46" i="4" s="1"/>
  <c r="G46" i="4"/>
  <c r="F46" i="4"/>
  <c r="R46" i="4" s="1"/>
  <c r="V46" i="4" s="1"/>
  <c r="Q45" i="4"/>
  <c r="Q40" i="4" s="1"/>
  <c r="L45" i="4"/>
  <c r="E45" i="4"/>
  <c r="Q44" i="4"/>
  <c r="L44" i="4"/>
  <c r="E44" i="4"/>
  <c r="Q43" i="4"/>
  <c r="L43" i="4"/>
  <c r="E43" i="4"/>
  <c r="Q42" i="4"/>
  <c r="L42" i="4"/>
  <c r="E42" i="4"/>
  <c r="Q41" i="4"/>
  <c r="L41" i="4"/>
  <c r="L40" i="4" s="1"/>
  <c r="E41" i="4"/>
  <c r="T40" i="4"/>
  <c r="S40" i="4"/>
  <c r="U40" i="4" s="1"/>
  <c r="G40" i="4"/>
  <c r="F40" i="4"/>
  <c r="Q39" i="4"/>
  <c r="Q34" i="4" s="1"/>
  <c r="L39" i="4"/>
  <c r="E39" i="4"/>
  <c r="Q38" i="4"/>
  <c r="L38" i="4"/>
  <c r="E38" i="4"/>
  <c r="Q37" i="4"/>
  <c r="L37" i="4"/>
  <c r="E37" i="4"/>
  <c r="Q36" i="4"/>
  <c r="L36" i="4"/>
  <c r="E36" i="4"/>
  <c r="Q35" i="4"/>
  <c r="L35" i="4"/>
  <c r="L34" i="4" s="1"/>
  <c r="E35" i="4"/>
  <c r="T34" i="4"/>
  <c r="S34" i="4"/>
  <c r="U34" i="4" s="1"/>
  <c r="G34" i="4"/>
  <c r="R34" i="4" s="1"/>
  <c r="V34" i="4" s="1"/>
  <c r="F34" i="4"/>
  <c r="Q33" i="4"/>
  <c r="Q28" i="4" s="1"/>
  <c r="L33" i="4"/>
  <c r="E33" i="4"/>
  <c r="Q32" i="4"/>
  <c r="L32" i="4"/>
  <c r="E32" i="4"/>
  <c r="Q31" i="4"/>
  <c r="L31" i="4"/>
  <c r="E31" i="4"/>
  <c r="Q30" i="4"/>
  <c r="L30" i="4"/>
  <c r="L28" i="4" s="1"/>
  <c r="E30" i="4"/>
  <c r="Q29" i="4"/>
  <c r="L29" i="4"/>
  <c r="E29" i="4"/>
  <c r="T28" i="4"/>
  <c r="S28" i="4"/>
  <c r="U28" i="4" s="1"/>
  <c r="G28" i="4"/>
  <c r="F28" i="4"/>
  <c r="Q27" i="4"/>
  <c r="Q22" i="4" s="1"/>
  <c r="L27" i="4"/>
  <c r="E27" i="4"/>
  <c r="Q26" i="4"/>
  <c r="L26" i="4"/>
  <c r="E26" i="4"/>
  <c r="Q25" i="4"/>
  <c r="L25" i="4"/>
  <c r="E25" i="4"/>
  <c r="Q24" i="4"/>
  <c r="L24" i="4"/>
  <c r="E24" i="4"/>
  <c r="Q23" i="4"/>
  <c r="L23" i="4"/>
  <c r="L22" i="4" s="1"/>
  <c r="E23" i="4"/>
  <c r="T22" i="4"/>
  <c r="S22" i="4"/>
  <c r="U22" i="4" s="1"/>
  <c r="G22" i="4"/>
  <c r="F22" i="4"/>
  <c r="Q21" i="4"/>
  <c r="Q16" i="4" s="1"/>
  <c r="L21" i="4"/>
  <c r="E21" i="4"/>
  <c r="Q20" i="4"/>
  <c r="L20" i="4"/>
  <c r="E20" i="4"/>
  <c r="Q19" i="4"/>
  <c r="L19" i="4"/>
  <c r="E19" i="4"/>
  <c r="Q18" i="4"/>
  <c r="L18" i="4"/>
  <c r="E18" i="4"/>
  <c r="Q17" i="4"/>
  <c r="L17" i="4"/>
  <c r="L16" i="4" s="1"/>
  <c r="E17" i="4"/>
  <c r="T16" i="4"/>
  <c r="S16" i="4"/>
  <c r="U16" i="4" s="1"/>
  <c r="G16" i="4"/>
  <c r="F16" i="4"/>
  <c r="Q15" i="4"/>
  <c r="L15" i="4"/>
  <c r="E15" i="4"/>
  <c r="Q14" i="4"/>
  <c r="L14" i="4"/>
  <c r="E14" i="4"/>
  <c r="Q13" i="4"/>
  <c r="L13" i="4"/>
  <c r="E13" i="4"/>
  <c r="Q12" i="4"/>
  <c r="L12" i="4"/>
  <c r="L10" i="4" s="1"/>
  <c r="E12" i="4"/>
  <c r="Q11" i="4"/>
  <c r="Q10" i="4" s="1"/>
  <c r="L11" i="4"/>
  <c r="E11" i="4"/>
  <c r="T10" i="4"/>
  <c r="S10" i="4"/>
  <c r="S8" i="4" s="1"/>
  <c r="G10" i="4"/>
  <c r="G8" i="4" s="1"/>
  <c r="F10" i="4"/>
  <c r="R10" i="4" s="1"/>
  <c r="T8" i="4"/>
  <c r="F8" i="4"/>
  <c r="G17" i="3"/>
  <c r="F17" i="3"/>
  <c r="H17" i="3" s="1"/>
  <c r="E17" i="3"/>
  <c r="G16" i="3"/>
  <c r="E16" i="3"/>
  <c r="F16" i="3" s="1"/>
  <c r="G15" i="3"/>
  <c r="G12" i="3"/>
  <c r="E12" i="3"/>
  <c r="F12" i="3" s="1"/>
  <c r="I28" i="2"/>
  <c r="I27" i="2"/>
  <c r="E27" i="2"/>
  <c r="E28" i="2" s="1"/>
  <c r="I26" i="2"/>
  <c r="H26" i="2"/>
  <c r="H27" i="2" s="1"/>
  <c r="H28" i="2" s="1"/>
  <c r="G26" i="2"/>
  <c r="G27" i="2" s="1"/>
  <c r="G28" i="2" s="1"/>
  <c r="E26" i="2"/>
  <c r="J25" i="2"/>
  <c r="J24" i="2"/>
  <c r="J23" i="2"/>
  <c r="J22" i="2"/>
  <c r="J21" i="2"/>
  <c r="J20" i="2"/>
  <c r="J19" i="2"/>
  <c r="J18" i="2"/>
  <c r="J17" i="2"/>
  <c r="J16" i="2"/>
  <c r="J15" i="2"/>
  <c r="J14" i="2"/>
  <c r="J13" i="2"/>
  <c r="J12" i="2"/>
  <c r="B5" i="2"/>
  <c r="B4" i="2"/>
  <c r="J26" i="2" l="1"/>
  <c r="F28" i="2"/>
  <c r="L8" i="4"/>
  <c r="R58" i="4"/>
  <c r="V58" i="4" s="1"/>
  <c r="J28" i="2"/>
  <c r="D7" i="2" s="1"/>
  <c r="R28" i="4"/>
  <c r="V28" i="4" s="1"/>
  <c r="W17" i="7"/>
  <c r="W20" i="7"/>
  <c r="X20" i="7" s="1"/>
  <c r="X41" i="7"/>
  <c r="X44" i="7"/>
  <c r="G28" i="6"/>
  <c r="H4" i="6" s="1"/>
  <c r="R64" i="4"/>
  <c r="V64" i="4" s="1"/>
  <c r="R52" i="4"/>
  <c r="V52" i="4" s="1"/>
  <c r="W11" i="7"/>
  <c r="L9" i="7"/>
  <c r="W23" i="7"/>
  <c r="X23" i="7" s="1"/>
  <c r="X26" i="7"/>
  <c r="X29" i="7"/>
  <c r="I23" i="11"/>
  <c r="D19" i="12"/>
  <c r="E16" i="12"/>
  <c r="E19" i="12"/>
  <c r="X17" i="7"/>
  <c r="E12" i="12"/>
  <c r="R16" i="4"/>
  <c r="V16" i="4" s="1"/>
  <c r="Q8" i="4"/>
  <c r="R22" i="4"/>
  <c r="V22" i="4" s="1"/>
  <c r="Q9" i="7"/>
  <c r="W44" i="7"/>
  <c r="X50" i="7"/>
  <c r="X53" i="7"/>
  <c r="E17" i="12"/>
  <c r="R40" i="4"/>
  <c r="V40" i="4" s="1"/>
  <c r="D12" i="12"/>
  <c r="W14" i="7"/>
  <c r="W35" i="7"/>
  <c r="X35" i="7" s="1"/>
  <c r="W47" i="7"/>
  <c r="X47" i="7" s="1"/>
  <c r="G14" i="7"/>
  <c r="E15" i="3"/>
  <c r="F15" i="3" s="1"/>
  <c r="D24" i="11"/>
  <c r="C26" i="11" s="1"/>
  <c r="U10" i="4"/>
  <c r="U8" i="4" s="1"/>
  <c r="J27" i="2"/>
  <c r="F18" i="11" l="1"/>
  <c r="G18" i="11" s="1"/>
  <c r="E13" i="3"/>
  <c r="F13" i="3" s="1"/>
  <c r="G9" i="7"/>
  <c r="X14" i="7"/>
  <c r="W9" i="7"/>
  <c r="X11" i="7"/>
  <c r="X9" i="7" s="1"/>
  <c r="F15" i="11"/>
  <c r="G15" i="11" s="1"/>
  <c r="E11" i="3"/>
  <c r="F11" i="3" s="1"/>
  <c r="C22" i="12"/>
  <c r="C27" i="11"/>
  <c r="C23" i="12" s="1"/>
  <c r="V10" i="4"/>
  <c r="V8" i="4" s="1"/>
  <c r="R8" i="4"/>
  <c r="G10" i="3" l="1"/>
  <c r="H10" i="3" s="1"/>
  <c r="H14" i="11"/>
  <c r="D11" i="12"/>
  <c r="E11" i="12" s="1"/>
  <c r="H19" i="11"/>
  <c r="G14" i="3"/>
  <c r="E14" i="3"/>
  <c r="F14" i="3" s="1"/>
  <c r="H13" i="3" s="1"/>
  <c r="H18" i="3" s="1"/>
  <c r="F19" i="11"/>
  <c r="G19" i="11" s="1"/>
  <c r="D15" i="12" s="1"/>
  <c r="E15" i="12" s="1"/>
  <c r="C28" i="11"/>
  <c r="D14" i="12"/>
  <c r="E14" i="12" s="1"/>
  <c r="I18" i="11"/>
  <c r="G24" i="11" l="1"/>
  <c r="C24" i="12"/>
  <c r="B7" i="11"/>
  <c r="H24" i="11"/>
  <c r="I14" i="11"/>
  <c r="D10" i="12"/>
  <c r="E10" i="12" s="1"/>
  <c r="A5" i="10" l="1"/>
  <c r="B4" i="12"/>
  <c r="I24" i="11"/>
  <c r="C5" i="10" l="1"/>
  <c r="H19" i="3" s="1"/>
  <c r="G25" i="11"/>
  <c r="H20" i="3"/>
  <c r="D21" i="12" l="1"/>
  <c r="E21" i="12" s="1"/>
  <c r="I25" i="11"/>
  <c r="F26" i="11" s="1"/>
  <c r="H21" i="3"/>
  <c r="H22" i="3" s="1"/>
  <c r="D6" i="3" s="1"/>
  <c r="D22" i="12" l="1"/>
  <c r="E22" i="12" s="1"/>
  <c r="F27" i="11"/>
  <c r="D23" i="12" s="1"/>
  <c r="E23" i="12" s="1"/>
  <c r="F28" i="11" l="1"/>
  <c r="D24" i="12" s="1"/>
  <c r="G24" i="12" l="1"/>
  <c r="E24" i="12"/>
</calcChain>
</file>

<file path=xl/sharedStrings.xml><?xml version="1.0" encoding="utf-8"?>
<sst xmlns="http://schemas.openxmlformats.org/spreadsheetml/2006/main" count="710" uniqueCount="285">
  <si>
    <t>このエクセルを使用するにあたっての注意事項</t>
  </si>
  <si>
    <t>入力は黄色のセル、水色のセルは自動計算のため入力できません。</t>
  </si>
  <si>
    <t>積算時には、「様式８」、「契約実績対比表」への入力は不要です。</t>
  </si>
  <si>
    <t>精算時には、「様式０」、「様式１」への入力は不要です。</t>
  </si>
  <si>
    <t>別添：経費内訳書</t>
  </si>
  <si>
    <t>　　　　様式０</t>
  </si>
  <si>
    <t>案件名　：</t>
  </si>
  <si>
    <t>対象国名：</t>
  </si>
  <si>
    <t>積算総額：</t>
  </si>
  <si>
    <t>円</t>
  </si>
  <si>
    <t>　　　　　　　</t>
  </si>
  <si>
    <t>（円）</t>
  </si>
  <si>
    <t>経費区分</t>
  </si>
  <si>
    <t>費目</t>
  </si>
  <si>
    <t>内訳</t>
  </si>
  <si>
    <t>第１期</t>
  </si>
  <si>
    <t>第２期</t>
  </si>
  <si>
    <t>第３期</t>
  </si>
  <si>
    <t>第４期</t>
  </si>
  <si>
    <t>第５期</t>
  </si>
  <si>
    <t>合計</t>
  </si>
  <si>
    <t>20XX/X/X
～
20YY/Y/YY</t>
  </si>
  <si>
    <t>１．直接費</t>
  </si>
  <si>
    <t>（１）在外研究員
派遣費</t>
  </si>
  <si>
    <t>①-１　海外派遣諸費（非課税･不課税)</t>
  </si>
  <si>
    <t>①-２　国内派遣諸費（税抜き額）</t>
  </si>
  <si>
    <t>①-３　現地研究活動諸費（税抜き額)</t>
  </si>
  <si>
    <t>①-３　現地研究活動諸費（非課税･不課税)</t>
  </si>
  <si>
    <t>（２）外国人研究員
受入費</t>
  </si>
  <si>
    <t>②-1-1,2 短期研究員研修諸費（税抜き額）</t>
  </si>
  <si>
    <t>②-1-3-1,2 短期研究員受入諸費（税抜き額）</t>
  </si>
  <si>
    <t>②-1-3-1,2 短期研究員受入諸費(非課税・不課税）</t>
  </si>
  <si>
    <t>②-２　長期研究員受入費（税抜き額）</t>
  </si>
  <si>
    <t>②-２　長期研究員受入費 (非課税・不課税）</t>
  </si>
  <si>
    <t>②-３　出張扱による受入費 （税抜き額）</t>
  </si>
  <si>
    <t>②-３　出張扱による受入費（非課税･不課税)</t>
  </si>
  <si>
    <t>（３）機材費</t>
  </si>
  <si>
    <t>③　　 資機材購送費 （税抜き額）</t>
  </si>
  <si>
    <t>③ 　　資機材購送費 (非課税･不課税）</t>
  </si>
  <si>
    <t>２．間接経費（税抜き）</t>
  </si>
  <si>
    <t xml:space="preserve">     小　　計</t>
  </si>
  <si>
    <t>３. 非課税・不課税取引仕入れ分にかかる消費税及び地方消費税相当額</t>
  </si>
  <si>
    <t>４．合　計　額</t>
  </si>
  <si>
    <t>注1：JICAからの精算通知額(未通知の場合は原契約書の金額）を記入して下さい。</t>
  </si>
  <si>
    <t>注2：消費税額は小数点以下を切捨て処理しているため、横行の合計値と合計欄の縦列での算出値が一致しない場合があります。</t>
  </si>
  <si>
    <t>(2022年10月版）</t>
  </si>
  <si>
    <t>様式１</t>
  </si>
  <si>
    <t>○○研究開発プロジェクト</t>
  </si>
  <si>
    <t>△△国</t>
  </si>
  <si>
    <t>費　　目</t>
  </si>
  <si>
    <t>内　　訳</t>
  </si>
  <si>
    <t>内訳金額</t>
  </si>
  <si>
    <t>合計額
（税抜き額）
（A)'+（B)</t>
  </si>
  <si>
    <t>(Ａ)
消費税課税取引仕入れによる支出合計　
　　（税込積算）</t>
  </si>
  <si>
    <t>(Ａ)'
消費税課税取引仕入れによる支出合計　
　　（税抜き額）
　（（A)/11) X10</t>
  </si>
  <si>
    <t>(Ｂ)
左記以外の非課税・不課税取引仕入れによる支出合計　　　　　　　</t>
  </si>
  <si>
    <t>（１）在外研究員
　　　派遣費</t>
  </si>
  <si>
    <t>①-１　　 　海外派遣諸費(非課税･不課税)</t>
  </si>
  <si>
    <t>①-２　　 　国内派遣諸費(税込み)</t>
  </si>
  <si>
    <t>①-３　   　現地研究活動諸費</t>
  </si>
  <si>
    <t>（２）外国人研究員
　　　受入費</t>
  </si>
  <si>
    <t>②-1-1,2　　短期研究員研修諸費(税込み)</t>
  </si>
  <si>
    <t>②-1-3-1,2　短期研究員受入諸費</t>
  </si>
  <si>
    <t>②-２　　 　長期研究員受入費</t>
  </si>
  <si>
    <t>②-３　　 　出張扱による受入費</t>
  </si>
  <si>
    <t>③　　　  　資機材購送費</t>
  </si>
  <si>
    <t>直接費（税抜き額）　小計 （１）＋（２）＋（３）</t>
  </si>
  <si>
    <t>２．間接経費（「1.直接費（税抜き額）小計」×間接経費率）</t>
  </si>
  <si>
    <t>３．小計額（「1.直接費」+「2.間接経費」（税抜き額））</t>
  </si>
  <si>
    <t>４. 消費税及び地方消費税額（「3.小計額」の１０％）</t>
  </si>
  <si>
    <t>５．合　計　契　約　額</t>
  </si>
  <si>
    <t>注1：（Ａ）欄は、消費税課税取引仕入れとなる支出について、消費税込み（内税）の金額で積算してください。</t>
  </si>
  <si>
    <t>注2：（Ｂ）欄は、消費税非課税・不課税・課税免除取引仕入れとなる支出（海外にて支出される経費を含む）について、所要額をそのまま積算してください。</t>
  </si>
  <si>
    <t>注3：消費税及び地方消費税額の算出値は、小数点以下切り捨てとします。</t>
  </si>
  <si>
    <t xml:space="preserve">                                </t>
  </si>
  <si>
    <t>様式２</t>
  </si>
  <si>
    <t>（１）　在外研究員派遣費</t>
  </si>
  <si>
    <t>　　①-1,2　派遣諸費</t>
  </si>
  <si>
    <t>氏名
所属機関
職位</t>
  </si>
  <si>
    <t>担当業務</t>
  </si>
  <si>
    <t>派遣期間</t>
  </si>
  <si>
    <t>派遣</t>
  </si>
  <si>
    <t>①-1 海外派遣諸費(非課税・不課税)</t>
  </si>
  <si>
    <t>①-1　海外
派遣諸費計
(非課税・不課税)</t>
  </si>
  <si>
    <t>①-2 国内派遣諸費(税込み)</t>
  </si>
  <si>
    <t>①-2 国内
派遣諸費計
(税込み)</t>
  </si>
  <si>
    <t>合計
(①-1)＋(①-2）
(非課税・不課税/税込み)</t>
  </si>
  <si>
    <t>証憑No</t>
  </si>
  <si>
    <t>備　考</t>
  </si>
  <si>
    <t>出発日</t>
  </si>
  <si>
    <t>帰国日</t>
  </si>
  <si>
    <t>日数</t>
  </si>
  <si>
    <t>海外航空賃</t>
  </si>
  <si>
    <t>海外
旅行雑費</t>
  </si>
  <si>
    <t>海外日当</t>
  </si>
  <si>
    <t>海外宿泊料</t>
  </si>
  <si>
    <t>内国旅費</t>
  </si>
  <si>
    <t>旅行雑費</t>
  </si>
  <si>
    <t>合　　計</t>
  </si>
  <si>
    <t>yy/mm/ddで入力（自動計算）</t>
  </si>
  <si>
    <t>×</t>
  </si>
  <si>
    <t>単価</t>
  </si>
  <si>
    <t>＝</t>
  </si>
  <si>
    <t>泊数</t>
  </si>
  <si>
    <t>注1: 在外研究員として派遣できるのは「日本側共同研究者リスト」に記載されている研究者に限ります。
　　 ただし、学生を派遣対象在外研究員とすることはできません。博士後期課程学生を派遣する必要がある時は、「ＪＩＣＡ専門家」としての適格性についてＪＩＣＡが承認する場合に限られます。</t>
  </si>
  <si>
    <t>注2: 派遣期間には、日本国内の国際空港を出国した日から業務を終了し日本国内の国際空港へ帰国する日までの期間を記載。</t>
  </si>
  <si>
    <t>　　 出発地または帰着地が第三国となる場合は、最寄空港間の順路直行の最も経済的な航空賃を計上できます。日本国籍以外の場合は、相手国がＪＩＣＡ専門家としての受け入れに同意している場合に限られます。</t>
  </si>
  <si>
    <t>注3: ①-1 海外派遣諸費(非課税・不課税)には消費税が含まれておらず、様式１および８において消費税を加算する必要があるものを記載する。</t>
  </si>
  <si>
    <t>　　　外国空港使用料、旅行保険料などのように非課税・不課税取引仕入れとなるものは①-1 海外派遣諸費(非課税・不課税)の中の海外旅行雑費に記載して下さい。</t>
  </si>
  <si>
    <t>注4: ①-2 国内派遣諸費（税込み）には、消費税課税取引仕入れ（既に消費税が含まれている）となる支出を記載する。</t>
  </si>
  <si>
    <t>　　　海外出張に伴う、日本国内(在勤地から国際空港まで)の旅費(鉄道賃、国内日当、国内宿泊費等)は①-2 国内派遣諸費（税込み）の中の内国旅費に記載して下さい。</t>
  </si>
  <si>
    <t>　　　空港使用料のうち税込みのもの(日本の空港使用料)は①-2 国内派遣諸費（税込み）の中の旅行雑費に計上して下さい。</t>
  </si>
  <si>
    <t>　　　日本国内の旅行代理店に支払う手配料、手数料等で消費税が課税されているものは、国内旅行雑費に計上してください。</t>
  </si>
  <si>
    <t>注5: 一般的に消費税を含まない支出は、外国航空賃、外国空港使用料、外国日当、外国宿泊料、旅行保険料、査証料などです。</t>
  </si>
  <si>
    <t>注6: 業務用資機材を同時携行することによる超過手荷物料金は、この表（派遣諸費）ではなく、「様式４　資機材費」として計上してください。</t>
  </si>
  <si>
    <t>注7: 諸事情により本様式を変更することも可能です。その際には事前にご相談願います。</t>
  </si>
  <si>
    <t>　　①－３　現地研究活動諸費</t>
  </si>
  <si>
    <t>項　　　目</t>
  </si>
  <si>
    <t>内　訳、　積　算　根　拠</t>
  </si>
  <si>
    <t>支出金額（非課税・不課税)</t>
  </si>
  <si>
    <t>支出金額（税込み)</t>
  </si>
  <si>
    <t>ＵＳ＄</t>
  </si>
  <si>
    <t>現地通貨</t>
  </si>
  <si>
    <t>円貨換算率</t>
  </si>
  <si>
    <t>円貨</t>
  </si>
  <si>
    <t>合　　　　　　計（非課税・不課税)</t>
  </si>
  <si>
    <t>注1：相手国共同研究機関側が負担することとなっている経費については、日本側負担として計上することはできません。</t>
  </si>
  <si>
    <t>注2：積算根拠の記入スペースが足りない時は適宜別紙(別シート）を挿入してください。</t>
  </si>
  <si>
    <t>注3：積算根拠に用いた数値（単価、員数、回数等）の妥当性、適性性を証する資料を適宜提出願います（見積書、価格表、活動計画書等）</t>
  </si>
  <si>
    <t>注4：外国での調達・契約、経費の支出執行となることについて、研究代表機関の会計関係規程上の執行体制等についてご説明いただくことがあります。</t>
  </si>
  <si>
    <t>注5：現地研究活動費はここに計上せず（研究代表機関との事業契約に含めず）、ＪＩＣＡ在外事務所と業務調整員を通じた執行とすることもできます。</t>
  </si>
  <si>
    <t>様式３</t>
  </si>
  <si>
    <t>(2)外国人研究員受入費</t>
  </si>
  <si>
    <t>　②-１　短期研究員受入・研修諸費(税込み)</t>
  </si>
  <si>
    <t>計 （②-1-1）＋（②-1-2）</t>
  </si>
  <si>
    <t>　  ②-１-１　研究代表機関・共同研究機関による受入・研修諸費（文部科学省省令の単価に基づく算出）</t>
  </si>
  <si>
    <t>月単価：</t>
  </si>
  <si>
    <t>円/１人当たり</t>
  </si>
  <si>
    <t>※「国立大学等の授業料その他の費用に関する省令」（平成十六年三月三十一日文部科学省令第十六号）を準用した単価。（平成26年4月1日現在：年額 535,800円）</t>
  </si>
  <si>
    <t>※　受入期間が1ヶ月（30日）未満の端数を生じる場合は、その端数を切り上げて1ヶ月と見なしますので、経費効率を考慮した受け入れ期間（３０日を単位とした受入期間の設定）を設定してください。</t>
  </si>
  <si>
    <t>yyyy/mm/ddで入力（自動計算）</t>
  </si>
  <si>
    <t>分野</t>
  </si>
  <si>
    <t>研究員氏名</t>
  </si>
  <si>
    <t>研究期間</t>
  </si>
  <si>
    <t>期間</t>
  </si>
  <si>
    <t>金額（円）
(税込み)</t>
  </si>
  <si>
    <t>受入研修機関</t>
  </si>
  <si>
    <t>備　　　考
（研究員所属機関、職位等）</t>
  </si>
  <si>
    <t>開始日</t>
  </si>
  <si>
    <t>終了日</t>
  </si>
  <si>
    <t>月数</t>
  </si>
  <si>
    <t>切上げ</t>
  </si>
  <si>
    <t>合　　　　　　計(税込み)</t>
  </si>
  <si>
    <t>注1：外国人研究員の受入れに要する経費として「国立大学等の授業料その他の費用に関する省令」（平成十六年三月三十一日文部科学省令第十六号）を準用し、当該研究員受入期間分を計上します。
注2：本邦滞在中の技術研修（共同研究）の実施経費は、上記の額以外の費用はＪＳＴ／ＡＭＥＤの研究委託契約より支弁願います。</t>
  </si>
  <si>
    <t>　  ②-１-２　その他の機関（②－１－１の受け入れ機関以外の機関）等での研修に必要な経費</t>
  </si>
  <si>
    <t>分野（研究員氏名）</t>
  </si>
  <si>
    <t>費用の内容</t>
  </si>
  <si>
    <t>積算根拠</t>
  </si>
  <si>
    <t>証憑No.</t>
  </si>
  <si>
    <t>備考（研修内容、必要性、実施場所、実施期間等）</t>
  </si>
  <si>
    <t>＊記入スペースが不足する場合は、適宜、行幅を調整してください。場合によっては、「②-1-2」を改ページするか、次シートとして挿入する等してください。</t>
  </si>
  <si>
    <t>　②-１-3　短期研究員受入諸費</t>
  </si>
  <si>
    <t>氏名
（担当研究分野）</t>
  </si>
  <si>
    <t>受入期間</t>
  </si>
  <si>
    <t>受入
日数</t>
  </si>
  <si>
    <t>②-1-3-1 外国旅費
(非課税・不課税)</t>
  </si>
  <si>
    <t>②-1-3-1 
外国旅費計
(非課税・不課税)</t>
  </si>
  <si>
    <t>②-1-3-2 国内受入諸費(税込み)</t>
  </si>
  <si>
    <t>②-1-3-2 
国内受入
諸費計
(税込み)</t>
  </si>
  <si>
    <t>合計
（②-1-3-1）＋（②-1-3-2）
(非課税・不課税/税込み)</t>
  </si>
  <si>
    <t>来日日</t>
  </si>
  <si>
    <t>離日日</t>
  </si>
  <si>
    <t>その他</t>
  </si>
  <si>
    <t>日当</t>
  </si>
  <si>
    <t>宿泊料</t>
  </si>
  <si>
    <t>空港送迎費</t>
  </si>
  <si>
    <t>国内交通費</t>
  </si>
  <si>
    <t>支度料</t>
  </si>
  <si>
    <t>資料送付料</t>
  </si>
  <si>
    <t>注1：短期外国人研究員の受入は、研究代表機関による手配・手続きと経費支払いを基本とします。</t>
  </si>
  <si>
    <t>注2：「外国旅費－その他」は順路直行による渡航旅程上、乗継経由地にやむを得ず宿泊せざるを得ない場合で、航空会社による滞在費用の支弁がない場合に限り計上。海外の空港税と国際空港までの相手国内旅費は相手国負担のため、ここには計上できません。</t>
  </si>
  <si>
    <t>注3：「国内諸費－空港送迎費」は１人１回の受入あたり来日時と離日時にのみ、受入機関最寄りの空港まで計上可。旅行代理店等の送迎代行費または受入機関職員１名の旅費を計上。</t>
  </si>
  <si>
    <t>注4：「国内諸費－国内交通費」には以下の費用を計上。
　　「来日・離日時の国際空港と滞在地間の交通費」「滞在宿舎と研修機関間の通勤交通費」「研修旅行の交通費」「研修旅行に引率同行する共同研究員１名の旅費」
　　研修旅行先と引率同行者氏名を備考欄に明記ください。</t>
  </si>
  <si>
    <t>注5：「国内諸費－旅行雑費」には、「国内の空港施設利用料（離日時の国際線施設利用料を含む）」や旅行代理店の手配手数料等を計上。</t>
  </si>
  <si>
    <t>注6：「国内諸費－支度料、資料送付料」は受入期間や対象国に応じて定額を支給。定額単価はＪＩＣＡ担当部署にお問い合わせください。研究代表機関において当該費用を支出できる根拠規程が存しない場合はご相談ください。</t>
  </si>
  <si>
    <t>　②-２　長期研究員受入費</t>
  </si>
  <si>
    <t>研究課題名</t>
  </si>
  <si>
    <t>取得対象学位
（在籍課程）</t>
  </si>
  <si>
    <t>受入(予定)
大学</t>
  </si>
  <si>
    <t>入学料</t>
  </si>
  <si>
    <t>授業料</t>
  </si>
  <si>
    <t>その他の費用
(非課税・
不課税)</t>
  </si>
  <si>
    <t>その他の費用
(税込み)</t>
  </si>
  <si>
    <t>備　　考</t>
  </si>
  <si>
    <t>入学(予定)
年月日</t>
  </si>
  <si>
    <t>修了見込
年月日</t>
  </si>
  <si>
    <t>小　　　　　　計</t>
  </si>
  <si>
    <t>合　計
(税込み/非課税・不課税)</t>
  </si>
  <si>
    <t>小　計（非課税・不課税）</t>
  </si>
  <si>
    <t>注1：契約対象とできる正規学生としての在籍期間は、当該課程で学位を取得できる最少在籍年限です。ただし、プロジェクト協力期間（最終期契約期間）を超えることはできません。</t>
  </si>
  <si>
    <t>注2：「その他の費用」に、通常の課程での履修指導ではない共同研究上の固有の経費は計上しないで下さい。日本国内での研究活動費としてＪＳＴ／ＡＭＥＤの研究委託契約から支弁される対象経費は積算できません。なお、長期研究員にＪＩＣＡより直接支給される奨学金（研修手当：生活費）には、年額３万円の書籍購入費と年額５万円の研修旅費が含まれていますので、同金額以内の費用は積算できません。</t>
  </si>
  <si>
    <t>注3：受入大学に納付できる費用は、入学・学籍保持を許可される条件として学則等により当該課程のすべての学生に義務付けられている費用に限ります。
　　傷害保険については、別途ＪＩＣＡによりすべての受入研修員に対して保険引受会社との包括契約により付保するため、それ以外の保険への二重加入は原則としてその保険料を負担しません（計上できません）。
　　また、受入大学に納付する費用に対する領収証の宛名は「ＪＩＣＡ」としてください（受入研修員本人宛としないでください）。</t>
  </si>
  <si>
    <t>　  ②-３　出張扱いによる受入費</t>
  </si>
  <si>
    <t>内容</t>
  </si>
  <si>
    <t>金額（円）
(非課税・
不課税)</t>
  </si>
  <si>
    <t>備　　　考
（積算根拠、受入研究員所属・職位等）</t>
  </si>
  <si>
    <t>計
(税込み/非課税・不課税)</t>
  </si>
  <si>
    <t>注1：全出張期間に対する出張旅費（往復航空賃、日当、宿泊料）は、別途ＪＩＣＡ在外事務所より直接支給するので、計上不要。</t>
  </si>
  <si>
    <t>注2：日本滞在中の日当・宿泊料以外の必要経費（国内交通費等）を計上する。</t>
  </si>
  <si>
    <t>様式４</t>
  </si>
  <si>
    <t>　(3）機材費</t>
  </si>
  <si>
    <t>　　③　資機材購送費</t>
  </si>
  <si>
    <t>項　　　目（機材名・数量）</t>
  </si>
  <si>
    <t>購入・輸送区分</t>
  </si>
  <si>
    <t>金額（円）
(非課税・不課税)</t>
  </si>
  <si>
    <t>合　　　　　　計(税込み/非課税・不課税)</t>
  </si>
  <si>
    <t>注１：共同研究機関や共同研究者の自己所有機材を本契約の業務で使用するための現地への輸送費については、その必要性と内容を事前にＪＩＣＡが承認していることが必要です。</t>
  </si>
  <si>
    <t>注２：本邦購入機材の輸送費については、どの機材の輸送費であるかが分かるように、当該機材の購入欄の「項目」欄に番号を付す等して区別してください。</t>
  </si>
  <si>
    <t>注３：自己所有機材の輸送費については、対象となる機材名と個数を「項目」欄に明記してください。</t>
  </si>
  <si>
    <t>注４：派遣在外研究員の渡航時や受入れ外国人研究員の帰国時等に機材を同時携行する必要がある場合の超過手荷物料金は「輸送（調達機材／所有機材）」としてここに計上してく
　　　ださい。この場合、別送ではなく同時携行とせざるを得ない理由について予めＪＩＣＡが承認していることが必要です。また、計上できるのは当該機材にかかる分だけです
　　（私物や本契約による業務と関係のない業務品の分は計上できません）。</t>
  </si>
  <si>
    <t>注５：輸送費で国内輸送費のみを計上する（国際輸送はＪＩＣＡが直接実施）場合は、「備考」欄に“国際輸送ＪＩＣＡ実施”の旨を明記してください。</t>
  </si>
  <si>
    <t>様式5</t>
  </si>
  <si>
    <t>２．間接経費</t>
  </si>
  <si>
    <t>直接費（税抜き）</t>
  </si>
  <si>
    <t>間接経費率（％）</t>
  </si>
  <si>
    <t>間接経費金額（税抜き）</t>
  </si>
  <si>
    <t>注1：間接経費率の上限は３０％になります。</t>
  </si>
  <si>
    <t>注2：表の直接費（税抜き）は、様式１（H18セル）より自動転記されます。</t>
  </si>
  <si>
    <t xml:space="preserve">   </t>
  </si>
  <si>
    <t>様式８</t>
  </si>
  <si>
    <t>支出状況報告書</t>
  </si>
  <si>
    <t>案　件　名　：</t>
  </si>
  <si>
    <t>契約期間：</t>
  </si>
  <si>
    <t>第○期事業契約（契約期間：20XX.X.X～20YY.Y.Y　ZZか月間）</t>
  </si>
  <si>
    <t>事業契約金額：　　　　　　　　　　　</t>
  </si>
  <si>
    <t>単位　：円</t>
  </si>
  <si>
    <t>契約（変更契約）時点</t>
  </si>
  <si>
    <t>契約終了時点</t>
  </si>
  <si>
    <t>税込み額（A)</t>
  </si>
  <si>
    <t>税抜き額（（A)/11) X10</t>
  </si>
  <si>
    <t>非課税･不課税</t>
  </si>
  <si>
    <t>1. 直接費</t>
  </si>
  <si>
    <t>（1）在外研究員派遣費</t>
  </si>
  <si>
    <t>　　①－1 海外派遣諸費</t>
  </si>
  <si>
    <t>　　①－2 国内派遣諸費</t>
  </si>
  <si>
    <t>　　①－3 現地研究活動諸費</t>
  </si>
  <si>
    <t>（2）外国人研究員受入費</t>
  </si>
  <si>
    <t>　　②－1－1,2 短期研究員研修諸費</t>
  </si>
  <si>
    <t>　　②－1－3－1,2 短期研究員受入諸費</t>
  </si>
  <si>
    <t>　　②－2 長期研究員受入費</t>
  </si>
  <si>
    <t>　　②－3 出張扱による受入費</t>
  </si>
  <si>
    <t>（3）機材費</t>
  </si>
  <si>
    <t>　　③ 資機材購送費</t>
  </si>
  <si>
    <t>（4）直接費税抜き額小計</t>
  </si>
  <si>
    <t>税抜き額小計</t>
  </si>
  <si>
    <t>消費税・地方消費税額（１０％）</t>
  </si>
  <si>
    <t>総　合　計</t>
  </si>
  <si>
    <t>注1：消費税等は、研究代表機関が免税事業者の場合は、「消費税等」の欄は自動計算で算出される金額を上書きして、すべて「0」と入力してください。
注2：在外研究員派遣、外国人研究員受入、機材の実績内訳については、「実施報告書」に記載された内容と整合している必要があります。
注3：消費税・地方消費税額の算出値は小数点以下切り捨てとします。</t>
  </si>
  <si>
    <t>契約実績対比表</t>
  </si>
  <si>
    <t>20YY/Y/Y</t>
  </si>
  <si>
    <t>←年月日を入力</t>
  </si>
  <si>
    <t>案　　件　　名：</t>
  </si>
  <si>
    <t>研究代表機関名</t>
  </si>
  <si>
    <t>〇〇</t>
  </si>
  <si>
    <t>当初事業契約金額：</t>
  </si>
  <si>
    <t>円（税込み）</t>
  </si>
  <si>
    <t>単位：　円</t>
  </si>
  <si>
    <t>契約（変更契約）額</t>
  </si>
  <si>
    <t>実績額(確定額)</t>
  </si>
  <si>
    <t>当初額との差額</t>
  </si>
  <si>
    <t>概算払済額</t>
  </si>
  <si>
    <t>概算払済額との差額
（▲：戻入予定）</t>
  </si>
  <si>
    <t>1. 直接費（税抜き）</t>
  </si>
  <si>
    <t xml:space="preserve">（1）在外研究員派遣費 </t>
  </si>
  <si>
    <t>－</t>
  </si>
  <si>
    <t>税　抜　き　額　小　　計</t>
  </si>
  <si>
    <t>合　　　計</t>
  </si>
  <si>
    <t>注1：実績確定契約額に対する消費税・地方消費税額は、合計契約額の11分の1で算出します（小数点以下切捨て）。</t>
  </si>
  <si>
    <t>概算払い１回目</t>
  </si>
  <si>
    <t>20XX/XX/XX</t>
  </si>
  <si>
    <t>注2：契約変更をした場合は、変更後契約金額を「当初契約額」としてください。</t>
  </si>
  <si>
    <t>２回目</t>
  </si>
  <si>
    <t>注3：差額が発生した主な理由を以下に列記してください。</t>
  </si>
  <si>
    <t>３回目</t>
  </si>
  <si>
    <t>【差額が発生した主な理由】
１．○○の△△を××する必要が生じたため（○月○日付計画変更書で確認済）。
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</si>
</sst>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quot;級&quot;"/>
    <numFmt numFmtId="177" formatCode="0&quot;日&quot;"/>
    <numFmt numFmtId="178" formatCode="#,##0&quot;円&quot;"/>
    <numFmt numFmtId="179" formatCode="&quot;×&quot;0&quot;日&quot;"/>
    <numFmt numFmtId="180" formatCode="&quot;×&quot;0&quot;回&quot;"/>
    <numFmt numFmtId="181" formatCode="&quot;×&quot;0&quot;人&quot;"/>
    <numFmt numFmtId="182" formatCode="#,##0_ "/>
    <numFmt numFmtId="183" formatCode="yy/mm/dd;@"/>
    <numFmt numFmtId="184" formatCode="0&quot;日間&quot;"/>
    <numFmt numFmtId="185" formatCode="&quot;（平成&quot;0&quot;年度）&quot;"/>
    <numFmt numFmtId="186" formatCode="yyyy/m/d;@"/>
    <numFmt numFmtId="187" formatCode="0.00&quot;月&quot;"/>
    <numFmt numFmtId="188" formatCode="0&quot;ケ月&quot;"/>
    <numFmt numFmtId="189" formatCode="#,##0_);[Red]\(#,##0\)"/>
    <numFmt numFmtId="190" formatCode="#,##0;&quot;▲ &quot;#,##0"/>
    <numFmt numFmtId="191" formatCode="yyyy&quot;年&quot;m&quot;月&quot;d&quot;日&quot;;@"/>
    <numFmt numFmtId="192" formatCode="#,##0_ ;[Red]\-#,##0\ "/>
  </numFmts>
  <fonts count="18">
    <font>
      <sz val="12"/>
      <name val="Osaka"/>
      <family val="3"/>
      <charset val="128"/>
    </font>
    <font>
      <sz val="12"/>
      <name val="Osaka"/>
      <family val="3"/>
      <charset val="128"/>
    </font>
    <font>
      <sz val="6"/>
      <name val="Osaka"/>
      <family val="3"/>
      <charset val="128"/>
    </font>
    <font>
      <sz val="12"/>
      <name val="ＭＳ ゴシック"/>
      <family val="3"/>
      <charset val="128"/>
    </font>
    <font>
      <sz val="11"/>
      <name val="ＭＳ Ｐゴシック"/>
      <family val="3"/>
      <charset val="128"/>
    </font>
    <font>
      <sz val="14"/>
      <name val="ＭＳ ゴシック"/>
      <family val="3"/>
      <charset val="128"/>
    </font>
    <font>
      <sz val="14"/>
      <color indexed="10"/>
      <name val="ＭＳ ゴシック"/>
      <family val="3"/>
      <charset val="128"/>
    </font>
    <font>
      <b/>
      <sz val="14"/>
      <name val="ＭＳ ゴシック"/>
      <family val="3"/>
      <charset val="128"/>
    </font>
    <font>
      <sz val="10"/>
      <name val="ＭＳ ゴシック"/>
      <family val="3"/>
      <charset val="128"/>
    </font>
    <font>
      <sz val="11"/>
      <name val="ＭＳ ゴシック"/>
      <family val="3"/>
      <charset val="128"/>
    </font>
    <font>
      <b/>
      <sz val="12"/>
      <name val="ＭＳ ゴシック"/>
      <family val="3"/>
      <charset val="128"/>
    </font>
    <font>
      <b/>
      <sz val="16"/>
      <name val="ＭＳ ゴシック"/>
      <family val="3"/>
      <charset val="128"/>
    </font>
    <font>
      <b/>
      <sz val="18"/>
      <name val="ＭＳ ゴシック"/>
      <family val="3"/>
      <charset val="128"/>
    </font>
    <font>
      <b/>
      <sz val="10"/>
      <name val="ＭＳ ゴシック"/>
      <family val="3"/>
      <charset val="128"/>
    </font>
    <font>
      <sz val="14"/>
      <color rgb="FFFF0000"/>
      <name val="ＭＳ ゴシック"/>
      <family val="3"/>
      <charset val="128"/>
    </font>
    <font>
      <sz val="14"/>
      <color rgb="FF008000"/>
      <name val="ＭＳ ゴシック"/>
      <family val="3"/>
      <charset val="128"/>
    </font>
    <font>
      <b/>
      <sz val="20"/>
      <color rgb="FFFF0000"/>
      <name val="ＭＳ ゴシック"/>
      <family val="3"/>
      <charset val="128"/>
    </font>
    <font>
      <b/>
      <sz val="12"/>
      <name val="Osaka"/>
      <family val="3"/>
      <charset val="128"/>
    </font>
  </fonts>
  <fills count="15">
    <fill>
      <patternFill patternType="none"/>
    </fill>
    <fill>
      <patternFill patternType="gray125"/>
    </fill>
    <fill>
      <patternFill patternType="solid">
        <fgColor theme="0"/>
        <bgColor indexed="64"/>
      </patternFill>
    </fill>
    <fill>
      <patternFill patternType="solid">
        <fgColor rgb="FFFFFDF2"/>
        <bgColor rgb="FFFFFDF2"/>
      </patternFill>
    </fill>
    <fill>
      <patternFill patternType="solid">
        <fgColor rgb="FFF2FAFF"/>
        <bgColor rgb="FFF2FAFF"/>
      </patternFill>
    </fill>
    <fill>
      <patternFill patternType="solid">
        <fgColor theme="8" tint="0.79998168889431442"/>
        <bgColor rgb="FFFFFDF2"/>
      </patternFill>
    </fill>
    <fill>
      <patternFill patternType="solid">
        <fgColor theme="8" tint="0.79998168889431442"/>
        <bgColor indexed="64"/>
      </patternFill>
    </fill>
    <fill>
      <patternFill patternType="solid">
        <fgColor rgb="FFFFFFCC"/>
        <bgColor indexed="64"/>
      </patternFill>
    </fill>
    <fill>
      <patternFill patternType="solid">
        <fgColor rgb="FFFFFFCC"/>
        <bgColor rgb="FFFFFDF2"/>
      </patternFill>
    </fill>
    <fill>
      <patternFill patternType="solid">
        <fgColor theme="0"/>
        <bgColor rgb="FFFFFDF2"/>
      </patternFill>
    </fill>
    <fill>
      <patternFill patternType="solid">
        <fgColor theme="8" tint="0.79998168889431442"/>
        <bgColor rgb="FFF2FAFF"/>
      </patternFill>
    </fill>
    <fill>
      <patternFill patternType="solid">
        <fgColor rgb="FFEDF9FD"/>
        <bgColor rgb="FFF2FAFF"/>
      </patternFill>
    </fill>
    <fill>
      <patternFill patternType="solid">
        <fgColor rgb="FFEDF9FD"/>
        <bgColor indexed="64"/>
      </patternFill>
    </fill>
    <fill>
      <patternFill patternType="solid">
        <fgColor rgb="FFFFC000"/>
        <bgColor indexed="64"/>
      </patternFill>
    </fill>
    <fill>
      <patternFill patternType="solid">
        <fgColor theme="3" tint="0.39997558519241921"/>
        <bgColor indexed="64"/>
      </patternFill>
    </fill>
  </fills>
  <borders count="179">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hair">
        <color indexed="64"/>
      </top>
      <bottom/>
      <diagonal/>
    </border>
    <border>
      <left style="medium">
        <color indexed="64"/>
      </left>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right/>
      <top/>
      <bottom style="thin">
        <color indexed="64"/>
      </bottom>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double">
        <color indexed="64"/>
      </left>
      <right style="medium">
        <color indexed="64"/>
      </right>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diagonalUp="1">
      <left style="medium">
        <color indexed="64"/>
      </left>
      <right style="thin">
        <color indexed="64"/>
      </right>
      <top style="thin">
        <color indexed="64"/>
      </top>
      <bottom style="double">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double">
        <color indexed="64"/>
      </right>
      <top/>
      <bottom style="medium">
        <color indexed="64"/>
      </bottom>
      <diagonal/>
    </border>
    <border diagonalUp="1">
      <left style="medium">
        <color indexed="64"/>
      </left>
      <right/>
      <top style="thin">
        <color indexed="64"/>
      </top>
      <bottom style="double">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medium">
        <color indexed="64"/>
      </right>
      <top style="thin">
        <color indexed="64"/>
      </top>
      <bottom style="thin">
        <color indexed="64"/>
      </bottom>
      <diagonal style="thin">
        <color indexed="64"/>
      </diagonal>
    </border>
    <border diagonalUp="1">
      <left style="double">
        <color indexed="64"/>
      </left>
      <right style="medium">
        <color indexed="64"/>
      </right>
      <top style="thin">
        <color indexed="64"/>
      </top>
      <bottom style="double">
        <color indexed="64"/>
      </bottom>
      <diagonal style="thin">
        <color indexed="64"/>
      </diagonal>
    </border>
    <border>
      <left style="medium">
        <color indexed="64"/>
      </left>
      <right style="medium">
        <color indexed="64"/>
      </right>
      <top/>
      <bottom style="double">
        <color indexed="64"/>
      </bottom>
      <diagonal/>
    </border>
    <border>
      <left/>
      <right style="double">
        <color indexed="64"/>
      </right>
      <top style="medium">
        <color indexed="64"/>
      </top>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medium">
        <color indexed="64"/>
      </right>
      <top style="double">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style="double">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medium">
        <color indexed="64"/>
      </top>
      <bottom style="double">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hair">
        <color indexed="64"/>
      </top>
      <bottom style="hair">
        <color indexed="64"/>
      </bottom>
      <diagonal/>
    </border>
  </borders>
  <cellStyleXfs count="4">
    <xf numFmtId="0" fontId="0" fillId="0" borderId="0"/>
    <xf numFmtId="38" fontId="1" fillId="0" borderId="0"/>
    <xf numFmtId="0" fontId="4" fillId="0" borderId="0">
      <alignment vertical="center"/>
    </xf>
    <xf numFmtId="0" fontId="3" fillId="0" borderId="0">
      <alignment vertical="center"/>
    </xf>
  </cellStyleXfs>
  <cellXfs count="785">
    <xf numFmtId="0" fontId="0" fillId="0" borderId="0" xfId="0"/>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5" fillId="2" borderId="0" xfId="0" applyFont="1" applyFill="1"/>
    <xf numFmtId="0" fontId="3" fillId="0" borderId="0" xfId="0" applyFont="1" applyAlignment="1">
      <alignment horizontal="center"/>
    </xf>
    <xf numFmtId="0" fontId="0" fillId="3" borderId="0" xfId="0" applyFill="1" applyProtection="1">
      <protection locked="0"/>
    </xf>
    <xf numFmtId="0" fontId="3"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3" borderId="0" xfId="0" applyFont="1" applyFill="1" applyAlignment="1" applyProtection="1">
      <alignment vertical="center"/>
      <protection locked="0"/>
    </xf>
    <xf numFmtId="0" fontId="15"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3" fillId="3" borderId="0" xfId="0" applyFont="1" applyFill="1" applyAlignment="1" applyProtection="1">
      <alignment vertical="center"/>
      <protection locked="0"/>
    </xf>
    <xf numFmtId="0" fontId="5" fillId="3" borderId="0" xfId="0" applyFont="1" applyFill="1" applyProtection="1">
      <protection locked="0"/>
    </xf>
    <xf numFmtId="49" fontId="7" fillId="3" borderId="16" xfId="0" applyNumberFormat="1" applyFont="1" applyFill="1" applyBorder="1" applyProtection="1">
      <protection locked="0"/>
    </xf>
    <xf numFmtId="0" fontId="5" fillId="3" borderId="16" xfId="0" applyFont="1" applyFill="1" applyBorder="1" applyAlignment="1" applyProtection="1">
      <alignment vertical="top" wrapText="1"/>
      <protection locked="0"/>
    </xf>
    <xf numFmtId="0" fontId="7" fillId="3" borderId="15" xfId="0" applyFont="1" applyFill="1" applyBorder="1" applyAlignment="1" applyProtection="1">
      <alignment horizontal="center" vertical="center" wrapText="1"/>
      <protection locked="0"/>
    </xf>
    <xf numFmtId="38" fontId="5" fillId="3" borderId="166" xfId="1" applyFont="1" applyFill="1" applyBorder="1" applyAlignment="1" applyProtection="1">
      <alignment vertical="center"/>
      <protection locked="0"/>
    </xf>
    <xf numFmtId="38" fontId="5" fillId="3" borderId="168" xfId="1" applyFont="1" applyFill="1" applyBorder="1" applyAlignment="1" applyProtection="1">
      <alignment vertical="center"/>
      <protection locked="0"/>
    </xf>
    <xf numFmtId="0" fontId="5" fillId="3" borderId="163" xfId="0" applyFont="1" applyFill="1" applyBorder="1" applyAlignment="1" applyProtection="1">
      <alignment vertical="center" wrapText="1"/>
      <protection locked="0"/>
    </xf>
    <xf numFmtId="0" fontId="5" fillId="3" borderId="164" xfId="0" applyFont="1" applyFill="1" applyBorder="1" applyAlignment="1" applyProtection="1">
      <alignment vertical="center" wrapText="1"/>
      <protection locked="0"/>
    </xf>
    <xf numFmtId="38" fontId="5" fillId="3" borderId="164" xfId="1" applyFont="1" applyFill="1" applyBorder="1" applyAlignment="1" applyProtection="1">
      <alignment vertical="center" wrapText="1"/>
      <protection locked="0"/>
    </xf>
    <xf numFmtId="49" fontId="5" fillId="3" borderId="164" xfId="0" applyNumberFormat="1" applyFont="1" applyFill="1" applyBorder="1" applyAlignment="1" applyProtection="1">
      <alignment horizontal="left" vertical="center" wrapText="1"/>
      <protection locked="0"/>
    </xf>
    <xf numFmtId="38" fontId="5" fillId="3" borderId="88" xfId="1" applyFont="1" applyFill="1" applyBorder="1" applyAlignment="1" applyProtection="1">
      <alignment vertical="center"/>
      <protection locked="0"/>
    </xf>
    <xf numFmtId="38" fontId="5" fillId="3" borderId="169" xfId="1" applyFont="1" applyFill="1" applyBorder="1" applyAlignment="1" applyProtection="1">
      <alignment vertical="center"/>
      <protection locked="0"/>
    </xf>
    <xf numFmtId="38" fontId="5" fillId="3" borderId="113" xfId="0" applyNumberFormat="1" applyFont="1" applyFill="1" applyBorder="1" applyAlignment="1" applyProtection="1">
      <alignment vertical="center"/>
      <protection locked="0"/>
    </xf>
    <xf numFmtId="38" fontId="5" fillId="3" borderId="159" xfId="1" applyFont="1" applyFill="1" applyBorder="1" applyAlignment="1" applyProtection="1">
      <alignment vertical="center"/>
      <protection locked="0"/>
    </xf>
    <xf numFmtId="38" fontId="5" fillId="3" borderId="157" xfId="1" applyFont="1" applyFill="1" applyBorder="1" applyAlignment="1" applyProtection="1">
      <alignment vertical="center"/>
      <protection locked="0"/>
    </xf>
    <xf numFmtId="0" fontId="5" fillId="3" borderId="155" xfId="0" applyFont="1" applyFill="1" applyBorder="1" applyAlignment="1" applyProtection="1">
      <alignment vertical="center" wrapText="1"/>
      <protection locked="0"/>
    </xf>
    <xf numFmtId="38" fontId="5" fillId="3" borderId="158" xfId="1" applyFont="1" applyFill="1" applyBorder="1" applyAlignment="1" applyProtection="1">
      <alignment vertical="center" wrapText="1"/>
      <protection locked="0"/>
    </xf>
    <xf numFmtId="38" fontId="5" fillId="3" borderId="156" xfId="1" applyFont="1" applyFill="1" applyBorder="1" applyAlignment="1" applyProtection="1">
      <alignment vertical="center"/>
      <protection locked="0"/>
    </xf>
    <xf numFmtId="38" fontId="5" fillId="3" borderId="152" xfId="1" applyFont="1" applyFill="1" applyBorder="1" applyAlignment="1" applyProtection="1">
      <alignment vertical="center"/>
      <protection locked="0"/>
    </xf>
    <xf numFmtId="38" fontId="5" fillId="3" borderId="88" xfId="0" applyNumberFormat="1" applyFont="1" applyFill="1" applyBorder="1" applyAlignment="1" applyProtection="1">
      <alignment vertical="center"/>
      <protection locked="0"/>
    </xf>
    <xf numFmtId="38" fontId="5" fillId="3" borderId="161" xfId="1" applyFont="1" applyFill="1" applyBorder="1" applyAlignment="1" applyProtection="1">
      <alignment vertical="center"/>
      <protection locked="0"/>
    </xf>
    <xf numFmtId="38" fontId="5" fillId="3" borderId="170" xfId="1" applyFont="1" applyFill="1" applyBorder="1" applyAlignment="1" applyProtection="1">
      <alignment vertical="center"/>
      <protection locked="0"/>
    </xf>
    <xf numFmtId="0" fontId="5" fillId="3" borderId="160" xfId="0" applyFont="1" applyFill="1" applyBorder="1" applyAlignment="1" applyProtection="1">
      <alignment vertical="center" wrapText="1"/>
      <protection locked="0"/>
    </xf>
    <xf numFmtId="0" fontId="5" fillId="3" borderId="153" xfId="0" applyFont="1" applyFill="1" applyBorder="1" applyAlignment="1" applyProtection="1">
      <alignment vertical="center" wrapText="1"/>
      <protection locked="0"/>
    </xf>
    <xf numFmtId="38" fontId="5" fillId="3" borderId="153" xfId="1" applyFont="1" applyFill="1" applyBorder="1" applyAlignment="1" applyProtection="1">
      <alignment vertical="center" wrapText="1"/>
      <protection locked="0"/>
    </xf>
    <xf numFmtId="49" fontId="5" fillId="3" borderId="153" xfId="0" applyNumberFormat="1" applyFont="1" applyFill="1" applyBorder="1" applyAlignment="1" applyProtection="1">
      <alignment horizontal="left" vertical="center" wrapText="1"/>
      <protection locked="0"/>
    </xf>
    <xf numFmtId="38" fontId="5" fillId="3" borderId="27" xfId="1" applyFont="1" applyFill="1" applyBorder="1" applyAlignment="1" applyProtection="1">
      <alignment vertical="center"/>
      <protection locked="0"/>
    </xf>
    <xf numFmtId="38" fontId="5" fillId="3" borderId="162" xfId="1" applyFont="1" applyFill="1" applyBorder="1" applyAlignment="1" applyProtection="1">
      <alignment vertical="center"/>
      <protection locked="0"/>
    </xf>
    <xf numFmtId="38" fontId="5" fillId="3" borderId="151" xfId="1" applyFont="1" applyFill="1" applyBorder="1" applyAlignment="1" applyProtection="1">
      <alignment vertical="center"/>
      <protection locked="0"/>
    </xf>
    <xf numFmtId="38" fontId="5" fillId="3" borderId="27" xfId="0" applyNumberFormat="1" applyFont="1" applyFill="1" applyBorder="1" applyAlignment="1" applyProtection="1">
      <alignment vertical="center"/>
      <protection locked="0"/>
    </xf>
    <xf numFmtId="49" fontId="7" fillId="3" borderId="27" xfId="0" applyNumberFormat="1" applyFont="1" applyFill="1" applyBorder="1" applyProtection="1">
      <protection locked="0"/>
    </xf>
    <xf numFmtId="0" fontId="5" fillId="3" borderId="27" xfId="0" applyFont="1" applyFill="1" applyBorder="1" applyAlignment="1" applyProtection="1">
      <alignment vertical="top" wrapText="1"/>
      <protection locked="0"/>
    </xf>
    <xf numFmtId="38" fontId="5" fillId="3" borderId="154" xfId="1" applyFont="1" applyFill="1" applyBorder="1" applyAlignment="1" applyProtection="1">
      <alignment vertical="center"/>
      <protection locked="0"/>
    </xf>
    <xf numFmtId="49" fontId="7" fillId="3" borderId="34" xfId="0" applyNumberFormat="1" applyFont="1" applyFill="1" applyBorder="1" applyProtection="1">
      <protection locked="0"/>
    </xf>
    <xf numFmtId="38" fontId="5" fillId="3" borderId="155" xfId="1" applyFont="1" applyFill="1" applyBorder="1" applyAlignment="1" applyProtection="1">
      <alignment vertical="center"/>
      <protection locked="0"/>
    </xf>
    <xf numFmtId="38" fontId="5" fillId="3" borderId="160" xfId="1" applyFont="1" applyFill="1" applyBorder="1" applyAlignment="1" applyProtection="1">
      <alignment vertical="center"/>
      <protection locked="0"/>
    </xf>
    <xf numFmtId="0" fontId="5" fillId="3" borderId="57" xfId="0" applyFont="1" applyFill="1" applyBorder="1" applyAlignment="1" applyProtection="1">
      <alignment horizontal="left" vertical="center" wrapText="1"/>
      <protection locked="0"/>
    </xf>
    <xf numFmtId="38" fontId="5" fillId="3" borderId="69" xfId="1" applyFont="1" applyFill="1" applyBorder="1" applyAlignment="1" applyProtection="1">
      <alignment horizontal="center" vertical="center"/>
      <protection locked="0"/>
    </xf>
    <xf numFmtId="38" fontId="5" fillId="3" borderId="100" xfId="1" applyFont="1" applyFill="1" applyBorder="1" applyAlignment="1" applyProtection="1">
      <alignment horizontal="center" vertical="center"/>
      <protection locked="0"/>
    </xf>
    <xf numFmtId="38" fontId="5" fillId="3" borderId="67" xfId="1" applyFont="1" applyFill="1" applyBorder="1" applyAlignment="1" applyProtection="1">
      <alignment horizontal="center" vertical="center"/>
      <protection locked="0"/>
    </xf>
    <xf numFmtId="49" fontId="5" fillId="3" borderId="59" xfId="0" applyNumberFormat="1" applyFont="1" applyFill="1" applyBorder="1" applyAlignment="1" applyProtection="1">
      <alignment horizontal="left" vertical="center"/>
      <protection locked="0"/>
    </xf>
    <xf numFmtId="0" fontId="5" fillId="3" borderId="61"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wrapText="1"/>
      <protection locked="0"/>
    </xf>
    <xf numFmtId="38" fontId="5" fillId="3" borderId="43" xfId="1" applyFont="1" applyFill="1" applyBorder="1" applyAlignment="1" applyProtection="1">
      <alignment horizontal="center" vertical="center"/>
      <protection locked="0"/>
    </xf>
    <xf numFmtId="38" fontId="5" fillId="3" borderId="52" xfId="1" applyFont="1" applyFill="1" applyBorder="1" applyAlignment="1" applyProtection="1">
      <alignment horizontal="center" vertical="center"/>
      <protection locked="0"/>
    </xf>
    <xf numFmtId="38" fontId="5" fillId="3" borderId="21" xfId="1" applyFont="1" applyFill="1" applyBorder="1" applyAlignment="1" applyProtection="1">
      <alignment horizontal="center" vertical="center"/>
      <protection locked="0"/>
    </xf>
    <xf numFmtId="49" fontId="5" fillId="3" borderId="36" xfId="0" applyNumberFormat="1" applyFont="1" applyFill="1" applyBorder="1" applyAlignment="1" applyProtection="1">
      <alignment horizontal="left" vertical="center"/>
      <protection locked="0"/>
    </xf>
    <xf numFmtId="0" fontId="5" fillId="3" borderId="18" xfId="0" applyFont="1" applyFill="1" applyBorder="1" applyAlignment="1" applyProtection="1">
      <alignment horizontal="left" vertical="center"/>
      <protection locked="0"/>
    </xf>
    <xf numFmtId="0" fontId="5" fillId="3" borderId="65" xfId="0" applyFont="1" applyFill="1" applyBorder="1" applyAlignment="1" applyProtection="1">
      <alignment horizontal="left" vertical="center" wrapText="1"/>
      <protection locked="0"/>
    </xf>
    <xf numFmtId="38" fontId="5" fillId="3" borderId="2" xfId="1" applyFont="1" applyFill="1" applyBorder="1" applyAlignment="1" applyProtection="1">
      <alignment horizontal="center" vertical="center"/>
      <protection locked="0"/>
    </xf>
    <xf numFmtId="38" fontId="5" fillId="3" borderId="112" xfId="1" applyFont="1" applyFill="1" applyBorder="1" applyAlignment="1" applyProtection="1">
      <alignment horizontal="center" vertical="center"/>
      <protection locked="0"/>
    </xf>
    <xf numFmtId="38" fontId="5" fillId="3" borderId="113" xfId="1" applyFont="1" applyFill="1" applyBorder="1" applyAlignment="1" applyProtection="1">
      <alignment horizontal="center" vertical="center"/>
      <protection locked="0"/>
    </xf>
    <xf numFmtId="49" fontId="5" fillId="3" borderId="66" xfId="0" applyNumberFormat="1" applyFont="1" applyFill="1" applyBorder="1" applyAlignment="1" applyProtection="1">
      <alignment horizontal="left" vertical="center"/>
      <protection locked="0"/>
    </xf>
    <xf numFmtId="0" fontId="5" fillId="3" borderId="44" xfId="0" applyFont="1" applyFill="1" applyBorder="1" applyAlignment="1" applyProtection="1">
      <alignment horizontal="left" vertical="center"/>
      <protection locked="0"/>
    </xf>
    <xf numFmtId="3" fontId="5" fillId="3" borderId="0" xfId="0" applyNumberFormat="1" applyFont="1" applyFill="1" applyAlignment="1" applyProtection="1">
      <alignment vertical="center"/>
      <protection locked="0"/>
    </xf>
    <xf numFmtId="0" fontId="3" fillId="3" borderId="0" xfId="0" applyFont="1" applyFill="1" applyProtection="1">
      <protection locked="0"/>
    </xf>
    <xf numFmtId="0" fontId="5" fillId="3" borderId="67" xfId="0" applyFont="1" applyFill="1" applyBorder="1" applyAlignment="1" applyProtection="1">
      <alignment horizontal="center" vertical="center"/>
      <protection locked="0"/>
    </xf>
    <xf numFmtId="0" fontId="5" fillId="3" borderId="69" xfId="0" applyFont="1" applyFill="1" applyBorder="1" applyAlignment="1" applyProtection="1">
      <alignment vertical="center"/>
      <protection locked="0"/>
    </xf>
    <xf numFmtId="0" fontId="5" fillId="3" borderId="61" xfId="0" applyFont="1" applyFill="1" applyBorder="1" applyAlignment="1" applyProtection="1">
      <alignment vertical="center"/>
      <protection locked="0"/>
    </xf>
    <xf numFmtId="0" fontId="5" fillId="3" borderId="21" xfId="0" applyFont="1" applyFill="1" applyBorder="1" applyAlignment="1" applyProtection="1">
      <alignment horizontal="center" vertical="center"/>
      <protection locked="0"/>
    </xf>
    <xf numFmtId="0" fontId="5" fillId="3" borderId="43" xfId="0" applyFont="1" applyFill="1" applyBorder="1" applyAlignment="1" applyProtection="1">
      <alignment vertical="center"/>
      <protection locked="0"/>
    </xf>
    <xf numFmtId="0" fontId="5" fillId="3" borderId="25"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5" fillId="3" borderId="0" xfId="0" applyFont="1" applyFill="1" applyAlignment="1" applyProtection="1">
      <alignment vertical="distributed" textRotation="255" wrapText="1"/>
      <protection locked="0"/>
    </xf>
    <xf numFmtId="0" fontId="5" fillId="3" borderId="0" xfId="0" applyFont="1" applyFill="1" applyAlignment="1" applyProtection="1">
      <alignment horizontal="center" vertical="center" wrapText="1"/>
      <protection locked="0"/>
    </xf>
    <xf numFmtId="0" fontId="5" fillId="3" borderId="57" xfId="0" applyFont="1" applyFill="1" applyBorder="1" applyAlignment="1" applyProtection="1">
      <alignment horizontal="center" vertical="center"/>
      <protection locked="0"/>
    </xf>
    <xf numFmtId="49" fontId="5" fillId="3" borderId="55" xfId="0" applyNumberFormat="1" applyFont="1" applyFill="1" applyBorder="1" applyAlignment="1" applyProtection="1">
      <alignment horizontal="right" vertical="center"/>
      <protection locked="0"/>
    </xf>
    <xf numFmtId="3" fontId="5" fillId="3" borderId="55" xfId="0" applyNumberFormat="1" applyFont="1" applyFill="1" applyBorder="1" applyAlignment="1" applyProtection="1">
      <alignment vertical="center"/>
      <protection locked="0"/>
    </xf>
    <xf numFmtId="0" fontId="5" fillId="3" borderId="1" xfId="0" applyFont="1" applyFill="1" applyBorder="1" applyAlignment="1" applyProtection="1">
      <alignment horizontal="center" vertical="center"/>
      <protection locked="0"/>
    </xf>
    <xf numFmtId="49" fontId="5" fillId="3" borderId="19" xfId="0" applyNumberFormat="1" applyFont="1" applyFill="1" applyBorder="1" applyAlignment="1" applyProtection="1">
      <alignment horizontal="right" vertical="center"/>
      <protection locked="0"/>
    </xf>
    <xf numFmtId="3" fontId="5" fillId="3" borderId="19" xfId="0" applyNumberFormat="1" applyFont="1" applyFill="1" applyBorder="1" applyAlignment="1" applyProtection="1">
      <alignment vertical="center"/>
      <protection locked="0"/>
    </xf>
    <xf numFmtId="0" fontId="5" fillId="3" borderId="20"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49" fontId="5" fillId="3" borderId="5" xfId="0" applyNumberFormat="1" applyFont="1" applyFill="1" applyBorder="1" applyAlignment="1" applyProtection="1">
      <alignment horizontal="right" vertical="center"/>
      <protection locked="0"/>
    </xf>
    <xf numFmtId="49" fontId="5" fillId="3" borderId="57" xfId="0" applyNumberFormat="1" applyFont="1" applyFill="1" applyBorder="1" applyAlignment="1" applyProtection="1">
      <alignment horizontal="center" vertical="center"/>
      <protection locked="0"/>
    </xf>
    <xf numFmtId="3" fontId="5" fillId="3" borderId="55" xfId="0" applyNumberFormat="1" applyFont="1" applyFill="1" applyBorder="1" applyAlignment="1" applyProtection="1">
      <alignment horizontal="right" vertical="center"/>
      <protection locked="0"/>
    </xf>
    <xf numFmtId="49" fontId="5" fillId="3" borderId="1" xfId="0" applyNumberFormat="1" applyFont="1" applyFill="1" applyBorder="1" applyAlignment="1" applyProtection="1">
      <alignment horizontal="center" vertical="center"/>
      <protection locked="0"/>
    </xf>
    <xf numFmtId="3" fontId="5" fillId="3" borderId="19" xfId="0" applyNumberFormat="1" applyFont="1" applyFill="1" applyBorder="1" applyAlignment="1" applyProtection="1">
      <alignment horizontal="right" vertical="center"/>
      <protection locked="0"/>
    </xf>
    <xf numFmtId="0" fontId="5" fillId="3" borderId="65" xfId="0"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right" vertical="center"/>
      <protection locked="0"/>
    </xf>
    <xf numFmtId="0" fontId="5" fillId="3" borderId="42"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49" fontId="5" fillId="3" borderId="22" xfId="0" applyNumberFormat="1" applyFont="1" applyFill="1" applyBorder="1" applyAlignment="1" applyProtection="1">
      <alignment horizontal="right" vertical="center"/>
      <protection locked="0"/>
    </xf>
    <xf numFmtId="0" fontId="8" fillId="3" borderId="5" xfId="0" applyFont="1" applyFill="1" applyBorder="1" applyAlignment="1" applyProtection="1">
      <alignment horizontal="center" vertical="center"/>
      <protection locked="0"/>
    </xf>
    <xf numFmtId="0" fontId="3" fillId="3" borderId="57" xfId="0" applyFont="1" applyFill="1" applyBorder="1" applyAlignment="1" applyProtection="1">
      <alignment horizontal="left" vertical="center" wrapText="1"/>
      <protection locked="0"/>
    </xf>
    <xf numFmtId="0" fontId="3" fillId="3" borderId="55" xfId="0" applyFont="1" applyFill="1" applyBorder="1" applyAlignment="1" applyProtection="1">
      <alignment horizontal="center" vertical="center"/>
      <protection locked="0"/>
    </xf>
    <xf numFmtId="3" fontId="3" fillId="3" borderId="55" xfId="0" applyNumberFormat="1" applyFont="1" applyFill="1" applyBorder="1" applyAlignment="1" applyProtection="1">
      <alignment vertical="center"/>
      <protection locked="0"/>
    </xf>
    <xf numFmtId="49" fontId="3" fillId="3" borderId="59" xfId="0" applyNumberFormat="1" applyFont="1" applyFill="1" applyBorder="1" applyAlignment="1" applyProtection="1">
      <alignment horizontal="right" vertical="center"/>
      <protection locked="0"/>
    </xf>
    <xf numFmtId="0" fontId="3" fillId="3" borderId="61"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wrapText="1"/>
      <protection locked="0"/>
    </xf>
    <xf numFmtId="0" fontId="3" fillId="3" borderId="19" xfId="0" applyFont="1" applyFill="1" applyBorder="1" applyAlignment="1" applyProtection="1">
      <alignment horizontal="center" vertical="center"/>
      <protection locked="0"/>
    </xf>
    <xf numFmtId="3" fontId="3" fillId="3" borderId="19" xfId="0" applyNumberFormat="1" applyFont="1" applyFill="1" applyBorder="1" applyAlignment="1" applyProtection="1">
      <alignment vertical="center"/>
      <protection locked="0"/>
    </xf>
    <xf numFmtId="49" fontId="3" fillId="3" borderId="36" xfId="0" applyNumberFormat="1" applyFont="1" applyFill="1" applyBorder="1" applyAlignment="1" applyProtection="1">
      <alignment horizontal="right" vertical="center"/>
      <protection locked="0"/>
    </xf>
    <xf numFmtId="0" fontId="3" fillId="3" borderId="18" xfId="0" applyFont="1" applyFill="1" applyBorder="1" applyAlignment="1" applyProtection="1">
      <alignment horizontal="center" vertical="center"/>
      <protection locked="0"/>
    </xf>
    <xf numFmtId="49" fontId="3" fillId="3" borderId="19" xfId="0" applyNumberFormat="1" applyFont="1" applyFill="1" applyBorder="1" applyAlignment="1" applyProtection="1">
      <alignment horizontal="right" vertical="center"/>
      <protection locked="0"/>
    </xf>
    <xf numFmtId="0" fontId="3" fillId="3" borderId="65"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center" vertical="center"/>
      <protection locked="0"/>
    </xf>
    <xf numFmtId="3" fontId="3" fillId="3" borderId="22" xfId="0" applyNumberFormat="1" applyFont="1" applyFill="1" applyBorder="1" applyAlignment="1" applyProtection="1">
      <alignment vertical="center"/>
      <protection locked="0"/>
    </xf>
    <xf numFmtId="49" fontId="3" fillId="3" borderId="22" xfId="0" applyNumberFormat="1" applyFont="1" applyFill="1" applyBorder="1" applyAlignment="1" applyProtection="1">
      <alignment horizontal="right" vertical="center"/>
      <protection locked="0"/>
    </xf>
    <xf numFmtId="0" fontId="3" fillId="3" borderId="44"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8" fillId="3" borderId="0" xfId="0" applyFont="1" applyFill="1" applyAlignment="1" applyProtection="1">
      <alignment vertical="center"/>
      <protection locked="0"/>
    </xf>
    <xf numFmtId="3" fontId="5" fillId="3" borderId="57" xfId="0" applyNumberFormat="1" applyFont="1" applyFill="1" applyBorder="1" applyAlignment="1" applyProtection="1">
      <alignment horizontal="center" vertical="center"/>
      <protection locked="0"/>
    </xf>
    <xf numFmtId="3" fontId="5" fillId="3" borderId="69" xfId="0" applyNumberFormat="1" applyFont="1" applyFill="1" applyBorder="1" applyAlignment="1" applyProtection="1">
      <alignment horizontal="center" vertical="center"/>
      <protection locked="0"/>
    </xf>
    <xf numFmtId="3" fontId="5" fillId="3" borderId="53" xfId="0" applyNumberFormat="1" applyFont="1" applyFill="1" applyBorder="1" applyAlignment="1" applyProtection="1">
      <alignment horizontal="center" vertical="center"/>
      <protection locked="0"/>
    </xf>
    <xf numFmtId="3" fontId="5" fillId="3" borderId="42" xfId="0" applyNumberFormat="1" applyFont="1" applyFill="1" applyBorder="1" applyAlignment="1" applyProtection="1">
      <alignment horizontal="center" vertical="center"/>
      <protection locked="0"/>
    </xf>
    <xf numFmtId="0" fontId="5" fillId="3" borderId="54" xfId="0" applyFont="1" applyFill="1" applyBorder="1" applyAlignment="1" applyProtection="1">
      <alignment vertical="center"/>
      <protection locked="0"/>
    </xf>
    <xf numFmtId="3" fontId="5" fillId="3" borderId="1" xfId="0" applyNumberFormat="1" applyFont="1" applyFill="1" applyBorder="1" applyAlignment="1" applyProtection="1">
      <alignment horizontal="center" vertical="center"/>
      <protection locked="0"/>
    </xf>
    <xf numFmtId="3" fontId="5" fillId="3" borderId="2" xfId="0" applyNumberFormat="1" applyFont="1" applyFill="1" applyBorder="1" applyAlignment="1" applyProtection="1">
      <alignment horizontal="center" vertical="center"/>
      <protection locked="0"/>
    </xf>
    <xf numFmtId="3" fontId="5" fillId="3" borderId="52" xfId="0" applyNumberFormat="1" applyFont="1" applyFill="1" applyBorder="1" applyAlignment="1" applyProtection="1">
      <alignment horizontal="center" vertical="center"/>
      <protection locked="0"/>
    </xf>
    <xf numFmtId="3" fontId="5" fillId="3" borderId="24" xfId="0" applyNumberFormat="1" applyFont="1" applyFill="1" applyBorder="1" applyAlignment="1" applyProtection="1">
      <alignment horizontal="center" vertical="center"/>
      <protection locked="0"/>
    </xf>
    <xf numFmtId="3" fontId="5" fillId="3" borderId="43" xfId="0" applyNumberFormat="1" applyFont="1" applyFill="1" applyBorder="1" applyAlignment="1" applyProtection="1">
      <alignment horizontal="center" vertical="center"/>
      <protection locked="0"/>
    </xf>
    <xf numFmtId="0" fontId="5" fillId="3" borderId="21" xfId="0" applyFont="1" applyFill="1" applyBorder="1" applyAlignment="1" applyProtection="1">
      <alignment vertical="center"/>
      <protection locked="0"/>
    </xf>
    <xf numFmtId="3" fontId="7" fillId="3" borderId="52" xfId="0" applyNumberFormat="1" applyFont="1" applyFill="1" applyBorder="1" applyAlignment="1" applyProtection="1">
      <alignment horizontal="right" vertical="center"/>
      <protection locked="0"/>
    </xf>
    <xf numFmtId="3" fontId="7" fillId="3" borderId="1" xfId="0" applyNumberFormat="1" applyFont="1" applyFill="1" applyBorder="1" applyAlignment="1" applyProtection="1">
      <alignment horizontal="right" vertical="center"/>
      <protection locked="0"/>
    </xf>
    <xf numFmtId="3" fontId="7" fillId="3" borderId="126" xfId="0" applyNumberFormat="1" applyFont="1" applyFill="1" applyBorder="1" applyAlignment="1" applyProtection="1">
      <alignment horizontal="right" vertical="center"/>
      <protection locked="0"/>
    </xf>
    <xf numFmtId="3" fontId="5" fillId="3" borderId="1" xfId="0" applyNumberFormat="1" applyFont="1" applyFill="1" applyBorder="1" applyAlignment="1" applyProtection="1">
      <alignment horizontal="right" vertical="center"/>
      <protection locked="0"/>
    </xf>
    <xf numFmtId="3" fontId="7" fillId="3" borderId="43" xfId="0" applyNumberFormat="1" applyFont="1" applyFill="1" applyBorder="1" applyAlignment="1" applyProtection="1">
      <alignment horizontal="right" vertical="center"/>
      <protection locked="0"/>
    </xf>
    <xf numFmtId="3" fontId="5" fillId="3" borderId="52" xfId="0" applyNumberFormat="1" applyFont="1" applyFill="1" applyBorder="1" applyAlignment="1" applyProtection="1">
      <alignment horizontal="right" vertical="center"/>
      <protection locked="0"/>
    </xf>
    <xf numFmtId="3" fontId="5" fillId="3" borderId="24" xfId="0" applyNumberFormat="1" applyFont="1" applyFill="1" applyBorder="1" applyAlignment="1" applyProtection="1">
      <alignment horizontal="right" vertical="center"/>
      <protection locked="0"/>
    </xf>
    <xf numFmtId="0" fontId="3" fillId="3" borderId="0" xfId="3" applyFill="1" applyAlignment="1" applyProtection="1">
      <alignment horizontal="left" vertical="center" wrapText="1"/>
      <protection locked="0"/>
    </xf>
    <xf numFmtId="0" fontId="13" fillId="3" borderId="0" xfId="0" applyFont="1" applyFill="1" applyAlignment="1" applyProtection="1">
      <alignment vertical="center"/>
      <protection locked="0"/>
    </xf>
    <xf numFmtId="0" fontId="3" fillId="3" borderId="0" xfId="3" applyFill="1" applyAlignment="1" applyProtection="1">
      <alignment horizontal="left" vertical="top" wrapText="1"/>
      <protection locked="0"/>
    </xf>
    <xf numFmtId="0" fontId="5" fillId="2" borderId="0" xfId="0" applyFont="1" applyFill="1" applyAlignment="1">
      <alignment vertical="center"/>
    </xf>
    <xf numFmtId="0" fontId="9" fillId="0" borderId="0" xfId="0" applyFont="1" applyAlignment="1">
      <alignment vertical="center"/>
    </xf>
    <xf numFmtId="0" fontId="9" fillId="0" borderId="0" xfId="0" applyFont="1"/>
    <xf numFmtId="0" fontId="7" fillId="3" borderId="0" xfId="0" applyFont="1" applyFill="1" applyAlignment="1" applyProtection="1">
      <alignment horizontal="center" vertical="center" wrapText="1"/>
      <protection locked="0"/>
    </xf>
    <xf numFmtId="0" fontId="5"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3" fontId="5" fillId="0" borderId="0" xfId="0" applyNumberFormat="1" applyFont="1" applyAlignment="1">
      <alignment vertical="center"/>
    </xf>
    <xf numFmtId="0" fontId="5" fillId="0" borderId="8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3" fillId="0" borderId="105" xfId="0" applyFont="1" applyBorder="1" applyAlignment="1" applyProtection="1">
      <alignment vertical="top" wrapText="1"/>
      <protection locked="0"/>
    </xf>
    <xf numFmtId="0" fontId="3" fillId="0" borderId="71" xfId="0" applyFont="1" applyBorder="1" applyAlignment="1" applyProtection="1">
      <alignment vertical="top" wrapText="1"/>
      <protection locked="0"/>
    </xf>
    <xf numFmtId="0" fontId="3" fillId="0" borderId="106" xfId="0" applyFont="1" applyBorder="1" applyAlignment="1" applyProtection="1">
      <alignment vertical="top" wrapText="1"/>
      <protection locked="0"/>
    </xf>
    <xf numFmtId="0" fontId="5" fillId="0" borderId="1" xfId="0" applyFont="1" applyBorder="1" applyAlignment="1" applyProtection="1">
      <alignment vertical="center"/>
      <protection locked="0"/>
    </xf>
    <xf numFmtId="3" fontId="5" fillId="0" borderId="34" xfId="0" applyNumberFormat="1" applyFont="1" applyBorder="1" applyAlignment="1" applyProtection="1">
      <alignment horizontal="center" vertical="center" wrapText="1"/>
      <protection locked="0"/>
    </xf>
    <xf numFmtId="3" fontId="5" fillId="0" borderId="73" xfId="0" applyNumberFormat="1" applyFont="1" applyBorder="1" applyAlignment="1" applyProtection="1">
      <alignment horizontal="center" vertical="center" wrapText="1"/>
      <protection locked="0"/>
    </xf>
    <xf numFmtId="0" fontId="3" fillId="0" borderId="72" xfId="0" applyFont="1" applyBorder="1" applyAlignment="1" applyProtection="1">
      <alignment horizontal="center" vertical="center"/>
      <protection locked="0"/>
    </xf>
    <xf numFmtId="0" fontId="3" fillId="0" borderId="73" xfId="0" applyFont="1" applyBorder="1" applyAlignment="1" applyProtection="1">
      <alignment horizontal="centerContinuous" vertical="center"/>
      <protection locked="0"/>
    </xf>
    <xf numFmtId="3" fontId="3" fillId="0" borderId="73" xfId="0" applyNumberFormat="1" applyFont="1" applyBorder="1" applyAlignment="1" applyProtection="1">
      <alignment horizontal="center" vertical="center" wrapText="1"/>
      <protection locked="0"/>
    </xf>
    <xf numFmtId="3" fontId="3" fillId="0" borderId="75" xfId="0" applyNumberFormat="1"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49" fontId="5" fillId="0" borderId="89" xfId="0" applyNumberFormat="1" applyFont="1" applyBorder="1" applyAlignment="1" applyProtection="1">
      <alignment vertical="center"/>
      <protection locked="0"/>
    </xf>
    <xf numFmtId="49" fontId="5" fillId="0" borderId="89" xfId="0" applyNumberFormat="1" applyFont="1" applyBorder="1" applyAlignment="1" applyProtection="1">
      <alignment horizontal="left" vertical="center"/>
      <protection locked="0"/>
    </xf>
    <xf numFmtId="0" fontId="5" fillId="0" borderId="64" xfId="0" applyFont="1" applyBorder="1" applyAlignment="1" applyProtection="1">
      <alignment horizontal="center" vertical="center"/>
      <protection locked="0"/>
    </xf>
    <xf numFmtId="49" fontId="3" fillId="0" borderId="89" xfId="0" applyNumberFormat="1" applyFont="1" applyBorder="1" applyAlignment="1" applyProtection="1">
      <alignment horizontal="left" vertical="center"/>
      <protection locked="0"/>
    </xf>
    <xf numFmtId="0" fontId="9" fillId="0" borderId="0" xfId="0" applyFont="1" applyAlignment="1" applyProtection="1">
      <alignment horizontal="left" vertical="top"/>
      <protection locked="0"/>
    </xf>
    <xf numFmtId="0" fontId="3" fillId="0" borderId="0" xfId="0" applyFont="1"/>
    <xf numFmtId="0" fontId="3" fillId="0" borderId="0" xfId="0" applyFont="1" applyAlignment="1" applyProtection="1">
      <alignment horizontal="center" vertical="center" wrapText="1"/>
      <protection locked="0"/>
    </xf>
    <xf numFmtId="0" fontId="5" fillId="0" borderId="0" xfId="0" applyFont="1" applyAlignment="1" applyProtection="1">
      <alignment horizontal="right"/>
      <protection locked="0"/>
    </xf>
    <xf numFmtId="0" fontId="5" fillId="8" borderId="82" xfId="0" applyFont="1" applyFill="1" applyBorder="1" applyAlignment="1" applyProtection="1">
      <alignment horizontal="center" vertical="center" wrapText="1"/>
      <protection locked="0"/>
    </xf>
    <xf numFmtId="0" fontId="5" fillId="8" borderId="71" xfId="0" applyFont="1" applyFill="1" applyBorder="1" applyAlignment="1" applyProtection="1">
      <alignment horizontal="center" vertical="center" wrapText="1"/>
      <protection locked="0"/>
    </xf>
    <xf numFmtId="38" fontId="5" fillId="8" borderId="68" xfId="1" applyFont="1" applyFill="1" applyBorder="1" applyAlignment="1" applyProtection="1">
      <alignment horizontal="right" vertical="center"/>
      <protection locked="0"/>
    </xf>
    <xf numFmtId="38" fontId="5" fillId="8" borderId="55" xfId="1" applyFont="1" applyFill="1" applyBorder="1" applyAlignment="1" applyProtection="1">
      <alignment horizontal="right" vertical="center"/>
      <protection locked="0"/>
    </xf>
    <xf numFmtId="38" fontId="5" fillId="8" borderId="69" xfId="1" applyFont="1" applyFill="1" applyBorder="1" applyAlignment="1" applyProtection="1">
      <alignment horizontal="right" vertical="center"/>
      <protection locked="0"/>
    </xf>
    <xf numFmtId="38" fontId="5" fillId="8" borderId="41" xfId="1" applyFont="1" applyFill="1" applyBorder="1" applyAlignment="1" applyProtection="1">
      <alignment horizontal="right" vertical="center"/>
      <protection locked="0"/>
    </xf>
    <xf numFmtId="38" fontId="5" fillId="8" borderId="19" xfId="1" applyFont="1" applyFill="1" applyBorder="1" applyAlignment="1" applyProtection="1">
      <alignment horizontal="right" vertical="center"/>
      <protection locked="0"/>
    </xf>
    <xf numFmtId="38" fontId="5" fillId="8" borderId="36" xfId="1" applyFont="1" applyFill="1" applyBorder="1" applyAlignment="1" applyProtection="1">
      <alignment horizontal="right" vertical="center"/>
      <protection locked="0"/>
    </xf>
    <xf numFmtId="38" fontId="5" fillId="8" borderId="43" xfId="1" applyFont="1" applyFill="1" applyBorder="1" applyAlignment="1" applyProtection="1">
      <alignment horizontal="right" vertical="center"/>
      <protection locked="0"/>
    </xf>
    <xf numFmtId="3" fontId="5" fillId="0" borderId="60" xfId="0" applyNumberFormat="1" applyFont="1" applyBorder="1" applyAlignment="1" applyProtection="1">
      <alignment horizontal="right" vertical="center"/>
      <protection locked="0"/>
    </xf>
    <xf numFmtId="3" fontId="5" fillId="0" borderId="104" xfId="0" applyNumberFormat="1" applyFont="1" applyBorder="1" applyAlignment="1" applyProtection="1">
      <alignment horizontal="right" vertical="center"/>
      <protection locked="0"/>
    </xf>
    <xf numFmtId="3" fontId="5" fillId="0" borderId="37" xfId="0" applyNumberFormat="1" applyFont="1" applyBorder="1" applyAlignment="1" applyProtection="1">
      <alignment horizontal="right" vertical="center"/>
      <protection locked="0"/>
    </xf>
    <xf numFmtId="0" fontId="5" fillId="0" borderId="10" xfId="0" applyFont="1" applyBorder="1" applyAlignment="1" applyProtection="1">
      <alignment horizontal="center"/>
      <protection locked="0"/>
    </xf>
    <xf numFmtId="0" fontId="5" fillId="0" borderId="10" xfId="0" applyFont="1" applyBorder="1" applyProtection="1">
      <protection locked="0"/>
    </xf>
    <xf numFmtId="49" fontId="5" fillId="0" borderId="10" xfId="0" applyNumberFormat="1" applyFont="1" applyBorder="1" applyProtection="1">
      <protection locked="0"/>
    </xf>
    <xf numFmtId="0" fontId="5" fillId="0" borderId="0" xfId="0" applyFont="1"/>
    <xf numFmtId="0" fontId="5" fillId="0" borderId="13" xfId="0" applyFont="1" applyBorder="1" applyAlignment="1" applyProtection="1">
      <alignment horizontal="center"/>
      <protection locked="0"/>
    </xf>
    <xf numFmtId="0" fontId="5" fillId="0" borderId="13" xfId="0" applyFont="1" applyBorder="1" applyAlignment="1" applyProtection="1">
      <alignment horizontal="left"/>
      <protection locked="0"/>
    </xf>
    <xf numFmtId="0" fontId="5" fillId="0" borderId="13" xfId="0" applyFont="1" applyBorder="1" applyProtection="1">
      <protection locked="0"/>
    </xf>
    <xf numFmtId="49" fontId="5" fillId="0" borderId="13" xfId="0" applyNumberFormat="1" applyFont="1" applyBorder="1" applyProtection="1">
      <protection locked="0"/>
    </xf>
    <xf numFmtId="38" fontId="7" fillId="2" borderId="91" xfId="0" applyNumberFormat="1" applyFont="1" applyFill="1" applyBorder="1" applyAlignment="1" applyProtection="1">
      <alignment vertical="center"/>
      <protection locked="0"/>
    </xf>
    <xf numFmtId="38" fontId="7" fillId="2" borderId="11" xfId="0" applyNumberFormat="1" applyFont="1" applyFill="1" applyBorder="1" applyAlignment="1" applyProtection="1">
      <alignment vertical="center"/>
      <protection locked="0"/>
    </xf>
    <xf numFmtId="0" fontId="7" fillId="9" borderId="140" xfId="0" applyFont="1" applyFill="1" applyBorder="1" applyAlignment="1" applyProtection="1">
      <alignment vertical="center" wrapText="1"/>
      <protection locked="0"/>
    </xf>
    <xf numFmtId="0" fontId="7" fillId="9" borderId="38" xfId="0" applyFont="1" applyFill="1" applyBorder="1" applyAlignment="1" applyProtection="1">
      <alignment vertical="center" wrapText="1"/>
      <protection locked="0"/>
    </xf>
    <xf numFmtId="38" fontId="5" fillId="9" borderId="157" xfId="1" applyFont="1" applyFill="1" applyBorder="1" applyAlignment="1" applyProtection="1">
      <alignment vertical="center"/>
      <protection locked="0"/>
    </xf>
    <xf numFmtId="49" fontId="7" fillId="0" borderId="12" xfId="0" applyNumberFormat="1" applyFont="1" applyBorder="1" applyAlignment="1" applyProtection="1">
      <alignment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3" fontId="5" fillId="0" borderId="64" xfId="0" applyNumberFormat="1" applyFont="1" applyBorder="1" applyAlignment="1" applyProtection="1">
      <alignment horizontal="center" vertical="center" wrapText="1"/>
      <protection locked="0"/>
    </xf>
    <xf numFmtId="0" fontId="9" fillId="0" borderId="0" xfId="0" applyFont="1" applyProtection="1">
      <protection locked="0"/>
    </xf>
    <xf numFmtId="3" fontId="5" fillId="0" borderId="0" xfId="0" applyNumberFormat="1" applyFont="1" applyAlignment="1" applyProtection="1">
      <alignment horizontal="right" vertical="center"/>
      <protection locked="0"/>
    </xf>
    <xf numFmtId="0" fontId="12" fillId="0" borderId="12" xfId="0" applyFont="1" applyBorder="1" applyAlignment="1" applyProtection="1">
      <alignment vertical="center"/>
      <protection locked="0"/>
    </xf>
    <xf numFmtId="3" fontId="12" fillId="5" borderId="94" xfId="0" applyNumberFormat="1" applyFont="1" applyFill="1" applyBorder="1" applyAlignment="1" applyProtection="1">
      <alignment horizontal="right" vertical="center"/>
      <protection locked="0"/>
    </xf>
    <xf numFmtId="3" fontId="5" fillId="0" borderId="0" xfId="0" applyNumberFormat="1" applyFont="1" applyAlignment="1" applyProtection="1">
      <alignment vertical="center"/>
      <protection locked="0"/>
    </xf>
    <xf numFmtId="3" fontId="3" fillId="0" borderId="0" xfId="0" applyNumberFormat="1" applyFont="1" applyAlignment="1" applyProtection="1">
      <alignment vertical="center"/>
      <protection locked="0"/>
    </xf>
    <xf numFmtId="0" fontId="3" fillId="0" borderId="0" xfId="0" applyFont="1" applyProtection="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5" fillId="0" borderId="0" xfId="0" applyFont="1" applyAlignment="1" applyProtection="1">
      <alignment vertical="distributed" textRotation="255"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protection locked="0"/>
    </xf>
    <xf numFmtId="3" fontId="5" fillId="0" borderId="0" xfId="0" applyNumberFormat="1" applyFont="1" applyProtection="1">
      <protection locked="0"/>
    </xf>
    <xf numFmtId="0" fontId="5" fillId="0" borderId="0" xfId="0" applyFont="1" applyProtection="1">
      <protection locked="0"/>
    </xf>
    <xf numFmtId="38" fontId="5" fillId="0" borderId="31" xfId="1" applyFont="1" applyBorder="1" applyAlignment="1" applyProtection="1">
      <alignment vertical="center" wrapText="1"/>
      <protection locked="0"/>
    </xf>
    <xf numFmtId="38" fontId="5" fillId="0" borderId="30" xfId="1" applyFont="1" applyBorder="1" applyAlignment="1" applyProtection="1">
      <alignment vertical="center" wrapText="1"/>
      <protection locked="0"/>
    </xf>
    <xf numFmtId="0" fontId="5" fillId="0" borderId="3"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147" xfId="0" applyFont="1" applyBorder="1" applyAlignment="1" applyProtection="1">
      <alignment horizontal="center" vertical="center"/>
      <protection locked="0"/>
    </xf>
    <xf numFmtId="0" fontId="5" fillId="0" borderId="0" xfId="0" applyFont="1" applyAlignment="1" applyProtection="1">
      <alignment horizontal="center" vertical="distributed" textRotation="255" wrapText="1"/>
      <protection locked="0"/>
    </xf>
    <xf numFmtId="0" fontId="5" fillId="0" borderId="0" xfId="0" applyFont="1" applyAlignment="1" applyProtection="1">
      <alignment horizontal="left" vertical="center"/>
      <protection locked="0"/>
    </xf>
    <xf numFmtId="3" fontId="6" fillId="0" borderId="0" xfId="0" applyNumberFormat="1" applyFont="1" applyAlignment="1" applyProtection="1">
      <alignment horizontal="center" vertical="center"/>
      <protection locked="0"/>
    </xf>
    <xf numFmtId="0" fontId="5" fillId="0" borderId="13" xfId="0" applyFont="1" applyBorder="1" applyAlignment="1" applyProtection="1">
      <alignment vertical="center"/>
      <protection locked="0"/>
    </xf>
    <xf numFmtId="3" fontId="5" fillId="0" borderId="0" xfId="0" applyNumberFormat="1" applyFont="1" applyAlignment="1" applyProtection="1">
      <alignment horizontal="center" vertical="center"/>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14" fillId="0" borderId="0" xfId="0" applyFont="1" applyProtection="1">
      <protection locked="0"/>
    </xf>
    <xf numFmtId="0" fontId="14" fillId="0" borderId="0" xfId="0" applyFont="1" applyAlignment="1" applyProtection="1">
      <alignment vertical="center" wrapText="1"/>
      <protection locked="0"/>
    </xf>
    <xf numFmtId="0" fontId="8" fillId="0" borderId="0" xfId="0" applyFont="1" applyAlignment="1" applyProtection="1">
      <alignment vertical="center"/>
      <protection locked="0"/>
    </xf>
    <xf numFmtId="0" fontId="9" fillId="0" borderId="66" xfId="0"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right" vertical="center"/>
      <protection locked="0"/>
    </xf>
    <xf numFmtId="49" fontId="5" fillId="0" borderId="0" xfId="0" applyNumberFormat="1" applyFont="1" applyAlignment="1" applyProtection="1">
      <alignment horizontal="left" vertical="center"/>
      <protection locked="0"/>
    </xf>
    <xf numFmtId="49" fontId="5" fillId="0" borderId="0" xfId="0" applyNumberFormat="1" applyFont="1" applyAlignment="1" applyProtection="1">
      <alignment vertical="center"/>
      <protection locked="0"/>
    </xf>
    <xf numFmtId="0" fontId="16" fillId="0" borderId="119" xfId="0" applyFont="1" applyBorder="1" applyAlignment="1" applyProtection="1">
      <alignment vertical="center"/>
      <protection locked="0"/>
    </xf>
    <xf numFmtId="0" fontId="16" fillId="0" borderId="40" xfId="0" applyFont="1" applyBorder="1" applyAlignment="1" applyProtection="1">
      <alignment vertical="center"/>
      <protection locked="0"/>
    </xf>
    <xf numFmtId="0" fontId="16" fillId="0" borderId="117" xfId="0" applyFont="1" applyBorder="1" applyAlignment="1" applyProtection="1">
      <alignment vertical="center"/>
      <protection locked="0"/>
    </xf>
    <xf numFmtId="0" fontId="16" fillId="0" borderId="118" xfId="0" applyFont="1" applyBorder="1" applyAlignment="1" applyProtection="1">
      <alignment vertical="center"/>
      <protection locked="0"/>
    </xf>
    <xf numFmtId="0" fontId="5" fillId="7" borderId="114" xfId="0" applyFont="1" applyFill="1" applyBorder="1" applyAlignment="1" applyProtection="1">
      <alignment vertical="center"/>
      <protection locked="0"/>
    </xf>
    <xf numFmtId="0" fontId="5" fillId="7" borderId="10" xfId="0" applyFont="1" applyFill="1" applyBorder="1" applyAlignment="1" applyProtection="1">
      <alignment vertical="center"/>
      <protection locked="0"/>
    </xf>
    <xf numFmtId="0" fontId="5" fillId="7" borderId="11" xfId="0" applyFont="1" applyFill="1" applyBorder="1" applyAlignment="1" applyProtection="1">
      <alignment vertical="center"/>
      <protection locked="0"/>
    </xf>
    <xf numFmtId="0" fontId="5" fillId="7" borderId="12" xfId="0" applyFont="1" applyFill="1" applyBorder="1" applyAlignment="1" applyProtection="1">
      <alignment vertical="center"/>
      <protection locked="0"/>
    </xf>
    <xf numFmtId="49" fontId="5" fillId="6" borderId="12" xfId="0" applyNumberFormat="1" applyFont="1" applyFill="1" applyBorder="1" applyAlignment="1" applyProtection="1">
      <alignment horizontal="left" vertical="center"/>
      <protection locked="0"/>
    </xf>
    <xf numFmtId="0" fontId="7" fillId="0" borderId="0" xfId="0" applyFont="1" applyAlignment="1" applyProtection="1">
      <alignment horizontal="center" vertical="center"/>
      <protection locked="0"/>
    </xf>
    <xf numFmtId="3" fontId="7" fillId="0" borderId="58" xfId="0" applyNumberFormat="1" applyFont="1" applyBorder="1" applyAlignment="1" applyProtection="1">
      <alignment horizontal="right" vertical="center"/>
      <protection locked="0"/>
    </xf>
    <xf numFmtId="3" fontId="5" fillId="0" borderId="124" xfId="0" applyNumberFormat="1" applyFont="1" applyBorder="1" applyAlignment="1" applyProtection="1">
      <alignment horizontal="right" vertical="center"/>
      <protection locked="0"/>
    </xf>
    <xf numFmtId="3" fontId="7" fillId="0" borderId="103" xfId="0" applyNumberFormat="1" applyFont="1" applyBorder="1" applyAlignment="1" applyProtection="1">
      <alignment horizontal="right" vertical="center"/>
      <protection locked="0"/>
    </xf>
    <xf numFmtId="3" fontId="7" fillId="0" borderId="126" xfId="0" applyNumberFormat="1" applyFont="1" applyBorder="1" applyAlignment="1" applyProtection="1">
      <alignment horizontal="right" vertical="center"/>
      <protection locked="0"/>
    </xf>
    <xf numFmtId="3" fontId="7" fillId="0" borderId="115" xfId="0" applyNumberFormat="1" applyFont="1" applyBorder="1" applyAlignment="1" applyProtection="1">
      <alignment horizontal="right" vertical="center"/>
      <protection locked="0"/>
    </xf>
    <xf numFmtId="3" fontId="7" fillId="0" borderId="123" xfId="0" applyNumberFormat="1" applyFont="1" applyBorder="1" applyAlignment="1" applyProtection="1">
      <alignment horizontal="right" vertical="center"/>
      <protection locked="0"/>
    </xf>
    <xf numFmtId="3" fontId="7" fillId="0" borderId="127" xfId="0" applyNumberFormat="1" applyFont="1" applyBorder="1" applyAlignment="1" applyProtection="1">
      <alignment horizontal="right" vertical="center"/>
      <protection locked="0"/>
    </xf>
    <xf numFmtId="49" fontId="11" fillId="0" borderId="0" xfId="0" applyNumberFormat="1" applyFont="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77" xfId="0" applyFont="1" applyBorder="1" applyAlignment="1" applyProtection="1">
      <alignment horizontal="center" vertical="center" wrapText="1"/>
      <protection locked="0"/>
    </xf>
    <xf numFmtId="0" fontId="3" fillId="0" borderId="75" xfId="0" applyFont="1" applyBorder="1" applyAlignment="1" applyProtection="1">
      <alignment horizontal="center" vertical="center"/>
      <protection locked="0"/>
    </xf>
    <xf numFmtId="0" fontId="3" fillId="0" borderId="78" xfId="0" applyFont="1" applyBorder="1" applyAlignment="1" applyProtection="1">
      <alignment horizontal="center" vertical="center"/>
      <protection locked="0"/>
    </xf>
    <xf numFmtId="0" fontId="3" fillId="0" borderId="79" xfId="0" applyFont="1" applyBorder="1" applyAlignment="1" applyProtection="1">
      <alignment horizontal="center" vertical="center" wrapText="1"/>
      <protection locked="0"/>
    </xf>
    <xf numFmtId="0" fontId="3" fillId="0" borderId="80" xfId="0" applyFont="1" applyBorder="1" applyAlignment="1" applyProtection="1">
      <alignment horizontal="center" vertical="center" wrapText="1"/>
      <protection locked="0"/>
    </xf>
    <xf numFmtId="0" fontId="9" fillId="0" borderId="0" xfId="0" applyFont="1" applyAlignment="1" applyProtection="1">
      <alignment horizontal="left"/>
      <protection locked="0"/>
    </xf>
    <xf numFmtId="0" fontId="13" fillId="0" borderId="0" xfId="0" applyFont="1" applyAlignment="1" applyProtection="1">
      <alignment horizontal="center"/>
      <protection locked="0"/>
    </xf>
    <xf numFmtId="0" fontId="9"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8" fillId="7" borderId="39" xfId="0" applyFont="1" applyFill="1" applyBorder="1" applyAlignment="1" applyProtection="1">
      <alignment horizontal="right" vertical="center"/>
      <protection locked="0"/>
    </xf>
    <xf numFmtId="0" fontId="8" fillId="7" borderId="19" xfId="0" applyFont="1" applyFill="1" applyBorder="1" applyAlignment="1" applyProtection="1">
      <alignment horizontal="right" vertical="center"/>
      <protection locked="0"/>
    </xf>
    <xf numFmtId="0" fontId="8" fillId="7" borderId="22" xfId="0" applyFont="1" applyFill="1" applyBorder="1" applyAlignment="1" applyProtection="1">
      <alignment horizontal="right" vertical="center"/>
      <protection locked="0"/>
    </xf>
    <xf numFmtId="49" fontId="3" fillId="7" borderId="0" xfId="0" applyNumberFormat="1" applyFont="1" applyFill="1" applyAlignment="1" applyProtection="1">
      <alignment horizontal="right" vertical="center"/>
      <protection locked="0"/>
    </xf>
    <xf numFmtId="0" fontId="5" fillId="8" borderId="5" xfId="0"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0" fontId="7" fillId="6" borderId="0" xfId="0" applyFont="1" applyFill="1" applyAlignment="1" applyProtection="1">
      <alignment vertical="center"/>
      <protection locked="0"/>
    </xf>
    <xf numFmtId="0" fontId="7" fillId="6" borderId="0" xfId="0" applyFont="1" applyFill="1" applyAlignment="1" applyProtection="1">
      <alignment horizontal="left" vertical="center"/>
      <protection locked="0"/>
    </xf>
    <xf numFmtId="0" fontId="7" fillId="6" borderId="59" xfId="0" applyFont="1" applyFill="1" applyBorder="1" applyAlignment="1" applyProtection="1">
      <alignment vertical="center"/>
      <protection locked="0"/>
    </xf>
    <xf numFmtId="0" fontId="7" fillId="6" borderId="36" xfId="0" applyFont="1" applyFill="1" applyBorder="1" applyAlignment="1" applyProtection="1">
      <alignment vertical="center"/>
      <protection locked="0"/>
    </xf>
    <xf numFmtId="0" fontId="7" fillId="6" borderId="59" xfId="0" applyFont="1" applyFill="1" applyBorder="1" applyAlignment="1" applyProtection="1">
      <alignment horizontal="left" vertical="center"/>
      <protection locked="0"/>
    </xf>
    <xf numFmtId="0" fontId="17" fillId="0" borderId="0" xfId="0" applyFont="1" applyProtection="1">
      <protection locked="0"/>
    </xf>
    <xf numFmtId="0" fontId="5" fillId="0" borderId="0" xfId="0" applyFont="1" applyAlignment="1" applyProtection="1">
      <alignment horizontal="right" vertical="center"/>
      <protection locked="0"/>
    </xf>
    <xf numFmtId="0" fontId="0" fillId="0" borderId="0" xfId="0" applyProtection="1">
      <protection locked="0"/>
    </xf>
    <xf numFmtId="0" fontId="5" fillId="0" borderId="40"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72"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89"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5" fillId="3" borderId="18" xfId="0" applyFont="1" applyFill="1" applyBorder="1" applyAlignment="1" applyProtection="1">
      <alignment vertical="center"/>
      <protection locked="0"/>
    </xf>
    <xf numFmtId="0" fontId="5" fillId="3" borderId="19" xfId="0" applyFont="1" applyFill="1" applyBorder="1" applyAlignment="1" applyProtection="1">
      <alignment horizontal="center" vertical="center"/>
      <protection locked="0"/>
    </xf>
    <xf numFmtId="0" fontId="5" fillId="0" borderId="107" xfId="0" applyFont="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5" fillId="0" borderId="39" xfId="0" applyFont="1" applyBorder="1" applyAlignment="1" applyProtection="1">
      <alignment horizontal="center" vertical="center"/>
      <protection locked="0"/>
    </xf>
    <xf numFmtId="3" fontId="5" fillId="0" borderId="39" xfId="0" applyNumberFormat="1" applyFont="1" applyBorder="1" applyAlignment="1" applyProtection="1">
      <alignment horizontal="center" vertical="center" wrapText="1"/>
      <protection locked="0"/>
    </xf>
    <xf numFmtId="0" fontId="5" fillId="0" borderId="108" xfId="0" applyFont="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44" xfId="0" applyFont="1" applyFill="1" applyBorder="1" applyAlignment="1" applyProtection="1">
      <alignment vertical="center"/>
      <protection locked="0"/>
    </xf>
    <xf numFmtId="0" fontId="5" fillId="0" borderId="89"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49" fontId="7" fillId="0" borderId="0" xfId="0" applyNumberFormat="1" applyFont="1" applyAlignment="1" applyProtection="1">
      <alignment horizontal="left" vertical="center"/>
      <protection locked="0"/>
    </xf>
    <xf numFmtId="49" fontId="12" fillId="0" borderId="0" xfId="0" applyNumberFormat="1" applyFont="1" applyAlignment="1" applyProtection="1">
      <alignment horizontal="left" vertical="center"/>
      <protection locked="0"/>
    </xf>
    <xf numFmtId="3" fontId="7" fillId="8" borderId="125" xfId="0" applyNumberFormat="1" applyFont="1" applyFill="1" applyBorder="1" applyAlignment="1" applyProtection="1">
      <alignment horizontal="right" vertical="center"/>
      <protection locked="0"/>
    </xf>
    <xf numFmtId="49" fontId="11" fillId="12" borderId="12" xfId="0" applyNumberFormat="1" applyFont="1" applyFill="1" applyBorder="1" applyAlignment="1" applyProtection="1">
      <alignment horizontal="left" vertical="center"/>
      <protection locked="0"/>
    </xf>
    <xf numFmtId="0" fontId="3" fillId="13" borderId="89" xfId="0" applyFont="1" applyFill="1" applyBorder="1" applyAlignment="1" applyProtection="1">
      <alignment horizontal="center" vertical="center" wrapText="1"/>
      <protection locked="0"/>
    </xf>
    <xf numFmtId="0" fontId="3" fillId="14" borderId="89" xfId="0" applyFont="1" applyFill="1" applyBorder="1" applyAlignment="1" applyProtection="1">
      <alignment horizontal="center" vertical="center" wrapText="1"/>
      <protection locked="0"/>
    </xf>
    <xf numFmtId="0" fontId="3" fillId="7" borderId="89" xfId="0" applyFont="1" applyFill="1" applyBorder="1" applyAlignment="1" applyProtection="1">
      <alignment horizontal="center" vertical="center" wrapText="1"/>
      <protection locked="0"/>
    </xf>
    <xf numFmtId="176" fontId="5" fillId="2" borderId="0" xfId="0" applyNumberFormat="1" applyFont="1" applyFill="1" applyAlignment="1">
      <alignment horizontal="centerContinuous" vertical="center"/>
    </xf>
    <xf numFmtId="177" fontId="5" fillId="2" borderId="0" xfId="0" applyNumberFormat="1" applyFont="1" applyFill="1" applyAlignment="1">
      <alignment vertical="center"/>
    </xf>
    <xf numFmtId="178" fontId="5" fillId="2" borderId="0" xfId="0" applyNumberFormat="1" applyFont="1" applyFill="1" applyAlignment="1">
      <alignment vertical="center"/>
    </xf>
    <xf numFmtId="179" fontId="5" fillId="2" borderId="0" xfId="0" applyNumberFormat="1" applyFont="1" applyFill="1" applyAlignment="1">
      <alignment vertical="center"/>
    </xf>
    <xf numFmtId="180" fontId="5" fillId="2" borderId="0" xfId="0" applyNumberFormat="1" applyFont="1" applyFill="1" applyAlignment="1">
      <alignment vertical="center"/>
    </xf>
    <xf numFmtId="181" fontId="5" fillId="2" borderId="0" xfId="0" applyNumberFormat="1" applyFont="1" applyFill="1" applyAlignment="1">
      <alignment vertical="center"/>
    </xf>
    <xf numFmtId="178" fontId="5" fillId="0" borderId="0" xfId="0" applyNumberFormat="1" applyFont="1" applyAlignment="1" applyProtection="1">
      <alignment horizontal="right" vertical="center"/>
      <protection locked="0"/>
    </xf>
    <xf numFmtId="192" fontId="12" fillId="10" borderId="59" xfId="1" applyNumberFormat="1" applyFont="1" applyFill="1" applyBorder="1" applyAlignment="1">
      <alignment horizontal="right" vertical="center"/>
    </xf>
    <xf numFmtId="182" fontId="12" fillId="0" borderId="59" xfId="0" applyNumberFormat="1" applyFont="1" applyBorder="1" applyAlignment="1" applyProtection="1">
      <alignment horizontal="left" vertical="center"/>
      <protection locked="0"/>
    </xf>
    <xf numFmtId="182" fontId="5" fillId="0" borderId="0" xfId="0" applyNumberFormat="1" applyFont="1" applyAlignment="1" applyProtection="1">
      <alignment horizontal="left" vertical="center"/>
      <protection locked="0"/>
    </xf>
    <xf numFmtId="182" fontId="5" fillId="0" borderId="0" xfId="0" applyNumberFormat="1" applyFont="1" applyAlignment="1" applyProtection="1">
      <alignment horizontal="right" vertical="center"/>
      <protection locked="0"/>
    </xf>
    <xf numFmtId="38" fontId="5" fillId="4" borderId="88" xfId="1" applyFont="1" applyFill="1" applyBorder="1" applyAlignment="1">
      <alignment horizontal="right" vertical="center"/>
    </xf>
    <xf numFmtId="38" fontId="5" fillId="4" borderId="21" xfId="1" applyFont="1" applyFill="1" applyBorder="1" applyAlignment="1">
      <alignment horizontal="right" vertical="center"/>
    </xf>
    <xf numFmtId="38" fontId="5" fillId="4" borderId="85" xfId="1" applyFont="1" applyFill="1" applyBorder="1" applyAlignment="1">
      <alignment horizontal="right" vertical="center"/>
    </xf>
    <xf numFmtId="38" fontId="5" fillId="4" borderId="86" xfId="1" applyFont="1" applyFill="1" applyBorder="1" applyAlignment="1">
      <alignment horizontal="right" vertical="center"/>
    </xf>
    <xf numFmtId="38" fontId="5" fillId="4" borderId="87" xfId="1" applyFont="1" applyFill="1" applyBorder="1" applyAlignment="1">
      <alignment horizontal="right" vertical="center"/>
    </xf>
    <xf numFmtId="38" fontId="5" fillId="4" borderId="54" xfId="1" applyFont="1" applyFill="1" applyBorder="1" applyAlignment="1">
      <alignment horizontal="right" vertical="center"/>
    </xf>
    <xf numFmtId="38" fontId="5" fillId="4" borderId="116" xfId="1" applyFont="1" applyFill="1" applyBorder="1" applyAlignment="1">
      <alignment horizontal="right" vertical="center"/>
    </xf>
    <xf numFmtId="38" fontId="5" fillId="4" borderId="5" xfId="1" applyFont="1" applyFill="1" applyBorder="1" applyAlignment="1">
      <alignment horizontal="right" vertical="center"/>
    </xf>
    <xf numFmtId="38" fontId="5" fillId="4" borderId="13" xfId="1" applyFont="1" applyFill="1" applyBorder="1" applyAlignment="1">
      <alignment horizontal="right" vertical="center"/>
    </xf>
    <xf numFmtId="38" fontId="5" fillId="4" borderId="23" xfId="1" applyFont="1" applyFill="1" applyBorder="1" applyAlignment="1">
      <alignment horizontal="right" vertical="center"/>
    </xf>
    <xf numFmtId="38" fontId="5" fillId="4" borderId="0" xfId="1" applyFont="1" applyFill="1" applyAlignment="1">
      <alignment horizontal="right" vertical="center"/>
    </xf>
    <xf numFmtId="38" fontId="5" fillId="4" borderId="14" xfId="1" applyFont="1" applyFill="1" applyBorder="1" applyAlignment="1">
      <alignment horizontal="right" vertical="center"/>
    </xf>
    <xf numFmtId="38" fontId="5" fillId="4" borderId="48" xfId="1" applyFont="1" applyFill="1" applyBorder="1" applyAlignment="1">
      <alignment horizontal="right" vertical="center"/>
    </xf>
    <xf numFmtId="38" fontId="5" fillId="4" borderId="49" xfId="1" applyFont="1" applyFill="1" applyBorder="1" applyAlignment="1">
      <alignment horizontal="right" vertical="center"/>
    </xf>
    <xf numFmtId="179" fontId="5" fillId="3" borderId="0" xfId="0" applyNumberFormat="1" applyFont="1" applyFill="1" applyProtection="1">
      <protection locked="0"/>
    </xf>
    <xf numFmtId="180" fontId="5" fillId="3" borderId="0" xfId="0" applyNumberFormat="1" applyFont="1" applyFill="1" applyProtection="1">
      <protection locked="0"/>
    </xf>
    <xf numFmtId="181" fontId="5" fillId="3" borderId="0" xfId="0" applyNumberFormat="1" applyFont="1" applyFill="1" applyProtection="1">
      <protection locked="0"/>
    </xf>
    <xf numFmtId="178" fontId="5" fillId="3" borderId="0" xfId="0" applyNumberFormat="1" applyFont="1" applyFill="1" applyProtection="1">
      <protection locked="0"/>
    </xf>
    <xf numFmtId="176" fontId="3" fillId="0" borderId="0" xfId="0" applyNumberFormat="1" applyFont="1" applyAlignment="1" applyProtection="1">
      <alignment horizontal="centerContinuous" vertical="center"/>
      <protection locked="0"/>
    </xf>
    <xf numFmtId="177" fontId="3" fillId="0" borderId="0" xfId="0" applyNumberFormat="1" applyFont="1" applyAlignment="1" applyProtection="1">
      <alignment vertical="center"/>
      <protection locked="0"/>
    </xf>
    <xf numFmtId="178" fontId="3" fillId="0" borderId="0" xfId="0" applyNumberFormat="1" applyFont="1" applyAlignment="1" applyProtection="1">
      <alignment vertical="center"/>
      <protection locked="0"/>
    </xf>
    <xf numFmtId="176" fontId="5" fillId="0" borderId="0" xfId="0" applyNumberFormat="1" applyFont="1" applyAlignment="1">
      <alignment horizontal="centerContinuous"/>
    </xf>
    <xf numFmtId="177" fontId="5" fillId="0" borderId="0" xfId="0" applyNumberFormat="1" applyFont="1"/>
    <xf numFmtId="178" fontId="5" fillId="0" borderId="0" xfId="0" applyNumberFormat="1" applyFont="1"/>
    <xf numFmtId="179" fontId="5" fillId="0" borderId="0" xfId="0" applyNumberFormat="1" applyFont="1"/>
    <xf numFmtId="180" fontId="5" fillId="0" borderId="0" xfId="0" applyNumberFormat="1" applyFont="1"/>
    <xf numFmtId="181" fontId="5" fillId="0" borderId="0" xfId="0" applyNumberFormat="1" applyFont="1"/>
    <xf numFmtId="177" fontId="5" fillId="0" borderId="0" xfId="0" applyNumberFormat="1" applyFont="1" applyAlignment="1" applyProtection="1">
      <alignment vertical="center"/>
      <protection locked="0"/>
    </xf>
    <xf numFmtId="3" fontId="12" fillId="4" borderId="59" xfId="0" applyNumberFormat="1" applyFont="1" applyFill="1" applyBorder="1" applyAlignment="1">
      <alignment horizontal="right" vertical="center"/>
    </xf>
    <xf numFmtId="182" fontId="12" fillId="0" borderId="0" xfId="0" applyNumberFormat="1" applyFont="1" applyAlignment="1" applyProtection="1">
      <alignment horizontal="left" vertical="center"/>
      <protection locked="0"/>
    </xf>
    <xf numFmtId="182" fontId="5" fillId="0" borderId="0" xfId="0" applyNumberFormat="1" applyFont="1" applyAlignment="1" applyProtection="1">
      <alignment horizontal="left"/>
      <protection locked="0"/>
    </xf>
    <xf numFmtId="182" fontId="5" fillId="0" borderId="0" xfId="0" applyNumberFormat="1" applyFont="1" applyAlignment="1" applyProtection="1">
      <alignment horizontal="right"/>
      <protection locked="0"/>
    </xf>
    <xf numFmtId="3" fontId="5" fillId="4" borderId="61" xfId="0" applyNumberFormat="1" applyFont="1" applyFill="1" applyBorder="1" applyAlignment="1">
      <alignment horizontal="right" vertical="center"/>
    </xf>
    <xf numFmtId="3" fontId="5" fillId="4" borderId="41" xfId="0" applyNumberFormat="1" applyFont="1" applyFill="1" applyBorder="1" applyAlignment="1">
      <alignment horizontal="right" vertical="center"/>
    </xf>
    <xf numFmtId="3" fontId="5" fillId="4" borderId="36" xfId="0" applyNumberFormat="1" applyFont="1" applyFill="1" applyBorder="1" applyAlignment="1">
      <alignment horizontal="right" vertical="center"/>
    </xf>
    <xf numFmtId="3" fontId="5" fillId="4" borderId="18" xfId="0" applyNumberFormat="1" applyFont="1" applyFill="1" applyBorder="1" applyAlignment="1">
      <alignment horizontal="right" vertical="center"/>
    </xf>
    <xf numFmtId="3" fontId="5" fillId="4" borderId="19" xfId="0" applyNumberFormat="1" applyFont="1" applyFill="1" applyBorder="1" applyAlignment="1">
      <alignment horizontal="right" vertical="center"/>
    </xf>
    <xf numFmtId="3" fontId="5" fillId="4" borderId="21" xfId="0" applyNumberFormat="1" applyFont="1" applyFill="1" applyBorder="1" applyAlignment="1">
      <alignment vertical="center"/>
    </xf>
    <xf numFmtId="3" fontId="5" fillId="4" borderId="34" xfId="0" applyNumberFormat="1" applyFont="1" applyFill="1" applyBorder="1" applyAlignment="1">
      <alignment vertical="center"/>
    </xf>
    <xf numFmtId="3" fontId="5" fillId="4" borderId="89" xfId="0" applyNumberFormat="1" applyFont="1" applyFill="1" applyBorder="1" applyAlignment="1">
      <alignment vertical="center"/>
    </xf>
    <xf numFmtId="3" fontId="5" fillId="4" borderId="27" xfId="0" applyNumberFormat="1" applyFont="1" applyFill="1" applyBorder="1" applyAlignment="1">
      <alignment vertical="center"/>
    </xf>
    <xf numFmtId="179" fontId="9" fillId="3" borderId="0" xfId="0" applyNumberFormat="1" applyFont="1" applyFill="1" applyProtection="1">
      <protection locked="0"/>
    </xf>
    <xf numFmtId="180" fontId="9" fillId="3" borderId="0" xfId="0" applyNumberFormat="1" applyFont="1" applyFill="1" applyProtection="1">
      <protection locked="0"/>
    </xf>
    <xf numFmtId="181" fontId="9" fillId="3" borderId="0" xfId="0" applyNumberFormat="1" applyFont="1" applyFill="1" applyProtection="1">
      <protection locked="0"/>
    </xf>
    <xf numFmtId="178" fontId="9" fillId="3" borderId="0" xfId="0" applyNumberFormat="1" applyFont="1" applyFill="1" applyProtection="1">
      <protection locked="0"/>
    </xf>
    <xf numFmtId="179" fontId="9" fillId="3" borderId="0" xfId="0" applyNumberFormat="1" applyFont="1" applyFill="1" applyAlignment="1" applyProtection="1">
      <alignment vertical="center"/>
      <protection locked="0"/>
    </xf>
    <xf numFmtId="180" fontId="9" fillId="3" borderId="0" xfId="0" applyNumberFormat="1" applyFont="1" applyFill="1" applyAlignment="1" applyProtection="1">
      <alignment vertical="center"/>
      <protection locked="0"/>
    </xf>
    <xf numFmtId="181" fontId="9" fillId="3" borderId="0" xfId="0" applyNumberFormat="1" applyFont="1" applyFill="1" applyAlignment="1" applyProtection="1">
      <alignment vertical="center"/>
      <protection locked="0"/>
    </xf>
    <xf numFmtId="178" fontId="9" fillId="3" borderId="0" xfId="0" applyNumberFormat="1" applyFont="1" applyFill="1" applyAlignment="1" applyProtection="1">
      <alignment vertical="center"/>
      <protection locked="0"/>
    </xf>
    <xf numFmtId="177" fontId="5" fillId="0" borderId="10" xfId="0" applyNumberFormat="1" applyFont="1" applyBorder="1" applyAlignment="1" applyProtection="1">
      <alignment horizontal="center" vertical="center"/>
      <protection locked="0"/>
    </xf>
    <xf numFmtId="177" fontId="5" fillId="0" borderId="2" xfId="0" applyNumberFormat="1" applyFont="1" applyBorder="1" applyAlignment="1" applyProtection="1">
      <alignment horizontal="center" vertical="center"/>
      <protection locked="0"/>
    </xf>
    <xf numFmtId="177" fontId="5" fillId="0" borderId="35" xfId="0" applyNumberFormat="1" applyFont="1" applyBorder="1" applyAlignment="1" applyProtection="1">
      <alignment horizontal="center" vertical="center"/>
      <protection locked="0"/>
    </xf>
    <xf numFmtId="177" fontId="5" fillId="0" borderId="3" xfId="0" applyNumberFormat="1" applyFont="1" applyBorder="1" applyAlignment="1" applyProtection="1">
      <alignment horizontal="center" vertical="center"/>
      <protection locked="0"/>
    </xf>
    <xf numFmtId="177" fontId="5" fillId="0" borderId="4" xfId="0" applyNumberFormat="1" applyFont="1" applyBorder="1" applyAlignment="1" applyProtection="1">
      <alignment horizontal="center" vertical="center" wrapText="1"/>
      <protection locked="0"/>
    </xf>
    <xf numFmtId="178" fontId="5" fillId="0" borderId="5" xfId="0" applyNumberFormat="1" applyFont="1" applyBorder="1" applyAlignment="1" applyProtection="1">
      <alignment horizontal="centerContinuous" vertical="center"/>
      <protection locked="0"/>
    </xf>
    <xf numFmtId="178" fontId="5" fillId="0" borderId="6" xfId="0" applyNumberFormat="1" applyFont="1" applyBorder="1" applyAlignment="1" applyProtection="1">
      <alignment horizontal="centerContinuous" vertical="center"/>
      <protection locked="0"/>
    </xf>
    <xf numFmtId="178" fontId="5" fillId="0" borderId="7" xfId="0" applyNumberFormat="1" applyFont="1" applyBorder="1" applyAlignment="1" applyProtection="1">
      <alignment horizontal="centerContinuous" vertical="center"/>
      <protection locked="0"/>
    </xf>
    <xf numFmtId="178" fontId="5" fillId="0" borderId="4" xfId="0" applyNumberFormat="1" applyFont="1" applyBorder="1" applyAlignment="1" applyProtection="1">
      <alignment horizontal="centerContinuous" vertical="center"/>
      <protection locked="0"/>
    </xf>
    <xf numFmtId="178" fontId="5" fillId="0" borderId="8" xfId="0" applyNumberFormat="1" applyFont="1" applyBorder="1" applyAlignment="1" applyProtection="1">
      <alignment horizontal="centerContinuous" vertical="center"/>
      <protection locked="0"/>
    </xf>
    <xf numFmtId="180" fontId="5" fillId="0" borderId="5" xfId="0" applyNumberFormat="1" applyFont="1" applyBorder="1" applyAlignment="1" applyProtection="1">
      <alignment horizontal="center" vertical="center"/>
      <protection locked="0"/>
    </xf>
    <xf numFmtId="180" fontId="5" fillId="0" borderId="9" xfId="0" applyNumberFormat="1" applyFont="1" applyBorder="1" applyAlignment="1" applyProtection="1">
      <alignment horizontal="center" vertical="center"/>
      <protection locked="0"/>
    </xf>
    <xf numFmtId="177" fontId="5" fillId="0" borderId="10" xfId="0" applyNumberFormat="1" applyFont="1" applyBorder="1" applyAlignment="1" applyProtection="1">
      <alignment horizontal="center"/>
      <protection locked="0"/>
    </xf>
    <xf numFmtId="177" fontId="5" fillId="0" borderId="11" xfId="0" applyNumberFormat="1" applyFont="1" applyBorder="1" applyAlignment="1" applyProtection="1">
      <alignment horizontal="center"/>
      <protection locked="0"/>
    </xf>
    <xf numFmtId="178" fontId="5" fillId="0" borderId="10" xfId="0" applyNumberFormat="1" applyFont="1" applyBorder="1" applyAlignment="1" applyProtection="1">
      <alignment horizontal="centerContinuous"/>
      <protection locked="0"/>
    </xf>
    <xf numFmtId="180" fontId="5" fillId="0" borderId="10" xfId="0" applyNumberFormat="1" applyFont="1" applyBorder="1" applyAlignment="1" applyProtection="1">
      <alignment horizontal="center"/>
      <protection locked="0"/>
    </xf>
    <xf numFmtId="178" fontId="5" fillId="0" borderId="10" xfId="0" applyNumberFormat="1" applyFont="1" applyBorder="1" applyAlignment="1" applyProtection="1">
      <alignment horizontal="center"/>
      <protection locked="0"/>
    </xf>
    <xf numFmtId="38" fontId="7" fillId="4" borderId="94" xfId="0" applyNumberFormat="1" applyFont="1" applyFill="1" applyBorder="1" applyAlignment="1">
      <alignment vertical="center"/>
    </xf>
    <xf numFmtId="38" fontId="7" fillId="4" borderId="91" xfId="0" applyNumberFormat="1" applyFont="1" applyFill="1" applyBorder="1" applyAlignment="1">
      <alignment vertical="center"/>
    </xf>
    <xf numFmtId="38" fontId="7" fillId="4" borderId="110" xfId="0" applyNumberFormat="1" applyFont="1" applyFill="1" applyBorder="1" applyAlignment="1">
      <alignment vertical="center"/>
    </xf>
    <xf numFmtId="38" fontId="7" fillId="4" borderId="12" xfId="0" applyNumberFormat="1" applyFont="1" applyFill="1" applyBorder="1" applyAlignment="1">
      <alignment vertical="center"/>
    </xf>
    <xf numFmtId="38" fontId="7" fillId="4" borderId="89" xfId="0" applyNumberFormat="1" applyFont="1" applyFill="1" applyBorder="1" applyAlignment="1">
      <alignment vertical="center"/>
    </xf>
    <xf numFmtId="38" fontId="7" fillId="4" borderId="92" xfId="0" applyNumberFormat="1" applyFont="1" applyFill="1" applyBorder="1" applyAlignment="1">
      <alignment vertical="center" shrinkToFit="1"/>
    </xf>
    <xf numFmtId="38" fontId="7" fillId="4" borderId="93" xfId="0" applyNumberFormat="1" applyFont="1" applyFill="1" applyBorder="1" applyAlignment="1">
      <alignment vertical="center" shrinkToFit="1"/>
    </xf>
    <xf numFmtId="178" fontId="5" fillId="0" borderId="12" xfId="0" applyNumberFormat="1" applyFont="1" applyBorder="1" applyAlignment="1" applyProtection="1">
      <alignment horizontal="center"/>
      <protection locked="0"/>
    </xf>
    <xf numFmtId="177" fontId="5" fillId="0" borderId="13" xfId="0" applyNumberFormat="1" applyFont="1" applyBorder="1" applyAlignment="1" applyProtection="1">
      <alignment horizontal="left"/>
      <protection locked="0"/>
    </xf>
    <xf numFmtId="177" fontId="5" fillId="0" borderId="13" xfId="0" applyNumberFormat="1" applyFont="1" applyBorder="1" applyAlignment="1" applyProtection="1">
      <alignment horizontal="center"/>
      <protection locked="0"/>
    </xf>
    <xf numFmtId="178" fontId="5" fillId="0" borderId="11" xfId="0" applyNumberFormat="1" applyFont="1" applyBorder="1" applyAlignment="1" applyProtection="1">
      <alignment horizontal="center"/>
      <protection locked="0"/>
    </xf>
    <xf numFmtId="180" fontId="5" fillId="0" borderId="13" xfId="0" applyNumberFormat="1" applyFont="1" applyBorder="1" applyAlignment="1" applyProtection="1">
      <alignment horizontal="center"/>
      <protection locked="0"/>
    </xf>
    <xf numFmtId="178" fontId="5" fillId="0" borderId="13" xfId="0" applyNumberFormat="1" applyFont="1" applyBorder="1" applyAlignment="1" applyProtection="1">
      <alignment horizontal="center"/>
      <protection locked="0"/>
    </xf>
    <xf numFmtId="183" fontId="5" fillId="2" borderId="14" xfId="0" applyNumberFormat="1" applyFont="1" applyFill="1" applyBorder="1" applyAlignment="1" applyProtection="1">
      <alignment horizontal="center" vertical="center"/>
      <protection locked="0"/>
    </xf>
    <xf numFmtId="183" fontId="5" fillId="2" borderId="0" xfId="0" applyNumberFormat="1" applyFont="1" applyFill="1" applyAlignment="1" applyProtection="1">
      <alignment horizontal="center" vertical="center" wrapText="1"/>
      <protection locked="0"/>
    </xf>
    <xf numFmtId="184" fontId="5" fillId="2" borderId="29" xfId="0" applyNumberFormat="1" applyFont="1" applyFill="1" applyBorder="1" applyAlignment="1" applyProtection="1">
      <alignment horizontal="center" vertical="center"/>
      <protection locked="0"/>
    </xf>
    <xf numFmtId="38" fontId="7" fillId="4" borderId="119" xfId="1" applyFont="1" applyFill="1" applyBorder="1" applyAlignment="1">
      <alignment vertical="center"/>
    </xf>
    <xf numFmtId="38" fontId="7" fillId="4" borderId="140" xfId="1" applyFont="1" applyFill="1" applyBorder="1" applyAlignment="1">
      <alignment vertical="center"/>
    </xf>
    <xf numFmtId="182" fontId="7" fillId="9" borderId="140" xfId="0" applyNumberFormat="1" applyFont="1" applyFill="1" applyBorder="1" applyAlignment="1" applyProtection="1">
      <alignment vertical="center" wrapText="1"/>
      <protection locked="0"/>
    </xf>
    <xf numFmtId="182" fontId="7" fillId="9" borderId="38" xfId="0" applyNumberFormat="1" applyFont="1" applyFill="1" applyBorder="1" applyAlignment="1" applyProtection="1">
      <alignment vertical="center" wrapText="1"/>
      <protection locked="0"/>
    </xf>
    <xf numFmtId="38" fontId="7" fillId="4" borderId="81" xfId="1" applyFont="1" applyFill="1" applyBorder="1" applyAlignment="1">
      <alignment vertical="center"/>
    </xf>
    <xf numFmtId="38" fontId="7" fillId="4" borderId="40" xfId="1" applyFont="1" applyFill="1" applyBorder="1" applyAlignment="1">
      <alignment vertical="center"/>
    </xf>
    <xf numFmtId="38" fontId="7" fillId="4" borderId="146" xfId="1" applyFont="1" applyFill="1" applyBorder="1" applyAlignment="1">
      <alignment vertical="center"/>
    </xf>
    <xf numFmtId="38" fontId="7" fillId="4" borderId="39" xfId="1" applyFont="1" applyFill="1" applyBorder="1" applyAlignment="1">
      <alignment vertical="center"/>
    </xf>
    <xf numFmtId="38" fontId="7" fillId="4" borderId="108" xfId="1" applyFont="1" applyFill="1" applyBorder="1" applyAlignment="1">
      <alignment vertical="center"/>
    </xf>
    <xf numFmtId="38" fontId="7" fillId="4" borderId="146" xfId="0" applyNumberFormat="1" applyFont="1" applyFill="1" applyBorder="1" applyAlignment="1">
      <alignment vertical="center"/>
    </xf>
    <xf numFmtId="38" fontId="7" fillId="4" borderId="40" xfId="0" applyNumberFormat="1" applyFont="1" applyFill="1" applyBorder="1" applyAlignment="1">
      <alignment vertical="center"/>
    </xf>
    <xf numFmtId="183" fontId="5" fillId="3" borderId="155" xfId="0" applyNumberFormat="1" applyFont="1" applyFill="1" applyBorder="1" applyAlignment="1" applyProtection="1">
      <alignment horizontal="center" vertical="center"/>
      <protection locked="0"/>
    </xf>
    <xf numFmtId="183" fontId="5" fillId="3" borderId="155" xfId="0" applyNumberFormat="1" applyFont="1" applyFill="1" applyBorder="1" applyAlignment="1" applyProtection="1">
      <alignment horizontal="center" vertical="center" wrapText="1"/>
      <protection locked="0"/>
    </xf>
    <xf numFmtId="184" fontId="5" fillId="4" borderId="152" xfId="0" applyNumberFormat="1" applyFont="1" applyFill="1" applyBorder="1" applyAlignment="1">
      <alignment horizontal="center" vertical="center"/>
    </xf>
    <xf numFmtId="182" fontId="5" fillId="4" borderId="167" xfId="0" applyNumberFormat="1" applyFont="1" applyFill="1" applyBorder="1" applyAlignment="1">
      <alignment vertical="center" wrapText="1"/>
    </xf>
    <xf numFmtId="38" fontId="5" fillId="4" borderId="165" xfId="1" applyFont="1" applyFill="1" applyBorder="1" applyAlignment="1">
      <alignment vertical="center" wrapText="1"/>
    </xf>
    <xf numFmtId="183" fontId="5" fillId="3" borderId="170" xfId="0" applyNumberFormat="1" applyFont="1" applyFill="1" applyBorder="1" applyAlignment="1" applyProtection="1">
      <alignment horizontal="center" vertical="center"/>
      <protection locked="0"/>
    </xf>
    <xf numFmtId="183" fontId="5" fillId="3" borderId="160" xfId="0" applyNumberFormat="1" applyFont="1" applyFill="1" applyBorder="1" applyAlignment="1" applyProtection="1">
      <alignment horizontal="center" vertical="center" wrapText="1"/>
      <protection locked="0"/>
    </xf>
    <xf numFmtId="184" fontId="5" fillId="4" borderId="151" xfId="0" applyNumberFormat="1" applyFont="1" applyFill="1" applyBorder="1" applyAlignment="1">
      <alignment horizontal="center" vertical="center"/>
    </xf>
    <xf numFmtId="183" fontId="5" fillId="9" borderId="163" xfId="0" applyNumberFormat="1" applyFont="1" applyFill="1" applyBorder="1" applyAlignment="1" applyProtection="1">
      <alignment horizontal="center" vertical="center"/>
      <protection locked="0"/>
    </xf>
    <xf numFmtId="183" fontId="5" fillId="9" borderId="164" xfId="0" applyNumberFormat="1" applyFont="1" applyFill="1" applyBorder="1" applyAlignment="1" applyProtection="1">
      <alignment horizontal="center" vertical="center" wrapText="1"/>
      <protection locked="0"/>
    </xf>
    <xf numFmtId="184" fontId="5" fillId="9" borderId="165" xfId="0" applyNumberFormat="1" applyFont="1" applyFill="1" applyBorder="1" applyAlignment="1" applyProtection="1">
      <alignment horizontal="center" vertical="center"/>
      <protection locked="0"/>
    </xf>
    <xf numFmtId="38" fontId="7" fillId="4" borderId="107" xfId="1" applyFont="1" applyFill="1" applyBorder="1" applyAlignment="1">
      <alignment vertical="center"/>
    </xf>
    <xf numFmtId="183" fontId="5" fillId="3" borderId="160" xfId="0" applyNumberFormat="1" applyFont="1" applyFill="1" applyBorder="1" applyAlignment="1" applyProtection="1">
      <alignment horizontal="center" vertical="center"/>
      <protection locked="0"/>
    </xf>
    <xf numFmtId="3" fontId="5" fillId="4" borderId="89" xfId="0" applyNumberFormat="1" applyFont="1" applyFill="1" applyBorder="1" applyAlignment="1">
      <alignment horizontal="right" vertical="center"/>
    </xf>
    <xf numFmtId="3" fontId="12" fillId="10" borderId="11" xfId="0" applyNumberFormat="1" applyFont="1" applyFill="1" applyBorder="1" applyAlignment="1">
      <alignment horizontal="right" vertical="center"/>
    </xf>
    <xf numFmtId="185" fontId="3" fillId="0" borderId="0" xfId="0" applyNumberFormat="1" applyFont="1" applyAlignment="1" applyProtection="1">
      <alignment horizontal="right" vertical="center"/>
      <protection locked="0"/>
    </xf>
    <xf numFmtId="38" fontId="3" fillId="10" borderId="0" xfId="1" applyFont="1" applyFill="1" applyAlignment="1">
      <alignment vertical="center"/>
    </xf>
    <xf numFmtId="177" fontId="5" fillId="0" borderId="70" xfId="0" applyNumberFormat="1" applyFont="1" applyBorder="1" applyAlignment="1" applyProtection="1">
      <alignment horizontal="center" vertical="center"/>
      <protection locked="0"/>
    </xf>
    <xf numFmtId="177" fontId="5" fillId="0" borderId="71" xfId="0" applyNumberFormat="1" applyFont="1" applyBorder="1" applyAlignment="1" applyProtection="1">
      <alignment horizontal="center" vertical="center"/>
      <protection locked="0"/>
    </xf>
    <xf numFmtId="186" fontId="5" fillId="3" borderId="68" xfId="0" applyNumberFormat="1" applyFont="1" applyFill="1" applyBorder="1" applyAlignment="1" applyProtection="1">
      <alignment horizontal="center" vertical="center"/>
      <protection locked="0"/>
    </xf>
    <xf numFmtId="186" fontId="5" fillId="3" borderId="55" xfId="0" applyNumberFormat="1" applyFont="1" applyFill="1" applyBorder="1" applyAlignment="1" applyProtection="1">
      <alignment horizontal="center" vertical="center"/>
      <protection locked="0"/>
    </xf>
    <xf numFmtId="187" fontId="5" fillId="4" borderId="55" xfId="0" applyNumberFormat="1" applyFont="1" applyFill="1" applyBorder="1" applyAlignment="1">
      <alignment horizontal="center" vertical="center"/>
    </xf>
    <xf numFmtId="188" fontId="5" fillId="4" borderId="55" xfId="0" applyNumberFormat="1" applyFont="1" applyFill="1" applyBorder="1" applyAlignment="1">
      <alignment horizontal="center" vertical="center"/>
    </xf>
    <xf numFmtId="3" fontId="5" fillId="4" borderId="55" xfId="0" applyNumberFormat="1" applyFont="1" applyFill="1" applyBorder="1" applyAlignment="1">
      <alignment vertical="center"/>
    </xf>
    <xf numFmtId="186" fontId="5" fillId="3" borderId="41" xfId="0" applyNumberFormat="1" applyFont="1" applyFill="1" applyBorder="1" applyAlignment="1" applyProtection="1">
      <alignment horizontal="center" vertical="center"/>
      <protection locked="0"/>
    </xf>
    <xf numFmtId="186" fontId="5" fillId="3" borderId="19" xfId="0" applyNumberFormat="1" applyFont="1" applyFill="1" applyBorder="1" applyAlignment="1" applyProtection="1">
      <alignment horizontal="center" vertical="center"/>
      <protection locked="0"/>
    </xf>
    <xf numFmtId="187" fontId="5" fillId="4" borderId="19" xfId="0" applyNumberFormat="1" applyFont="1" applyFill="1" applyBorder="1" applyAlignment="1">
      <alignment horizontal="center" vertical="center"/>
    </xf>
    <xf numFmtId="188" fontId="5" fillId="4" borderId="19" xfId="0" applyNumberFormat="1" applyFont="1" applyFill="1" applyBorder="1" applyAlignment="1">
      <alignment horizontal="center" vertical="center"/>
    </xf>
    <xf numFmtId="3" fontId="5" fillId="4" borderId="19" xfId="0" applyNumberFormat="1" applyFont="1" applyFill="1" applyBorder="1" applyAlignment="1">
      <alignment vertical="center"/>
    </xf>
    <xf numFmtId="3" fontId="5" fillId="4" borderId="94" xfId="0" applyNumberFormat="1" applyFont="1" applyFill="1" applyBorder="1" applyAlignment="1">
      <alignment horizontal="right" vertical="center"/>
    </xf>
    <xf numFmtId="177" fontId="5" fillId="0" borderId="73" xfId="0" applyNumberFormat="1" applyFont="1" applyBorder="1" applyAlignment="1" applyProtection="1">
      <alignment horizontal="center" vertical="center"/>
      <protection locked="0"/>
    </xf>
    <xf numFmtId="178" fontId="5" fillId="0" borderId="5" xfId="0" applyNumberFormat="1" applyFont="1" applyBorder="1" applyAlignment="1" applyProtection="1">
      <alignment horizontal="center" vertical="center"/>
      <protection locked="0"/>
    </xf>
    <xf numFmtId="180" fontId="5" fillId="0" borderId="31" xfId="0" applyNumberFormat="1" applyFont="1" applyBorder="1" applyAlignment="1" applyProtection="1">
      <alignment horizontal="center" vertical="center"/>
      <protection locked="0"/>
    </xf>
    <xf numFmtId="180" fontId="5" fillId="0" borderId="17" xfId="0" applyNumberFormat="1" applyFont="1" applyBorder="1" applyAlignment="1" applyProtection="1">
      <alignment horizontal="center" vertical="center"/>
      <protection locked="0"/>
    </xf>
    <xf numFmtId="182" fontId="7" fillId="4" borderId="94" xfId="0" applyNumberFormat="1" applyFont="1" applyFill="1" applyBorder="1" applyAlignment="1">
      <alignment horizontal="right" vertical="center"/>
    </xf>
    <xf numFmtId="182" fontId="7" fillId="4" borderId="91" xfId="0" applyNumberFormat="1" applyFont="1" applyFill="1" applyBorder="1" applyAlignment="1">
      <alignment horizontal="right" vertical="center"/>
    </xf>
    <xf numFmtId="189" fontId="7" fillId="4" borderId="89" xfId="0" applyNumberFormat="1" applyFont="1" applyFill="1" applyBorder="1" applyAlignment="1">
      <alignment horizontal="right" vertical="center"/>
    </xf>
    <xf numFmtId="189" fontId="7" fillId="9" borderId="11" xfId="0" applyNumberFormat="1" applyFont="1" applyFill="1" applyBorder="1" applyAlignment="1" applyProtection="1">
      <alignment vertical="center"/>
      <protection locked="0"/>
    </xf>
    <xf numFmtId="189" fontId="7" fillId="4" borderId="110" xfId="0" applyNumberFormat="1" applyFont="1" applyFill="1" applyBorder="1" applyAlignment="1">
      <alignment horizontal="right" vertical="center"/>
    </xf>
    <xf numFmtId="189" fontId="7" fillId="4" borderId="92" xfId="0" applyNumberFormat="1" applyFont="1" applyFill="1" applyBorder="1" applyAlignment="1">
      <alignment horizontal="right" vertical="center"/>
    </xf>
    <xf numFmtId="189" fontId="7" fillId="4" borderId="92" xfId="0" applyNumberFormat="1" applyFont="1" applyFill="1" applyBorder="1" applyAlignment="1">
      <alignment horizontal="right" vertical="center" shrinkToFit="1"/>
    </xf>
    <xf numFmtId="189" fontId="7" fillId="4" borderId="91" xfId="0" applyNumberFormat="1" applyFont="1" applyFill="1" applyBorder="1" applyAlignment="1">
      <alignment horizontal="right" vertical="center" shrinkToFit="1"/>
    </xf>
    <xf numFmtId="189" fontId="7" fillId="4" borderId="93" xfId="0" applyNumberFormat="1" applyFont="1" applyFill="1" applyBorder="1" applyAlignment="1">
      <alignment horizontal="right" vertical="center" shrinkToFit="1"/>
    </xf>
    <xf numFmtId="189" fontId="7" fillId="4" borderId="12" xfId="0" applyNumberFormat="1" applyFont="1" applyFill="1" applyBorder="1" applyAlignment="1">
      <alignment horizontal="right" vertical="center"/>
    </xf>
    <xf numFmtId="180" fontId="5" fillId="0" borderId="13" xfId="0" applyNumberFormat="1" applyFont="1" applyBorder="1" applyAlignment="1" applyProtection="1">
      <alignment horizontal="right"/>
      <protection locked="0"/>
    </xf>
    <xf numFmtId="183" fontId="5" fillId="9" borderId="14" xfId="0" applyNumberFormat="1" applyFont="1" applyFill="1" applyBorder="1" applyAlignment="1" applyProtection="1">
      <alignment horizontal="center" vertical="center"/>
      <protection locked="0"/>
    </xf>
    <xf numFmtId="183" fontId="5" fillId="9" borderId="0" xfId="0" applyNumberFormat="1" applyFont="1" applyFill="1" applyAlignment="1" applyProtection="1">
      <alignment horizontal="center" vertical="center" wrapText="1"/>
      <protection locked="0"/>
    </xf>
    <xf numFmtId="184" fontId="5" fillId="9" borderId="29" xfId="0" applyNumberFormat="1" applyFont="1" applyFill="1" applyBorder="1" applyAlignment="1" applyProtection="1">
      <alignment horizontal="center" vertical="center"/>
      <protection locked="0"/>
    </xf>
    <xf numFmtId="189" fontId="7" fillId="4" borderId="15" xfId="1" applyNumberFormat="1" applyFont="1" applyFill="1" applyBorder="1" applyAlignment="1">
      <alignment vertical="center"/>
    </xf>
    <xf numFmtId="189" fontId="7" fillId="4" borderId="14" xfId="1" applyNumberFormat="1" applyFont="1" applyFill="1" applyBorder="1" applyAlignment="1">
      <alignment vertical="center"/>
    </xf>
    <xf numFmtId="189" fontId="7" fillId="4" borderId="34" xfId="1" applyNumberFormat="1" applyFont="1" applyFill="1" applyBorder="1" applyAlignment="1">
      <alignment vertical="center"/>
    </xf>
    <xf numFmtId="189" fontId="7" fillId="9" borderId="111" xfId="0" applyNumberFormat="1" applyFont="1" applyFill="1" applyBorder="1" applyAlignment="1" applyProtection="1">
      <alignment vertical="center" wrapText="1"/>
      <protection locked="0"/>
    </xf>
    <xf numFmtId="189" fontId="7" fillId="9" borderId="32" xfId="0" applyNumberFormat="1" applyFont="1" applyFill="1" applyBorder="1" applyAlignment="1" applyProtection="1">
      <alignment vertical="center" wrapText="1"/>
      <protection locked="0"/>
    </xf>
    <xf numFmtId="189" fontId="7" fillId="4" borderId="98" xfId="0" applyNumberFormat="1" applyFont="1" applyFill="1" applyBorder="1" applyAlignment="1">
      <alignment vertical="center" wrapText="1"/>
    </xf>
    <xf numFmtId="189" fontId="7" fillId="9" borderId="33" xfId="0" applyNumberFormat="1" applyFont="1" applyFill="1" applyBorder="1" applyAlignment="1" applyProtection="1">
      <alignment vertical="center" wrapText="1"/>
      <protection locked="0"/>
    </xf>
    <xf numFmtId="38" fontId="7" fillId="4" borderId="95" xfId="1" applyFont="1" applyFill="1" applyBorder="1" applyAlignment="1">
      <alignment vertical="center" wrapText="1"/>
    </xf>
    <xf numFmtId="182" fontId="7" fillId="4" borderId="95" xfId="0" applyNumberFormat="1" applyFont="1" applyFill="1" applyBorder="1" applyAlignment="1">
      <alignment horizontal="right" vertical="center" wrapText="1"/>
    </xf>
    <xf numFmtId="182" fontId="7" fillId="4" borderId="49" xfId="0" applyNumberFormat="1" applyFont="1" applyFill="1" applyBorder="1" applyAlignment="1">
      <alignment horizontal="right" vertical="center"/>
    </xf>
    <xf numFmtId="182" fontId="7" fillId="4" borderId="14" xfId="0" applyNumberFormat="1" applyFont="1" applyFill="1" applyBorder="1" applyAlignment="1">
      <alignment horizontal="right" vertical="center"/>
    </xf>
    <xf numFmtId="182" fontId="7" fillId="4" borderId="96" xfId="0" applyNumberFormat="1" applyFont="1" applyFill="1" applyBorder="1" applyAlignment="1">
      <alignment horizontal="right" vertical="center"/>
    </xf>
    <xf numFmtId="182" fontId="7" fillId="4" borderId="97" xfId="0" applyNumberFormat="1" applyFont="1" applyFill="1" applyBorder="1" applyAlignment="1">
      <alignment horizontal="right" vertical="center"/>
    </xf>
    <xf numFmtId="182" fontId="7" fillId="4" borderId="16" xfId="0" applyNumberFormat="1" applyFont="1" applyFill="1" applyBorder="1" applyAlignment="1">
      <alignment horizontal="right" vertical="center"/>
    </xf>
    <xf numFmtId="183" fontId="5" fillId="4" borderId="155" xfId="0" applyNumberFormat="1" applyFont="1" applyFill="1" applyBorder="1" applyAlignment="1">
      <alignment horizontal="center" vertical="center"/>
    </xf>
    <xf numFmtId="183" fontId="5" fillId="4" borderId="155" xfId="0" applyNumberFormat="1" applyFont="1" applyFill="1" applyBorder="1" applyAlignment="1">
      <alignment horizontal="center" vertical="center" wrapText="1"/>
    </xf>
    <xf numFmtId="184" fontId="5" fillId="4" borderId="155" xfId="0" applyNumberFormat="1" applyFont="1" applyFill="1" applyBorder="1" applyAlignment="1">
      <alignment horizontal="center" vertical="center"/>
    </xf>
    <xf numFmtId="189" fontId="5" fillId="3" borderId="156" xfId="1" applyNumberFormat="1" applyFont="1" applyFill="1" applyBorder="1" applyAlignment="1" applyProtection="1">
      <alignment vertical="center"/>
      <protection locked="0"/>
    </xf>
    <xf numFmtId="189" fontId="5" fillId="3" borderId="155" xfId="1" applyNumberFormat="1" applyFont="1" applyFill="1" applyBorder="1" applyAlignment="1" applyProtection="1">
      <alignment vertical="center"/>
      <protection locked="0"/>
    </xf>
    <xf numFmtId="189" fontId="5" fillId="3" borderId="178" xfId="1" applyNumberFormat="1" applyFont="1" applyFill="1" applyBorder="1" applyAlignment="1" applyProtection="1">
      <alignment vertical="center"/>
      <protection locked="0"/>
    </xf>
    <xf numFmtId="189" fontId="5" fillId="3" borderId="159" xfId="0" applyNumberFormat="1" applyFont="1" applyFill="1" applyBorder="1" applyAlignment="1" applyProtection="1">
      <alignment vertical="center" wrapText="1"/>
      <protection locked="0"/>
    </xf>
    <xf numFmtId="189" fontId="5" fillId="3" borderId="158" xfId="0" applyNumberFormat="1" applyFont="1" applyFill="1" applyBorder="1" applyAlignment="1" applyProtection="1">
      <alignment vertical="center" wrapText="1"/>
      <protection locked="0"/>
    </xf>
    <xf numFmtId="189" fontId="5" fillId="3" borderId="158" xfId="0" applyNumberFormat="1" applyFont="1" applyFill="1" applyBorder="1" applyAlignment="1" applyProtection="1">
      <alignment horizontal="center" vertical="center" wrapText="1"/>
      <protection locked="0"/>
    </xf>
    <xf numFmtId="189" fontId="5" fillId="4" borderId="154" xfId="0" applyNumberFormat="1" applyFont="1" applyFill="1" applyBorder="1" applyAlignment="1">
      <alignment vertical="center" wrapText="1"/>
    </xf>
    <xf numFmtId="189" fontId="5" fillId="3" borderId="155" xfId="0" applyNumberFormat="1" applyFont="1" applyFill="1" applyBorder="1" applyAlignment="1" applyProtection="1">
      <alignment vertical="center" wrapText="1"/>
      <protection locked="0"/>
    </xf>
    <xf numFmtId="189" fontId="5" fillId="3" borderId="158" xfId="1" applyNumberFormat="1" applyFont="1" applyFill="1" applyBorder="1" applyAlignment="1" applyProtection="1">
      <alignment vertical="center" wrapText="1"/>
      <protection locked="0"/>
    </xf>
    <xf numFmtId="182" fontId="5" fillId="0" borderId="30" xfId="0" applyNumberFormat="1" applyFont="1" applyBorder="1" applyAlignment="1" applyProtection="1">
      <alignment horizontal="right" vertical="center" wrapText="1"/>
      <protection locked="0"/>
    </xf>
    <xf numFmtId="182" fontId="5" fillId="0" borderId="45" xfId="0" applyNumberFormat="1" applyFont="1" applyBorder="1" applyAlignment="1" applyProtection="1">
      <alignment horizontal="right" vertical="center"/>
      <protection locked="0"/>
    </xf>
    <xf numFmtId="182" fontId="5" fillId="0" borderId="28" xfId="0" applyNumberFormat="1" applyFont="1" applyBorder="1" applyAlignment="1" applyProtection="1">
      <alignment horizontal="right" vertical="center"/>
      <protection locked="0"/>
    </xf>
    <xf numFmtId="182" fontId="5" fillId="0" borderId="50" xfId="0" applyNumberFormat="1" applyFont="1" applyBorder="1" applyAlignment="1" applyProtection="1">
      <alignment horizontal="right" vertical="center"/>
      <protection locked="0"/>
    </xf>
    <xf numFmtId="182" fontId="5" fillId="0" borderId="171" xfId="0" applyNumberFormat="1" applyFont="1" applyBorder="1" applyAlignment="1" applyProtection="1">
      <alignment horizontal="right" vertical="center"/>
      <protection locked="0"/>
    </xf>
    <xf numFmtId="183" fontId="5" fillId="3" borderId="31" xfId="0" applyNumberFormat="1" applyFont="1" applyFill="1" applyBorder="1" applyAlignment="1" applyProtection="1">
      <alignment horizontal="center" vertical="center"/>
      <protection locked="0"/>
    </xf>
    <xf numFmtId="183" fontId="5" fillId="3" borderId="17" xfId="0" applyNumberFormat="1" applyFont="1" applyFill="1" applyBorder="1" applyAlignment="1" applyProtection="1">
      <alignment horizontal="center" vertical="center" wrapText="1"/>
      <protection locked="0"/>
    </xf>
    <xf numFmtId="184" fontId="5" fillId="4" borderId="35" xfId="0" applyNumberFormat="1" applyFont="1" applyFill="1" applyBorder="1" applyAlignment="1">
      <alignment horizontal="center" vertical="center"/>
    </xf>
    <xf numFmtId="189" fontId="5" fillId="3" borderId="15" xfId="1" applyNumberFormat="1" applyFont="1" applyFill="1" applyBorder="1" applyAlignment="1" applyProtection="1">
      <alignment vertical="center"/>
      <protection locked="0"/>
    </xf>
    <xf numFmtId="189" fontId="5" fillId="3" borderId="17" xfId="1" applyNumberFormat="1" applyFont="1" applyFill="1" applyBorder="1" applyAlignment="1" applyProtection="1">
      <alignment vertical="center"/>
      <protection locked="0"/>
    </xf>
    <xf numFmtId="189" fontId="5" fillId="3" borderId="27" xfId="1" applyNumberFormat="1" applyFont="1" applyFill="1" applyBorder="1" applyAlignment="1" applyProtection="1">
      <alignment vertical="center"/>
      <protection locked="0"/>
    </xf>
    <xf numFmtId="189" fontId="5" fillId="3" borderId="0" xfId="0" applyNumberFormat="1" applyFont="1" applyFill="1" applyAlignment="1" applyProtection="1">
      <alignment vertical="center" wrapText="1"/>
      <protection locked="0"/>
    </xf>
    <xf numFmtId="189" fontId="5" fillId="3" borderId="0" xfId="0" applyNumberFormat="1" applyFont="1" applyFill="1" applyAlignment="1" applyProtection="1">
      <alignment horizontal="center" vertical="center" wrapText="1"/>
      <protection locked="0"/>
    </xf>
    <xf numFmtId="189" fontId="5" fillId="4" borderId="49" xfId="0" applyNumberFormat="1" applyFont="1" applyFill="1" applyBorder="1" applyAlignment="1">
      <alignment vertical="center" wrapText="1"/>
    </xf>
    <xf numFmtId="189" fontId="5" fillId="3" borderId="17" xfId="0" applyNumberFormat="1" applyFont="1" applyFill="1" applyBorder="1" applyAlignment="1" applyProtection="1">
      <alignment vertical="center" wrapText="1"/>
      <protection locked="0"/>
    </xf>
    <xf numFmtId="189" fontId="5" fillId="3" borderId="0" xfId="1" applyNumberFormat="1" applyFont="1" applyFill="1" applyAlignment="1" applyProtection="1">
      <alignment vertical="center" wrapText="1"/>
      <protection locked="0"/>
    </xf>
    <xf numFmtId="189" fontId="5" fillId="3" borderId="13" xfId="0" applyNumberFormat="1" applyFont="1" applyFill="1" applyBorder="1" applyAlignment="1" applyProtection="1">
      <alignment vertical="center" wrapText="1"/>
      <protection locked="0"/>
    </xf>
    <xf numFmtId="189" fontId="5" fillId="4" borderId="0" xfId="0" applyNumberFormat="1" applyFont="1" applyFill="1" applyAlignment="1">
      <alignment vertical="center" wrapText="1"/>
    </xf>
    <xf numFmtId="182" fontId="5" fillId="0" borderId="31" xfId="0" applyNumberFormat="1" applyFont="1" applyBorder="1" applyAlignment="1" applyProtection="1">
      <alignment horizontal="right" vertical="center" wrapText="1"/>
      <protection locked="0"/>
    </xf>
    <xf numFmtId="182" fontId="5" fillId="0" borderId="47" xfId="0" applyNumberFormat="1" applyFont="1" applyBorder="1" applyAlignment="1" applyProtection="1">
      <alignment horizontal="right" vertical="center"/>
      <protection locked="0"/>
    </xf>
    <xf numFmtId="182" fontId="5" fillId="0" borderId="17" xfId="0" applyNumberFormat="1" applyFont="1" applyBorder="1" applyAlignment="1" applyProtection="1">
      <alignment horizontal="right" vertical="center"/>
      <protection locked="0"/>
    </xf>
    <xf numFmtId="182" fontId="5" fillId="0" borderId="35" xfId="0" applyNumberFormat="1" applyFont="1" applyBorder="1" applyAlignment="1" applyProtection="1">
      <alignment horizontal="right" vertical="center"/>
      <protection locked="0"/>
    </xf>
    <xf numFmtId="182" fontId="5" fillId="0" borderId="27" xfId="0" applyNumberFormat="1" applyFont="1" applyBorder="1" applyAlignment="1" applyProtection="1">
      <alignment horizontal="right" vertical="center"/>
      <protection locked="0"/>
    </xf>
    <xf numFmtId="189" fontId="7" fillId="4" borderId="83" xfId="1" applyNumberFormat="1" applyFont="1" applyFill="1" applyBorder="1" applyAlignment="1">
      <alignment vertical="center"/>
    </xf>
    <xf numFmtId="189" fontId="7" fillId="4" borderId="88" xfId="1" applyNumberFormat="1" applyFont="1" applyFill="1" applyBorder="1" applyAlignment="1">
      <alignment vertical="center"/>
    </xf>
    <xf numFmtId="38" fontId="7" fillId="4" borderId="48" xfId="1" applyFont="1" applyFill="1" applyBorder="1" applyAlignment="1">
      <alignment vertical="center" wrapText="1"/>
    </xf>
    <xf numFmtId="182" fontId="7" fillId="4" borderId="48" xfId="0" applyNumberFormat="1" applyFont="1" applyFill="1" applyBorder="1" applyAlignment="1">
      <alignment horizontal="right" vertical="center" wrapText="1"/>
    </xf>
    <xf numFmtId="182" fontId="7" fillId="4" borderId="46" xfId="0" applyNumberFormat="1" applyFont="1" applyFill="1" applyBorder="1" applyAlignment="1">
      <alignment horizontal="right" vertical="center"/>
    </xf>
    <xf numFmtId="189" fontId="5" fillId="3" borderId="26" xfId="1" applyNumberFormat="1" applyFont="1" applyFill="1" applyBorder="1" applyAlignment="1" applyProtection="1">
      <alignment vertical="center"/>
      <protection locked="0"/>
    </xf>
    <xf numFmtId="38" fontId="7" fillId="4" borderId="84" xfId="1" applyFont="1" applyFill="1" applyBorder="1" applyAlignment="1">
      <alignment vertical="center" wrapText="1"/>
    </xf>
    <xf numFmtId="182" fontId="7" fillId="4" borderId="84" xfId="0" applyNumberFormat="1" applyFont="1" applyFill="1" applyBorder="1" applyAlignment="1">
      <alignment horizontal="right" vertical="center" wrapText="1"/>
    </xf>
    <xf numFmtId="182" fontId="7" fillId="4" borderId="98" xfId="0" applyNumberFormat="1" applyFont="1" applyFill="1" applyBorder="1" applyAlignment="1">
      <alignment horizontal="right" vertical="center"/>
    </xf>
    <xf numFmtId="189" fontId="5" fillId="3" borderId="14" xfId="0" applyNumberFormat="1" applyFont="1" applyFill="1" applyBorder="1" applyAlignment="1" applyProtection="1">
      <alignment vertical="center" wrapText="1"/>
      <protection locked="0"/>
    </xf>
    <xf numFmtId="189" fontId="7" fillId="4" borderId="97" xfId="1" applyNumberFormat="1" applyFont="1" applyFill="1" applyBorder="1" applyAlignment="1">
      <alignment vertical="center"/>
    </xf>
    <xf numFmtId="183" fontId="5" fillId="9" borderId="33" xfId="0" applyNumberFormat="1" applyFont="1" applyFill="1" applyBorder="1" applyAlignment="1" applyProtection="1">
      <alignment horizontal="center" vertical="center"/>
      <protection locked="0"/>
    </xf>
    <xf numFmtId="183" fontId="5" fillId="9" borderId="32" xfId="0" applyNumberFormat="1" applyFont="1" applyFill="1" applyBorder="1" applyAlignment="1" applyProtection="1">
      <alignment horizontal="center" vertical="center" wrapText="1"/>
      <protection locked="0"/>
    </xf>
    <xf numFmtId="189" fontId="7" fillId="4" borderId="33" xfId="1" applyNumberFormat="1" applyFont="1" applyFill="1" applyBorder="1" applyAlignment="1">
      <alignment vertical="center"/>
    </xf>
    <xf numFmtId="182" fontId="7" fillId="4" borderId="33" xfId="0" applyNumberFormat="1" applyFont="1" applyFill="1" applyBorder="1" applyAlignment="1">
      <alignment horizontal="right" vertical="center"/>
    </xf>
    <xf numFmtId="182" fontId="7" fillId="4" borderId="99" xfId="0" applyNumberFormat="1" applyFont="1" applyFill="1" applyBorder="1" applyAlignment="1">
      <alignment horizontal="right" vertical="center"/>
    </xf>
    <xf numFmtId="189" fontId="5" fillId="3" borderId="51" xfId="1" applyNumberFormat="1" applyFont="1" applyFill="1" applyBorder="1" applyAlignment="1" applyProtection="1">
      <alignment vertical="center"/>
      <protection locked="0"/>
    </xf>
    <xf numFmtId="189" fontId="5" fillId="3" borderId="13" xfId="0" applyNumberFormat="1" applyFont="1" applyFill="1" applyBorder="1" applyAlignment="1" applyProtection="1">
      <alignment horizontal="center" vertical="center" wrapText="1"/>
      <protection locked="0"/>
    </xf>
    <xf numFmtId="189" fontId="5" fillId="4" borderId="47" xfId="0" applyNumberFormat="1" applyFont="1" applyFill="1" applyBorder="1" applyAlignment="1">
      <alignment vertical="center" wrapText="1"/>
    </xf>
    <xf numFmtId="189" fontId="5" fillId="3" borderId="13" xfId="1" applyNumberFormat="1" applyFont="1" applyFill="1" applyBorder="1" applyAlignment="1" applyProtection="1">
      <alignment vertical="center" wrapText="1"/>
      <protection locked="0"/>
    </xf>
    <xf numFmtId="189" fontId="5" fillId="4" borderId="13" xfId="0" applyNumberFormat="1" applyFont="1" applyFill="1" applyBorder="1" applyAlignment="1">
      <alignment vertical="center" wrapText="1"/>
    </xf>
    <xf numFmtId="177" fontId="5" fillId="0" borderId="71" xfId="0" applyNumberFormat="1" applyFont="1" applyBorder="1" applyAlignment="1" applyProtection="1">
      <alignment horizontal="center" vertical="center" wrapText="1"/>
      <protection locked="0"/>
    </xf>
    <xf numFmtId="189" fontId="5" fillId="3" borderId="55" xfId="0" applyNumberFormat="1" applyFont="1" applyFill="1" applyBorder="1" applyAlignment="1" applyProtection="1">
      <alignment horizontal="right" vertical="center"/>
      <protection locked="0"/>
    </xf>
    <xf numFmtId="189" fontId="5" fillId="3" borderId="19" xfId="0" applyNumberFormat="1" applyFont="1" applyFill="1" applyBorder="1" applyAlignment="1" applyProtection="1">
      <alignment horizontal="right" vertical="center"/>
      <protection locked="0"/>
    </xf>
    <xf numFmtId="186" fontId="5" fillId="3" borderId="22" xfId="0" applyNumberFormat="1" applyFont="1" applyFill="1" applyBorder="1" applyAlignment="1" applyProtection="1">
      <alignment horizontal="center" vertical="center"/>
      <protection locked="0"/>
    </xf>
    <xf numFmtId="189" fontId="5" fillId="3" borderId="22" xfId="0" applyNumberFormat="1" applyFont="1" applyFill="1" applyBorder="1" applyAlignment="1" applyProtection="1">
      <alignment horizontal="right" vertical="center"/>
      <protection locked="0"/>
    </xf>
    <xf numFmtId="3" fontId="5" fillId="4" borderId="90" xfId="0" applyNumberFormat="1" applyFont="1" applyFill="1" applyBorder="1" applyAlignment="1">
      <alignment horizontal="right" vertical="center"/>
    </xf>
    <xf numFmtId="3" fontId="5" fillId="4" borderId="92" xfId="0" applyNumberFormat="1" applyFont="1" applyFill="1" applyBorder="1" applyAlignment="1">
      <alignment horizontal="right" vertical="center"/>
    </xf>
    <xf numFmtId="3" fontId="5" fillId="4" borderId="93" xfId="0" applyNumberFormat="1" applyFont="1" applyFill="1" applyBorder="1" applyAlignment="1">
      <alignment horizontal="right" vertical="center"/>
    </xf>
    <xf numFmtId="177" fontId="5" fillId="0" borderId="19" xfId="0" applyNumberFormat="1" applyFont="1" applyBorder="1" applyAlignment="1" applyProtection="1">
      <alignment horizontal="center" vertical="center"/>
      <protection locked="0"/>
    </xf>
    <xf numFmtId="3" fontId="5" fillId="4" borderId="91" xfId="0" applyNumberFormat="1" applyFont="1" applyFill="1" applyBorder="1" applyAlignment="1">
      <alignment horizontal="right" vertical="center"/>
    </xf>
    <xf numFmtId="3" fontId="5" fillId="4" borderId="90" xfId="0" applyNumberFormat="1" applyFont="1" applyFill="1" applyBorder="1" applyAlignment="1">
      <alignment vertical="center"/>
    </xf>
    <xf numFmtId="3" fontId="5" fillId="4" borderId="93" xfId="0" applyNumberFormat="1" applyFont="1" applyFill="1" applyBorder="1" applyAlignment="1">
      <alignment vertical="center"/>
    </xf>
    <xf numFmtId="3" fontId="5" fillId="4" borderId="109" xfId="0" applyNumberFormat="1" applyFont="1" applyFill="1" applyBorder="1" applyAlignment="1">
      <alignment horizontal="center" vertical="center"/>
    </xf>
    <xf numFmtId="3" fontId="5" fillId="4" borderId="5" xfId="0" applyNumberFormat="1" applyFont="1" applyFill="1" applyBorder="1" applyAlignment="1">
      <alignment horizontal="center" vertical="center"/>
    </xf>
    <xf numFmtId="41" fontId="5" fillId="8" borderId="9" xfId="0" applyNumberFormat="1" applyFont="1" applyFill="1" applyBorder="1" applyAlignment="1" applyProtection="1">
      <alignment horizontal="center" vertical="center"/>
      <protection locked="0"/>
    </xf>
    <xf numFmtId="41" fontId="5" fillId="0" borderId="66" xfId="0" applyNumberFormat="1" applyFont="1" applyBorder="1" applyAlignment="1" applyProtection="1">
      <alignment horizontal="center" vertical="center"/>
      <protection locked="0"/>
    </xf>
    <xf numFmtId="41" fontId="5" fillId="0" borderId="0" xfId="0" applyNumberFormat="1" applyFont="1" applyAlignment="1" applyProtection="1">
      <alignment horizontal="center" vertical="center"/>
      <protection locked="0"/>
    </xf>
    <xf numFmtId="182" fontId="7" fillId="10" borderId="11" xfId="0" applyNumberFormat="1" applyFont="1" applyFill="1" applyBorder="1" applyAlignment="1">
      <alignment horizontal="right" vertical="center"/>
    </xf>
    <xf numFmtId="190" fontId="5" fillId="0" borderId="56" xfId="0" applyNumberFormat="1" applyFont="1" applyBorder="1" applyAlignment="1" applyProtection="1">
      <alignment horizontal="center" vertical="center"/>
      <protection locked="0"/>
    </xf>
    <xf numFmtId="190" fontId="5" fillId="0" borderId="125" xfId="0" applyNumberFormat="1" applyFont="1" applyBorder="1" applyAlignment="1" applyProtection="1">
      <alignment horizontal="center" vertical="center" wrapText="1"/>
      <protection locked="0"/>
    </xf>
    <xf numFmtId="3" fontId="7" fillId="4" borderId="52" xfId="0" applyNumberFormat="1" applyFont="1" applyFill="1" applyBorder="1" applyAlignment="1">
      <alignment horizontal="right" vertical="center"/>
    </xf>
    <xf numFmtId="3" fontId="7" fillId="4" borderId="21" xfId="0" applyNumberFormat="1" applyFont="1" applyFill="1" applyBorder="1" applyAlignment="1">
      <alignment vertical="center"/>
    </xf>
    <xf numFmtId="3" fontId="7" fillId="4" borderId="43" xfId="0" applyNumberFormat="1" applyFont="1" applyFill="1" applyBorder="1" applyAlignment="1">
      <alignment horizontal="right" vertical="center"/>
    </xf>
    <xf numFmtId="3" fontId="7" fillId="4" borderId="24" xfId="0" applyNumberFormat="1" applyFont="1" applyFill="1" applyBorder="1" applyAlignment="1">
      <alignment horizontal="right" vertical="center"/>
    </xf>
    <xf numFmtId="3" fontId="7" fillId="11" borderId="125" xfId="0" applyNumberFormat="1" applyFont="1" applyFill="1" applyBorder="1" applyAlignment="1">
      <alignment horizontal="right" vertical="center"/>
    </xf>
    <xf numFmtId="3" fontId="7" fillId="4" borderId="64" xfId="0" applyNumberFormat="1" applyFont="1" applyFill="1" applyBorder="1" applyAlignment="1">
      <alignment vertical="center"/>
    </xf>
    <xf numFmtId="190" fontId="7" fillId="0" borderId="0" xfId="0" applyNumberFormat="1" applyFont="1" applyAlignment="1" applyProtection="1">
      <alignment horizontal="right" vertical="center"/>
      <protection locked="0"/>
    </xf>
    <xf numFmtId="191" fontId="3" fillId="0" borderId="0" xfId="0" applyNumberFormat="1" applyFont="1" applyAlignment="1" applyProtection="1">
      <alignment horizontal="right" vertical="center"/>
      <protection locked="0"/>
    </xf>
    <xf numFmtId="3" fontId="11" fillId="4" borderId="94" xfId="0" applyNumberFormat="1" applyFont="1" applyFill="1" applyBorder="1" applyAlignment="1">
      <alignment horizontal="right" vertical="center"/>
    </xf>
    <xf numFmtId="190" fontId="3" fillId="0" borderId="121" xfId="0" applyNumberFormat="1" applyFont="1" applyBorder="1" applyAlignment="1" applyProtection="1">
      <alignment horizontal="center" vertical="center"/>
      <protection locked="0"/>
    </xf>
    <xf numFmtId="190" fontId="3" fillId="0" borderId="120" xfId="0" applyNumberFormat="1" applyFont="1" applyBorder="1" applyAlignment="1" applyProtection="1">
      <alignment horizontal="center" vertical="center"/>
      <protection locked="0"/>
    </xf>
    <xf numFmtId="190" fontId="3" fillId="0" borderId="101" xfId="0" applyNumberFormat="1" applyFont="1" applyBorder="1" applyAlignment="1" applyProtection="1">
      <alignment horizontal="center" vertical="center"/>
      <protection locked="0"/>
    </xf>
    <xf numFmtId="190" fontId="3" fillId="0" borderId="53" xfId="0" applyNumberFormat="1" applyFont="1" applyBorder="1" applyAlignment="1" applyProtection="1">
      <alignment horizontal="center" vertical="center"/>
      <protection locked="0"/>
    </xf>
    <xf numFmtId="190" fontId="3" fillId="0" borderId="54" xfId="0" applyNumberFormat="1" applyFont="1" applyBorder="1" applyAlignment="1" applyProtection="1">
      <alignment horizontal="center" vertical="center"/>
      <protection locked="0"/>
    </xf>
    <xf numFmtId="190" fontId="3" fillId="0" borderId="1" xfId="0" applyNumberFormat="1" applyFont="1" applyBorder="1" applyAlignment="1" applyProtection="1">
      <alignment horizontal="center" vertical="center"/>
      <protection locked="0"/>
    </xf>
    <xf numFmtId="190" fontId="3" fillId="0" borderId="25" xfId="0" applyNumberFormat="1" applyFont="1" applyBorder="1" applyAlignment="1" applyProtection="1">
      <alignment horizontal="center" vertical="center"/>
      <protection locked="0"/>
    </xf>
    <xf numFmtId="190" fontId="3" fillId="0" borderId="102" xfId="0" applyNumberFormat="1" applyFont="1" applyBorder="1" applyAlignment="1" applyProtection="1">
      <alignment horizontal="center" vertical="center"/>
      <protection locked="0"/>
    </xf>
    <xf numFmtId="190" fontId="3" fillId="0" borderId="52" xfId="0" applyNumberFormat="1" applyFont="1" applyBorder="1" applyAlignment="1" applyProtection="1">
      <alignment horizontal="center" vertical="center"/>
      <protection locked="0"/>
    </xf>
    <xf numFmtId="190" fontId="3" fillId="0" borderId="21" xfId="0" applyNumberFormat="1" applyFont="1" applyBorder="1" applyAlignment="1" applyProtection="1">
      <alignment horizontal="center" vertical="center"/>
      <protection locked="0"/>
    </xf>
    <xf numFmtId="190" fontId="10" fillId="4" borderId="57" xfId="0" applyNumberFormat="1" applyFont="1" applyFill="1" applyBorder="1" applyAlignment="1">
      <alignment horizontal="right" vertical="center"/>
    </xf>
    <xf numFmtId="190" fontId="10" fillId="4" borderId="59" xfId="0" applyNumberFormat="1" applyFont="1" applyFill="1" applyBorder="1" applyAlignment="1">
      <alignment horizontal="right" vertical="center"/>
    </xf>
    <xf numFmtId="190" fontId="10" fillId="4" borderId="24" xfId="0" applyNumberFormat="1" applyFont="1" applyFill="1" applyBorder="1" applyAlignment="1">
      <alignment horizontal="right" vertical="center"/>
    </xf>
    <xf numFmtId="190" fontId="10" fillId="0" borderId="100" xfId="0" applyNumberFormat="1" applyFont="1" applyBorder="1" applyAlignment="1" applyProtection="1">
      <alignment horizontal="center" vertical="center"/>
      <protection locked="0"/>
    </xf>
    <xf numFmtId="190" fontId="10" fillId="0" borderId="67" xfId="0" applyNumberFormat="1" applyFont="1" applyBorder="1" applyAlignment="1" applyProtection="1">
      <alignment horizontal="center" vertical="center"/>
      <protection locked="0"/>
    </xf>
    <xf numFmtId="190" fontId="10" fillId="4" borderId="1" xfId="0" applyNumberFormat="1" applyFont="1" applyFill="1" applyBorder="1" applyAlignment="1">
      <alignment horizontal="right" vertical="center"/>
    </xf>
    <xf numFmtId="190" fontId="10" fillId="4" borderId="36" xfId="0" applyNumberFormat="1" applyFont="1" applyFill="1" applyBorder="1" applyAlignment="1">
      <alignment horizontal="right" vertical="center"/>
    </xf>
    <xf numFmtId="190" fontId="10" fillId="0" borderId="52" xfId="0" applyNumberFormat="1" applyFont="1" applyBorder="1" applyAlignment="1" applyProtection="1">
      <alignment horizontal="center" vertical="center"/>
      <protection locked="0"/>
    </xf>
    <xf numFmtId="190" fontId="10" fillId="0" borderId="21" xfId="0" applyNumberFormat="1" applyFont="1" applyBorder="1" applyAlignment="1" applyProtection="1">
      <alignment horizontal="center" vertical="center"/>
      <protection locked="0"/>
    </xf>
    <xf numFmtId="190" fontId="3" fillId="0" borderId="1" xfId="0" applyNumberFormat="1" applyFont="1" applyBorder="1" applyAlignment="1" applyProtection="1">
      <alignment horizontal="right" vertical="center"/>
      <protection locked="0"/>
    </xf>
    <xf numFmtId="190" fontId="3" fillId="0" borderId="36" xfId="0" applyNumberFormat="1" applyFont="1" applyBorder="1" applyAlignment="1" applyProtection="1">
      <alignment horizontal="right" vertical="center"/>
      <protection locked="0"/>
    </xf>
    <xf numFmtId="190" fontId="3" fillId="0" borderId="24" xfId="0" applyNumberFormat="1" applyFont="1" applyBorder="1" applyAlignment="1" applyProtection="1">
      <alignment horizontal="right" vertical="center"/>
      <protection locked="0"/>
    </xf>
    <xf numFmtId="190" fontId="3" fillId="0" borderId="25" xfId="0" applyNumberFormat="1" applyFont="1" applyBorder="1" applyAlignment="1" applyProtection="1">
      <alignment horizontal="right" vertical="center"/>
      <protection locked="0"/>
    </xf>
    <xf numFmtId="190" fontId="10" fillId="4" borderId="121" xfId="0" applyNumberFormat="1" applyFont="1" applyFill="1" applyBorder="1" applyAlignment="1">
      <alignment horizontal="right" vertical="center"/>
    </xf>
    <xf numFmtId="190" fontId="10" fillId="4" borderId="86" xfId="0" applyNumberFormat="1" applyFont="1" applyFill="1" applyBorder="1" applyAlignment="1">
      <alignment horizontal="right" vertical="center"/>
    </xf>
    <xf numFmtId="190" fontId="10" fillId="4" borderId="101" xfId="0" applyNumberFormat="1" applyFont="1" applyFill="1" applyBorder="1" applyAlignment="1">
      <alignment horizontal="right" vertical="center"/>
    </xf>
    <xf numFmtId="190" fontId="10" fillId="0" borderId="53" xfId="0" applyNumberFormat="1" applyFont="1" applyBorder="1" applyAlignment="1" applyProtection="1">
      <alignment horizontal="center" vertical="center"/>
      <protection locked="0"/>
    </xf>
    <xf numFmtId="190" fontId="10" fillId="0" borderId="54" xfId="0" applyNumberFormat="1" applyFont="1" applyBorder="1" applyAlignment="1" applyProtection="1">
      <alignment horizontal="center" vertical="center"/>
      <protection locked="0"/>
    </xf>
    <xf numFmtId="190" fontId="3" fillId="4" borderId="1" xfId="1" applyNumberFormat="1" applyFont="1" applyFill="1" applyBorder="1" applyAlignment="1">
      <alignment horizontal="right" vertical="center"/>
    </xf>
    <xf numFmtId="190" fontId="3" fillId="4" borderId="25" xfId="1" applyNumberFormat="1" applyFont="1" applyFill="1" applyBorder="1" applyAlignment="1">
      <alignment horizontal="right" vertical="center"/>
    </xf>
    <xf numFmtId="190" fontId="3" fillId="4" borderId="102" xfId="1" applyNumberFormat="1" applyFont="1" applyFill="1" applyBorder="1" applyAlignment="1">
      <alignment horizontal="right" vertical="center"/>
    </xf>
    <xf numFmtId="190" fontId="10" fillId="4" borderId="26" xfId="1" applyNumberFormat="1" applyFont="1" applyFill="1" applyBorder="1" applyAlignment="1">
      <alignment horizontal="right" vertical="center"/>
    </xf>
    <xf numFmtId="190" fontId="10" fillId="4" borderId="74" xfId="1" applyNumberFormat="1" applyFont="1" applyFill="1" applyBorder="1" applyAlignment="1">
      <alignment horizontal="right" vertical="center"/>
    </xf>
    <xf numFmtId="190" fontId="10" fillId="4" borderId="122" xfId="1" applyNumberFormat="1" applyFont="1" applyFill="1" applyBorder="1" applyAlignment="1">
      <alignment horizontal="right" vertical="center"/>
    </xf>
    <xf numFmtId="190" fontId="10" fillId="4" borderId="52" xfId="1" applyNumberFormat="1" applyFont="1" applyFill="1" applyBorder="1" applyAlignment="1">
      <alignment horizontal="right" vertical="center"/>
    </xf>
    <xf numFmtId="190" fontId="10" fillId="4" borderId="21" xfId="0" applyNumberFormat="1" applyFont="1" applyFill="1" applyBorder="1" applyAlignment="1">
      <alignment horizontal="right" vertical="center"/>
    </xf>
    <xf numFmtId="190" fontId="8" fillId="7" borderId="39" xfId="0" applyNumberFormat="1" applyFont="1" applyFill="1" applyBorder="1" applyAlignment="1" applyProtection="1">
      <alignment horizontal="left" vertical="center" indent="1"/>
      <protection locked="0"/>
    </xf>
    <xf numFmtId="190" fontId="8" fillId="7" borderId="19" xfId="0" applyNumberFormat="1" applyFont="1" applyFill="1" applyBorder="1" applyAlignment="1" applyProtection="1">
      <alignment horizontal="left" vertical="center" indent="1"/>
      <protection locked="0"/>
    </xf>
    <xf numFmtId="190" fontId="8" fillId="7" borderId="22" xfId="0" applyNumberFormat="1" applyFont="1" applyFill="1" applyBorder="1" applyAlignment="1" applyProtection="1">
      <alignment horizontal="left" vertical="center" indent="1"/>
      <protection locked="0"/>
    </xf>
    <xf numFmtId="0" fontId="3" fillId="0" borderId="89" xfId="0" applyFont="1" applyBorder="1" applyAlignment="1" applyProtection="1">
      <alignment horizontal="left" vertical="center" wrapText="1"/>
      <protection locked="0"/>
    </xf>
    <xf numFmtId="0" fontId="0" fillId="0" borderId="11" xfId="0" applyBorder="1" applyAlignment="1" applyProtection="1">
      <protection locked="0"/>
    </xf>
    <xf numFmtId="0" fontId="0" fillId="0" borderId="12" xfId="0" applyBorder="1" applyAlignment="1" applyProtection="1">
      <protection locked="0"/>
    </xf>
    <xf numFmtId="0" fontId="12" fillId="0" borderId="89" xfId="0" applyFont="1" applyBorder="1" applyAlignment="1" applyProtection="1">
      <alignment horizontal="center" vertical="center"/>
      <protection locked="0"/>
    </xf>
    <xf numFmtId="178" fontId="5" fillId="0" borderId="0" xfId="0" applyNumberFormat="1" applyFont="1" applyAlignment="1" applyProtection="1">
      <alignment horizontal="right" vertical="center"/>
      <protection locked="0"/>
    </xf>
    <xf numFmtId="0" fontId="0" fillId="0" borderId="0" xfId="0" applyAlignment="1" applyProtection="1">
      <protection locked="0"/>
    </xf>
    <xf numFmtId="0" fontId="5" fillId="0" borderId="78" xfId="0" applyFont="1" applyBorder="1" applyAlignment="1" applyProtection="1">
      <alignment horizontal="center" vertical="center"/>
      <protection locked="0"/>
    </xf>
    <xf numFmtId="0" fontId="0" fillId="0" borderId="129" xfId="0" applyBorder="1" applyAlignment="1" applyProtection="1">
      <protection locked="0"/>
    </xf>
    <xf numFmtId="0" fontId="0" fillId="0" borderId="117" xfId="0" applyBorder="1" applyAlignment="1" applyProtection="1">
      <protection locked="0"/>
    </xf>
    <xf numFmtId="0" fontId="0" fillId="0" borderId="130" xfId="0" applyBorder="1" applyAlignment="1" applyProtection="1">
      <protection locked="0"/>
    </xf>
    <xf numFmtId="0" fontId="5" fillId="0" borderId="102" xfId="0" applyFont="1" applyBorder="1" applyAlignment="1" applyProtection="1">
      <alignment vertical="center"/>
      <protection locked="0"/>
    </xf>
    <xf numFmtId="0" fontId="0" fillId="0" borderId="131" xfId="0" applyBorder="1" applyAlignment="1" applyProtection="1">
      <protection locked="0"/>
    </xf>
    <xf numFmtId="0" fontId="5" fillId="0" borderId="102" xfId="0" applyFont="1" applyBorder="1" applyAlignment="1" applyProtection="1">
      <alignment horizontal="left" vertical="center" wrapText="1"/>
      <protection locked="0"/>
    </xf>
    <xf numFmtId="0" fontId="5" fillId="0" borderId="80" xfId="0" applyFont="1" applyBorder="1" applyAlignment="1" applyProtection="1">
      <alignment horizontal="center" vertical="center"/>
      <protection locked="0"/>
    </xf>
    <xf numFmtId="0" fontId="0" fillId="0" borderId="128" xfId="0" applyBorder="1" applyAlignment="1" applyProtection="1">
      <protection locked="0"/>
    </xf>
    <xf numFmtId="0" fontId="7" fillId="10" borderId="59" xfId="0" applyFont="1" applyFill="1" applyBorder="1" applyAlignment="1">
      <alignment horizontal="left" vertical="center"/>
    </xf>
    <xf numFmtId="0" fontId="0" fillId="0" borderId="59" xfId="0" applyBorder="1" applyAlignment="1" applyProtection="1">
      <protection locked="0"/>
    </xf>
    <xf numFmtId="0" fontId="5" fillId="0" borderId="0" xfId="0" applyFont="1" applyAlignment="1" applyProtection="1">
      <alignment horizontal="right" vertical="center"/>
      <protection locked="0"/>
    </xf>
    <xf numFmtId="0" fontId="5" fillId="0" borderId="54" xfId="0" applyFont="1" applyBorder="1" applyAlignment="1" applyProtection="1">
      <alignment horizontal="center" vertical="center" wrapText="1"/>
      <protection locked="0"/>
    </xf>
    <xf numFmtId="0" fontId="0" fillId="0" borderId="88" xfId="0" applyBorder="1" applyAlignment="1" applyProtection="1">
      <protection locked="0"/>
    </xf>
    <xf numFmtId="0" fontId="0" fillId="0" borderId="67" xfId="0" applyBorder="1" applyAlignment="1" applyProtection="1">
      <protection locked="0"/>
    </xf>
    <xf numFmtId="0" fontId="3" fillId="0" borderId="10" xfId="0" applyFont="1" applyBorder="1" applyAlignment="1" applyProtection="1">
      <alignment horizontal="left" wrapText="1"/>
      <protection locked="0"/>
    </xf>
    <xf numFmtId="0" fontId="0" fillId="0" borderId="10" xfId="0" applyBorder="1" applyAlignment="1" applyProtection="1">
      <protection locked="0"/>
    </xf>
    <xf numFmtId="0" fontId="5" fillId="0" borderId="173" xfId="0" applyFont="1" applyBorder="1" applyAlignment="1" applyProtection="1">
      <alignment vertical="center"/>
      <protection locked="0"/>
    </xf>
    <xf numFmtId="0" fontId="0" fillId="0" borderId="132" xfId="0" applyBorder="1" applyAlignment="1" applyProtection="1">
      <protection locked="0"/>
    </xf>
    <xf numFmtId="0" fontId="5" fillId="0" borderId="175" xfId="0" applyFont="1" applyBorder="1" applyAlignment="1" applyProtection="1">
      <alignment horizontal="left" vertical="center"/>
      <protection locked="0"/>
    </xf>
    <xf numFmtId="0" fontId="0" fillId="0" borderId="150" xfId="0" applyBorder="1" applyAlignment="1" applyProtection="1">
      <protection locked="0"/>
    </xf>
    <xf numFmtId="0" fontId="5" fillId="0" borderId="113" xfId="0" applyFont="1" applyBorder="1" applyAlignment="1" applyProtection="1">
      <alignment horizontal="left" vertical="center"/>
      <protection locked="0"/>
    </xf>
    <xf numFmtId="0" fontId="5" fillId="0" borderId="133" xfId="0" applyFont="1" applyBorder="1" applyAlignment="1" applyProtection="1">
      <alignment horizontal="center" vertical="center"/>
      <protection locked="0"/>
    </xf>
    <xf numFmtId="0" fontId="5" fillId="0" borderId="102" xfId="0" applyFont="1" applyBorder="1" applyAlignment="1" applyProtection="1">
      <alignment horizontal="left" vertical="center"/>
      <protection locked="0"/>
    </xf>
    <xf numFmtId="0" fontId="5" fillId="0" borderId="21" xfId="0" applyFont="1" applyBorder="1" applyAlignment="1" applyProtection="1">
      <alignment horizontal="center" vertical="center" wrapText="1"/>
      <protection locked="0"/>
    </xf>
    <xf numFmtId="0" fontId="5" fillId="0" borderId="101" xfId="0" applyFont="1" applyBorder="1" applyAlignment="1" applyProtection="1">
      <alignment vertical="center"/>
      <protection locked="0"/>
    </xf>
    <xf numFmtId="0" fontId="0" fillId="0" borderId="134" xfId="0" applyBorder="1" applyAlignment="1" applyProtection="1">
      <protection locked="0"/>
    </xf>
    <xf numFmtId="0" fontId="5" fillId="0" borderId="172" xfId="0" applyFont="1" applyBorder="1" applyAlignment="1" applyProtection="1">
      <alignment horizontal="left" vertical="center"/>
      <protection locked="0"/>
    </xf>
    <xf numFmtId="0" fontId="0" fillId="0" borderId="105" xfId="0" applyBorder="1" applyAlignment="1" applyProtection="1">
      <protection locked="0"/>
    </xf>
    <xf numFmtId="0" fontId="0" fillId="0" borderId="135" xfId="0" applyBorder="1" applyAlignment="1" applyProtection="1">
      <protection locked="0"/>
    </xf>
    <xf numFmtId="0" fontId="5" fillId="0" borderId="174" xfId="0" applyFont="1" applyBorder="1" applyAlignment="1" applyProtection="1">
      <alignment horizontal="left" vertical="center"/>
      <protection locked="0"/>
    </xf>
    <xf numFmtId="0" fontId="0" fillId="0" borderId="6" xfId="0" applyBorder="1" applyAlignment="1" applyProtection="1">
      <protection locked="0"/>
    </xf>
    <xf numFmtId="0" fontId="0" fillId="0" borderId="136" xfId="0" applyBorder="1" applyAlignment="1" applyProtection="1">
      <protection locked="0"/>
    </xf>
    <xf numFmtId="0" fontId="5" fillId="0" borderId="101" xfId="0" applyFont="1" applyBorder="1" applyAlignment="1" applyProtection="1">
      <alignment horizontal="left" vertical="center"/>
      <protection locked="0"/>
    </xf>
    <xf numFmtId="0" fontId="0" fillId="0" borderId="86" xfId="0" applyBorder="1" applyAlignment="1" applyProtection="1">
      <protection locked="0"/>
    </xf>
    <xf numFmtId="0" fontId="9" fillId="0" borderId="0" xfId="0" applyFont="1" applyAlignment="1" applyProtection="1">
      <alignment horizontal="left" vertical="center" wrapText="1"/>
      <protection locked="0"/>
    </xf>
    <xf numFmtId="0" fontId="7" fillId="7" borderId="59" xfId="0" applyFont="1" applyFill="1" applyBorder="1" applyAlignment="1" applyProtection="1">
      <alignment vertical="center"/>
      <protection locked="0"/>
    </xf>
    <xf numFmtId="0" fontId="5" fillId="0" borderId="88" xfId="0" applyFont="1" applyBorder="1" applyAlignment="1" applyProtection="1">
      <alignment horizontal="center" vertical="center" wrapText="1"/>
      <protection locked="0"/>
    </xf>
    <xf numFmtId="0" fontId="5" fillId="0" borderId="21" xfId="0" applyFont="1" applyBorder="1" applyAlignment="1" applyProtection="1">
      <alignment horizontal="left" vertical="center" wrapText="1"/>
      <protection locked="0"/>
    </xf>
    <xf numFmtId="0" fontId="5" fillId="0" borderId="149" xfId="0" applyFont="1" applyBorder="1" applyAlignment="1" applyProtection="1">
      <alignment horizontal="center" vertical="center"/>
      <protection locked="0"/>
    </xf>
    <xf numFmtId="3" fontId="5" fillId="4" borderId="21" xfId="0" applyNumberFormat="1" applyFont="1" applyFill="1" applyBorder="1" applyAlignment="1">
      <alignment vertical="center"/>
    </xf>
    <xf numFmtId="0" fontId="7" fillId="7" borderId="36" xfId="0" applyFont="1" applyFill="1" applyBorder="1" applyAlignment="1" applyProtection="1">
      <alignment vertical="center"/>
      <protection locked="0"/>
    </xf>
    <xf numFmtId="0" fontId="0" fillId="0" borderId="36" xfId="0" applyBorder="1" applyAlignment="1" applyProtection="1">
      <protection locked="0"/>
    </xf>
    <xf numFmtId="3" fontId="5" fillId="4" borderId="67" xfId="0" applyNumberFormat="1" applyFont="1" applyFill="1" applyBorder="1" applyAlignment="1">
      <alignment vertical="center"/>
    </xf>
    <xf numFmtId="0" fontId="9" fillId="0" borderId="0" xfId="0" applyFont="1" applyAlignment="1" applyProtection="1">
      <alignment horizontal="left" wrapText="1"/>
      <protection locked="0"/>
    </xf>
    <xf numFmtId="0" fontId="5" fillId="0" borderId="59" xfId="0" applyFont="1" applyBorder="1" applyAlignment="1" applyProtection="1">
      <alignment horizontal="right" vertical="center"/>
      <protection locked="0"/>
    </xf>
    <xf numFmtId="0" fontId="5" fillId="0" borderId="80" xfId="0" applyFont="1" applyBorder="1" applyAlignment="1" applyProtection="1">
      <alignment horizontal="center" vertical="center" wrapText="1"/>
      <protection locked="0"/>
    </xf>
    <xf numFmtId="0" fontId="5" fillId="0" borderId="67" xfId="0" applyFont="1" applyBorder="1" applyAlignment="1" applyProtection="1">
      <alignment horizontal="left" vertical="center" wrapText="1"/>
      <protection locked="0"/>
    </xf>
    <xf numFmtId="0" fontId="5" fillId="0" borderId="94"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0" fillId="0" borderId="13" xfId="0" applyBorder="1" applyAlignment="1" applyProtection="1">
      <protection locked="0"/>
    </xf>
    <xf numFmtId="0" fontId="5" fillId="0" borderId="89" xfId="0" applyFont="1" applyBorder="1" applyAlignment="1" applyProtection="1">
      <alignment horizontal="left" vertical="center"/>
      <protection locked="0"/>
    </xf>
    <xf numFmtId="0" fontId="5" fillId="0" borderId="40" xfId="0" applyFont="1" applyBorder="1" applyAlignment="1" applyProtection="1">
      <alignment horizontal="center" vertical="center"/>
      <protection locked="0"/>
    </xf>
    <xf numFmtId="0" fontId="0" fillId="0" borderId="38" xfId="0" applyBorder="1" applyAlignment="1" applyProtection="1">
      <protection locked="0"/>
    </xf>
    <xf numFmtId="0" fontId="0" fillId="0" borderId="40" xfId="0" applyBorder="1" applyAlignment="1" applyProtection="1">
      <protection locked="0"/>
    </xf>
    <xf numFmtId="0" fontId="5" fillId="0" borderId="146" xfId="0" applyFont="1" applyBorder="1" applyAlignment="1" applyProtection="1">
      <alignment horizontal="right" vertical="center"/>
      <protection locked="0"/>
    </xf>
    <xf numFmtId="0" fontId="5" fillId="3" borderId="90" xfId="0" applyFont="1" applyFill="1" applyBorder="1" applyAlignment="1" applyProtection="1">
      <alignment horizontal="center" vertical="center" wrapText="1"/>
      <protection locked="0"/>
    </xf>
    <xf numFmtId="0" fontId="0" fillId="0" borderId="139" xfId="0" applyBorder="1" applyAlignment="1" applyProtection="1">
      <protection locked="0"/>
    </xf>
    <xf numFmtId="0" fontId="0" fillId="0" borderId="26" xfId="0" applyBorder="1" applyAlignment="1" applyProtection="1">
      <protection locked="0"/>
    </xf>
    <xf numFmtId="0" fontId="5" fillId="3" borderId="92" xfId="0" applyFont="1" applyFill="1" applyBorder="1" applyAlignment="1" applyProtection="1">
      <alignment horizontal="center" vertical="center" wrapText="1"/>
      <protection locked="0"/>
    </xf>
    <xf numFmtId="0" fontId="0" fillId="0" borderId="48" xfId="0" applyBorder="1" applyAlignment="1" applyProtection="1">
      <protection locked="0"/>
    </xf>
    <xf numFmtId="0" fontId="0" fillId="0" borderId="31" xfId="0" applyBorder="1" applyAlignment="1" applyProtection="1">
      <protection locked="0"/>
    </xf>
    <xf numFmtId="0" fontId="5" fillId="0" borderId="0" xfId="0" applyFont="1" applyAlignment="1" applyProtection="1">
      <alignment vertical="center"/>
      <protection locked="0"/>
    </xf>
    <xf numFmtId="0" fontId="5" fillId="0" borderId="146" xfId="0" applyFont="1" applyBorder="1" applyAlignment="1" applyProtection="1">
      <alignment horizontal="center" vertical="center"/>
      <protection locked="0"/>
    </xf>
    <xf numFmtId="181" fontId="5" fillId="0" borderId="34" xfId="0" applyNumberFormat="1" applyFont="1" applyBorder="1" applyAlignment="1" applyProtection="1">
      <alignment horizontal="center" vertical="center" wrapText="1"/>
      <protection locked="0"/>
    </xf>
    <xf numFmtId="0" fontId="5" fillId="0" borderId="0" xfId="0" applyFont="1" applyAlignment="1" applyProtection="1">
      <alignment horizontal="left" wrapText="1"/>
      <protection locked="0"/>
    </xf>
    <xf numFmtId="178" fontId="5" fillId="0" borderId="89" xfId="0" applyNumberFormat="1" applyFont="1" applyBorder="1" applyAlignment="1" applyProtection="1">
      <alignment horizontal="center" vertical="center"/>
      <protection locked="0"/>
    </xf>
    <xf numFmtId="0" fontId="0" fillId="0" borderId="27" xfId="0" applyBorder="1" applyAlignment="1" applyProtection="1">
      <protection locked="0"/>
    </xf>
    <xf numFmtId="176" fontId="5" fillId="0" borderId="138" xfId="0" applyNumberFormat="1" applyFont="1" applyBorder="1" applyAlignment="1" applyProtection="1">
      <alignment horizontal="center" vertical="center" wrapText="1"/>
      <protection locked="0"/>
    </xf>
    <xf numFmtId="181" fontId="5" fillId="0" borderId="89" xfId="0" applyNumberFormat="1" applyFont="1" applyBorder="1" applyAlignment="1" applyProtection="1">
      <alignment horizontal="center" vertical="center" wrapText="1"/>
      <protection locked="0"/>
    </xf>
    <xf numFmtId="177" fontId="5" fillId="0" borderId="39" xfId="0" applyNumberFormat="1" applyFont="1" applyBorder="1" applyAlignment="1" applyProtection="1">
      <alignment horizontal="center" vertical="center"/>
      <protection locked="0"/>
    </xf>
    <xf numFmtId="0" fontId="0" fillId="0" borderId="81" xfId="0" applyBorder="1" applyAlignment="1" applyProtection="1">
      <protection locked="0"/>
    </xf>
    <xf numFmtId="0" fontId="7" fillId="0" borderId="0" xfId="0" applyFont="1" applyAlignment="1" applyProtection="1">
      <alignment horizontal="center" vertical="center" wrapText="1"/>
      <protection locked="0"/>
    </xf>
    <xf numFmtId="49" fontId="5" fillId="0" borderId="89" xfId="0" applyNumberFormat="1" applyFont="1" applyBorder="1" applyAlignment="1" applyProtection="1">
      <alignment horizontal="center" vertical="center" wrapText="1"/>
      <protection locked="0"/>
    </xf>
    <xf numFmtId="177" fontId="5" fillId="0" borderId="146" xfId="0" applyNumberFormat="1" applyFont="1" applyBorder="1" applyAlignment="1" applyProtection="1">
      <alignment horizontal="center" vertical="center" wrapText="1"/>
      <protection locked="0"/>
    </xf>
    <xf numFmtId="0" fontId="7" fillId="0" borderId="89" xfId="0" applyFont="1" applyBorder="1" applyAlignment="1" applyProtection="1">
      <alignment horizontal="center" vertical="center"/>
      <protection locked="0"/>
    </xf>
    <xf numFmtId="177" fontId="5" fillId="0" borderId="95" xfId="0" applyNumberFormat="1" applyFont="1" applyBorder="1" applyAlignment="1" applyProtection="1">
      <alignment horizontal="center" vertical="center"/>
      <protection locked="0"/>
    </xf>
    <xf numFmtId="177" fontId="5" fillId="0" borderId="89" xfId="0" applyNumberFormat="1" applyFont="1" applyBorder="1" applyAlignment="1" applyProtection="1">
      <alignment horizontal="center" vertical="center" wrapText="1"/>
      <protection locked="0"/>
    </xf>
    <xf numFmtId="0" fontId="5" fillId="0" borderId="94"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0" fillId="0" borderId="141" xfId="0" applyBorder="1" applyAlignment="1" applyProtection="1">
      <protection locked="0"/>
    </xf>
    <xf numFmtId="3" fontId="5" fillId="0" borderId="108" xfId="0" applyNumberFormat="1" applyFont="1" applyBorder="1" applyAlignment="1" applyProtection="1">
      <alignment horizontal="center" vertical="center" wrapText="1"/>
      <protection locked="0"/>
    </xf>
    <xf numFmtId="3" fontId="5" fillId="0" borderId="77" xfId="0" applyNumberFormat="1" applyFont="1" applyBorder="1" applyAlignment="1" applyProtection="1">
      <alignment horizontal="center" vertical="center"/>
      <protection locked="0"/>
    </xf>
    <xf numFmtId="0" fontId="0" fillId="0" borderId="82" xfId="0" applyBorder="1" applyAlignment="1" applyProtection="1">
      <protection locked="0"/>
    </xf>
    <xf numFmtId="0" fontId="5" fillId="0" borderId="72" xfId="0" applyFont="1" applyBorder="1" applyAlignment="1" applyProtection="1">
      <alignment horizontal="center" vertical="center"/>
      <protection locked="0"/>
    </xf>
    <xf numFmtId="0" fontId="0" fillId="0" borderId="142" xfId="0" applyBorder="1" applyAlignment="1" applyProtection="1">
      <protection locked="0"/>
    </xf>
    <xf numFmtId="0" fontId="5" fillId="0" borderId="73" xfId="0" applyFont="1" applyBorder="1" applyAlignment="1" applyProtection="1">
      <alignment horizontal="center" vertical="center"/>
      <protection locked="0"/>
    </xf>
    <xf numFmtId="0" fontId="0" fillId="0" borderId="143" xfId="0" applyBorder="1" applyAlignment="1" applyProtection="1">
      <protection locked="0"/>
    </xf>
    <xf numFmtId="182" fontId="5" fillId="0" borderId="12" xfId="0" applyNumberFormat="1" applyFont="1" applyBorder="1" applyAlignment="1" applyProtection="1">
      <alignment horizontal="center" vertical="center"/>
      <protection locked="0"/>
    </xf>
    <xf numFmtId="3" fontId="12" fillId="0" borderId="89" xfId="0" applyNumberFormat="1" applyFont="1" applyBorder="1" applyAlignment="1" applyProtection="1">
      <alignment horizontal="right" vertical="center"/>
      <protection locked="0"/>
    </xf>
    <xf numFmtId="177" fontId="5" fillId="0" borderId="81" xfId="0" applyNumberFormat="1" applyFont="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0" fillId="0" borderId="25" xfId="0" applyBorder="1" applyAlignment="1" applyProtection="1">
      <protection locked="0"/>
    </xf>
    <xf numFmtId="0" fontId="5" fillId="0" borderId="89" xfId="0" applyFont="1" applyBorder="1" applyAlignment="1" applyProtection="1">
      <alignment horizontal="center" vertical="center"/>
      <protection locked="0"/>
    </xf>
    <xf numFmtId="186" fontId="5" fillId="3" borderId="55" xfId="0" applyNumberFormat="1" applyFont="1" applyFill="1" applyBorder="1" applyAlignment="1" applyProtection="1">
      <alignment vertical="center"/>
      <protection locked="0"/>
    </xf>
    <xf numFmtId="0" fontId="0" fillId="0" borderId="68" xfId="0" applyBorder="1" applyAlignment="1" applyProtection="1">
      <protection locked="0"/>
    </xf>
    <xf numFmtId="177" fontId="5" fillId="0" borderId="73" xfId="0" applyNumberFormat="1" applyFont="1" applyBorder="1" applyAlignment="1" applyProtection="1">
      <alignment horizontal="center" vertical="center"/>
      <protection locked="0"/>
    </xf>
    <xf numFmtId="0" fontId="0" fillId="0" borderId="176" xfId="0" applyBorder="1" applyAlignment="1" applyProtection="1">
      <protection locked="0"/>
    </xf>
    <xf numFmtId="0" fontId="0" fillId="0" borderId="77" xfId="0" applyBorder="1" applyAlignment="1" applyProtection="1">
      <protection locked="0"/>
    </xf>
    <xf numFmtId="0" fontId="0" fillId="0" borderId="79" xfId="0" applyBorder="1" applyAlignment="1" applyProtection="1">
      <protection locked="0"/>
    </xf>
    <xf numFmtId="186" fontId="5" fillId="3" borderId="19" xfId="0" applyNumberFormat="1" applyFont="1" applyFill="1" applyBorder="1" applyAlignment="1" applyProtection="1">
      <alignment vertical="center"/>
      <protection locked="0"/>
    </xf>
    <xf numFmtId="0" fontId="0" fillId="0" borderId="41" xfId="0" applyBorder="1" applyAlignment="1" applyProtection="1">
      <protection locked="0"/>
    </xf>
    <xf numFmtId="0" fontId="5" fillId="0" borderId="76" xfId="0" applyFont="1" applyBorder="1" applyAlignment="1" applyProtection="1">
      <alignment horizontal="center" vertical="center" wrapText="1"/>
      <protection locked="0"/>
    </xf>
    <xf numFmtId="3" fontId="5" fillId="0" borderId="39" xfId="0" applyNumberFormat="1" applyFont="1" applyBorder="1" applyAlignment="1" applyProtection="1">
      <alignment horizontal="center" vertical="center" wrapText="1"/>
      <protection locked="0"/>
    </xf>
    <xf numFmtId="0" fontId="0" fillId="0" borderId="55" xfId="0" applyBorder="1" applyAlignment="1" applyProtection="1">
      <protection locked="0"/>
    </xf>
    <xf numFmtId="0" fontId="5" fillId="3" borderId="9" xfId="0" applyFont="1" applyFill="1" applyBorder="1" applyAlignment="1" applyProtection="1">
      <alignment horizontal="center" vertical="center"/>
      <protection locked="0"/>
    </xf>
    <xf numFmtId="0" fontId="0" fillId="0" borderId="8" xfId="0" applyBorder="1" applyAlignment="1" applyProtection="1">
      <protection locked="0"/>
    </xf>
    <xf numFmtId="0" fontId="5" fillId="0" borderId="140" xfId="0" applyFont="1" applyBorder="1" applyAlignment="1" applyProtection="1">
      <alignment horizontal="center" vertical="center"/>
      <protection locked="0"/>
    </xf>
    <xf numFmtId="0" fontId="0" fillId="0" borderId="69" xfId="0" applyBorder="1" applyAlignment="1" applyProtection="1">
      <protection locked="0"/>
    </xf>
    <xf numFmtId="0" fontId="5" fillId="0" borderId="12" xfId="0" applyFont="1" applyBorder="1" applyAlignment="1" applyProtection="1">
      <alignment horizontal="center" vertical="center"/>
      <protection locked="0"/>
    </xf>
    <xf numFmtId="0" fontId="5" fillId="3" borderId="61" xfId="0" applyFont="1" applyFill="1" applyBorder="1" applyAlignment="1" applyProtection="1">
      <alignment horizontal="center" vertical="center"/>
      <protection locked="0"/>
    </xf>
    <xf numFmtId="0" fontId="0" fillId="0" borderId="145" xfId="0" applyBorder="1" applyAlignment="1" applyProtection="1">
      <protection locked="0"/>
    </xf>
    <xf numFmtId="186" fontId="5" fillId="3" borderId="5" xfId="0" applyNumberFormat="1" applyFont="1" applyFill="1" applyBorder="1" applyAlignment="1" applyProtection="1">
      <alignment vertical="center"/>
      <protection locked="0"/>
    </xf>
    <xf numFmtId="0" fontId="0" fillId="0" borderId="7" xfId="0" applyBorder="1" applyAlignment="1" applyProtection="1">
      <protection locked="0"/>
    </xf>
    <xf numFmtId="0" fontId="3" fillId="0" borderId="10" xfId="0" applyFont="1" applyBorder="1" applyAlignment="1" applyProtection="1">
      <alignment horizontal="left" vertical="center" wrapText="1"/>
      <protection locked="0"/>
    </xf>
    <xf numFmtId="0" fontId="5" fillId="4" borderId="90" xfId="0" applyFont="1" applyFill="1" applyBorder="1" applyAlignment="1">
      <alignment horizontal="center" vertical="center" wrapText="1"/>
    </xf>
    <xf numFmtId="0" fontId="3" fillId="0" borderId="0" xfId="0" applyFont="1" applyAlignment="1" applyProtection="1">
      <alignment vertical="center" wrapText="1"/>
      <protection locked="0"/>
    </xf>
    <xf numFmtId="49" fontId="5" fillId="4" borderId="90" xfId="0" applyNumberFormat="1" applyFont="1" applyFill="1" applyBorder="1" applyAlignment="1">
      <alignment horizontal="center" vertical="center" wrapText="1"/>
    </xf>
    <xf numFmtId="0" fontId="3" fillId="0" borderId="0" xfId="0" applyFont="1" applyAlignment="1" applyProtection="1">
      <alignment wrapText="1"/>
      <protection locked="0"/>
    </xf>
    <xf numFmtId="178" fontId="5" fillId="0" borderId="17" xfId="0" applyNumberFormat="1" applyFont="1" applyBorder="1" applyAlignment="1" applyProtection="1">
      <alignment horizontal="center" vertical="center"/>
      <protection locked="0"/>
    </xf>
    <xf numFmtId="177" fontId="5" fillId="0" borderId="119" xfId="0" applyNumberFormat="1" applyFont="1" applyBorder="1" applyAlignment="1" applyProtection="1">
      <alignment horizontal="center" vertical="center" wrapText="1"/>
      <protection locked="0"/>
    </xf>
    <xf numFmtId="178" fontId="5" fillId="0" borderId="47" xfId="0" applyNumberFormat="1" applyFont="1" applyBorder="1" applyAlignment="1" applyProtection="1">
      <alignment horizontal="center" vertical="center"/>
      <protection locked="0"/>
    </xf>
    <xf numFmtId="0" fontId="0" fillId="0" borderId="47" xfId="0" applyBorder="1" applyAlignment="1" applyProtection="1">
      <protection locked="0"/>
    </xf>
    <xf numFmtId="178" fontId="5" fillId="0" borderId="146" xfId="0" applyNumberFormat="1" applyFont="1" applyBorder="1" applyAlignment="1" applyProtection="1">
      <alignment horizontal="center" vertical="center" wrapText="1"/>
      <protection locked="0"/>
    </xf>
    <xf numFmtId="177" fontId="5" fillId="0" borderId="93" xfId="0" applyNumberFormat="1" applyFont="1" applyBorder="1" applyAlignment="1" applyProtection="1">
      <alignment horizontal="center" vertical="center" wrapText="1"/>
      <protection locked="0"/>
    </xf>
    <xf numFmtId="0" fontId="0" fillId="0" borderId="35" xfId="0" applyBorder="1" applyAlignment="1" applyProtection="1">
      <protection locked="0"/>
    </xf>
    <xf numFmtId="0" fontId="5" fillId="0" borderId="39"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9" fillId="3" borderId="19"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protection locked="0"/>
    </xf>
    <xf numFmtId="0" fontId="5" fillId="0" borderId="73" xfId="0" applyFont="1" applyBorder="1" applyAlignment="1" applyProtection="1">
      <alignment horizontal="center" vertical="center" wrapText="1"/>
      <protection locked="0"/>
    </xf>
    <xf numFmtId="0" fontId="0" fillId="0" borderId="144" xfId="0" applyBorder="1" applyAlignment="1" applyProtection="1">
      <protection locked="0"/>
    </xf>
    <xf numFmtId="0" fontId="0" fillId="0" borderId="62" xfId="0" applyBorder="1" applyAlignment="1" applyProtection="1">
      <protection locked="0"/>
    </xf>
    <xf numFmtId="0" fontId="5" fillId="3" borderId="18" xfId="0" applyFont="1" applyFill="1" applyBorder="1" applyAlignment="1" applyProtection="1">
      <alignment vertical="center"/>
      <protection locked="0"/>
    </xf>
    <xf numFmtId="0" fontId="5" fillId="0" borderId="43" xfId="0" applyFont="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18" xfId="0" applyFont="1" applyFill="1" applyBorder="1" applyAlignment="1" applyProtection="1">
      <alignment vertical="center" shrinkToFit="1"/>
      <protection locked="0"/>
    </xf>
    <xf numFmtId="3" fontId="5" fillId="4" borderId="89" xfId="0" applyNumberFormat="1" applyFont="1" applyFill="1" applyBorder="1" applyAlignment="1">
      <alignment horizontal="right" vertical="center"/>
    </xf>
    <xf numFmtId="0" fontId="5" fillId="3" borderId="61" xfId="0" applyFont="1" applyFill="1" applyBorder="1" applyAlignment="1" applyProtection="1">
      <alignment vertical="center" shrinkToFit="1"/>
      <protection locked="0"/>
    </xf>
    <xf numFmtId="0" fontId="3" fillId="0" borderId="0" xfId="0" applyFont="1" applyAlignment="1" applyProtection="1">
      <alignment vertical="center"/>
      <protection locked="0"/>
    </xf>
    <xf numFmtId="3" fontId="5" fillId="4" borderId="12" xfId="0" applyNumberFormat="1" applyFont="1" applyFill="1" applyBorder="1" applyAlignment="1">
      <alignment horizontal="right" vertical="center"/>
    </xf>
    <xf numFmtId="0" fontId="5" fillId="0" borderId="89" xfId="0" applyFont="1" applyBorder="1" applyAlignment="1" applyProtection="1">
      <alignment horizontal="center" vertical="center" wrapText="1"/>
      <protection locked="0"/>
    </xf>
    <xf numFmtId="0" fontId="3" fillId="0" borderId="10" xfId="0" applyFont="1" applyBorder="1" applyAlignment="1" applyProtection="1">
      <protection locked="0"/>
    </xf>
    <xf numFmtId="0" fontId="5" fillId="0" borderId="108" xfId="0" applyFont="1" applyBorder="1" applyAlignment="1" applyProtection="1">
      <alignment horizontal="center" vertical="center"/>
      <protection locked="0"/>
    </xf>
    <xf numFmtId="0" fontId="0" fillId="0" borderId="137" xfId="0" applyBorder="1" applyAlignment="1" applyProtection="1">
      <protection locked="0"/>
    </xf>
    <xf numFmtId="3" fontId="5" fillId="4" borderId="12" xfId="0" applyNumberFormat="1" applyFont="1" applyFill="1" applyBorder="1" applyAlignment="1">
      <alignment vertical="center"/>
    </xf>
    <xf numFmtId="0" fontId="0" fillId="0" borderId="74" xfId="0" applyBorder="1" applyAlignment="1" applyProtection="1">
      <protection locked="0"/>
    </xf>
    <xf numFmtId="0" fontId="5" fillId="3" borderId="44" xfId="0" applyFont="1" applyFill="1" applyBorder="1" applyAlignment="1" applyProtection="1">
      <alignment vertical="center"/>
      <protection locked="0"/>
    </xf>
    <xf numFmtId="0" fontId="0" fillId="0" borderId="147" xfId="0" applyBorder="1" applyAlignment="1" applyProtection="1">
      <protection locked="0"/>
    </xf>
    <xf numFmtId="0" fontId="9" fillId="3" borderId="5" xfId="0" applyFont="1" applyFill="1" applyBorder="1" applyAlignment="1" applyProtection="1">
      <alignment horizontal="center" vertical="center" wrapText="1"/>
      <protection locked="0"/>
    </xf>
    <xf numFmtId="0" fontId="3" fillId="0" borderId="0" xfId="0" applyFont="1" applyAlignment="1" applyProtection="1">
      <alignment horizontal="left" wrapText="1"/>
      <protection locked="0"/>
    </xf>
    <xf numFmtId="0" fontId="3" fillId="3" borderId="19" xfId="0" applyFont="1" applyFill="1" applyBorder="1" applyAlignment="1" applyProtection="1">
      <alignment horizontal="center" vertical="center" wrapText="1"/>
      <protection locked="0"/>
    </xf>
    <xf numFmtId="3" fontId="5" fillId="4" borderId="89" xfId="0" applyNumberFormat="1" applyFont="1" applyFill="1" applyBorder="1" applyAlignment="1">
      <alignment vertical="center"/>
    </xf>
    <xf numFmtId="0" fontId="5" fillId="0" borderId="107" xfId="0" applyFont="1" applyBorder="1" applyAlignment="1" applyProtection="1">
      <alignment horizontal="center" vertical="center"/>
      <protection locked="0"/>
    </xf>
    <xf numFmtId="0" fontId="0" fillId="0" borderId="57" xfId="0" applyBorder="1" applyAlignment="1" applyProtection="1">
      <protection locked="0"/>
    </xf>
    <xf numFmtId="0" fontId="5" fillId="0" borderId="108" xfId="0" applyFont="1" applyBorder="1" applyAlignment="1" applyProtection="1">
      <alignment horizontal="center" vertical="center" wrapText="1"/>
      <protection locked="0"/>
    </xf>
    <xf numFmtId="0" fontId="9" fillId="3" borderId="19"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0" fillId="0" borderId="148" xfId="0" applyBorder="1" applyAlignment="1" applyProtection="1">
      <protection locked="0"/>
    </xf>
    <xf numFmtId="0" fontId="9" fillId="0" borderId="0" xfId="0" applyFont="1" applyAlignment="1" applyProtection="1">
      <alignment vertical="center" wrapText="1"/>
      <protection locked="0"/>
    </xf>
    <xf numFmtId="49" fontId="5" fillId="0" borderId="177" xfId="0" applyNumberFormat="1" applyFont="1" applyBorder="1" applyAlignment="1" applyProtection="1">
      <alignment horizontal="center" vertical="center"/>
      <protection locked="0"/>
    </xf>
    <xf numFmtId="0" fontId="0" fillId="0" borderId="51" xfId="0" applyBorder="1" applyAlignment="1" applyProtection="1">
      <protection locked="0"/>
    </xf>
    <xf numFmtId="0" fontId="9" fillId="0" borderId="0" xfId="0" applyFont="1" applyAlignment="1" applyProtection="1">
      <alignment wrapText="1"/>
      <protection locked="0"/>
    </xf>
    <xf numFmtId="0" fontId="5" fillId="0" borderId="0" xfId="0" applyFont="1" applyAlignment="1" applyProtection="1">
      <alignment horizontal="center" vertical="center"/>
      <protection locked="0"/>
    </xf>
    <xf numFmtId="49" fontId="7" fillId="0" borderId="0" xfId="0" applyNumberFormat="1" applyFont="1" applyAlignment="1" applyProtection="1">
      <alignment horizontal="left" vertical="center"/>
      <protection locked="0"/>
    </xf>
    <xf numFmtId="0" fontId="5" fillId="0" borderId="21" xfId="0" applyFont="1" applyBorder="1" applyAlignment="1" applyProtection="1">
      <alignment vertical="center"/>
      <protection locked="0"/>
    </xf>
    <xf numFmtId="3" fontId="7" fillId="4" borderId="54" xfId="0" applyNumberFormat="1" applyFont="1" applyFill="1" applyBorder="1" applyAlignment="1">
      <alignment horizontal="right" vertical="center"/>
    </xf>
    <xf numFmtId="0" fontId="0" fillId="0" borderId="120" xfId="0" applyBorder="1" applyAlignment="1" applyProtection="1">
      <protection locked="0"/>
    </xf>
    <xf numFmtId="3" fontId="7" fillId="4" borderId="89" xfId="1" applyNumberFormat="1" applyFont="1" applyFill="1" applyBorder="1" applyAlignment="1">
      <alignment horizontal="right" vertical="center"/>
    </xf>
    <xf numFmtId="49" fontId="12" fillId="0" borderId="0" xfId="0" applyNumberFormat="1" applyFont="1" applyAlignment="1" applyProtection="1">
      <alignment horizontal="left" vertical="center"/>
      <protection locked="0"/>
    </xf>
    <xf numFmtId="0" fontId="7" fillId="0" borderId="54" xfId="0" applyFont="1" applyBorder="1" applyAlignment="1" applyProtection="1">
      <alignment vertical="center"/>
      <protection locked="0"/>
    </xf>
    <xf numFmtId="0" fontId="7" fillId="0" borderId="54" xfId="0" applyFont="1" applyBorder="1" applyAlignment="1" applyProtection="1">
      <alignment horizontal="center" vertical="center"/>
      <protection locked="0"/>
    </xf>
    <xf numFmtId="0" fontId="5" fillId="10" borderId="34" xfId="0" applyFont="1" applyFill="1" applyBorder="1" applyAlignment="1">
      <alignment horizontal="left" vertical="center"/>
    </xf>
    <xf numFmtId="3" fontId="5" fillId="4" borderId="27" xfId="1" applyNumberFormat="1" applyFont="1" applyFill="1" applyBorder="1" applyAlignment="1">
      <alignment horizontal="right" vertical="center"/>
    </xf>
    <xf numFmtId="0" fontId="7" fillId="0" borderId="113" xfId="0" applyFont="1" applyBorder="1" applyAlignment="1" applyProtection="1">
      <alignment vertical="center"/>
      <protection locked="0"/>
    </xf>
    <xf numFmtId="0" fontId="5" fillId="0" borderId="27" xfId="0" applyFont="1" applyBorder="1" applyAlignment="1" applyProtection="1">
      <alignment horizontal="center" vertical="center"/>
      <protection locked="0"/>
    </xf>
    <xf numFmtId="3" fontId="7" fillId="4" borderId="21" xfId="0" applyNumberFormat="1" applyFont="1" applyFill="1" applyBorder="1" applyAlignment="1">
      <alignment vertical="center"/>
    </xf>
    <xf numFmtId="0" fontId="3" fillId="0" borderId="0" xfId="3" applyAlignment="1" applyProtection="1">
      <alignment horizontal="left" vertical="center" wrapText="1"/>
      <protection locked="0"/>
    </xf>
    <xf numFmtId="3" fontId="5" fillId="4" borderId="23" xfId="1" applyNumberFormat="1" applyFont="1" applyFill="1" applyBorder="1" applyAlignment="1">
      <alignment horizontal="right" vertical="center"/>
    </xf>
    <xf numFmtId="0" fontId="5" fillId="4" borderId="89" xfId="0" applyFont="1" applyFill="1" applyBorder="1" applyAlignment="1">
      <alignment horizontal="left" vertical="center" wrapText="1"/>
    </xf>
    <xf numFmtId="0" fontId="3" fillId="0" borderId="21" xfId="0" applyFont="1" applyBorder="1" applyAlignment="1" applyProtection="1">
      <alignment vertical="center"/>
      <protection locked="0"/>
    </xf>
    <xf numFmtId="0" fontId="3" fillId="4" borderId="89" xfId="0" applyFont="1" applyFill="1" applyBorder="1" applyAlignment="1">
      <alignment horizontal="center" vertical="center"/>
    </xf>
    <xf numFmtId="0" fontId="10" fillId="0" borderId="27" xfId="0" applyFont="1" applyBorder="1" applyAlignment="1" applyProtection="1">
      <alignment horizontal="center" vertical="center"/>
      <protection locked="0"/>
    </xf>
    <xf numFmtId="0" fontId="3" fillId="0" borderId="19" xfId="3" applyBorder="1" applyAlignment="1" applyProtection="1">
      <alignment horizontal="left" vertical="top" wrapText="1"/>
      <protection locked="0"/>
    </xf>
    <xf numFmtId="0" fontId="5" fillId="8" borderId="89" xfId="0" applyFont="1" applyFill="1" applyBorder="1" applyAlignment="1" applyProtection="1">
      <alignment horizontal="left" vertical="center"/>
      <protection locked="0"/>
    </xf>
    <xf numFmtId="0" fontId="3" fillId="0" borderId="80" xfId="0" applyFont="1" applyBorder="1" applyAlignment="1" applyProtection="1">
      <alignment vertical="center"/>
      <protection locked="0"/>
    </xf>
    <xf numFmtId="0" fontId="10" fillId="0" borderId="21" xfId="0" applyFont="1" applyBorder="1" applyAlignment="1" applyProtection="1">
      <alignment vertical="center"/>
      <protection locked="0"/>
    </xf>
    <xf numFmtId="0" fontId="3" fillId="0" borderId="21" xfId="0" applyFont="1" applyBorder="1" applyAlignment="1" applyProtection="1">
      <alignment horizontal="center" vertical="center"/>
      <protection locked="0"/>
    </xf>
    <xf numFmtId="0" fontId="10" fillId="0" borderId="67" xfId="0" applyFont="1" applyBorder="1" applyAlignment="1" applyProtection="1">
      <alignment vertical="center"/>
      <protection locked="0"/>
    </xf>
    <xf numFmtId="0" fontId="10" fillId="0" borderId="54" xfId="0" applyFont="1" applyBorder="1" applyAlignment="1" applyProtection="1">
      <alignment horizontal="center" vertical="center"/>
      <protection locked="0"/>
    </xf>
  </cellXfs>
  <cellStyles count="4">
    <cellStyle name="桁区切り" xfId="1" builtinId="6"/>
    <cellStyle name="標準" xfId="0" builtinId="0"/>
    <cellStyle name="標準 2" xfId="2" xr:uid="{00000000-0005-0000-0000-000002000000}"/>
    <cellStyle name="標準_Book1"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jica.go.jp/DOCUME~1/7301444/LOCALS~1/Temp/notesE1EF34/&#27096;&#24335;1-5&#65286;8(&#22793;&#263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jica.go.jp/DOCUME~1/7301444/LOCALS~1/Temp/notesE1EF34/&#33609;&#12398;&#26681;&#32113;&#19968;&#24418;&#24335;&#12501;&#12457;&#12540;&#12510;&#12483;&#12488;/&#32113;&#19968;&#12501;&#12457;&#12540;&#12510;&#12483;&#12488;-&#27010;&#31639;&#12539;&#22577;&#21578;&#12539;&#31934;&#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年度計画"/>
      <sheetName val="様式2派遣諸費"/>
      <sheetName val="様式3招へい外国人研究受入（短期研究員）"/>
      <sheetName val="様式3’招へい外国人研究受入（長期研究員）"/>
      <sheetName val="様式4資機材"/>
      <sheetName val="様式5業務諸費"/>
      <sheetName val="様式8支出状況報告書"/>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統制レート"/>
      <sheetName val="①概算払請求書内訳"/>
      <sheetName val="②-1JICA支出状況報告書"/>
      <sheetName val="②-2直・海・派遣諸費"/>
      <sheetName val="②-3直人費"/>
      <sheetName val="②-4間・管理費"/>
      <sheetName val="③年度末経費精算報告書"/>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8"/>
  <sheetViews>
    <sheetView showGridLines="0" view="pageBreakPreview" zoomScaleNormal="100" zoomScaleSheetLayoutView="100" workbookViewId="0"/>
  </sheetViews>
  <sheetFormatPr defaultColWidth="8.58203125" defaultRowHeight="14"/>
  <cols>
    <col min="1" max="1" width="4.25" style="166" customWidth="1"/>
    <col min="2" max="2" width="7.58203125" style="7" customWidth="1"/>
    <col min="3" max="8" width="8.58203125" style="166" customWidth="1"/>
    <col min="9" max="9" width="17.75" style="166" customWidth="1"/>
    <col min="10" max="10" width="2.33203125" style="166" customWidth="1"/>
    <col min="11" max="13" width="8.58203125" style="166" customWidth="1"/>
    <col min="14" max="16384" width="8.58203125" style="166"/>
  </cols>
  <sheetData>
    <row r="1" spans="1:10" ht="14.5" customHeight="1" thickBot="1">
      <c r="A1" s="273"/>
      <c r="B1" s="273"/>
      <c r="C1" s="273"/>
      <c r="D1" s="273"/>
      <c r="E1" s="273"/>
      <c r="F1" s="273"/>
      <c r="G1" s="273"/>
      <c r="H1" s="273"/>
      <c r="I1" s="273"/>
      <c r="J1" s="204"/>
    </row>
    <row r="2" spans="1:10" ht="32.25" customHeight="1" thickBot="1">
      <c r="A2" s="273"/>
      <c r="B2" s="592" t="s">
        <v>0</v>
      </c>
      <c r="C2" s="590"/>
      <c r="D2" s="590"/>
      <c r="E2" s="590"/>
      <c r="F2" s="590"/>
      <c r="G2" s="590"/>
      <c r="H2" s="590"/>
      <c r="I2" s="591"/>
      <c r="J2" s="204"/>
    </row>
    <row r="3" spans="1:10" ht="14.5" customHeight="1" thickBot="1">
      <c r="A3" s="273"/>
      <c r="B3" s="273"/>
      <c r="C3" s="273"/>
      <c r="D3" s="273"/>
      <c r="E3" s="273"/>
      <c r="F3" s="273"/>
      <c r="G3" s="273"/>
      <c r="H3" s="273"/>
      <c r="I3" s="273"/>
      <c r="J3" s="204"/>
    </row>
    <row r="4" spans="1:10" ht="40" customHeight="1" thickBot="1">
      <c r="A4" s="273"/>
      <c r="B4" s="298">
        <v>1</v>
      </c>
      <c r="C4" s="589" t="s">
        <v>1</v>
      </c>
      <c r="D4" s="590"/>
      <c r="E4" s="590"/>
      <c r="F4" s="590"/>
      <c r="G4" s="590"/>
      <c r="H4" s="590"/>
      <c r="I4" s="591"/>
      <c r="J4" s="204"/>
    </row>
    <row r="5" spans="1:10" ht="40" customHeight="1" thickBot="1">
      <c r="A5" s="273"/>
      <c r="B5" s="296">
        <v>2</v>
      </c>
      <c r="C5" s="589" t="s">
        <v>2</v>
      </c>
      <c r="D5" s="590"/>
      <c r="E5" s="590"/>
      <c r="F5" s="590"/>
      <c r="G5" s="590"/>
      <c r="H5" s="590"/>
      <c r="I5" s="591"/>
      <c r="J5" s="204"/>
    </row>
    <row r="6" spans="1:10" ht="40" customHeight="1" thickBot="1">
      <c r="A6" s="273"/>
      <c r="B6" s="297">
        <v>3</v>
      </c>
      <c r="C6" s="589" t="s">
        <v>3</v>
      </c>
      <c r="D6" s="590"/>
      <c r="E6" s="590"/>
      <c r="F6" s="590"/>
      <c r="G6" s="590"/>
      <c r="H6" s="590"/>
      <c r="I6" s="591"/>
      <c r="J6" s="204"/>
    </row>
    <row r="7" spans="1:10">
      <c r="A7" s="273"/>
      <c r="B7" s="167"/>
      <c r="C7" s="279"/>
      <c r="D7" s="279"/>
      <c r="E7" s="279"/>
      <c r="F7" s="279"/>
      <c r="G7" s="279"/>
      <c r="H7" s="279"/>
      <c r="I7" s="279"/>
      <c r="J7" s="204"/>
    </row>
    <row r="8" spans="1:10">
      <c r="A8" s="8"/>
      <c r="B8" s="9"/>
      <c r="C8" s="10"/>
      <c r="D8" s="10"/>
      <c r="E8" s="10"/>
      <c r="F8" s="10"/>
      <c r="G8" s="10"/>
      <c r="H8" s="10"/>
      <c r="I8" s="10"/>
      <c r="J8" s="273"/>
    </row>
  </sheetData>
  <sheetProtection sheet="1" formatCells="0" formatColumns="0" formatRows="0" selectLockedCells="1" selectUnlockedCells="1"/>
  <mergeCells count="4">
    <mergeCell ref="C6:I6"/>
    <mergeCell ref="B2:I2"/>
    <mergeCell ref="C5:I5"/>
    <mergeCell ref="C4:I4"/>
  </mergeCells>
  <phoneticPr fontId="2"/>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8"/>
  <sheetViews>
    <sheetView view="pageBreakPreview" zoomScale="60" zoomScaleNormal="100" workbookViewId="0">
      <selection activeCell="C6" sqref="C6"/>
    </sheetView>
  </sheetViews>
  <sheetFormatPr defaultColWidth="13" defaultRowHeight="27.75" customHeight="1"/>
  <cols>
    <col min="1" max="1" width="42.25" style="184" customWidth="1"/>
    <col min="2" max="2" width="30.25" style="184" customWidth="1"/>
    <col min="3" max="3" width="29.33203125" style="184" customWidth="1"/>
    <col min="4" max="4" width="24.83203125" style="184" customWidth="1"/>
    <col min="5" max="5" width="17.5" style="184" customWidth="1"/>
    <col min="6" max="7" width="13" style="184" customWidth="1"/>
    <col min="8" max="8" width="10.75" style="184" customWidth="1"/>
    <col min="9" max="11" width="13" style="184" customWidth="1"/>
    <col min="12" max="16384" width="13" style="184"/>
  </cols>
  <sheetData>
    <row r="1" spans="1:9" s="143" customFormat="1" ht="21.75" customHeight="1">
      <c r="A1" s="273"/>
      <c r="B1" s="273"/>
      <c r="C1" s="273"/>
      <c r="D1" s="272" t="s">
        <v>221</v>
      </c>
      <c r="E1" s="273"/>
      <c r="F1" s="273"/>
      <c r="G1" s="273"/>
      <c r="H1" s="273"/>
      <c r="I1" s="273"/>
    </row>
    <row r="2" spans="1:9" s="143" customFormat="1" ht="22.5" customHeight="1">
      <c r="A2" s="275" t="s">
        <v>222</v>
      </c>
      <c r="B2" s="273"/>
      <c r="C2" s="273"/>
      <c r="D2" s="273"/>
      <c r="E2" s="273"/>
      <c r="F2" s="273"/>
      <c r="G2" s="273"/>
      <c r="H2" s="273"/>
      <c r="I2" s="273"/>
    </row>
    <row r="3" spans="1:9" ht="23.25" customHeight="1" thickBot="1">
      <c r="A3" s="275"/>
      <c r="B3" s="275"/>
      <c r="C3" s="218"/>
      <c r="D3" s="218"/>
      <c r="E3" s="273"/>
      <c r="F3" s="273"/>
      <c r="G3" s="273"/>
      <c r="H3" s="273"/>
      <c r="I3" s="273"/>
    </row>
    <row r="4" spans="1:9" ht="38.25" customHeight="1">
      <c r="A4" s="282" t="s">
        <v>223</v>
      </c>
      <c r="B4" s="285" t="s">
        <v>224</v>
      </c>
      <c r="C4" s="286" t="s">
        <v>225</v>
      </c>
      <c r="D4" s="287" t="s">
        <v>193</v>
      </c>
      <c r="E4" s="273"/>
      <c r="F4" s="273"/>
      <c r="G4" s="273"/>
      <c r="H4" s="273"/>
      <c r="I4" s="273"/>
    </row>
    <row r="5" spans="1:9" ht="72" customHeight="1" thickBot="1">
      <c r="A5" s="533">
        <f>様式1!H18</f>
        <v>0</v>
      </c>
      <c r="B5" s="264">
        <v>30</v>
      </c>
      <c r="C5" s="534">
        <f>ROUNDDOWN(A5*B5/100,0)</f>
        <v>0</v>
      </c>
      <c r="D5" s="535"/>
      <c r="E5" s="224"/>
      <c r="F5" s="273"/>
      <c r="G5" s="273"/>
      <c r="H5" s="273"/>
      <c r="I5" s="273"/>
    </row>
    <row r="6" spans="1:9" ht="20.25" customHeight="1">
      <c r="A6" s="204" t="s">
        <v>226</v>
      </c>
      <c r="B6" s="227"/>
      <c r="C6" s="536"/>
      <c r="D6" s="225"/>
      <c r="E6" s="225"/>
      <c r="F6" s="225"/>
      <c r="G6" s="225"/>
      <c r="H6" s="225"/>
      <c r="I6" s="273"/>
    </row>
    <row r="7" spans="1:9" ht="24" customHeight="1">
      <c r="A7" s="284" t="s">
        <v>227</v>
      </c>
      <c r="B7" s="223"/>
      <c r="C7" s="537"/>
      <c r="D7" s="225"/>
      <c r="E7" s="225"/>
      <c r="F7" s="225"/>
      <c r="G7" s="225"/>
      <c r="H7" s="225"/>
      <c r="I7" s="273"/>
    </row>
    <row r="8" spans="1:9" ht="27.75" customHeight="1">
      <c r="A8" s="291"/>
      <c r="B8" s="223"/>
      <c r="C8" s="537"/>
      <c r="D8" s="228"/>
      <c r="E8" s="291"/>
      <c r="F8" s="225"/>
      <c r="G8" s="225"/>
      <c r="H8" s="225"/>
      <c r="I8" s="225"/>
    </row>
    <row r="9" spans="1:9" ht="27.75" customHeight="1">
      <c r="A9" s="291"/>
      <c r="B9" s="223"/>
      <c r="C9" s="537"/>
      <c r="D9" s="228"/>
      <c r="E9" s="291"/>
      <c r="F9" s="225"/>
      <c r="G9" s="225"/>
      <c r="H9" s="225"/>
      <c r="I9" s="225"/>
    </row>
    <row r="10" spans="1:9" ht="27.75" customHeight="1">
      <c r="A10" s="291"/>
      <c r="B10" s="291"/>
      <c r="C10" s="537"/>
      <c r="D10" s="228"/>
      <c r="E10" s="291"/>
      <c r="F10" s="225"/>
      <c r="G10" s="225"/>
      <c r="H10" s="225"/>
      <c r="I10" s="225"/>
    </row>
    <row r="11" spans="1:9" ht="27.75" customHeight="1">
      <c r="A11" s="291"/>
      <c r="B11" s="291"/>
      <c r="C11" s="537"/>
      <c r="D11" s="228"/>
      <c r="E11" s="291"/>
      <c r="F11" s="273"/>
      <c r="G11" s="273"/>
      <c r="H11" s="273"/>
      <c r="I11" s="273"/>
    </row>
    <row r="12" spans="1:9" ht="27.75" customHeight="1">
      <c r="A12" s="291"/>
      <c r="B12" s="291"/>
      <c r="C12" s="537"/>
      <c r="D12" s="228"/>
      <c r="E12" s="291"/>
      <c r="F12" s="273"/>
      <c r="G12" s="273"/>
      <c r="H12" s="273"/>
      <c r="I12" s="273"/>
    </row>
    <row r="13" spans="1:9" ht="27.75" customHeight="1">
      <c r="A13" s="291"/>
      <c r="B13" s="291"/>
      <c r="C13" s="537"/>
      <c r="D13" s="228"/>
      <c r="E13" s="291"/>
      <c r="F13" s="273"/>
      <c r="G13" s="273"/>
      <c r="H13" s="273"/>
      <c r="I13" s="273"/>
    </row>
    <row r="14" spans="1:9" ht="27.75" customHeight="1">
      <c r="A14" s="291"/>
      <c r="B14" s="291"/>
      <c r="C14" s="537"/>
      <c r="D14" s="228"/>
      <c r="E14" s="291"/>
      <c r="F14" s="273"/>
      <c r="G14" s="273"/>
      <c r="H14" s="273"/>
      <c r="I14" s="273"/>
    </row>
    <row r="15" spans="1:9" ht="27.75" customHeight="1">
      <c r="A15" s="758"/>
      <c r="B15" s="594"/>
      <c r="C15" s="309"/>
      <c r="D15" s="226"/>
      <c r="E15" s="226"/>
      <c r="F15" s="273"/>
      <c r="G15" s="273"/>
      <c r="H15" s="273"/>
      <c r="I15" s="273"/>
    </row>
    <row r="16" spans="1:9" s="143" customFormat="1" ht="27.75" customHeight="1">
      <c r="A16" s="758"/>
      <c r="B16" s="594"/>
      <c r="C16" s="309"/>
      <c r="D16" s="226"/>
      <c r="E16" s="226"/>
      <c r="F16" s="273"/>
      <c r="G16" s="273"/>
      <c r="H16" s="273"/>
      <c r="I16" s="273"/>
    </row>
    <row r="17" spans="1:9" ht="27.75" customHeight="1">
      <c r="A17" s="70"/>
      <c r="B17" s="8"/>
      <c r="C17" s="8"/>
      <c r="D17" s="8"/>
      <c r="E17" s="273"/>
      <c r="F17" s="273"/>
      <c r="G17" s="273"/>
      <c r="H17" s="273"/>
      <c r="I17" s="273"/>
    </row>
    <row r="18" spans="1:9" ht="17.25" customHeight="1">
      <c r="A18" s="70"/>
      <c r="B18" s="8"/>
      <c r="C18" s="8"/>
      <c r="D18" s="8"/>
      <c r="E18" s="273"/>
      <c r="F18" s="273"/>
      <c r="G18" s="273"/>
      <c r="H18" s="273"/>
      <c r="I18" s="273"/>
    </row>
  </sheetData>
  <sheetProtection formatCells="0" formatColumns="0" formatRows="0" selectLockedCells="1" selectUnlockedCells="1"/>
  <mergeCells count="2">
    <mergeCell ref="A16:B16"/>
    <mergeCell ref="A15:B15"/>
  </mergeCells>
  <phoneticPr fontId="2"/>
  <printOptions horizontalCentered="1" verticalCentered="1"/>
  <pageMargins left="0.59055118110236227" right="0.59055118110236227" top="0.98425196850393704" bottom="0.98425196850393704" header="0.51181102362204722" footer="0.51181102362204722"/>
  <pageSetup paperSize="9" scale="98" fitToHeight="0" orientation="landscape" r:id="rId1"/>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I32"/>
  <sheetViews>
    <sheetView showGridLines="0" view="pageBreakPreview" zoomScale="50" zoomScaleNormal="85" zoomScaleSheetLayoutView="50" workbookViewId="0">
      <selection activeCell="M17" sqref="M17"/>
    </sheetView>
  </sheetViews>
  <sheetFormatPr defaultColWidth="11" defaultRowHeight="16.5"/>
  <cols>
    <col min="1" max="1" width="17.33203125" style="143" customWidth="1"/>
    <col min="2" max="2" width="49.5" style="143" customWidth="1"/>
    <col min="3" max="8" width="25.58203125" style="143" customWidth="1"/>
    <col min="9" max="9" width="18.83203125" style="143" customWidth="1"/>
    <col min="10" max="12" width="11" style="143" customWidth="1"/>
    <col min="13" max="16384" width="11" style="143"/>
  </cols>
  <sheetData>
    <row r="1" spans="1:9" ht="20.25" customHeight="1">
      <c r="A1" s="759" t="s">
        <v>228</v>
      </c>
      <c r="B1" s="594"/>
      <c r="C1" s="594"/>
      <c r="D1" s="594"/>
      <c r="E1" s="594"/>
      <c r="F1" s="594"/>
      <c r="G1" s="292"/>
      <c r="H1" s="275"/>
      <c r="I1" s="272" t="s">
        <v>229</v>
      </c>
    </row>
    <row r="2" spans="1:9" ht="6.75" customHeight="1">
      <c r="A2" s="292"/>
      <c r="B2" s="292"/>
      <c r="C2" s="292"/>
      <c r="D2" s="292"/>
      <c r="E2" s="292"/>
      <c r="F2" s="275"/>
      <c r="G2" s="275"/>
      <c r="H2" s="229"/>
      <c r="I2" s="275"/>
    </row>
    <row r="3" spans="1:9" ht="30" customHeight="1">
      <c r="A3" s="764" t="s">
        <v>230</v>
      </c>
      <c r="B3" s="594"/>
      <c r="C3" s="292"/>
      <c r="D3" s="292"/>
      <c r="E3" s="292"/>
      <c r="F3" s="275"/>
      <c r="G3" s="275"/>
      <c r="H3" s="229"/>
      <c r="I3" s="275"/>
    </row>
    <row r="4" spans="1:9" ht="6.75" customHeight="1" thickBot="1">
      <c r="A4" s="293"/>
      <c r="B4" s="293"/>
      <c r="C4" s="292"/>
      <c r="D4" s="292"/>
      <c r="E4" s="292"/>
      <c r="F4" s="275"/>
      <c r="G4" s="275"/>
      <c r="H4" s="229"/>
      <c r="I4" s="275"/>
    </row>
    <row r="5" spans="1:9" ht="28.5" customHeight="1" thickBot="1">
      <c r="A5" s="161" t="s">
        <v>231</v>
      </c>
      <c r="B5" s="767" t="str">
        <f>様式1!B3</f>
        <v>○○研究開発プロジェクト</v>
      </c>
      <c r="C5" s="611"/>
      <c r="D5" s="611"/>
      <c r="E5" s="611"/>
      <c r="F5" s="611"/>
      <c r="G5" s="611"/>
      <c r="H5" s="739"/>
      <c r="I5" s="275"/>
    </row>
    <row r="6" spans="1:9" ht="28.5" customHeight="1" thickBot="1">
      <c r="A6" s="161" t="s">
        <v>232</v>
      </c>
      <c r="B6" s="236" t="s">
        <v>233</v>
      </c>
      <c r="C6" s="237"/>
      <c r="D6" s="238"/>
      <c r="E6" s="238"/>
      <c r="F6" s="238"/>
      <c r="G6" s="238"/>
      <c r="H6" s="238"/>
      <c r="I6" s="239"/>
    </row>
    <row r="7" spans="1:9" ht="26.25" customHeight="1" thickBot="1">
      <c r="A7" s="162" t="s">
        <v>234</v>
      </c>
      <c r="B7" s="538">
        <f>C28</f>
        <v>0</v>
      </c>
      <c r="C7" s="240" t="s">
        <v>9</v>
      </c>
      <c r="D7" s="230"/>
      <c r="E7" s="230"/>
      <c r="F7" s="231"/>
      <c r="G7" s="231"/>
      <c r="H7" s="275"/>
      <c r="I7" s="275"/>
    </row>
    <row r="8" spans="1:9" ht="6.75" customHeight="1">
      <c r="A8" s="275"/>
      <c r="B8" s="275"/>
      <c r="C8" s="275"/>
      <c r="D8" s="275"/>
      <c r="E8" s="275"/>
      <c r="F8" s="275"/>
      <c r="G8" s="275"/>
      <c r="H8" s="275"/>
      <c r="I8" s="275"/>
    </row>
    <row r="9" spans="1:9" ht="17.149999999999999" customHeight="1" thickBot="1">
      <c r="A9" s="275"/>
      <c r="B9" s="275"/>
      <c r="C9" s="275"/>
      <c r="D9" s="275"/>
      <c r="E9" s="275"/>
      <c r="F9" s="272"/>
      <c r="G9" s="272"/>
      <c r="H9" s="275"/>
      <c r="I9" s="272" t="s">
        <v>235</v>
      </c>
    </row>
    <row r="10" spans="1:9" ht="25.5" customHeight="1">
      <c r="A10" s="232"/>
      <c r="B10" s="233"/>
      <c r="C10" s="658" t="s">
        <v>236</v>
      </c>
      <c r="D10" s="648"/>
      <c r="E10" s="649"/>
      <c r="F10" s="658" t="s">
        <v>237</v>
      </c>
      <c r="G10" s="648"/>
      <c r="H10" s="648"/>
      <c r="I10" s="649"/>
    </row>
    <row r="11" spans="1:9" ht="50.25" customHeight="1" thickBot="1">
      <c r="A11" s="234"/>
      <c r="B11" s="235"/>
      <c r="C11" s="539" t="s">
        <v>238</v>
      </c>
      <c r="D11" s="540" t="s">
        <v>239</v>
      </c>
      <c r="E11" s="196" t="s">
        <v>240</v>
      </c>
      <c r="F11" s="539" t="s">
        <v>238</v>
      </c>
      <c r="G11" s="540" t="s">
        <v>239</v>
      </c>
      <c r="H11" s="196" t="s">
        <v>240</v>
      </c>
      <c r="I11" s="163" t="s">
        <v>20</v>
      </c>
    </row>
    <row r="12" spans="1:9" ht="28.5" customHeight="1" thickTop="1">
      <c r="A12" s="765" t="s">
        <v>241</v>
      </c>
      <c r="B12" s="762"/>
      <c r="C12" s="118"/>
      <c r="D12" s="119"/>
      <c r="E12" s="120"/>
      <c r="F12" s="121"/>
      <c r="G12" s="119"/>
      <c r="H12" s="120"/>
      <c r="I12" s="122"/>
    </row>
    <row r="13" spans="1:9" ht="21.75" customHeight="1">
      <c r="A13" s="760" t="s">
        <v>242</v>
      </c>
      <c r="B13" s="687"/>
      <c r="C13" s="123"/>
      <c r="D13" s="124"/>
      <c r="E13" s="125"/>
      <c r="F13" s="126"/>
      <c r="G13" s="127"/>
      <c r="H13" s="125"/>
      <c r="I13" s="128"/>
    </row>
    <row r="14" spans="1:9" s="4" customFormat="1" ht="21.75" customHeight="1">
      <c r="A14" s="760" t="s">
        <v>243</v>
      </c>
      <c r="B14" s="687"/>
      <c r="C14" s="242"/>
      <c r="D14" s="243"/>
      <c r="E14" s="129"/>
      <c r="F14" s="244"/>
      <c r="G14" s="243"/>
      <c r="H14" s="541">
        <f>様式2派遣諸費!R8</f>
        <v>0</v>
      </c>
      <c r="I14" s="771">
        <f>SUM(G14:H16)</f>
        <v>0</v>
      </c>
    </row>
    <row r="15" spans="1:9" s="4" customFormat="1" ht="21.75" customHeight="1">
      <c r="A15" s="760" t="s">
        <v>244</v>
      </c>
      <c r="B15" s="687"/>
      <c r="C15" s="130"/>
      <c r="D15" s="543">
        <f>ROUNDDOWN(C15/11*10,0)</f>
        <v>0</v>
      </c>
      <c r="E15" s="131"/>
      <c r="F15" s="544">
        <f>様式2派遣諸費!U8</f>
        <v>0</v>
      </c>
      <c r="G15" s="543">
        <f>ROUNDDOWN(F15/11*10,0)</f>
        <v>0</v>
      </c>
      <c r="H15" s="245"/>
      <c r="I15" s="608"/>
    </row>
    <row r="16" spans="1:9" s="4" customFormat="1" ht="21.75" customHeight="1">
      <c r="A16" s="760" t="s">
        <v>245</v>
      </c>
      <c r="B16" s="687"/>
      <c r="C16" s="130"/>
      <c r="D16" s="543">
        <f>ROUNDDOWN(C16/11*10,0)</f>
        <v>0</v>
      </c>
      <c r="E16" s="129"/>
      <c r="F16" s="544">
        <f>様式2現地研究活動諸費!G26</f>
        <v>0</v>
      </c>
      <c r="G16" s="543">
        <f>ROUNDDOWN(F16/11*10,0)</f>
        <v>0</v>
      </c>
      <c r="H16" s="541">
        <f>様式2現地研究活動諸費!F26</f>
        <v>0</v>
      </c>
      <c r="I16" s="609"/>
    </row>
    <row r="17" spans="1:9" ht="21.75" customHeight="1">
      <c r="A17" s="760" t="s">
        <v>246</v>
      </c>
      <c r="B17" s="687"/>
      <c r="C17" s="132"/>
      <c r="D17" s="133"/>
      <c r="E17" s="134"/>
      <c r="F17" s="135"/>
      <c r="G17" s="133"/>
      <c r="H17" s="134"/>
      <c r="I17" s="128"/>
    </row>
    <row r="18" spans="1:9" s="4" customFormat="1" ht="21.75" customHeight="1">
      <c r="A18" s="760" t="s">
        <v>247</v>
      </c>
      <c r="B18" s="687"/>
      <c r="C18" s="130"/>
      <c r="D18" s="543">
        <f>ROUNDDOWN(C18/11*10,0)</f>
        <v>0</v>
      </c>
      <c r="E18" s="245"/>
      <c r="F18" s="544">
        <f>'様式3②-1-1,2短期受入・研修諸費'!H4</f>
        <v>0</v>
      </c>
      <c r="G18" s="543">
        <f>ROUNDDOWN(F18/11*10,0)</f>
        <v>0</v>
      </c>
      <c r="H18" s="245"/>
      <c r="I18" s="771">
        <f>SUM(G18:H21)</f>
        <v>0</v>
      </c>
    </row>
    <row r="19" spans="1:9" s="4" customFormat="1" ht="21.75" customHeight="1">
      <c r="A19" s="760" t="s">
        <v>248</v>
      </c>
      <c r="B19" s="687"/>
      <c r="C19" s="130"/>
      <c r="D19" s="543">
        <f>ROUNDDOWN(C19/11*10,0)</f>
        <v>0</v>
      </c>
      <c r="E19" s="129"/>
      <c r="F19" s="544">
        <f>'様式3②-1-3短期受入・受入諸費'!W9</f>
        <v>0</v>
      </c>
      <c r="G19" s="543">
        <f>ROUNDDOWN(F19/11*10,0)</f>
        <v>0</v>
      </c>
      <c r="H19" s="541">
        <f>'様式3②-1-3短期受入・受入諸費'!G9</f>
        <v>0</v>
      </c>
      <c r="I19" s="608"/>
    </row>
    <row r="20" spans="1:9" s="4" customFormat="1" ht="21.75" customHeight="1">
      <c r="A20" s="760" t="s">
        <v>249</v>
      </c>
      <c r="B20" s="687"/>
      <c r="C20" s="130"/>
      <c r="D20" s="543">
        <f>ROUNDDOWN(C20/11*10,0)</f>
        <v>0</v>
      </c>
      <c r="E20" s="129"/>
      <c r="F20" s="544">
        <f>'様式3②-2,3長期・出張受入'!K16</f>
        <v>0</v>
      </c>
      <c r="G20" s="543">
        <f>ROUNDDOWN(F20/11*10,0)</f>
        <v>0</v>
      </c>
      <c r="H20" s="541">
        <f>'様式3②-2,3長期・出張受入'!H17</f>
        <v>0</v>
      </c>
      <c r="I20" s="608"/>
    </row>
    <row r="21" spans="1:9" s="4" customFormat="1" ht="21.75" customHeight="1">
      <c r="A21" s="760" t="s">
        <v>250</v>
      </c>
      <c r="B21" s="687"/>
      <c r="C21" s="130"/>
      <c r="D21" s="543">
        <f>ROUNDDOWN(C21/11*10,0)</f>
        <v>0</v>
      </c>
      <c r="E21" s="129"/>
      <c r="F21" s="544">
        <f>'様式3②-2,3長期・出張受入'!I35</f>
        <v>0</v>
      </c>
      <c r="G21" s="543">
        <f>ROUNDDOWN(F21/11*10,0)</f>
        <v>0</v>
      </c>
      <c r="H21" s="541">
        <f>'様式3②-2,3長期・出張受入'!J35</f>
        <v>0</v>
      </c>
      <c r="I21" s="609"/>
    </row>
    <row r="22" spans="1:9" ht="21.75" customHeight="1">
      <c r="A22" s="760" t="s">
        <v>251</v>
      </c>
      <c r="B22" s="687"/>
      <c r="C22" s="132"/>
      <c r="D22" s="133"/>
      <c r="E22" s="134"/>
      <c r="F22" s="135"/>
      <c r="G22" s="133"/>
      <c r="H22" s="134"/>
      <c r="I22" s="128"/>
    </row>
    <row r="23" spans="1:9" ht="21.75" customHeight="1">
      <c r="A23" s="760" t="s">
        <v>252</v>
      </c>
      <c r="B23" s="687"/>
      <c r="C23" s="130"/>
      <c r="D23" s="543">
        <f>ROUNDDOWN(C23/11*10,0)</f>
        <v>0</v>
      </c>
      <c r="E23" s="129"/>
      <c r="F23" s="544">
        <f>様式4資機材!C36</f>
        <v>0</v>
      </c>
      <c r="G23" s="543">
        <f>ROUNDDOWN(F23/11*10,0)</f>
        <v>0</v>
      </c>
      <c r="H23" s="541">
        <f>様式4資機材!D36</f>
        <v>0</v>
      </c>
      <c r="I23" s="542">
        <f>SUM(G23:H23)</f>
        <v>0</v>
      </c>
    </row>
    <row r="24" spans="1:9" ht="21.75" customHeight="1">
      <c r="A24" s="760" t="s">
        <v>253</v>
      </c>
      <c r="B24" s="687"/>
      <c r="C24" s="242"/>
      <c r="D24" s="543">
        <f>D15+D18+D19+D20+D21+D23</f>
        <v>0</v>
      </c>
      <c r="E24" s="541">
        <f>E14+E16+E19+E20+E21+E23</f>
        <v>0</v>
      </c>
      <c r="F24" s="244"/>
      <c r="G24" s="543">
        <f>G15+G16+G18+G19+G20+G21+G23</f>
        <v>0</v>
      </c>
      <c r="H24" s="541">
        <f>H14+H16+H19+H20+H21+H23</f>
        <v>0</v>
      </c>
      <c r="I24" s="542">
        <f>SUM(G24:H24)</f>
        <v>0</v>
      </c>
    </row>
    <row r="25" spans="1:9" s="4" customFormat="1" ht="30.65" customHeight="1" thickBot="1">
      <c r="A25" s="769" t="s">
        <v>39</v>
      </c>
      <c r="B25" s="743"/>
      <c r="C25" s="246"/>
      <c r="D25" s="294"/>
      <c r="E25" s="248"/>
      <c r="F25" s="247"/>
      <c r="G25" s="545">
        <f>様式5間接経費!C5</f>
        <v>0</v>
      </c>
      <c r="H25" s="248"/>
      <c r="I25" s="546">
        <f>G25</f>
        <v>0</v>
      </c>
    </row>
    <row r="26" spans="1:9" s="4" customFormat="1" ht="30.75" customHeight="1" thickTop="1">
      <c r="A26" s="766" t="s">
        <v>254</v>
      </c>
      <c r="B26" s="762"/>
      <c r="C26" s="761">
        <f>D24+E24+D25</f>
        <v>0</v>
      </c>
      <c r="D26" s="629"/>
      <c r="E26" s="762"/>
      <c r="F26" s="761">
        <f>SUM(I24:I25)</f>
        <v>0</v>
      </c>
      <c r="G26" s="629"/>
      <c r="H26" s="629"/>
      <c r="I26" s="762"/>
    </row>
    <row r="27" spans="1:9" ht="30" customHeight="1" thickBot="1">
      <c r="A27" s="770" t="s">
        <v>255</v>
      </c>
      <c r="B27" s="741"/>
      <c r="C27" s="768">
        <f>ROUNDDOWN(C26*0.1,0)</f>
        <v>0</v>
      </c>
      <c r="D27" s="645"/>
      <c r="E27" s="741"/>
      <c r="F27" s="773">
        <f>ROUNDDOWN(F26*0.1,0)</f>
        <v>0</v>
      </c>
      <c r="G27" s="626"/>
      <c r="H27" s="626"/>
      <c r="I27" s="701"/>
    </row>
    <row r="28" spans="1:9" ht="33" customHeight="1" thickBot="1">
      <c r="A28" s="670" t="s">
        <v>256</v>
      </c>
      <c r="B28" s="591"/>
      <c r="C28" s="763">
        <f>C26+C27</f>
        <v>0</v>
      </c>
      <c r="D28" s="590"/>
      <c r="E28" s="591"/>
      <c r="F28" s="763">
        <f>F26+F27</f>
        <v>0</v>
      </c>
      <c r="G28" s="590"/>
      <c r="H28" s="590"/>
      <c r="I28" s="591"/>
    </row>
    <row r="29" spans="1:9" ht="6.75" customHeight="1">
      <c r="A29" s="241"/>
      <c r="B29" s="241"/>
      <c r="C29" s="241"/>
      <c r="D29" s="241"/>
      <c r="E29" s="241"/>
      <c r="F29" s="547"/>
      <c r="G29" s="547"/>
      <c r="H29" s="275"/>
      <c r="I29" s="275"/>
    </row>
    <row r="30" spans="1:9" ht="48" customHeight="1">
      <c r="A30" s="772" t="s">
        <v>257</v>
      </c>
      <c r="B30" s="594"/>
      <c r="C30" s="594"/>
      <c r="D30" s="594"/>
      <c r="E30" s="594"/>
      <c r="F30" s="594"/>
      <c r="G30" s="594"/>
      <c r="H30" s="594"/>
      <c r="I30" s="275"/>
    </row>
    <row r="31" spans="1:9" ht="12" customHeight="1">
      <c r="A31" s="136"/>
      <c r="B31" s="136"/>
      <c r="C31" s="136"/>
      <c r="D31" s="136"/>
      <c r="E31" s="136"/>
      <c r="F31" s="136"/>
      <c r="G31" s="136"/>
      <c r="H31" s="136"/>
      <c r="I31" s="11"/>
    </row>
    <row r="32" spans="1:9" ht="18.75" customHeight="1">
      <c r="A32" s="136"/>
      <c r="B32" s="136"/>
      <c r="C32" s="136"/>
      <c r="D32" s="136"/>
      <c r="E32" s="136"/>
      <c r="F32" s="136"/>
      <c r="G32" s="136"/>
      <c r="H32" s="136"/>
      <c r="I32" s="11"/>
    </row>
  </sheetData>
  <sheetProtection formatCells="0" formatColumns="0" formatRows="0" selectLockedCells="1" selectUnlockedCells="1"/>
  <mergeCells count="31">
    <mergeCell ref="A30:H30"/>
    <mergeCell ref="F27:I27"/>
    <mergeCell ref="A15:B15"/>
    <mergeCell ref="I14:I16"/>
    <mergeCell ref="A19:B19"/>
    <mergeCell ref="B5:H5"/>
    <mergeCell ref="A16:B16"/>
    <mergeCell ref="C27:E27"/>
    <mergeCell ref="A25:B25"/>
    <mergeCell ref="A18:B18"/>
    <mergeCell ref="A27:B27"/>
    <mergeCell ref="F10:I10"/>
    <mergeCell ref="I18:I21"/>
    <mergeCell ref="F26:I26"/>
    <mergeCell ref="A24:B24"/>
    <mergeCell ref="A1:F1"/>
    <mergeCell ref="A28:B28"/>
    <mergeCell ref="A13:B13"/>
    <mergeCell ref="C26:E26"/>
    <mergeCell ref="F28:I28"/>
    <mergeCell ref="A3:B3"/>
    <mergeCell ref="A12:B12"/>
    <mergeCell ref="A26:B26"/>
    <mergeCell ref="A21:B21"/>
    <mergeCell ref="C28:E28"/>
    <mergeCell ref="A14:B14"/>
    <mergeCell ref="A17:B17"/>
    <mergeCell ref="A23:B23"/>
    <mergeCell ref="A22:B22"/>
    <mergeCell ref="A20:B20"/>
    <mergeCell ref="C10:E10"/>
  </mergeCells>
  <phoneticPr fontId="2"/>
  <printOptions horizontalCentered="1" verticalCentered="1"/>
  <pageMargins left="0.59055118110236227" right="0.59055118110236227" top="0.78740157480314965" bottom="0.59055118110236227" header="0.51181102362204722" footer="0.51181102362204722"/>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H33"/>
  <sheetViews>
    <sheetView view="pageBreakPreview" zoomScale="50" zoomScaleNormal="100" zoomScaleSheetLayoutView="50" workbookViewId="0">
      <selection activeCell="I28" sqref="I28"/>
    </sheetView>
  </sheetViews>
  <sheetFormatPr defaultColWidth="9" defaultRowHeight="14"/>
  <cols>
    <col min="1" max="1" width="23.33203125" style="5" customWidth="1"/>
    <col min="2" max="2" width="42.08203125" style="5" customWidth="1"/>
    <col min="3" max="6" width="21.75" style="5" customWidth="1"/>
    <col min="7" max="7" width="34.75" style="5" customWidth="1"/>
    <col min="8" max="8" width="15.08203125" style="5" customWidth="1"/>
    <col min="9" max="11" width="9" style="5" customWidth="1"/>
    <col min="12" max="16384" width="9" style="5"/>
  </cols>
  <sheetData>
    <row r="1" spans="1:8" ht="23.25" customHeight="1">
      <c r="A1" s="249" t="s">
        <v>258</v>
      </c>
      <c r="B1" s="249"/>
      <c r="C1" s="249"/>
      <c r="D1" s="249"/>
      <c r="E1" s="249"/>
      <c r="F1" s="249"/>
      <c r="G1" s="263" t="s">
        <v>259</v>
      </c>
      <c r="H1" s="284" t="s">
        <v>260</v>
      </c>
    </row>
    <row r="2" spans="1:8" ht="6.75" customHeight="1" thickBot="1">
      <c r="A2" s="292"/>
      <c r="B2" s="292"/>
      <c r="C2" s="292"/>
      <c r="D2" s="292"/>
      <c r="E2" s="292"/>
      <c r="F2" s="292"/>
      <c r="G2" s="548"/>
      <c r="H2" s="14"/>
    </row>
    <row r="3" spans="1:8" ht="40" customHeight="1" thickBot="1">
      <c r="A3" s="161" t="s">
        <v>261</v>
      </c>
      <c r="B3" s="774" t="str">
        <f>様式1!B3</f>
        <v>○○研究開発プロジェクト</v>
      </c>
      <c r="C3" s="590"/>
      <c r="D3" s="591"/>
      <c r="E3" s="278" t="s">
        <v>262</v>
      </c>
      <c r="F3" s="779" t="s">
        <v>263</v>
      </c>
      <c r="G3" s="591"/>
      <c r="H3" s="14"/>
    </row>
    <row r="4" spans="1:8" ht="24" customHeight="1" thickBot="1">
      <c r="A4" s="164" t="s">
        <v>264</v>
      </c>
      <c r="B4" s="549">
        <f>C24</f>
        <v>0</v>
      </c>
      <c r="C4" s="295" t="s">
        <v>265</v>
      </c>
      <c r="D4" s="776" t="str">
        <f>様式8支出状況報告書!B6</f>
        <v>第○期事業契約（契約期間：20XX.X.X～20YY.Y.Y　ZZか月間）</v>
      </c>
      <c r="E4" s="590"/>
      <c r="F4" s="590"/>
      <c r="G4" s="591"/>
      <c r="H4" s="14"/>
    </row>
    <row r="5" spans="1:8" ht="6.75" customHeight="1">
      <c r="A5" s="226"/>
      <c r="B5" s="226"/>
      <c r="C5" s="226"/>
      <c r="D5" s="226"/>
      <c r="E5" s="226"/>
      <c r="F5" s="226"/>
      <c r="G5" s="226"/>
      <c r="H5" s="117"/>
    </row>
    <row r="6" spans="1:8" ht="18.75" customHeight="1" thickBot="1">
      <c r="A6" s="284"/>
      <c r="B6" s="284"/>
      <c r="C6" s="284"/>
      <c r="D6" s="284"/>
      <c r="E6" s="284"/>
      <c r="F6" s="284"/>
      <c r="G6" s="250" t="s">
        <v>266</v>
      </c>
      <c r="H6" s="117"/>
    </row>
    <row r="7" spans="1:8" ht="33.75" customHeight="1" thickBot="1">
      <c r="A7" s="780"/>
      <c r="B7" s="694"/>
      <c r="C7" s="251" t="s">
        <v>267</v>
      </c>
      <c r="D7" s="252" t="s">
        <v>268</v>
      </c>
      <c r="E7" s="253" t="s">
        <v>269</v>
      </c>
      <c r="F7" s="254" t="s">
        <v>270</v>
      </c>
      <c r="G7" s="255" t="s">
        <v>271</v>
      </c>
      <c r="H7" s="117"/>
    </row>
    <row r="8" spans="1:8" ht="25" customHeight="1" thickTop="1">
      <c r="A8" s="783" t="s">
        <v>272</v>
      </c>
      <c r="B8" s="706"/>
      <c r="C8" s="550"/>
      <c r="D8" s="551"/>
      <c r="E8" s="552"/>
      <c r="F8" s="553"/>
      <c r="G8" s="554"/>
      <c r="H8" s="117"/>
    </row>
    <row r="9" spans="1:8" ht="22" customHeight="1">
      <c r="A9" s="775" t="s">
        <v>273</v>
      </c>
      <c r="B9" s="687"/>
      <c r="C9" s="555"/>
      <c r="D9" s="556"/>
      <c r="E9" s="557"/>
      <c r="F9" s="558"/>
      <c r="G9" s="559"/>
      <c r="H9" s="117"/>
    </row>
    <row r="10" spans="1:8" ht="18" customHeight="1">
      <c r="A10" s="775" t="s">
        <v>243</v>
      </c>
      <c r="B10" s="687"/>
      <c r="C10" s="560">
        <f>様式8支出状況報告書!E14</f>
        <v>0</v>
      </c>
      <c r="D10" s="561">
        <f>様式8支出状況報告書!H14</f>
        <v>0</v>
      </c>
      <c r="E10" s="562">
        <f>C10-D10</f>
        <v>0</v>
      </c>
      <c r="F10" s="563" t="s">
        <v>274</v>
      </c>
      <c r="G10" s="564" t="s">
        <v>274</v>
      </c>
      <c r="H10" s="137"/>
    </row>
    <row r="11" spans="1:8" ht="18" customHeight="1">
      <c r="A11" s="775" t="s">
        <v>244</v>
      </c>
      <c r="B11" s="687"/>
      <c r="C11" s="565">
        <f>様式8支出状況報告書!D15</f>
        <v>0</v>
      </c>
      <c r="D11" s="566">
        <f>様式8支出状況報告書!G15</f>
        <v>0</v>
      </c>
      <c r="E11" s="562">
        <f>C11-D11</f>
        <v>0</v>
      </c>
      <c r="F11" s="567" t="s">
        <v>274</v>
      </c>
      <c r="G11" s="568" t="s">
        <v>274</v>
      </c>
      <c r="H11" s="137"/>
    </row>
    <row r="12" spans="1:8" ht="18" customHeight="1">
      <c r="A12" s="775" t="s">
        <v>245</v>
      </c>
      <c r="B12" s="687"/>
      <c r="C12" s="565">
        <f>様式8支出状況報告書!D16+様式8支出状況報告書!E16</f>
        <v>0</v>
      </c>
      <c r="D12" s="566">
        <f>様式8支出状況報告書!G16+様式8支出状況報告書!H16</f>
        <v>0</v>
      </c>
      <c r="E12" s="562">
        <f>C12-D12</f>
        <v>0</v>
      </c>
      <c r="F12" s="567" t="s">
        <v>274</v>
      </c>
      <c r="G12" s="568" t="s">
        <v>274</v>
      </c>
      <c r="H12" s="137"/>
    </row>
    <row r="13" spans="1:8" ht="22" customHeight="1">
      <c r="A13" s="775" t="s">
        <v>246</v>
      </c>
      <c r="B13" s="687"/>
      <c r="C13" s="569"/>
      <c r="D13" s="570"/>
      <c r="E13" s="571"/>
      <c r="F13" s="558"/>
      <c r="G13" s="568"/>
      <c r="H13" s="117"/>
    </row>
    <row r="14" spans="1:8" ht="18" customHeight="1">
      <c r="A14" s="775" t="s">
        <v>247</v>
      </c>
      <c r="B14" s="687"/>
      <c r="C14" s="565">
        <f>様式8支出状況報告書!D18</f>
        <v>0</v>
      </c>
      <c r="D14" s="566">
        <f>様式8支出状況報告書!G18</f>
        <v>0</v>
      </c>
      <c r="E14" s="562">
        <f>C14-D14</f>
        <v>0</v>
      </c>
      <c r="F14" s="567" t="s">
        <v>274</v>
      </c>
      <c r="G14" s="568" t="s">
        <v>274</v>
      </c>
      <c r="H14" s="137"/>
    </row>
    <row r="15" spans="1:8" ht="18" customHeight="1">
      <c r="A15" s="775" t="s">
        <v>248</v>
      </c>
      <c r="B15" s="687"/>
      <c r="C15" s="565">
        <f>様式8支出状況報告書!D19+様式8支出状況報告書!E19</f>
        <v>0</v>
      </c>
      <c r="D15" s="566">
        <f>様式8支出状況報告書!G19+様式8支出状況報告書!H19</f>
        <v>0</v>
      </c>
      <c r="E15" s="562">
        <f>C15-D15</f>
        <v>0</v>
      </c>
      <c r="F15" s="567" t="s">
        <v>274</v>
      </c>
      <c r="G15" s="568" t="s">
        <v>274</v>
      </c>
      <c r="H15" s="137"/>
    </row>
    <row r="16" spans="1:8" ht="18" customHeight="1">
      <c r="A16" s="775" t="s">
        <v>249</v>
      </c>
      <c r="B16" s="687"/>
      <c r="C16" s="565">
        <f>様式8支出状況報告書!D20+様式8支出状況報告書!E20</f>
        <v>0</v>
      </c>
      <c r="D16" s="566">
        <f>様式8支出状況報告書!G20+様式8支出状況報告書!H20</f>
        <v>0</v>
      </c>
      <c r="E16" s="562">
        <f>C16-D16</f>
        <v>0</v>
      </c>
      <c r="F16" s="567" t="s">
        <v>274</v>
      </c>
      <c r="G16" s="568" t="s">
        <v>274</v>
      </c>
      <c r="H16" s="137"/>
    </row>
    <row r="17" spans="1:8" ht="18" customHeight="1">
      <c r="A17" s="775" t="s">
        <v>250</v>
      </c>
      <c r="B17" s="687"/>
      <c r="C17" s="565">
        <f>様式8支出状況報告書!D21+様式8支出状況報告書!E21</f>
        <v>0</v>
      </c>
      <c r="D17" s="566">
        <f>様式8支出状況報告書!G21+様式8支出状況報告書!H21</f>
        <v>0</v>
      </c>
      <c r="E17" s="562">
        <f>C17-D17</f>
        <v>0</v>
      </c>
      <c r="F17" s="567" t="s">
        <v>274</v>
      </c>
      <c r="G17" s="568" t="s">
        <v>274</v>
      </c>
      <c r="H17" s="137"/>
    </row>
    <row r="18" spans="1:8" ht="22" customHeight="1">
      <c r="A18" s="775" t="s">
        <v>251</v>
      </c>
      <c r="B18" s="687"/>
      <c r="C18" s="569"/>
      <c r="D18" s="572"/>
      <c r="E18" s="570"/>
      <c r="F18" s="558"/>
      <c r="G18" s="568"/>
      <c r="H18" s="117"/>
    </row>
    <row r="19" spans="1:8" ht="18" customHeight="1">
      <c r="A19" s="775" t="s">
        <v>252</v>
      </c>
      <c r="B19" s="687"/>
      <c r="C19" s="565">
        <f>様式8支出状況報告書!D23+様式8支出状況報告書!E23</f>
        <v>0</v>
      </c>
      <c r="D19" s="566">
        <f>様式8支出状況報告書!G23+様式8支出状況報告書!H23</f>
        <v>0</v>
      </c>
      <c r="E19" s="562">
        <f>C19-D19</f>
        <v>0</v>
      </c>
      <c r="F19" s="567" t="s">
        <v>274</v>
      </c>
      <c r="G19" s="568" t="s">
        <v>274</v>
      </c>
      <c r="H19" s="117"/>
    </row>
    <row r="20" spans="1:8" ht="18" customHeight="1">
      <c r="A20" s="781"/>
      <c r="B20" s="687"/>
      <c r="C20" s="569"/>
      <c r="D20" s="570"/>
      <c r="E20" s="571"/>
      <c r="F20" s="558"/>
      <c r="G20" s="568"/>
      <c r="H20" s="117"/>
    </row>
    <row r="21" spans="1:8" ht="25" customHeight="1" thickBot="1">
      <c r="A21" s="781" t="s">
        <v>39</v>
      </c>
      <c r="B21" s="687"/>
      <c r="C21" s="565">
        <f>様式8支出状況報告書!D25</f>
        <v>0</v>
      </c>
      <c r="D21" s="566">
        <f>様式8支出状況報告書!G25</f>
        <v>0</v>
      </c>
      <c r="E21" s="562">
        <f>C21-D21</f>
        <v>0</v>
      </c>
      <c r="F21" s="567" t="s">
        <v>274</v>
      </c>
      <c r="G21" s="568" t="s">
        <v>274</v>
      </c>
      <c r="H21" s="137"/>
    </row>
    <row r="22" spans="1:8" ht="24.65" customHeight="1" thickTop="1">
      <c r="A22" s="784" t="s">
        <v>275</v>
      </c>
      <c r="B22" s="762"/>
      <c r="C22" s="573">
        <f>様式8支出状況報告書!C26</f>
        <v>0</v>
      </c>
      <c r="D22" s="574">
        <f>様式8支出状況報告書!F26</f>
        <v>0</v>
      </c>
      <c r="E22" s="575">
        <f>C22-D22</f>
        <v>0</v>
      </c>
      <c r="F22" s="576" t="s">
        <v>274</v>
      </c>
      <c r="G22" s="577" t="s">
        <v>274</v>
      </c>
      <c r="H22" s="137"/>
    </row>
    <row r="23" spans="1:8" ht="25" customHeight="1">
      <c r="A23" s="782" t="s">
        <v>255</v>
      </c>
      <c r="B23" s="687"/>
      <c r="C23" s="578">
        <f>様式8支出状況報告書!C27</f>
        <v>0</v>
      </c>
      <c r="D23" s="579">
        <f>様式8支出状況報告書!F27</f>
        <v>0</v>
      </c>
      <c r="E23" s="580">
        <f>C23-D23</f>
        <v>0</v>
      </c>
      <c r="F23" s="567" t="s">
        <v>274</v>
      </c>
      <c r="G23" s="568" t="s">
        <v>274</v>
      </c>
      <c r="H23" s="117"/>
    </row>
    <row r="24" spans="1:8" ht="28" customHeight="1" thickBot="1">
      <c r="A24" s="777" t="s">
        <v>276</v>
      </c>
      <c r="B24" s="741"/>
      <c r="C24" s="581">
        <f>様式8支出状況報告書!C28</f>
        <v>0</v>
      </c>
      <c r="D24" s="582">
        <f>様式8支出状況報告書!F28</f>
        <v>0</v>
      </c>
      <c r="E24" s="583">
        <f>C24-D24</f>
        <v>0</v>
      </c>
      <c r="F24" s="584">
        <f>SUM(F25:F27)</f>
        <v>0</v>
      </c>
      <c r="G24" s="585">
        <f>D24-F24</f>
        <v>0</v>
      </c>
      <c r="H24" s="117"/>
    </row>
    <row r="25" spans="1:8" ht="18" customHeight="1">
      <c r="A25" s="256" t="s">
        <v>277</v>
      </c>
      <c r="B25" s="256"/>
      <c r="C25" s="257"/>
      <c r="D25" s="257"/>
      <c r="E25" s="260" t="s">
        <v>278</v>
      </c>
      <c r="F25" s="260">
        <v>0</v>
      </c>
      <c r="G25" s="586" t="s">
        <v>279</v>
      </c>
      <c r="H25" s="117"/>
    </row>
    <row r="26" spans="1:8" ht="18" customHeight="1">
      <c r="A26" s="258" t="s">
        <v>280</v>
      </c>
      <c r="B26" s="258"/>
      <c r="C26" s="259"/>
      <c r="D26" s="259"/>
      <c r="E26" s="261" t="s">
        <v>281</v>
      </c>
      <c r="F26" s="261">
        <v>0</v>
      </c>
      <c r="G26" s="587" t="s">
        <v>279</v>
      </c>
      <c r="H26" s="117"/>
    </row>
    <row r="27" spans="1:8" ht="18" customHeight="1">
      <c r="A27" s="165" t="s">
        <v>282</v>
      </c>
      <c r="B27" s="258"/>
      <c r="C27" s="259"/>
      <c r="D27" s="259"/>
      <c r="E27" s="262" t="s">
        <v>283</v>
      </c>
      <c r="F27" s="262">
        <v>0</v>
      </c>
      <c r="G27" s="588"/>
      <c r="H27" s="117"/>
    </row>
    <row r="28" spans="1:8" ht="57.75" customHeight="1">
      <c r="A28" s="778" t="s">
        <v>284</v>
      </c>
      <c r="B28" s="637"/>
      <c r="C28" s="637"/>
      <c r="D28" s="637"/>
      <c r="E28" s="637"/>
      <c r="F28" s="637"/>
      <c r="G28" s="696"/>
      <c r="H28" s="14"/>
    </row>
    <row r="29" spans="1:8">
      <c r="A29" s="138"/>
      <c r="B29" s="138"/>
      <c r="C29" s="138"/>
      <c r="D29" s="138"/>
      <c r="E29" s="138"/>
      <c r="F29" s="138"/>
      <c r="G29" s="138"/>
      <c r="H29" s="14"/>
    </row>
    <row r="30" spans="1:8">
      <c r="A30" s="138"/>
      <c r="B30" s="138"/>
      <c r="C30" s="138"/>
      <c r="D30" s="138"/>
      <c r="E30" s="138"/>
      <c r="F30" s="138"/>
      <c r="G30" s="138"/>
      <c r="H30" s="14"/>
    </row>
    <row r="31" spans="1:8">
      <c r="A31" s="138"/>
      <c r="B31" s="138"/>
      <c r="C31" s="138"/>
      <c r="D31" s="138"/>
      <c r="E31" s="138"/>
      <c r="F31" s="138"/>
      <c r="G31" s="138"/>
      <c r="H31" s="14"/>
    </row>
    <row r="32" spans="1:8">
      <c r="A32" s="138"/>
      <c r="B32" s="138"/>
      <c r="C32" s="138"/>
      <c r="D32" s="138"/>
      <c r="E32" s="138"/>
      <c r="F32" s="138"/>
      <c r="G32" s="138"/>
      <c r="H32" s="14"/>
    </row>
    <row r="33" spans="1:8">
      <c r="A33" s="138"/>
      <c r="B33" s="138"/>
      <c r="C33" s="138"/>
      <c r="D33" s="138"/>
      <c r="E33" s="138"/>
      <c r="F33" s="138"/>
      <c r="G33" s="138"/>
      <c r="H33" s="14"/>
    </row>
  </sheetData>
  <sheetProtection formatCells="0" formatColumns="0" formatRows="0" selectLockedCells="1" selectUnlockedCells="1"/>
  <mergeCells count="22">
    <mergeCell ref="A24:B24"/>
    <mergeCell ref="A15:B15"/>
    <mergeCell ref="A11:B11"/>
    <mergeCell ref="A28:G28"/>
    <mergeCell ref="F3:G3"/>
    <mergeCell ref="A16:B16"/>
    <mergeCell ref="A7:B7"/>
    <mergeCell ref="A18:B18"/>
    <mergeCell ref="A12:B12"/>
    <mergeCell ref="A21:B21"/>
    <mergeCell ref="A14:B14"/>
    <mergeCell ref="A17:B17"/>
    <mergeCell ref="A23:B23"/>
    <mergeCell ref="A8:B8"/>
    <mergeCell ref="A22:B22"/>
    <mergeCell ref="A20:B20"/>
    <mergeCell ref="B3:D3"/>
    <mergeCell ref="A19:B19"/>
    <mergeCell ref="A10:B10"/>
    <mergeCell ref="A13:B13"/>
    <mergeCell ref="A9:B9"/>
    <mergeCell ref="D4:G4"/>
  </mergeCells>
  <phoneticPr fontId="2"/>
  <printOptions horizontalCentered="1" verticalCentered="1"/>
  <pageMargins left="0.51181102362204722" right="0.51181102362204722" top="0.74803149606299213" bottom="0.55118110236220474" header="0.31496062992125978" footer="0.31496062992125978"/>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O30"/>
  <sheetViews>
    <sheetView tabSelected="1" view="pageBreakPreview" zoomScale="50" zoomScaleNormal="80" zoomScaleSheetLayoutView="50" workbookViewId="0">
      <selection activeCell="A12" sqref="A12:A24"/>
    </sheetView>
  </sheetViews>
  <sheetFormatPr defaultColWidth="10.58203125" defaultRowHeight="16.5"/>
  <cols>
    <col min="1" max="1" width="15.5" style="139" customWidth="1"/>
    <col min="2" max="2" width="26.25" style="139" customWidth="1"/>
    <col min="3" max="3" width="23" style="139" customWidth="1"/>
    <col min="4" max="4" width="38.83203125" style="299" customWidth="1"/>
    <col min="5" max="5" width="14.58203125" style="300" customWidth="1"/>
    <col min="6" max="9" width="14.58203125" style="301" customWidth="1"/>
    <col min="10" max="10" width="18.83203125" style="301" bestFit="1" customWidth="1"/>
    <col min="11" max="11" width="20.5" style="302" bestFit="1" customWidth="1"/>
    <col min="12" max="12" width="10.75" style="302" customWidth="1"/>
    <col min="13" max="13" width="12.5" style="303" customWidth="1"/>
    <col min="14" max="14" width="11.5" style="304" customWidth="1"/>
    <col min="15" max="15" width="7.75" style="301" customWidth="1"/>
    <col min="16" max="22" width="3.75" style="139" customWidth="1"/>
    <col min="23" max="23" width="4.83203125" style="139" customWidth="1"/>
    <col min="24" max="26" width="10.58203125" style="139" customWidth="1"/>
    <col min="27" max="16384" width="10.58203125" style="139"/>
  </cols>
  <sheetData>
    <row r="1" spans="1:15" ht="33" customHeight="1">
      <c r="A1" s="273"/>
      <c r="B1" s="273"/>
      <c r="C1" s="273"/>
      <c r="D1" s="273"/>
      <c r="E1" s="273"/>
      <c r="F1" s="273"/>
      <c r="G1" s="273"/>
      <c r="H1" s="273"/>
      <c r="I1" s="593" t="s">
        <v>4</v>
      </c>
      <c r="J1" s="594"/>
      <c r="K1" s="8"/>
      <c r="L1" s="8"/>
      <c r="M1" s="8"/>
      <c r="N1" s="8"/>
      <c r="O1" s="8"/>
    </row>
    <row r="2" spans="1:15" ht="24" customHeight="1">
      <c r="A2" s="273"/>
      <c r="B2" s="273"/>
      <c r="C2" s="273"/>
      <c r="D2" s="275"/>
      <c r="E2" s="273"/>
      <c r="F2" s="273"/>
      <c r="G2" s="272"/>
      <c r="H2" s="272"/>
      <c r="I2" s="272"/>
      <c r="J2" s="272" t="s">
        <v>5</v>
      </c>
      <c r="K2" s="11"/>
      <c r="L2" s="11"/>
      <c r="M2" s="11"/>
      <c r="N2" s="11"/>
      <c r="O2" s="11"/>
    </row>
    <row r="3" spans="1:15" ht="6.75" customHeight="1">
      <c r="A3" s="275"/>
      <c r="B3" s="273"/>
      <c r="C3" s="273"/>
      <c r="D3" s="275"/>
      <c r="E3" s="273"/>
      <c r="F3" s="275"/>
      <c r="G3" s="275"/>
      <c r="H3" s="275"/>
      <c r="I3" s="275"/>
      <c r="J3" s="275"/>
      <c r="K3" s="11"/>
      <c r="L3" s="11"/>
      <c r="M3" s="11"/>
      <c r="N3" s="11"/>
      <c r="O3" s="11"/>
    </row>
    <row r="4" spans="1:15" ht="24" customHeight="1">
      <c r="A4" s="266" t="s">
        <v>6</v>
      </c>
      <c r="B4" s="604" t="str">
        <f>様式1!B3</f>
        <v>○○研究開発プロジェクト</v>
      </c>
      <c r="C4" s="605"/>
      <c r="D4" s="605"/>
      <c r="E4" s="605"/>
      <c r="F4" s="605"/>
      <c r="G4" s="605"/>
      <c r="H4" s="605"/>
      <c r="I4" s="605"/>
      <c r="J4" s="605"/>
      <c r="K4" s="11"/>
      <c r="L4" s="11"/>
      <c r="M4" s="11"/>
      <c r="N4" s="11"/>
      <c r="O4" s="11"/>
    </row>
    <row r="5" spans="1:15" ht="24" customHeight="1">
      <c r="A5" s="266" t="s">
        <v>7</v>
      </c>
      <c r="B5" s="604" t="str">
        <f>様式1!B4</f>
        <v>△△国</v>
      </c>
      <c r="C5" s="605"/>
      <c r="D5" s="605"/>
      <c r="E5" s="605"/>
      <c r="F5" s="265"/>
      <c r="G5" s="265"/>
      <c r="H5" s="265"/>
      <c r="I5" s="265"/>
      <c r="J5" s="265"/>
      <c r="K5" s="11"/>
      <c r="L5" s="11"/>
      <c r="M5" s="11"/>
      <c r="N5" s="11"/>
      <c r="O5" s="11"/>
    </row>
    <row r="6" spans="1:15" ht="6.75" customHeight="1">
      <c r="A6" s="275"/>
      <c r="B6" s="273"/>
      <c r="C6" s="273"/>
      <c r="D6" s="275"/>
      <c r="E6" s="275"/>
      <c r="F6" s="275"/>
      <c r="G6" s="275"/>
      <c r="H6" s="275"/>
      <c r="I6" s="275"/>
      <c r="J6" s="275"/>
      <c r="K6" s="11"/>
      <c r="L6" s="11"/>
      <c r="M6" s="11"/>
      <c r="N6" s="11"/>
      <c r="O6" s="11"/>
    </row>
    <row r="7" spans="1:15" ht="32.15" customHeight="1">
      <c r="A7" s="267" t="s">
        <v>8</v>
      </c>
      <c r="B7" s="606"/>
      <c r="C7" s="594"/>
      <c r="D7" s="306">
        <f>J28</f>
        <v>0</v>
      </c>
      <c r="E7" s="307" t="s">
        <v>9</v>
      </c>
      <c r="F7" s="308"/>
      <c r="G7" s="308"/>
      <c r="H7" s="308"/>
      <c r="I7" s="308"/>
      <c r="J7" s="308"/>
      <c r="K7" s="11"/>
      <c r="L7" s="11"/>
      <c r="M7" s="11"/>
      <c r="N7" s="11"/>
      <c r="O7" s="11"/>
    </row>
    <row r="8" spans="1:15" ht="6.75" customHeight="1">
      <c r="A8" s="272"/>
      <c r="B8" s="272"/>
      <c r="C8" s="272"/>
      <c r="D8" s="272"/>
      <c r="E8" s="308"/>
      <c r="F8" s="308"/>
      <c r="G8" s="308"/>
      <c r="H8" s="308"/>
      <c r="I8" s="308"/>
      <c r="J8" s="308"/>
      <c r="K8" s="11"/>
      <c r="L8" s="11"/>
      <c r="M8" s="11"/>
      <c r="N8" s="11"/>
      <c r="O8" s="11"/>
    </row>
    <row r="9" spans="1:15" ht="24" customHeight="1" thickBot="1">
      <c r="A9" s="272"/>
      <c r="B9" s="272"/>
      <c r="C9" s="272"/>
      <c r="D9" s="272"/>
      <c r="E9" s="275" t="s">
        <v>10</v>
      </c>
      <c r="F9" s="308"/>
      <c r="G9" s="308"/>
      <c r="H9" s="308"/>
      <c r="I9" s="308"/>
      <c r="J9" s="309" t="s">
        <v>11</v>
      </c>
      <c r="K9" s="11"/>
      <c r="L9" s="11"/>
      <c r="M9" s="11"/>
      <c r="N9" s="11"/>
      <c r="O9" s="11"/>
    </row>
    <row r="10" spans="1:15" ht="21" customHeight="1">
      <c r="A10" s="602" t="s">
        <v>12</v>
      </c>
      <c r="B10" s="602" t="s">
        <v>13</v>
      </c>
      <c r="C10" s="595" t="s">
        <v>14</v>
      </c>
      <c r="D10" s="596"/>
      <c r="E10" s="147" t="s">
        <v>15</v>
      </c>
      <c r="F10" s="148" t="s">
        <v>16</v>
      </c>
      <c r="G10" s="285" t="s">
        <v>17</v>
      </c>
      <c r="H10" s="285" t="s">
        <v>18</v>
      </c>
      <c r="I10" s="274" t="s">
        <v>19</v>
      </c>
      <c r="J10" s="602" t="s">
        <v>20</v>
      </c>
      <c r="K10" s="11"/>
      <c r="L10" s="11"/>
      <c r="M10" s="11"/>
      <c r="N10" s="11"/>
      <c r="O10" s="11"/>
    </row>
    <row r="11" spans="1:15" ht="57.75" customHeight="1" thickBot="1">
      <c r="A11" s="603"/>
      <c r="B11" s="603"/>
      <c r="C11" s="597"/>
      <c r="D11" s="598"/>
      <c r="E11" s="169" t="s">
        <v>21</v>
      </c>
      <c r="F11" s="170" t="s">
        <v>21</v>
      </c>
      <c r="G11" s="170" t="s">
        <v>21</v>
      </c>
      <c r="H11" s="170" t="s">
        <v>21</v>
      </c>
      <c r="I11" s="170" t="s">
        <v>21</v>
      </c>
      <c r="J11" s="603"/>
      <c r="K11" s="11"/>
      <c r="L11" s="11"/>
      <c r="M11" s="11"/>
      <c r="N11" s="11"/>
      <c r="O11" s="11"/>
    </row>
    <row r="12" spans="1:15" ht="25.5" customHeight="1" thickTop="1">
      <c r="A12" s="617" t="s">
        <v>22</v>
      </c>
      <c r="B12" s="607" t="s">
        <v>23</v>
      </c>
      <c r="C12" s="620" t="s">
        <v>24</v>
      </c>
      <c r="D12" s="621"/>
      <c r="E12" s="171"/>
      <c r="F12" s="172"/>
      <c r="G12" s="172"/>
      <c r="H12" s="172"/>
      <c r="I12" s="173"/>
      <c r="J12" s="310">
        <f t="shared" ref="J12:J25" si="0">SUM(E12:I12)</f>
        <v>0</v>
      </c>
      <c r="K12" s="12"/>
      <c r="L12" s="11"/>
      <c r="M12" s="11"/>
      <c r="N12" s="11"/>
      <c r="O12" s="11"/>
    </row>
    <row r="13" spans="1:15" ht="25.5" customHeight="1">
      <c r="A13" s="608"/>
      <c r="B13" s="608"/>
      <c r="C13" s="601" t="s">
        <v>25</v>
      </c>
      <c r="D13" s="600"/>
      <c r="E13" s="174"/>
      <c r="F13" s="175"/>
      <c r="G13" s="175"/>
      <c r="H13" s="175"/>
      <c r="I13" s="175"/>
      <c r="J13" s="311">
        <f t="shared" si="0"/>
        <v>0</v>
      </c>
      <c r="K13" s="11"/>
      <c r="L13" s="11"/>
      <c r="M13" s="11"/>
      <c r="N13" s="11"/>
      <c r="O13" s="11"/>
    </row>
    <row r="14" spans="1:15" ht="25.5" customHeight="1">
      <c r="A14" s="608"/>
      <c r="B14" s="608"/>
      <c r="C14" s="612" t="s">
        <v>26</v>
      </c>
      <c r="D14" s="613"/>
      <c r="E14" s="174"/>
      <c r="F14" s="175"/>
      <c r="G14" s="175"/>
      <c r="H14" s="175"/>
      <c r="I14" s="176"/>
      <c r="J14" s="311">
        <f t="shared" si="0"/>
        <v>0</v>
      </c>
      <c r="K14" s="13"/>
      <c r="L14" s="11"/>
      <c r="M14" s="11"/>
      <c r="N14" s="11"/>
      <c r="O14" s="11"/>
    </row>
    <row r="15" spans="1:15" ht="25.5" customHeight="1">
      <c r="A15" s="608"/>
      <c r="B15" s="609"/>
      <c r="C15" s="612" t="s">
        <v>27</v>
      </c>
      <c r="D15" s="613"/>
      <c r="E15" s="174"/>
      <c r="F15" s="175"/>
      <c r="G15" s="175"/>
      <c r="H15" s="175"/>
      <c r="I15" s="176"/>
      <c r="J15" s="311">
        <f t="shared" si="0"/>
        <v>0</v>
      </c>
      <c r="K15" s="13"/>
      <c r="L15" s="11"/>
      <c r="M15" s="11"/>
      <c r="N15" s="11"/>
      <c r="O15" s="11"/>
    </row>
    <row r="16" spans="1:15" ht="25.5" customHeight="1">
      <c r="A16" s="608"/>
      <c r="B16" s="619" t="s">
        <v>28</v>
      </c>
      <c r="C16" s="599" t="s">
        <v>29</v>
      </c>
      <c r="D16" s="600"/>
      <c r="E16" s="174"/>
      <c r="F16" s="175"/>
      <c r="G16" s="175"/>
      <c r="H16" s="175"/>
      <c r="I16" s="177"/>
      <c r="J16" s="311">
        <f t="shared" si="0"/>
        <v>0</v>
      </c>
      <c r="K16" s="12"/>
      <c r="L16" s="11"/>
      <c r="M16" s="11"/>
      <c r="N16" s="11"/>
      <c r="O16" s="11"/>
    </row>
    <row r="17" spans="1:15" ht="25.5" customHeight="1">
      <c r="A17" s="608"/>
      <c r="B17" s="608"/>
      <c r="C17" s="599" t="s">
        <v>30</v>
      </c>
      <c r="D17" s="600"/>
      <c r="E17" s="174"/>
      <c r="F17" s="175"/>
      <c r="G17" s="175"/>
      <c r="H17" s="175"/>
      <c r="I17" s="177"/>
      <c r="J17" s="311">
        <f t="shared" si="0"/>
        <v>0</v>
      </c>
      <c r="K17" s="11"/>
      <c r="L17" s="11"/>
      <c r="M17" s="11"/>
      <c r="N17" s="11"/>
      <c r="O17" s="11"/>
    </row>
    <row r="18" spans="1:15" ht="25.5" customHeight="1">
      <c r="A18" s="608"/>
      <c r="B18" s="608"/>
      <c r="C18" s="599" t="s">
        <v>31</v>
      </c>
      <c r="D18" s="600"/>
      <c r="E18" s="174"/>
      <c r="F18" s="175"/>
      <c r="G18" s="175"/>
      <c r="H18" s="175"/>
      <c r="I18" s="177"/>
      <c r="J18" s="311">
        <f t="shared" si="0"/>
        <v>0</v>
      </c>
      <c r="K18" s="11"/>
      <c r="L18" s="11"/>
      <c r="M18" s="11"/>
      <c r="N18" s="11"/>
      <c r="O18" s="11"/>
    </row>
    <row r="19" spans="1:15" ht="25.5" customHeight="1">
      <c r="A19" s="608"/>
      <c r="B19" s="608"/>
      <c r="C19" s="599" t="s">
        <v>32</v>
      </c>
      <c r="D19" s="600"/>
      <c r="E19" s="174"/>
      <c r="F19" s="175"/>
      <c r="G19" s="175"/>
      <c r="H19" s="175"/>
      <c r="I19" s="177"/>
      <c r="J19" s="311">
        <f t="shared" si="0"/>
        <v>0</v>
      </c>
      <c r="K19" s="12"/>
      <c r="L19" s="11"/>
      <c r="M19" s="11"/>
      <c r="N19" s="11"/>
      <c r="O19" s="11"/>
    </row>
    <row r="20" spans="1:15" ht="25.5" customHeight="1">
      <c r="A20" s="608"/>
      <c r="B20" s="608"/>
      <c r="C20" s="599" t="s">
        <v>33</v>
      </c>
      <c r="D20" s="600"/>
      <c r="E20" s="174"/>
      <c r="F20" s="175"/>
      <c r="G20" s="175"/>
      <c r="H20" s="175"/>
      <c r="I20" s="177"/>
      <c r="J20" s="311">
        <f t="shared" si="0"/>
        <v>0</v>
      </c>
      <c r="K20" s="11"/>
      <c r="L20" s="11"/>
      <c r="M20" s="11"/>
      <c r="N20" s="11"/>
      <c r="O20" s="11"/>
    </row>
    <row r="21" spans="1:15" ht="25.5" customHeight="1">
      <c r="A21" s="608"/>
      <c r="B21" s="608"/>
      <c r="C21" s="618" t="s">
        <v>34</v>
      </c>
      <c r="D21" s="600"/>
      <c r="E21" s="174"/>
      <c r="F21" s="175"/>
      <c r="G21" s="175"/>
      <c r="H21" s="175"/>
      <c r="I21" s="177"/>
      <c r="J21" s="311">
        <f t="shared" si="0"/>
        <v>0</v>
      </c>
      <c r="K21" s="11"/>
      <c r="L21" s="11"/>
      <c r="M21" s="11"/>
      <c r="N21" s="11"/>
      <c r="O21" s="11"/>
    </row>
    <row r="22" spans="1:15" ht="25.5" customHeight="1">
      <c r="A22" s="608"/>
      <c r="B22" s="609"/>
      <c r="C22" s="618" t="s">
        <v>35</v>
      </c>
      <c r="D22" s="600"/>
      <c r="E22" s="174"/>
      <c r="F22" s="175"/>
      <c r="G22" s="175"/>
      <c r="H22" s="175"/>
      <c r="I22" s="177"/>
      <c r="J22" s="311">
        <f t="shared" si="0"/>
        <v>0</v>
      </c>
      <c r="K22" s="11"/>
      <c r="L22" s="11"/>
      <c r="M22" s="11"/>
      <c r="N22" s="11"/>
      <c r="O22" s="11"/>
    </row>
    <row r="23" spans="1:15" ht="25.5" customHeight="1">
      <c r="A23" s="608"/>
      <c r="B23" s="616" t="s">
        <v>36</v>
      </c>
      <c r="C23" s="599" t="s">
        <v>37</v>
      </c>
      <c r="D23" s="600"/>
      <c r="E23" s="174"/>
      <c r="F23" s="175"/>
      <c r="G23" s="175"/>
      <c r="H23" s="175"/>
      <c r="I23" s="177"/>
      <c r="J23" s="311">
        <f t="shared" si="0"/>
        <v>0</v>
      </c>
      <c r="K23" s="13"/>
      <c r="L23" s="11"/>
      <c r="M23" s="11"/>
      <c r="N23" s="11"/>
      <c r="O23" s="11"/>
    </row>
    <row r="24" spans="1:15" ht="25.5" customHeight="1">
      <c r="A24" s="608"/>
      <c r="B24" s="608"/>
      <c r="C24" s="612" t="s">
        <v>38</v>
      </c>
      <c r="D24" s="613"/>
      <c r="E24" s="174"/>
      <c r="F24" s="175"/>
      <c r="G24" s="175"/>
      <c r="H24" s="175"/>
      <c r="I24" s="177"/>
      <c r="J24" s="311">
        <f t="shared" si="0"/>
        <v>0</v>
      </c>
      <c r="K24" s="13"/>
      <c r="L24" s="11"/>
      <c r="M24" s="11"/>
      <c r="N24" s="11"/>
      <c r="O24" s="11"/>
    </row>
    <row r="25" spans="1:15" ht="24" customHeight="1" thickBot="1">
      <c r="A25" s="622" t="s">
        <v>39</v>
      </c>
      <c r="B25" s="623"/>
      <c r="C25" s="623"/>
      <c r="D25" s="624"/>
      <c r="E25" s="174"/>
      <c r="F25" s="175"/>
      <c r="G25" s="175"/>
      <c r="H25" s="175"/>
      <c r="I25" s="175"/>
      <c r="J25" s="311">
        <f t="shared" si="0"/>
        <v>0</v>
      </c>
      <c r="K25" s="11"/>
      <c r="L25" s="11"/>
      <c r="M25" s="11"/>
      <c r="N25" s="11"/>
      <c r="O25" s="11"/>
    </row>
    <row r="26" spans="1:15" ht="24" customHeight="1" thickTop="1">
      <c r="A26" s="628" t="s">
        <v>40</v>
      </c>
      <c r="B26" s="629"/>
      <c r="C26" s="629"/>
      <c r="D26" s="621"/>
      <c r="E26" s="312">
        <f t="shared" ref="E26:J26" si="1">SUM(E12:E25)</f>
        <v>0</v>
      </c>
      <c r="F26" s="313">
        <f>SUM(F12:F25)</f>
        <v>0</v>
      </c>
      <c r="G26" s="314">
        <f t="shared" si="1"/>
        <v>0</v>
      </c>
      <c r="H26" s="314">
        <f t="shared" si="1"/>
        <v>0</v>
      </c>
      <c r="I26" s="313">
        <f t="shared" si="1"/>
        <v>0</v>
      </c>
      <c r="J26" s="315">
        <f t="shared" si="1"/>
        <v>0</v>
      </c>
      <c r="K26" s="11"/>
      <c r="L26" s="11"/>
      <c r="M26" s="11"/>
      <c r="N26" s="11"/>
      <c r="O26" s="11"/>
    </row>
    <row r="27" spans="1:15" ht="24" customHeight="1" thickBot="1">
      <c r="A27" s="625" t="s">
        <v>41</v>
      </c>
      <c r="B27" s="626"/>
      <c r="C27" s="626"/>
      <c r="D27" s="627"/>
      <c r="E27" s="316">
        <f>ROUNDDOWN(E26*0.1,0)</f>
        <v>0</v>
      </c>
      <c r="F27" s="317">
        <f>ROUNDDOWN(F26*0.1,0)</f>
        <v>0</v>
      </c>
      <c r="G27" s="317">
        <f>ROUNDDOWN(G26*0.1,0)</f>
        <v>0</v>
      </c>
      <c r="H27" s="317">
        <f>ROUNDDOWN(H26*0.1,0)</f>
        <v>0</v>
      </c>
      <c r="I27" s="318">
        <f>ROUNDDOWN(I26*0.1,0)</f>
        <v>0</v>
      </c>
      <c r="J27" s="319">
        <f>SUM(E27:I27)</f>
        <v>0</v>
      </c>
      <c r="K27" s="11"/>
      <c r="L27" s="11"/>
      <c r="M27" s="11"/>
      <c r="N27" s="11"/>
      <c r="O27" s="11"/>
    </row>
    <row r="28" spans="1:15" ht="32.15" customHeight="1" thickBot="1">
      <c r="A28" s="614" t="s">
        <v>42</v>
      </c>
      <c r="B28" s="590"/>
      <c r="C28" s="590"/>
      <c r="D28" s="615"/>
      <c r="E28" s="320">
        <f>SUM(E26,E27)</f>
        <v>0</v>
      </c>
      <c r="F28" s="321">
        <f>SUM(F26,F27)</f>
        <v>0</v>
      </c>
      <c r="G28" s="322">
        <f>SUM(G26,G27)</f>
        <v>0</v>
      </c>
      <c r="H28" s="323">
        <f>SUM(H26,H27)</f>
        <v>0</v>
      </c>
      <c r="I28" s="323">
        <f>SUM(I26,I27)</f>
        <v>0</v>
      </c>
      <c r="J28" s="310">
        <f>SUM(E28:I28)</f>
        <v>0</v>
      </c>
      <c r="K28" s="8"/>
      <c r="L28" s="8"/>
      <c r="M28" s="8"/>
      <c r="N28" s="8"/>
      <c r="O28" s="8"/>
    </row>
    <row r="29" spans="1:15" s="6" customFormat="1" ht="21" customHeight="1">
      <c r="A29" s="610" t="s">
        <v>43</v>
      </c>
      <c r="B29" s="611"/>
      <c r="C29" s="611"/>
      <c r="D29" s="611"/>
      <c r="E29" s="611"/>
      <c r="F29" s="611"/>
      <c r="G29" s="611"/>
      <c r="H29" s="611"/>
      <c r="I29" s="611"/>
      <c r="J29" s="611"/>
      <c r="K29" s="324"/>
      <c r="L29" s="324"/>
      <c r="M29" s="325"/>
      <c r="N29" s="326"/>
      <c r="O29" s="327"/>
    </row>
    <row r="30" spans="1:15" ht="20.5" customHeight="1">
      <c r="A30" s="284" t="s">
        <v>44</v>
      </c>
      <c r="B30" s="284"/>
      <c r="C30" s="284"/>
      <c r="D30" s="328"/>
      <c r="E30" s="329"/>
      <c r="F30" s="330"/>
      <c r="G30" s="330"/>
      <c r="H30" s="330"/>
      <c r="I30" s="330"/>
      <c r="J30" s="330"/>
      <c r="K30" s="8"/>
      <c r="L30" s="8"/>
      <c r="M30" s="8"/>
      <c r="N30" s="8"/>
      <c r="O30" s="8"/>
    </row>
  </sheetData>
  <sheetProtection formatCells="0" formatColumns="0" formatRows="0" selectLockedCells="1" selectUnlockedCells="1"/>
  <mergeCells count="30">
    <mergeCell ref="A10:A11"/>
    <mergeCell ref="C23:D23"/>
    <mergeCell ref="C17:D17"/>
    <mergeCell ref="A29:J29"/>
    <mergeCell ref="C14:D14"/>
    <mergeCell ref="A28:D28"/>
    <mergeCell ref="B23:B24"/>
    <mergeCell ref="C20:D20"/>
    <mergeCell ref="C16:D16"/>
    <mergeCell ref="A12:A24"/>
    <mergeCell ref="C22:D22"/>
    <mergeCell ref="B16:B22"/>
    <mergeCell ref="C12:D12"/>
    <mergeCell ref="C21:D21"/>
    <mergeCell ref="A25:D25"/>
    <mergeCell ref="A27:D27"/>
    <mergeCell ref="A26:D26"/>
    <mergeCell ref="C24:D24"/>
    <mergeCell ref="C15:D15"/>
    <mergeCell ref="I1:J1"/>
    <mergeCell ref="C10:D11"/>
    <mergeCell ref="C19:D19"/>
    <mergeCell ref="C13:D13"/>
    <mergeCell ref="C18:D18"/>
    <mergeCell ref="J10:J11"/>
    <mergeCell ref="B5:E5"/>
    <mergeCell ref="B10:B11"/>
    <mergeCell ref="B7:C7"/>
    <mergeCell ref="B12:B15"/>
    <mergeCell ref="B4:J4"/>
  </mergeCells>
  <phoneticPr fontId="2"/>
  <printOptions horizontalCentered="1" verticalCentered="1"/>
  <pageMargins left="0.59055118110236227" right="0.59055118110236227" top="0.98425196850393704" bottom="0.98425196850393704" header="0.51181102362204722" footer="0.51181102362204722"/>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5"/>
  <sheetViews>
    <sheetView view="pageBreakPreview" topLeftCell="C10" zoomScale="50" zoomScaleNormal="90" zoomScaleSheetLayoutView="50" workbookViewId="0">
      <selection activeCell="H20" sqref="H20"/>
    </sheetView>
  </sheetViews>
  <sheetFormatPr defaultColWidth="10.58203125" defaultRowHeight="16.5"/>
  <cols>
    <col min="1" max="1" width="15.08203125" style="184" customWidth="1"/>
    <col min="2" max="2" width="23.58203125" style="184" customWidth="1"/>
    <col min="3" max="3" width="15.25" style="184" customWidth="1"/>
    <col min="4" max="4" width="52.08203125" style="331" customWidth="1"/>
    <col min="5" max="5" width="20.33203125" style="332" customWidth="1"/>
    <col min="6" max="6" width="20.75" style="332" customWidth="1"/>
    <col min="7" max="7" width="20.5" style="333" customWidth="1"/>
    <col min="8" max="8" width="18.83203125" style="334" customWidth="1"/>
    <col min="9" max="9" width="6" style="334" customWidth="1"/>
    <col min="10" max="10" width="10.75" style="334" customWidth="1"/>
    <col min="11" max="11" width="12.5" style="335" customWidth="1"/>
    <col min="12" max="12" width="11.5" style="336" customWidth="1"/>
    <col min="13" max="13" width="7.75" style="333" customWidth="1"/>
    <col min="14" max="20" width="3.75" style="184" customWidth="1"/>
    <col min="21" max="21" width="4.83203125" style="184" customWidth="1"/>
    <col min="22" max="24" width="10.58203125" style="184" customWidth="1"/>
    <col min="25" max="16384" width="10.58203125" style="184"/>
  </cols>
  <sheetData>
    <row r="1" spans="1:13" s="143" customFormat="1" ht="15" customHeight="1">
      <c r="A1" s="273"/>
      <c r="B1" s="273"/>
      <c r="C1" s="273"/>
      <c r="D1" s="273"/>
      <c r="E1" s="337"/>
      <c r="F1" s="337"/>
      <c r="G1" s="272"/>
      <c r="H1" s="149" t="s">
        <v>45</v>
      </c>
      <c r="I1" s="8"/>
      <c r="J1" s="8"/>
      <c r="K1" s="8"/>
      <c r="L1" s="8"/>
      <c r="M1" s="8"/>
    </row>
    <row r="2" spans="1:13" s="143" customFormat="1" ht="20.25" customHeight="1">
      <c r="A2" s="275"/>
      <c r="B2" s="273"/>
      <c r="C2" s="273"/>
      <c r="D2" s="273"/>
      <c r="E2" s="337"/>
      <c r="F2" s="337"/>
      <c r="G2" s="273"/>
      <c r="H2" s="272" t="s">
        <v>46</v>
      </c>
      <c r="I2" s="8"/>
      <c r="J2" s="8"/>
      <c r="K2" s="8"/>
      <c r="L2" s="8"/>
      <c r="M2" s="8"/>
    </row>
    <row r="3" spans="1:13" s="143" customFormat="1" ht="24" customHeight="1">
      <c r="A3" s="268" t="s">
        <v>6</v>
      </c>
      <c r="B3" s="631" t="s">
        <v>47</v>
      </c>
      <c r="C3" s="605"/>
      <c r="D3" s="605"/>
      <c r="E3" s="605"/>
      <c r="F3" s="605"/>
      <c r="G3" s="605"/>
      <c r="H3" s="605"/>
      <c r="I3" s="8"/>
      <c r="J3" s="8"/>
      <c r="K3" s="8"/>
      <c r="L3" s="8"/>
      <c r="M3" s="8"/>
    </row>
    <row r="4" spans="1:13" s="143" customFormat="1" ht="24" customHeight="1">
      <c r="A4" s="269" t="s">
        <v>7</v>
      </c>
      <c r="B4" s="636" t="s">
        <v>48</v>
      </c>
      <c r="C4" s="637"/>
      <c r="D4" s="637"/>
      <c r="E4" s="271"/>
      <c r="F4" s="271"/>
      <c r="G4" s="271"/>
      <c r="H4" s="271"/>
      <c r="I4" s="8"/>
      <c r="J4" s="8"/>
      <c r="K4" s="8"/>
      <c r="L4" s="8"/>
      <c r="M4" s="8"/>
    </row>
    <row r="5" spans="1:13" s="143" customFormat="1" ht="6" customHeight="1">
      <c r="A5" s="265"/>
      <c r="B5" s="273"/>
      <c r="C5" s="273"/>
      <c r="D5" s="273"/>
      <c r="E5" s="273"/>
      <c r="F5" s="273"/>
      <c r="G5" s="273"/>
      <c r="H5" s="273"/>
      <c r="I5" s="8"/>
      <c r="J5" s="8"/>
      <c r="K5" s="8"/>
      <c r="L5" s="8"/>
      <c r="M5" s="8"/>
    </row>
    <row r="6" spans="1:13" s="143" customFormat="1" ht="32.15" customHeight="1">
      <c r="A6" s="270" t="s">
        <v>8</v>
      </c>
      <c r="B6" s="640"/>
      <c r="C6" s="605"/>
      <c r="D6" s="338">
        <f>H22</f>
        <v>0</v>
      </c>
      <c r="E6" s="307" t="s">
        <v>9</v>
      </c>
      <c r="F6" s="339"/>
      <c r="G6" s="308"/>
      <c r="H6" s="273"/>
      <c r="I6" s="8"/>
      <c r="J6" s="8"/>
      <c r="K6" s="8"/>
      <c r="L6" s="8"/>
      <c r="M6" s="8"/>
    </row>
    <row r="7" spans="1:13" ht="24" customHeight="1" thickBot="1">
      <c r="A7" s="168"/>
      <c r="B7" s="168"/>
      <c r="C7" s="168"/>
      <c r="D7" s="168"/>
      <c r="E7" s="340"/>
      <c r="F7" s="340"/>
      <c r="G7" s="341"/>
      <c r="H7" s="168" t="s">
        <v>11</v>
      </c>
      <c r="I7" s="15"/>
      <c r="J7" s="15"/>
      <c r="K7" s="15"/>
      <c r="L7" s="15"/>
      <c r="M7" s="15"/>
    </row>
    <row r="8" spans="1:13" ht="21" customHeight="1">
      <c r="A8" s="634" t="s">
        <v>12</v>
      </c>
      <c r="B8" s="602" t="s">
        <v>49</v>
      </c>
      <c r="C8" s="595" t="s">
        <v>50</v>
      </c>
      <c r="D8" s="596"/>
      <c r="E8" s="647" t="s">
        <v>51</v>
      </c>
      <c r="F8" s="648"/>
      <c r="G8" s="649"/>
      <c r="H8" s="641" t="s">
        <v>52</v>
      </c>
      <c r="I8" s="15"/>
      <c r="J8" s="15"/>
      <c r="K8" s="15"/>
      <c r="L8" s="15"/>
      <c r="M8" s="15"/>
    </row>
    <row r="9" spans="1:13" ht="97.5" customHeight="1" thickBot="1">
      <c r="A9" s="597"/>
      <c r="B9" s="603"/>
      <c r="C9" s="597"/>
      <c r="D9" s="598"/>
      <c r="E9" s="150" t="s">
        <v>53</v>
      </c>
      <c r="F9" s="151" t="s">
        <v>54</v>
      </c>
      <c r="G9" s="152" t="s">
        <v>55</v>
      </c>
      <c r="H9" s="603"/>
      <c r="I9" s="15"/>
      <c r="J9" s="15"/>
      <c r="K9" s="15"/>
      <c r="L9" s="15"/>
      <c r="M9" s="15"/>
    </row>
    <row r="10" spans="1:13" ht="30.75" customHeight="1" thickTop="1">
      <c r="A10" s="632" t="s">
        <v>22</v>
      </c>
      <c r="B10" s="642" t="s">
        <v>56</v>
      </c>
      <c r="C10" s="628" t="s">
        <v>57</v>
      </c>
      <c r="D10" s="621"/>
      <c r="E10" s="178"/>
      <c r="F10" s="179"/>
      <c r="G10" s="342">
        <f>様式2派遣諸費!R8</f>
        <v>0</v>
      </c>
      <c r="H10" s="638">
        <f>SUM(F10:G12)</f>
        <v>0</v>
      </c>
      <c r="I10" s="15"/>
      <c r="J10" s="15"/>
      <c r="K10" s="15"/>
      <c r="L10" s="15"/>
      <c r="M10" s="15"/>
    </row>
    <row r="11" spans="1:13" ht="25.5" customHeight="1">
      <c r="A11" s="608"/>
      <c r="B11" s="608"/>
      <c r="C11" s="601" t="s">
        <v>58</v>
      </c>
      <c r="D11" s="600"/>
      <c r="E11" s="343">
        <f>様式2派遣諸費!U8</f>
        <v>0</v>
      </c>
      <c r="F11" s="344">
        <f t="shared" ref="F11:F17" si="0">ROUNDDOWN(E11/11*10,0)</f>
        <v>0</v>
      </c>
      <c r="G11" s="180"/>
      <c r="H11" s="608"/>
      <c r="I11" s="15"/>
      <c r="J11" s="15"/>
      <c r="K11" s="15"/>
      <c r="L11" s="15"/>
      <c r="M11" s="15"/>
    </row>
    <row r="12" spans="1:13" ht="25.5" customHeight="1">
      <c r="A12" s="608"/>
      <c r="B12" s="609"/>
      <c r="C12" s="601" t="s">
        <v>59</v>
      </c>
      <c r="D12" s="600"/>
      <c r="E12" s="343">
        <f>様式2現地研究活動諸費!G26</f>
        <v>0</v>
      </c>
      <c r="F12" s="344">
        <f t="shared" si="0"/>
        <v>0</v>
      </c>
      <c r="G12" s="345">
        <f>様式2現地研究活動諸費!F26</f>
        <v>0</v>
      </c>
      <c r="H12" s="609"/>
      <c r="I12" s="15"/>
      <c r="J12" s="15"/>
      <c r="K12" s="15"/>
      <c r="L12" s="15"/>
      <c r="M12" s="15"/>
    </row>
    <row r="13" spans="1:13" ht="25.5" customHeight="1">
      <c r="A13" s="608"/>
      <c r="B13" s="633" t="s">
        <v>60</v>
      </c>
      <c r="C13" s="618" t="s">
        <v>61</v>
      </c>
      <c r="D13" s="600"/>
      <c r="E13" s="344">
        <f>'様式3②-1-1,2短期受入・研修諸費'!H4</f>
        <v>0</v>
      </c>
      <c r="F13" s="346">
        <f t="shared" si="0"/>
        <v>0</v>
      </c>
      <c r="G13" s="180"/>
      <c r="H13" s="635">
        <f>SUM(F13:G16)</f>
        <v>0</v>
      </c>
      <c r="I13" s="15"/>
      <c r="J13" s="15"/>
      <c r="K13" s="15"/>
      <c r="L13" s="15"/>
      <c r="M13" s="15"/>
    </row>
    <row r="14" spans="1:13" ht="25.5" customHeight="1">
      <c r="A14" s="608"/>
      <c r="B14" s="608"/>
      <c r="C14" s="618" t="s">
        <v>62</v>
      </c>
      <c r="D14" s="600"/>
      <c r="E14" s="344">
        <f>'様式3②-1-3短期受入・受入諸費'!W9</f>
        <v>0</v>
      </c>
      <c r="F14" s="346">
        <f t="shared" si="0"/>
        <v>0</v>
      </c>
      <c r="G14" s="345">
        <f>'様式3②-1-3短期受入・受入諸費'!G9</f>
        <v>0</v>
      </c>
      <c r="H14" s="608"/>
      <c r="I14" s="15"/>
      <c r="J14" s="15"/>
      <c r="K14" s="15"/>
      <c r="L14" s="15"/>
      <c r="M14" s="15"/>
    </row>
    <row r="15" spans="1:13" ht="25.5" customHeight="1">
      <c r="A15" s="608"/>
      <c r="B15" s="608"/>
      <c r="C15" s="618" t="s">
        <v>63</v>
      </c>
      <c r="D15" s="600"/>
      <c r="E15" s="344">
        <f>'様式3②-2,3長期・出張受入'!K16</f>
        <v>0</v>
      </c>
      <c r="F15" s="346">
        <f t="shared" si="0"/>
        <v>0</v>
      </c>
      <c r="G15" s="345">
        <f>'様式3②-2,3長期・出張受入'!H17</f>
        <v>0</v>
      </c>
      <c r="H15" s="608"/>
      <c r="I15" s="15"/>
      <c r="J15" s="15"/>
      <c r="K15" s="15"/>
      <c r="L15" s="15"/>
      <c r="M15" s="15"/>
    </row>
    <row r="16" spans="1:13" ht="25.5" customHeight="1">
      <c r="A16" s="608"/>
      <c r="B16" s="609"/>
      <c r="C16" s="618" t="s">
        <v>64</v>
      </c>
      <c r="D16" s="600"/>
      <c r="E16" s="344">
        <f>'様式3②-2,3長期・出張受入'!I35</f>
        <v>0</v>
      </c>
      <c r="F16" s="346">
        <f t="shared" si="0"/>
        <v>0</v>
      </c>
      <c r="G16" s="345">
        <f>'様式3②-2,3長期・出張受入'!J35</f>
        <v>0</v>
      </c>
      <c r="H16" s="609"/>
      <c r="I16" s="15"/>
      <c r="J16" s="15"/>
      <c r="K16" s="15"/>
      <c r="L16" s="15"/>
      <c r="M16" s="15"/>
    </row>
    <row r="17" spans="1:13" ht="25.5" customHeight="1" thickBot="1">
      <c r="A17" s="608"/>
      <c r="B17" s="153" t="s">
        <v>36</v>
      </c>
      <c r="C17" s="625" t="s">
        <v>65</v>
      </c>
      <c r="D17" s="627"/>
      <c r="E17" s="344">
        <f>様式4資機材!C36</f>
        <v>0</v>
      </c>
      <c r="F17" s="346">
        <f t="shared" si="0"/>
        <v>0</v>
      </c>
      <c r="G17" s="345">
        <f>様式4資機材!D36</f>
        <v>0</v>
      </c>
      <c r="H17" s="347">
        <f>SUM(F17:G17)</f>
        <v>0</v>
      </c>
      <c r="I17" s="15"/>
      <c r="J17" s="15"/>
      <c r="K17" s="15"/>
      <c r="L17" s="15"/>
      <c r="M17" s="15"/>
    </row>
    <row r="18" spans="1:13" ht="24" customHeight="1" thickBot="1">
      <c r="A18" s="608"/>
      <c r="B18" s="650" t="s">
        <v>66</v>
      </c>
      <c r="C18" s="648"/>
      <c r="D18" s="648"/>
      <c r="E18" s="648"/>
      <c r="F18" s="648"/>
      <c r="G18" s="649"/>
      <c r="H18" s="348">
        <f>SUM(H10:H17)</f>
        <v>0</v>
      </c>
      <c r="I18" s="15"/>
      <c r="J18" s="15"/>
      <c r="K18" s="15"/>
      <c r="L18" s="15"/>
      <c r="M18" s="15"/>
    </row>
    <row r="19" spans="1:13" ht="24" customHeight="1" thickBot="1">
      <c r="A19" s="646" t="s">
        <v>67</v>
      </c>
      <c r="B19" s="590"/>
      <c r="C19" s="590"/>
      <c r="D19" s="590"/>
      <c r="E19" s="590"/>
      <c r="F19" s="590"/>
      <c r="G19" s="591"/>
      <c r="H19" s="349">
        <f>様式5間接経費!C5</f>
        <v>0</v>
      </c>
      <c r="I19" s="15"/>
      <c r="J19" s="15"/>
      <c r="K19" s="15"/>
      <c r="L19" s="15"/>
      <c r="M19" s="15"/>
    </row>
    <row r="20" spans="1:13" ht="24" customHeight="1" thickBot="1">
      <c r="A20" s="646" t="s">
        <v>68</v>
      </c>
      <c r="B20" s="590"/>
      <c r="C20" s="590"/>
      <c r="D20" s="590"/>
      <c r="E20" s="590"/>
      <c r="F20" s="590"/>
      <c r="G20" s="591"/>
      <c r="H20" s="349">
        <f>H18+H19</f>
        <v>0</v>
      </c>
      <c r="I20" s="15"/>
      <c r="J20" s="15"/>
      <c r="K20" s="15"/>
      <c r="L20" s="15"/>
      <c r="M20" s="15"/>
    </row>
    <row r="21" spans="1:13" ht="24" customHeight="1" thickBot="1">
      <c r="A21" s="643" t="s">
        <v>69</v>
      </c>
      <c r="B21" s="590"/>
      <c r="C21" s="590"/>
      <c r="D21" s="590"/>
      <c r="E21" s="590"/>
      <c r="F21" s="590"/>
      <c r="G21" s="590"/>
      <c r="H21" s="349">
        <f>ROUNDDOWN(H20*0.1,0)</f>
        <v>0</v>
      </c>
      <c r="I21" s="15"/>
      <c r="J21" s="15"/>
      <c r="K21" s="15"/>
      <c r="L21" s="15"/>
      <c r="M21" s="15"/>
    </row>
    <row r="22" spans="1:13" ht="32.15" customHeight="1" thickBot="1">
      <c r="A22" s="644" t="s">
        <v>70</v>
      </c>
      <c r="B22" s="645"/>
      <c r="C22" s="645"/>
      <c r="D22" s="645"/>
      <c r="E22" s="645"/>
      <c r="F22" s="645"/>
      <c r="G22" s="645"/>
      <c r="H22" s="350">
        <f>H20+H21</f>
        <v>0</v>
      </c>
      <c r="I22" s="15"/>
      <c r="J22" s="15"/>
      <c r="K22" s="15"/>
      <c r="L22" s="15"/>
      <c r="M22" s="15"/>
    </row>
    <row r="23" spans="1:13" s="141" customFormat="1" ht="18.75" customHeight="1">
      <c r="A23" s="639" t="s">
        <v>71</v>
      </c>
      <c r="B23" s="594"/>
      <c r="C23" s="594"/>
      <c r="D23" s="594"/>
      <c r="E23" s="594"/>
      <c r="F23" s="594"/>
      <c r="G23" s="594"/>
      <c r="H23" s="594"/>
      <c r="I23" s="351"/>
      <c r="J23" s="351"/>
      <c r="K23" s="352"/>
      <c r="L23" s="353"/>
      <c r="M23" s="354"/>
    </row>
    <row r="24" spans="1:13" s="140" customFormat="1" ht="15.75" customHeight="1">
      <c r="A24" s="630" t="s">
        <v>72</v>
      </c>
      <c r="B24" s="594"/>
      <c r="C24" s="594"/>
      <c r="D24" s="594"/>
      <c r="E24" s="594"/>
      <c r="F24" s="594"/>
      <c r="G24" s="594"/>
      <c r="H24" s="594"/>
      <c r="I24" s="355"/>
      <c r="J24" s="355"/>
      <c r="K24" s="356"/>
      <c r="L24" s="357"/>
      <c r="M24" s="358"/>
    </row>
    <row r="25" spans="1:13" ht="17.25" customHeight="1">
      <c r="A25" s="630" t="s">
        <v>73</v>
      </c>
      <c r="B25" s="594"/>
      <c r="C25" s="594"/>
      <c r="D25" s="594"/>
      <c r="E25" s="594"/>
      <c r="F25" s="594"/>
      <c r="G25" s="594"/>
      <c r="H25" s="594"/>
      <c r="I25" s="8"/>
      <c r="J25" s="8"/>
      <c r="K25" s="8"/>
      <c r="L25" s="8"/>
      <c r="M25" s="8"/>
    </row>
  </sheetData>
  <sheetProtection formatCells="0" formatColumns="0" formatRows="0" selectLockedCells="1" selectUnlockedCells="1"/>
  <mergeCells count="29">
    <mergeCell ref="C15:D15"/>
    <mergeCell ref="A24:H24"/>
    <mergeCell ref="A22:G22"/>
    <mergeCell ref="A20:G20"/>
    <mergeCell ref="B8:B9"/>
    <mergeCell ref="C14:D14"/>
    <mergeCell ref="A19:G19"/>
    <mergeCell ref="C8:D9"/>
    <mergeCell ref="C10:D10"/>
    <mergeCell ref="C16:D16"/>
    <mergeCell ref="E8:G8"/>
    <mergeCell ref="B18:G18"/>
    <mergeCell ref="C13:D13"/>
    <mergeCell ref="A25:H25"/>
    <mergeCell ref="B3:H3"/>
    <mergeCell ref="A10:A18"/>
    <mergeCell ref="B13:B16"/>
    <mergeCell ref="C12:D12"/>
    <mergeCell ref="A8:A9"/>
    <mergeCell ref="H13:H16"/>
    <mergeCell ref="C11:D11"/>
    <mergeCell ref="B4:D4"/>
    <mergeCell ref="H10:H12"/>
    <mergeCell ref="A23:H23"/>
    <mergeCell ref="C17:D17"/>
    <mergeCell ref="B6:C6"/>
    <mergeCell ref="H8:H9"/>
    <mergeCell ref="B10:B12"/>
    <mergeCell ref="A21:G21"/>
  </mergeCells>
  <phoneticPr fontId="2"/>
  <printOptions horizontalCentered="1" verticalCentered="1"/>
  <pageMargins left="0.59055118110236227" right="0.59055118110236227" top="0.98425196850393704" bottom="0.98425196850393704" header="0.51181102362204722" footer="0.51181102362204722"/>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82"/>
  <sheetViews>
    <sheetView showZeros="0" view="pageBreakPreview" zoomScale="50" zoomScaleNormal="70" zoomScaleSheetLayoutView="50" workbookViewId="0">
      <selection activeCell="Z3" sqref="Z3"/>
    </sheetView>
  </sheetViews>
  <sheetFormatPr defaultColWidth="10.58203125" defaultRowHeight="28" customHeight="1"/>
  <cols>
    <col min="1" max="2" width="13.58203125" style="184" customWidth="1"/>
    <col min="3" max="4" width="14.33203125" style="184" customWidth="1"/>
    <col min="5" max="5" width="8.75" style="184" customWidth="1"/>
    <col min="6" max="7" width="17.58203125" style="184" customWidth="1"/>
    <col min="8" max="8" width="6.58203125" style="184" customWidth="1"/>
    <col min="9" max="9" width="3.08203125" style="184" customWidth="1"/>
    <col min="10" max="10" width="9.08203125" style="184" customWidth="1"/>
    <col min="11" max="11" width="2.58203125" style="184" customWidth="1"/>
    <col min="12" max="12" width="17.58203125" style="184" customWidth="1"/>
    <col min="13" max="13" width="6.58203125" style="184" customWidth="1"/>
    <col min="14" max="14" width="3.08203125" style="184" customWidth="1"/>
    <col min="15" max="15" width="9.08203125" style="184" customWidth="1"/>
    <col min="16" max="16" width="2.58203125" style="184" customWidth="1"/>
    <col min="17" max="17" width="17.58203125" style="184" customWidth="1"/>
    <col min="18" max="18" width="21.25" style="184" customWidth="1"/>
    <col min="19" max="21" width="15.58203125" style="184" customWidth="1"/>
    <col min="22" max="22" width="20.58203125" style="184" customWidth="1"/>
    <col min="23" max="23" width="8.08203125" style="184" customWidth="1"/>
    <col min="24" max="24" width="15" style="184" customWidth="1"/>
    <col min="25" max="25" width="3.75" style="184" customWidth="1"/>
    <col min="26" max="28" width="10.58203125" style="184" customWidth="1"/>
    <col min="29" max="16384" width="10.58203125" style="184"/>
  </cols>
  <sheetData>
    <row r="1" spans="1:32" s="143" customFormat="1" ht="21" customHeight="1">
      <c r="A1" s="275" t="s">
        <v>74</v>
      </c>
      <c r="B1" s="275"/>
      <c r="C1" s="275"/>
      <c r="D1" s="275"/>
      <c r="E1" s="275"/>
      <c r="F1" s="275"/>
      <c r="G1" s="275"/>
      <c r="H1" s="275"/>
      <c r="I1" s="275"/>
      <c r="J1" s="275"/>
      <c r="K1" s="275"/>
      <c r="L1" s="275"/>
      <c r="M1" s="275"/>
      <c r="N1" s="275"/>
      <c r="O1" s="275"/>
      <c r="P1" s="275"/>
      <c r="Q1" s="275"/>
      <c r="R1" s="275"/>
      <c r="S1" s="275"/>
      <c r="T1" s="275"/>
      <c r="U1" s="275"/>
      <c r="V1" s="275"/>
      <c r="W1" s="275"/>
      <c r="X1" s="305" t="s">
        <v>75</v>
      </c>
      <c r="Y1" s="11"/>
      <c r="Z1" s="11"/>
      <c r="AA1" s="11"/>
      <c r="AB1" s="11"/>
      <c r="AC1" s="11"/>
      <c r="AD1" s="11"/>
      <c r="AE1" s="11"/>
      <c r="AF1" s="11"/>
    </row>
    <row r="2" spans="1:32" s="143" customFormat="1" ht="25.5" customHeight="1">
      <c r="A2" s="275" t="s">
        <v>76</v>
      </c>
      <c r="B2" s="275"/>
      <c r="C2" s="275"/>
      <c r="D2" s="275"/>
      <c r="E2" s="275"/>
      <c r="F2" s="275"/>
      <c r="G2" s="275"/>
      <c r="H2" s="275"/>
      <c r="I2" s="275"/>
      <c r="J2" s="275"/>
      <c r="K2" s="275"/>
      <c r="L2" s="275"/>
      <c r="M2" s="275"/>
      <c r="N2" s="275"/>
      <c r="O2" s="275"/>
      <c r="P2" s="275"/>
      <c r="Q2" s="275"/>
      <c r="R2" s="275"/>
      <c r="S2" s="275"/>
      <c r="T2" s="275"/>
      <c r="U2" s="275"/>
      <c r="V2" s="275"/>
      <c r="W2" s="275"/>
      <c r="X2" s="275"/>
      <c r="Y2" s="11"/>
      <c r="Z2" s="11"/>
      <c r="AA2" s="11"/>
      <c r="AB2" s="11"/>
      <c r="AC2" s="11"/>
      <c r="AD2" s="11"/>
      <c r="AE2" s="11"/>
      <c r="AF2" s="11"/>
    </row>
    <row r="3" spans="1:32" s="143" customFormat="1" ht="25.5" customHeight="1">
      <c r="A3" s="275" t="s">
        <v>77</v>
      </c>
      <c r="B3" s="275"/>
      <c r="C3" s="275"/>
      <c r="D3" s="275"/>
      <c r="E3" s="275"/>
      <c r="F3" s="275"/>
      <c r="G3" s="275"/>
      <c r="H3" s="275"/>
      <c r="I3" s="275"/>
      <c r="J3" s="275"/>
      <c r="K3" s="275"/>
      <c r="L3" s="275"/>
      <c r="M3" s="275"/>
      <c r="N3" s="275"/>
      <c r="O3" s="275"/>
      <c r="P3" s="275"/>
      <c r="Q3" s="275"/>
      <c r="R3" s="275"/>
      <c r="S3" s="275"/>
      <c r="T3" s="667"/>
      <c r="U3" s="594"/>
      <c r="V3" s="594"/>
      <c r="W3" s="594"/>
      <c r="X3" s="309" t="s">
        <v>11</v>
      </c>
      <c r="Y3" s="11"/>
      <c r="Z3" s="11"/>
      <c r="AA3" s="11"/>
      <c r="AB3" s="11"/>
      <c r="AC3" s="11"/>
      <c r="AD3" s="11"/>
      <c r="AE3" s="11"/>
      <c r="AF3" s="11"/>
    </row>
    <row r="4" spans="1:32" ht="7.5" customHeight="1" thickBot="1">
      <c r="A4" s="273"/>
      <c r="B4" s="273"/>
      <c r="C4" s="273"/>
      <c r="D4" s="273"/>
      <c r="E4" s="273"/>
      <c r="F4" s="273"/>
      <c r="G4" s="273"/>
      <c r="H4" s="273"/>
      <c r="I4" s="273"/>
      <c r="J4" s="273"/>
      <c r="K4" s="273"/>
      <c r="L4" s="273"/>
      <c r="M4" s="273"/>
      <c r="N4" s="273"/>
      <c r="O4" s="273"/>
      <c r="P4" s="273"/>
      <c r="Q4" s="273"/>
      <c r="R4" s="273"/>
      <c r="S4" s="273"/>
      <c r="T4" s="273"/>
      <c r="U4" s="273"/>
      <c r="V4" s="273"/>
      <c r="W4" s="273"/>
      <c r="X4" s="273"/>
      <c r="Y4" s="8"/>
      <c r="Z4" s="8"/>
      <c r="AA4" s="8"/>
      <c r="AB4" s="8"/>
      <c r="AC4" s="8"/>
      <c r="AD4" s="8"/>
      <c r="AE4" s="8"/>
      <c r="AF4" s="8"/>
    </row>
    <row r="5" spans="1:32" s="143" customFormat="1" ht="28" customHeight="1">
      <c r="A5" s="663" t="s">
        <v>78</v>
      </c>
      <c r="B5" s="671" t="s">
        <v>79</v>
      </c>
      <c r="C5" s="665" t="s">
        <v>80</v>
      </c>
      <c r="D5" s="666"/>
      <c r="E5" s="359" t="s">
        <v>81</v>
      </c>
      <c r="F5" s="669" t="s">
        <v>82</v>
      </c>
      <c r="G5" s="648"/>
      <c r="H5" s="648"/>
      <c r="I5" s="648"/>
      <c r="J5" s="648"/>
      <c r="K5" s="648"/>
      <c r="L5" s="648"/>
      <c r="M5" s="648"/>
      <c r="N5" s="648"/>
      <c r="O5" s="648"/>
      <c r="P5" s="648"/>
      <c r="Q5" s="649"/>
      <c r="R5" s="672" t="s">
        <v>83</v>
      </c>
      <c r="S5" s="658" t="s">
        <v>84</v>
      </c>
      <c r="T5" s="649"/>
      <c r="U5" s="664" t="s">
        <v>85</v>
      </c>
      <c r="V5" s="659" t="s">
        <v>86</v>
      </c>
      <c r="W5" s="668" t="s">
        <v>87</v>
      </c>
      <c r="X5" s="661" t="s">
        <v>88</v>
      </c>
      <c r="Y5" s="11"/>
      <c r="Z5" s="11"/>
      <c r="AA5" s="11"/>
      <c r="AB5" s="11"/>
      <c r="AC5" s="11"/>
      <c r="AD5" s="11"/>
      <c r="AE5" s="11"/>
      <c r="AF5" s="11"/>
    </row>
    <row r="6" spans="1:32" s="143" customFormat="1" ht="60.75" customHeight="1" thickBot="1">
      <c r="A6" s="652"/>
      <c r="B6" s="655"/>
      <c r="C6" s="360" t="s">
        <v>89</v>
      </c>
      <c r="D6" s="360" t="s">
        <v>90</v>
      </c>
      <c r="E6" s="361" t="s">
        <v>91</v>
      </c>
      <c r="F6" s="362" t="s">
        <v>92</v>
      </c>
      <c r="G6" s="363" t="s">
        <v>93</v>
      </c>
      <c r="H6" s="364" t="s">
        <v>94</v>
      </c>
      <c r="I6" s="365"/>
      <c r="J6" s="365"/>
      <c r="K6" s="365"/>
      <c r="L6" s="366"/>
      <c r="M6" s="367" t="s">
        <v>95</v>
      </c>
      <c r="N6" s="365"/>
      <c r="O6" s="365"/>
      <c r="P6" s="365"/>
      <c r="Q6" s="368"/>
      <c r="R6" s="662"/>
      <c r="S6" s="369" t="s">
        <v>96</v>
      </c>
      <c r="T6" s="370" t="s">
        <v>97</v>
      </c>
      <c r="U6" s="662"/>
      <c r="V6" s="608"/>
      <c r="W6" s="662"/>
      <c r="X6" s="662"/>
      <c r="Y6" s="11"/>
      <c r="Z6" s="11"/>
      <c r="AA6" s="11"/>
      <c r="AB6" s="11"/>
      <c r="AC6" s="11"/>
      <c r="AD6" s="11"/>
      <c r="AE6" s="11"/>
      <c r="AF6" s="11"/>
    </row>
    <row r="7" spans="1:32" ht="7.5" customHeight="1" thickBot="1">
      <c r="A7" s="181"/>
      <c r="B7" s="181"/>
      <c r="C7" s="371"/>
      <c r="D7" s="371"/>
      <c r="E7" s="372"/>
      <c r="F7" s="371"/>
      <c r="G7" s="371"/>
      <c r="H7" s="373"/>
      <c r="I7" s="373"/>
      <c r="J7" s="373"/>
      <c r="K7" s="373"/>
      <c r="L7" s="373"/>
      <c r="M7" s="373"/>
      <c r="N7" s="373"/>
      <c r="O7" s="373"/>
      <c r="P7" s="373"/>
      <c r="Q7" s="373"/>
      <c r="R7" s="371"/>
      <c r="S7" s="374"/>
      <c r="T7" s="374"/>
      <c r="U7" s="182"/>
      <c r="V7" s="182"/>
      <c r="W7" s="183"/>
      <c r="X7" s="375"/>
      <c r="Y7" s="273"/>
      <c r="Z7" s="273"/>
      <c r="AA7" s="273"/>
      <c r="AB7" s="273"/>
      <c r="AC7" s="273"/>
      <c r="AD7" s="273"/>
      <c r="AE7" s="273"/>
      <c r="AF7" s="273"/>
    </row>
    <row r="8" spans="1:32" ht="28" customHeight="1" thickBot="1">
      <c r="A8" s="670" t="s">
        <v>98</v>
      </c>
      <c r="B8" s="590"/>
      <c r="C8" s="590"/>
      <c r="D8" s="590"/>
      <c r="E8" s="591"/>
      <c r="F8" s="376">
        <f>F10+F16+F22+F28+F34+F40+F46+F52+F58+F64</f>
        <v>0</v>
      </c>
      <c r="G8" s="377">
        <f>G10+G16+G22+G28+G34+G40+G46+G52+G58+G64</f>
        <v>0</v>
      </c>
      <c r="H8" s="189"/>
      <c r="I8" s="190"/>
      <c r="J8" s="190"/>
      <c r="K8" s="190"/>
      <c r="L8" s="378">
        <f>L10+L16+L22+L28+L34+L40+L46+L52+L58+L64</f>
        <v>0</v>
      </c>
      <c r="M8" s="189"/>
      <c r="N8" s="190"/>
      <c r="O8" s="190"/>
      <c r="P8" s="190"/>
      <c r="Q8" s="379">
        <f t="shared" ref="Q8:V8" si="0">Q10+Q16+Q22+Q28+Q34+Q40+Q46+Q52+Q58+Q64</f>
        <v>0</v>
      </c>
      <c r="R8" s="380">
        <f t="shared" si="0"/>
        <v>0</v>
      </c>
      <c r="S8" s="381">
        <f t="shared" si="0"/>
        <v>0</v>
      </c>
      <c r="T8" s="382">
        <f t="shared" si="0"/>
        <v>0</v>
      </c>
      <c r="U8" s="379">
        <f t="shared" si="0"/>
        <v>0</v>
      </c>
      <c r="V8" s="379">
        <f t="shared" si="0"/>
        <v>0</v>
      </c>
      <c r="W8" s="194"/>
      <c r="X8" s="383"/>
      <c r="Y8" s="8"/>
      <c r="Z8" s="8"/>
      <c r="AA8" s="8"/>
      <c r="AB8" s="8"/>
      <c r="AC8" s="8"/>
      <c r="AD8" s="8"/>
      <c r="AE8" s="8"/>
      <c r="AF8" s="8"/>
    </row>
    <row r="9" spans="1:32" ht="28" customHeight="1" thickBot="1">
      <c r="A9" s="185"/>
      <c r="B9" s="186"/>
      <c r="C9" s="384" t="s">
        <v>99</v>
      </c>
      <c r="D9" s="385"/>
      <c r="E9" s="372"/>
      <c r="F9" s="372"/>
      <c r="G9" s="385"/>
      <c r="H9" s="386" t="s">
        <v>91</v>
      </c>
      <c r="I9" s="386" t="s">
        <v>100</v>
      </c>
      <c r="J9" s="386" t="s">
        <v>101</v>
      </c>
      <c r="K9" s="386" t="s">
        <v>102</v>
      </c>
      <c r="L9" s="386"/>
      <c r="M9" s="386" t="s">
        <v>103</v>
      </c>
      <c r="N9" s="386" t="s">
        <v>100</v>
      </c>
      <c r="O9" s="386" t="s">
        <v>101</v>
      </c>
      <c r="P9" s="386" t="s">
        <v>102</v>
      </c>
      <c r="Q9" s="386"/>
      <c r="R9" s="385"/>
      <c r="S9" s="387"/>
      <c r="T9" s="387"/>
      <c r="U9" s="187"/>
      <c r="V9" s="187"/>
      <c r="W9" s="188"/>
      <c r="X9" s="388"/>
      <c r="Y9" s="273"/>
      <c r="Z9" s="273"/>
      <c r="AA9" s="273"/>
      <c r="AB9" s="273"/>
      <c r="AC9" s="273"/>
      <c r="AD9" s="273"/>
      <c r="AE9" s="273"/>
      <c r="AF9" s="273"/>
    </row>
    <row r="10" spans="1:32" ht="28" customHeight="1">
      <c r="A10" s="651"/>
      <c r="B10" s="654"/>
      <c r="C10" s="389"/>
      <c r="D10" s="390"/>
      <c r="E10" s="391"/>
      <c r="F10" s="392">
        <f>SUM(F11:F15)</f>
        <v>0</v>
      </c>
      <c r="G10" s="393">
        <f>SUM(G11:G15)</f>
        <v>0</v>
      </c>
      <c r="H10" s="394"/>
      <c r="I10" s="395"/>
      <c r="J10" s="395"/>
      <c r="K10" s="395"/>
      <c r="L10" s="396">
        <f>SUM(L11:L15)</f>
        <v>0</v>
      </c>
      <c r="M10" s="191"/>
      <c r="N10" s="192"/>
      <c r="O10" s="192"/>
      <c r="P10" s="192"/>
      <c r="Q10" s="397">
        <f>SUM(Q11:Q15)</f>
        <v>0</v>
      </c>
      <c r="R10" s="398">
        <f>SUM(F10:Q10)</f>
        <v>0</v>
      </c>
      <c r="S10" s="399">
        <f>SUM(S11:S15)</f>
        <v>0</v>
      </c>
      <c r="T10" s="400">
        <f>SUM(T11:T15)</f>
        <v>0</v>
      </c>
      <c r="U10" s="401">
        <f>SUM(S10:T10)</f>
        <v>0</v>
      </c>
      <c r="V10" s="402">
        <f>R10+U10</f>
        <v>0</v>
      </c>
      <c r="W10" s="16"/>
      <c r="X10" s="17"/>
      <c r="Y10" s="18"/>
      <c r="Z10" s="142"/>
      <c r="AA10" s="142"/>
      <c r="AB10" s="142"/>
      <c r="AC10" s="142"/>
      <c r="AD10" s="142"/>
      <c r="AE10" s="142"/>
      <c r="AF10" s="142"/>
    </row>
    <row r="11" spans="1:32" ht="28" customHeight="1">
      <c r="A11" s="652"/>
      <c r="B11" s="655"/>
      <c r="C11" s="403"/>
      <c r="D11" s="404"/>
      <c r="E11" s="405" t="str">
        <f>IF(C11="","",IF(D11="","",D11-C11+1))</f>
        <v/>
      </c>
      <c r="F11" s="19"/>
      <c r="G11" s="20"/>
      <c r="H11" s="21"/>
      <c r="I11" s="22" t="s">
        <v>100</v>
      </c>
      <c r="J11" s="23"/>
      <c r="K11" s="24" t="s">
        <v>102</v>
      </c>
      <c r="L11" s="406">
        <f>H11*J11</f>
        <v>0</v>
      </c>
      <c r="M11" s="21"/>
      <c r="N11" s="22" t="s">
        <v>100</v>
      </c>
      <c r="O11" s="23"/>
      <c r="P11" s="22" t="s">
        <v>102</v>
      </c>
      <c r="Q11" s="407">
        <f>M11*O11</f>
        <v>0</v>
      </c>
      <c r="R11" s="25"/>
      <c r="S11" s="19"/>
      <c r="T11" s="26"/>
      <c r="U11" s="27"/>
      <c r="V11" s="27"/>
      <c r="W11" s="16"/>
      <c r="X11" s="17"/>
      <c r="Y11" s="18"/>
      <c r="Z11" s="142"/>
      <c r="AA11" s="142"/>
      <c r="AB11" s="142"/>
      <c r="AC11" s="142"/>
      <c r="AD11" s="142"/>
      <c r="AE11" s="142"/>
      <c r="AF11" s="142"/>
    </row>
    <row r="12" spans="1:32" ht="28" customHeight="1">
      <c r="A12" s="652"/>
      <c r="B12" s="655"/>
      <c r="C12" s="403"/>
      <c r="D12" s="404"/>
      <c r="E12" s="405" t="str">
        <f>IF(C12="","",IF(D12="","",D12-C12+1))</f>
        <v/>
      </c>
      <c r="F12" s="28"/>
      <c r="G12" s="29"/>
      <c r="H12" s="30"/>
      <c r="I12" s="22" t="s">
        <v>100</v>
      </c>
      <c r="J12" s="31"/>
      <c r="K12" s="24" t="s">
        <v>102</v>
      </c>
      <c r="L12" s="406">
        <f>H12*J12</f>
        <v>0</v>
      </c>
      <c r="M12" s="30"/>
      <c r="N12" s="22" t="s">
        <v>100</v>
      </c>
      <c r="O12" s="31"/>
      <c r="P12" s="22" t="s">
        <v>102</v>
      </c>
      <c r="Q12" s="407">
        <f>M12*O12</f>
        <v>0</v>
      </c>
      <c r="R12" s="25"/>
      <c r="S12" s="32"/>
      <c r="T12" s="33"/>
      <c r="U12" s="34"/>
      <c r="V12" s="34"/>
      <c r="W12" s="16"/>
      <c r="X12" s="17"/>
      <c r="Y12" s="18"/>
      <c r="Z12" s="142"/>
      <c r="AA12" s="142"/>
      <c r="AB12" s="142"/>
      <c r="AC12" s="142"/>
      <c r="AD12" s="142"/>
      <c r="AE12" s="142"/>
      <c r="AF12" s="142"/>
    </row>
    <row r="13" spans="1:32" ht="28" customHeight="1">
      <c r="A13" s="652"/>
      <c r="B13" s="655"/>
      <c r="C13" s="403"/>
      <c r="D13" s="404"/>
      <c r="E13" s="405" t="str">
        <f>IF(C13="","",IF(D13="","",D13-C13+1))</f>
        <v/>
      </c>
      <c r="F13" s="28"/>
      <c r="G13" s="29"/>
      <c r="H13" s="30"/>
      <c r="I13" s="22" t="s">
        <v>100</v>
      </c>
      <c r="J13" s="31"/>
      <c r="K13" s="24" t="s">
        <v>102</v>
      </c>
      <c r="L13" s="406">
        <f>H13*J13</f>
        <v>0</v>
      </c>
      <c r="M13" s="30"/>
      <c r="N13" s="22" t="s">
        <v>100</v>
      </c>
      <c r="O13" s="31"/>
      <c r="P13" s="22" t="s">
        <v>102</v>
      </c>
      <c r="Q13" s="407">
        <f>M13*O13</f>
        <v>0</v>
      </c>
      <c r="R13" s="25"/>
      <c r="S13" s="32"/>
      <c r="T13" s="33"/>
      <c r="U13" s="34"/>
      <c r="V13" s="34"/>
      <c r="W13" s="16"/>
      <c r="X13" s="17"/>
      <c r="Y13" s="18"/>
      <c r="Z13" s="142"/>
      <c r="AA13" s="142"/>
      <c r="AB13" s="142"/>
      <c r="AC13" s="142"/>
      <c r="AD13" s="142"/>
      <c r="AE13" s="142"/>
      <c r="AF13" s="142"/>
    </row>
    <row r="14" spans="1:32" ht="28" customHeight="1">
      <c r="A14" s="652"/>
      <c r="B14" s="655"/>
      <c r="C14" s="403"/>
      <c r="D14" s="404"/>
      <c r="E14" s="405" t="str">
        <f>IF(C14="","",IF(D14="","",D14-C14+1))</f>
        <v/>
      </c>
      <c r="F14" s="28"/>
      <c r="G14" s="29"/>
      <c r="H14" s="30"/>
      <c r="I14" s="22" t="s">
        <v>100</v>
      </c>
      <c r="J14" s="31"/>
      <c r="K14" s="24" t="s">
        <v>102</v>
      </c>
      <c r="L14" s="406">
        <f>H14*J14</f>
        <v>0</v>
      </c>
      <c r="M14" s="30"/>
      <c r="N14" s="22" t="s">
        <v>100</v>
      </c>
      <c r="O14" s="31"/>
      <c r="P14" s="22" t="s">
        <v>102</v>
      </c>
      <c r="Q14" s="407">
        <f>M14*O14</f>
        <v>0</v>
      </c>
      <c r="R14" s="25"/>
      <c r="S14" s="32"/>
      <c r="T14" s="33"/>
      <c r="U14" s="34"/>
      <c r="V14" s="34"/>
      <c r="W14" s="16"/>
      <c r="X14" s="17"/>
      <c r="Y14" s="18"/>
      <c r="Z14" s="142"/>
      <c r="AA14" s="142"/>
      <c r="AB14" s="142"/>
      <c r="AC14" s="142"/>
      <c r="AD14" s="142"/>
      <c r="AE14" s="142"/>
      <c r="AF14" s="142"/>
    </row>
    <row r="15" spans="1:32" ht="28" customHeight="1" thickBot="1">
      <c r="A15" s="653"/>
      <c r="B15" s="656"/>
      <c r="C15" s="408"/>
      <c r="D15" s="409"/>
      <c r="E15" s="410" t="str">
        <f>IF(C15="","",IF(D15="","",D15-C15+1))</f>
        <v/>
      </c>
      <c r="F15" s="35"/>
      <c r="G15" s="36"/>
      <c r="H15" s="37"/>
      <c r="I15" s="38" t="s">
        <v>100</v>
      </c>
      <c r="J15" s="39">
        <v>0</v>
      </c>
      <c r="K15" s="40" t="s">
        <v>102</v>
      </c>
      <c r="L15" s="406">
        <f>H15*J15</f>
        <v>0</v>
      </c>
      <c r="M15" s="37"/>
      <c r="N15" s="38" t="s">
        <v>100</v>
      </c>
      <c r="O15" s="39"/>
      <c r="P15" s="38" t="s">
        <v>102</v>
      </c>
      <c r="Q15" s="407">
        <f>M15*O15</f>
        <v>0</v>
      </c>
      <c r="R15" s="41"/>
      <c r="S15" s="42"/>
      <c r="T15" s="43"/>
      <c r="U15" s="44"/>
      <c r="V15" s="44"/>
      <c r="W15" s="45"/>
      <c r="X15" s="46"/>
      <c r="Y15" s="18"/>
      <c r="Z15" s="142"/>
      <c r="AA15" s="142"/>
      <c r="AB15" s="142"/>
      <c r="AC15" s="142"/>
      <c r="AD15" s="142"/>
      <c r="AE15" s="142"/>
      <c r="AF15" s="142"/>
    </row>
    <row r="16" spans="1:32" ht="28" customHeight="1">
      <c r="A16" s="651"/>
      <c r="B16" s="654"/>
      <c r="C16" s="411"/>
      <c r="D16" s="412"/>
      <c r="E16" s="413"/>
      <c r="F16" s="414">
        <f>SUM(F17:F21)</f>
        <v>0</v>
      </c>
      <c r="G16" s="393">
        <f>SUM(G17:G21)</f>
        <v>0</v>
      </c>
      <c r="H16" s="394"/>
      <c r="I16" s="395"/>
      <c r="J16" s="395"/>
      <c r="K16" s="395"/>
      <c r="L16" s="396">
        <f>SUM(L17:L21)</f>
        <v>0</v>
      </c>
      <c r="M16" s="191"/>
      <c r="N16" s="192"/>
      <c r="O16" s="192"/>
      <c r="P16" s="192"/>
      <c r="Q16" s="397">
        <f>SUM(Q17:Q21)</f>
        <v>0</v>
      </c>
      <c r="R16" s="398">
        <f>SUM(F16:Q16)</f>
        <v>0</v>
      </c>
      <c r="S16" s="399">
        <f>SUM(S17:S21)</f>
        <v>0</v>
      </c>
      <c r="T16" s="400">
        <f>SUM(T17:T21)</f>
        <v>0</v>
      </c>
      <c r="U16" s="401">
        <f>SUM(S16:T16)</f>
        <v>0</v>
      </c>
      <c r="V16" s="402">
        <f>R16+U16</f>
        <v>0</v>
      </c>
      <c r="W16" s="16"/>
      <c r="X16" s="17"/>
      <c r="Y16" s="18"/>
      <c r="Z16" s="142"/>
      <c r="AA16" s="142"/>
      <c r="AB16" s="142"/>
      <c r="AC16" s="142"/>
      <c r="AD16" s="142"/>
      <c r="AE16" s="142"/>
      <c r="AF16" s="142"/>
    </row>
    <row r="17" spans="1:32" ht="28" customHeight="1">
      <c r="A17" s="652"/>
      <c r="B17" s="655"/>
      <c r="C17" s="403"/>
      <c r="D17" s="404"/>
      <c r="E17" s="405" t="str">
        <f>IF(C17="","",IF(D17="","",D17-C17+1))</f>
        <v/>
      </c>
      <c r="F17" s="19"/>
      <c r="G17" s="20"/>
      <c r="H17" s="21"/>
      <c r="I17" s="22" t="s">
        <v>100</v>
      </c>
      <c r="J17" s="23"/>
      <c r="K17" s="24" t="s">
        <v>102</v>
      </c>
      <c r="L17" s="406">
        <f>H17*J17</f>
        <v>0</v>
      </c>
      <c r="M17" s="21"/>
      <c r="N17" s="22" t="s">
        <v>100</v>
      </c>
      <c r="O17" s="23"/>
      <c r="P17" s="22" t="s">
        <v>102</v>
      </c>
      <c r="Q17" s="407">
        <f>M17*O17</f>
        <v>0</v>
      </c>
      <c r="R17" s="25"/>
      <c r="S17" s="19"/>
      <c r="T17" s="26"/>
      <c r="U17" s="27"/>
      <c r="V17" s="27"/>
      <c r="W17" s="16"/>
      <c r="X17" s="17"/>
      <c r="Y17" s="18"/>
      <c r="Z17" s="142"/>
      <c r="AA17" s="142"/>
      <c r="AB17" s="142"/>
      <c r="AC17" s="142"/>
      <c r="AD17" s="142"/>
      <c r="AE17" s="142"/>
      <c r="AF17" s="142"/>
    </row>
    <row r="18" spans="1:32" ht="28" customHeight="1">
      <c r="A18" s="652"/>
      <c r="B18" s="655"/>
      <c r="C18" s="403"/>
      <c r="D18" s="404"/>
      <c r="E18" s="405" t="str">
        <f>IF(C18="","",IF(D18="","",D18-C18+1))</f>
        <v/>
      </c>
      <c r="F18" s="32"/>
      <c r="G18" s="29"/>
      <c r="H18" s="30"/>
      <c r="I18" s="22" t="s">
        <v>100</v>
      </c>
      <c r="J18" s="31"/>
      <c r="K18" s="24" t="s">
        <v>102</v>
      </c>
      <c r="L18" s="406">
        <f>H18*J18</f>
        <v>0</v>
      </c>
      <c r="M18" s="30"/>
      <c r="N18" s="22" t="s">
        <v>100</v>
      </c>
      <c r="O18" s="31"/>
      <c r="P18" s="22" t="s">
        <v>102</v>
      </c>
      <c r="Q18" s="407">
        <f>M18*O18</f>
        <v>0</v>
      </c>
      <c r="R18" s="25"/>
      <c r="S18" s="47"/>
      <c r="T18" s="33"/>
      <c r="U18" s="34"/>
      <c r="V18" s="34"/>
      <c r="W18" s="16"/>
      <c r="X18" s="17"/>
      <c r="Y18" s="18"/>
      <c r="Z18" s="142"/>
      <c r="AA18" s="142"/>
      <c r="AB18" s="142"/>
      <c r="AC18" s="142"/>
      <c r="AD18" s="142"/>
      <c r="AE18" s="142"/>
      <c r="AF18" s="142"/>
    </row>
    <row r="19" spans="1:32" ht="28" customHeight="1">
      <c r="A19" s="652"/>
      <c r="B19" s="655"/>
      <c r="C19" s="403"/>
      <c r="D19" s="404"/>
      <c r="E19" s="405" t="str">
        <f>IF(C19="","",IF(D19="","",D19-C19+1))</f>
        <v/>
      </c>
      <c r="F19" s="32"/>
      <c r="G19" s="29"/>
      <c r="H19" s="30"/>
      <c r="I19" s="22" t="s">
        <v>100</v>
      </c>
      <c r="J19" s="31"/>
      <c r="K19" s="24" t="s">
        <v>102</v>
      </c>
      <c r="L19" s="406">
        <f>H19*J19</f>
        <v>0</v>
      </c>
      <c r="M19" s="30"/>
      <c r="N19" s="22" t="s">
        <v>100</v>
      </c>
      <c r="O19" s="31"/>
      <c r="P19" s="22" t="s">
        <v>102</v>
      </c>
      <c r="Q19" s="407">
        <f>M19*O19</f>
        <v>0</v>
      </c>
      <c r="R19" s="25"/>
      <c r="S19" s="47"/>
      <c r="T19" s="33"/>
      <c r="U19" s="34"/>
      <c r="V19" s="34"/>
      <c r="W19" s="16"/>
      <c r="X19" s="17"/>
      <c r="Y19" s="18"/>
      <c r="Z19" s="142"/>
      <c r="AA19" s="142"/>
      <c r="AB19" s="142"/>
      <c r="AC19" s="142"/>
      <c r="AD19" s="142"/>
      <c r="AE19" s="142"/>
      <c r="AF19" s="142"/>
    </row>
    <row r="20" spans="1:32" ht="28" customHeight="1">
      <c r="A20" s="652"/>
      <c r="B20" s="655"/>
      <c r="C20" s="403"/>
      <c r="D20" s="404"/>
      <c r="E20" s="405" t="str">
        <f>IF(C20="","",IF(D20="","",D20-C20+1))</f>
        <v/>
      </c>
      <c r="F20" s="32"/>
      <c r="G20" s="29"/>
      <c r="H20" s="30"/>
      <c r="I20" s="22" t="s">
        <v>100</v>
      </c>
      <c r="J20" s="31"/>
      <c r="K20" s="24" t="s">
        <v>102</v>
      </c>
      <c r="L20" s="406">
        <f>H20*J20</f>
        <v>0</v>
      </c>
      <c r="M20" s="30"/>
      <c r="N20" s="22" t="s">
        <v>100</v>
      </c>
      <c r="O20" s="31"/>
      <c r="P20" s="22" t="s">
        <v>102</v>
      </c>
      <c r="Q20" s="407">
        <f>M20*O20</f>
        <v>0</v>
      </c>
      <c r="R20" s="25"/>
      <c r="S20" s="47"/>
      <c r="T20" s="33"/>
      <c r="U20" s="34"/>
      <c r="V20" s="34"/>
      <c r="W20" s="16"/>
      <c r="X20" s="17"/>
      <c r="Y20" s="18"/>
      <c r="Z20" s="142"/>
      <c r="AA20" s="142"/>
      <c r="AB20" s="142"/>
      <c r="AC20" s="142"/>
      <c r="AD20" s="142"/>
      <c r="AE20" s="142"/>
      <c r="AF20" s="142"/>
    </row>
    <row r="21" spans="1:32" ht="28" customHeight="1" thickBot="1">
      <c r="A21" s="653"/>
      <c r="B21" s="656"/>
      <c r="C21" s="408"/>
      <c r="D21" s="409"/>
      <c r="E21" s="410" t="str">
        <f>IF(C21="","",IF(D21="","",D21-C21+1))</f>
        <v/>
      </c>
      <c r="F21" s="42"/>
      <c r="G21" s="36"/>
      <c r="H21" s="37"/>
      <c r="I21" s="38" t="s">
        <v>100</v>
      </c>
      <c r="J21" s="39">
        <v>0</v>
      </c>
      <c r="K21" s="40" t="s">
        <v>102</v>
      </c>
      <c r="L21" s="406">
        <f>H21*J21</f>
        <v>0</v>
      </c>
      <c r="M21" s="37"/>
      <c r="N21" s="38" t="s">
        <v>100</v>
      </c>
      <c r="O21" s="39"/>
      <c r="P21" s="38" t="s">
        <v>102</v>
      </c>
      <c r="Q21" s="407">
        <f>M21*O21</f>
        <v>0</v>
      </c>
      <c r="R21" s="41"/>
      <c r="S21" s="36"/>
      <c r="T21" s="43"/>
      <c r="U21" s="44"/>
      <c r="V21" s="44"/>
      <c r="W21" s="45"/>
      <c r="X21" s="46"/>
      <c r="Y21" s="18"/>
      <c r="Z21" s="142"/>
      <c r="AA21" s="142"/>
      <c r="AB21" s="142"/>
      <c r="AC21" s="142"/>
      <c r="AD21" s="142"/>
      <c r="AE21" s="142"/>
      <c r="AF21" s="142"/>
    </row>
    <row r="22" spans="1:32" ht="28" customHeight="1">
      <c r="A22" s="651"/>
      <c r="B22" s="654"/>
      <c r="C22" s="411"/>
      <c r="D22" s="412"/>
      <c r="E22" s="413"/>
      <c r="F22" s="392">
        <f>SUM(F23:F27)</f>
        <v>0</v>
      </c>
      <c r="G22" s="393">
        <f>SUM(G23:G27)</f>
        <v>0</v>
      </c>
      <c r="H22" s="394"/>
      <c r="I22" s="395"/>
      <c r="J22" s="395"/>
      <c r="K22" s="395"/>
      <c r="L22" s="396">
        <f>SUM(L23:L27)</f>
        <v>0</v>
      </c>
      <c r="M22" s="191"/>
      <c r="N22" s="192"/>
      <c r="O22" s="192"/>
      <c r="P22" s="192"/>
      <c r="Q22" s="397">
        <f>SUM(Q23:Q27)</f>
        <v>0</v>
      </c>
      <c r="R22" s="398">
        <f>SUM(F22:Q22)</f>
        <v>0</v>
      </c>
      <c r="S22" s="414">
        <f>SUM(S23:S27)</f>
        <v>0</v>
      </c>
      <c r="T22" s="400">
        <f>SUM(T23:T27)</f>
        <v>0</v>
      </c>
      <c r="U22" s="401">
        <f>SUM(S22:T22)</f>
        <v>0</v>
      </c>
      <c r="V22" s="402">
        <f>R22+U22</f>
        <v>0</v>
      </c>
      <c r="W22" s="16"/>
      <c r="X22" s="17"/>
      <c r="Y22" s="18"/>
      <c r="Z22" s="142"/>
      <c r="AA22" s="142"/>
      <c r="AB22" s="142"/>
      <c r="AC22" s="142"/>
      <c r="AD22" s="142"/>
      <c r="AE22" s="142"/>
      <c r="AF22" s="142"/>
    </row>
    <row r="23" spans="1:32" ht="28" customHeight="1">
      <c r="A23" s="652"/>
      <c r="B23" s="655"/>
      <c r="C23" s="403"/>
      <c r="D23" s="404"/>
      <c r="E23" s="405" t="str">
        <f>IF(C23="","",IF(D23="","",D23-C23+1))</f>
        <v/>
      </c>
      <c r="F23" s="19"/>
      <c r="G23" s="20"/>
      <c r="H23" s="21"/>
      <c r="I23" s="22" t="s">
        <v>100</v>
      </c>
      <c r="J23" s="23"/>
      <c r="K23" s="24" t="s">
        <v>102</v>
      </c>
      <c r="L23" s="406">
        <f>H23*J23</f>
        <v>0</v>
      </c>
      <c r="M23" s="21"/>
      <c r="N23" s="22" t="s">
        <v>100</v>
      </c>
      <c r="O23" s="23"/>
      <c r="P23" s="22" t="s">
        <v>102</v>
      </c>
      <c r="Q23" s="407">
        <f>M23*O23</f>
        <v>0</v>
      </c>
      <c r="R23" s="25"/>
      <c r="S23" s="19"/>
      <c r="T23" s="26"/>
      <c r="U23" s="27"/>
      <c r="V23" s="27"/>
      <c r="W23" s="16"/>
      <c r="X23" s="17"/>
      <c r="Y23" s="18"/>
      <c r="Z23" s="142"/>
      <c r="AA23" s="142"/>
      <c r="AB23" s="142"/>
      <c r="AC23" s="142"/>
      <c r="AD23" s="142"/>
      <c r="AE23" s="142"/>
      <c r="AF23" s="142"/>
    </row>
    <row r="24" spans="1:32" ht="28" customHeight="1">
      <c r="A24" s="652"/>
      <c r="B24" s="655"/>
      <c r="C24" s="403"/>
      <c r="D24" s="404"/>
      <c r="E24" s="405" t="str">
        <f>IF(C24="","",IF(D24="","",D24-C24+1))</f>
        <v/>
      </c>
      <c r="F24" s="32"/>
      <c r="G24" s="29"/>
      <c r="H24" s="30"/>
      <c r="I24" s="22" t="s">
        <v>100</v>
      </c>
      <c r="J24" s="31"/>
      <c r="K24" s="24" t="s">
        <v>102</v>
      </c>
      <c r="L24" s="406">
        <f>H24*J24</f>
        <v>0</v>
      </c>
      <c r="M24" s="30"/>
      <c r="N24" s="22" t="s">
        <v>100</v>
      </c>
      <c r="O24" s="31"/>
      <c r="P24" s="22" t="s">
        <v>102</v>
      </c>
      <c r="Q24" s="407">
        <f>M24*O24</f>
        <v>0</v>
      </c>
      <c r="R24" s="25"/>
      <c r="S24" s="47"/>
      <c r="T24" s="33"/>
      <c r="U24" s="34"/>
      <c r="V24" s="34"/>
      <c r="W24" s="16"/>
      <c r="X24" s="17"/>
      <c r="Y24" s="18"/>
      <c r="Z24" s="142"/>
      <c r="AA24" s="142"/>
      <c r="AB24" s="142"/>
      <c r="AC24" s="142"/>
      <c r="AD24" s="142"/>
      <c r="AE24" s="142"/>
      <c r="AF24" s="142"/>
    </row>
    <row r="25" spans="1:32" ht="28" customHeight="1">
      <c r="A25" s="652"/>
      <c r="B25" s="655"/>
      <c r="C25" s="403"/>
      <c r="D25" s="404"/>
      <c r="E25" s="405" t="str">
        <f>IF(C25="","",IF(D25="","",D25-C25+1))</f>
        <v/>
      </c>
      <c r="F25" s="32"/>
      <c r="G25" s="29"/>
      <c r="H25" s="30"/>
      <c r="I25" s="22" t="s">
        <v>100</v>
      </c>
      <c r="J25" s="31"/>
      <c r="K25" s="24" t="s">
        <v>102</v>
      </c>
      <c r="L25" s="406">
        <f>H25*J25</f>
        <v>0</v>
      </c>
      <c r="M25" s="30"/>
      <c r="N25" s="22" t="s">
        <v>100</v>
      </c>
      <c r="O25" s="31"/>
      <c r="P25" s="22" t="s">
        <v>102</v>
      </c>
      <c r="Q25" s="407">
        <f>M25*O25</f>
        <v>0</v>
      </c>
      <c r="R25" s="25"/>
      <c r="S25" s="47"/>
      <c r="T25" s="33"/>
      <c r="U25" s="34"/>
      <c r="V25" s="34"/>
      <c r="W25" s="16"/>
      <c r="X25" s="17"/>
      <c r="Y25" s="18"/>
      <c r="Z25" s="142"/>
      <c r="AA25" s="142"/>
      <c r="AB25" s="142"/>
      <c r="AC25" s="142"/>
      <c r="AD25" s="142"/>
      <c r="AE25" s="142"/>
      <c r="AF25" s="142"/>
    </row>
    <row r="26" spans="1:32" ht="28" customHeight="1">
      <c r="A26" s="652"/>
      <c r="B26" s="655"/>
      <c r="C26" s="403"/>
      <c r="D26" s="404"/>
      <c r="E26" s="405" t="str">
        <f>IF(C26="","",IF(D26="","",D26-C26+1))</f>
        <v/>
      </c>
      <c r="F26" s="32"/>
      <c r="G26" s="29"/>
      <c r="H26" s="30"/>
      <c r="I26" s="22" t="s">
        <v>100</v>
      </c>
      <c r="J26" s="31"/>
      <c r="K26" s="24" t="s">
        <v>102</v>
      </c>
      <c r="L26" s="406">
        <f>H26*J26</f>
        <v>0</v>
      </c>
      <c r="M26" s="30"/>
      <c r="N26" s="22" t="s">
        <v>100</v>
      </c>
      <c r="O26" s="31"/>
      <c r="P26" s="22" t="s">
        <v>102</v>
      </c>
      <c r="Q26" s="407">
        <f>M26*O26</f>
        <v>0</v>
      </c>
      <c r="R26" s="25"/>
      <c r="S26" s="47"/>
      <c r="T26" s="33"/>
      <c r="U26" s="34"/>
      <c r="V26" s="34"/>
      <c r="W26" s="16"/>
      <c r="X26" s="17"/>
      <c r="Y26" s="18"/>
      <c r="Z26" s="142"/>
      <c r="AA26" s="142"/>
      <c r="AB26" s="142"/>
      <c r="AC26" s="142"/>
      <c r="AD26" s="142"/>
      <c r="AE26" s="142"/>
      <c r="AF26" s="142"/>
    </row>
    <row r="27" spans="1:32" ht="28" customHeight="1" thickBot="1">
      <c r="A27" s="653"/>
      <c r="B27" s="656"/>
      <c r="C27" s="408"/>
      <c r="D27" s="409"/>
      <c r="E27" s="410" t="str">
        <f>IF(C27="","",IF(D27="","",D27-C27+1))</f>
        <v/>
      </c>
      <c r="F27" s="42"/>
      <c r="G27" s="36"/>
      <c r="H27" s="37"/>
      <c r="I27" s="38" t="s">
        <v>100</v>
      </c>
      <c r="J27" s="39"/>
      <c r="K27" s="40" t="s">
        <v>102</v>
      </c>
      <c r="L27" s="406">
        <f>H27*J27</f>
        <v>0</v>
      </c>
      <c r="M27" s="37"/>
      <c r="N27" s="38" t="s">
        <v>100</v>
      </c>
      <c r="O27" s="39"/>
      <c r="P27" s="38" t="s">
        <v>102</v>
      </c>
      <c r="Q27" s="407">
        <f>M27*O27</f>
        <v>0</v>
      </c>
      <c r="R27" s="41"/>
      <c r="S27" s="36"/>
      <c r="T27" s="43"/>
      <c r="U27" s="44"/>
      <c r="V27" s="44"/>
      <c r="W27" s="45"/>
      <c r="X27" s="46"/>
      <c r="Y27" s="18"/>
      <c r="Z27" s="142"/>
      <c r="AA27" s="142"/>
      <c r="AB27" s="142"/>
      <c r="AC27" s="142"/>
      <c r="AD27" s="142"/>
      <c r="AE27" s="142"/>
      <c r="AF27" s="142"/>
    </row>
    <row r="28" spans="1:32" ht="28" customHeight="1">
      <c r="A28" s="651"/>
      <c r="B28" s="654"/>
      <c r="C28" s="411"/>
      <c r="D28" s="412"/>
      <c r="E28" s="413"/>
      <c r="F28" s="392">
        <f>SUM(F29:F33)</f>
        <v>0</v>
      </c>
      <c r="G28" s="393">
        <f>SUM(G29:G33)</f>
        <v>0</v>
      </c>
      <c r="H28" s="394"/>
      <c r="I28" s="395"/>
      <c r="J28" s="395"/>
      <c r="K28" s="395"/>
      <c r="L28" s="396">
        <f>SUM(L29:L33)</f>
        <v>0</v>
      </c>
      <c r="M28" s="191"/>
      <c r="N28" s="192"/>
      <c r="O28" s="192"/>
      <c r="P28" s="192"/>
      <c r="Q28" s="397">
        <f>SUM(Q29:Q33)</f>
        <v>0</v>
      </c>
      <c r="R28" s="398">
        <f>SUM(F28:Q28)</f>
        <v>0</v>
      </c>
      <c r="S28" s="414">
        <f>SUM(S29:S33)</f>
        <v>0</v>
      </c>
      <c r="T28" s="400">
        <f>SUM(T29:T33)</f>
        <v>0</v>
      </c>
      <c r="U28" s="401">
        <f>SUM(S28:T28)</f>
        <v>0</v>
      </c>
      <c r="V28" s="401">
        <f>R28+U28</f>
        <v>0</v>
      </c>
      <c r="W28" s="16"/>
      <c r="X28" s="17"/>
      <c r="Y28" s="18"/>
      <c r="Z28" s="142"/>
      <c r="AA28" s="142"/>
      <c r="AB28" s="142"/>
      <c r="AC28" s="142"/>
      <c r="AD28" s="142"/>
      <c r="AE28" s="142"/>
      <c r="AF28" s="142"/>
    </row>
    <row r="29" spans="1:32" ht="28" customHeight="1">
      <c r="A29" s="652"/>
      <c r="B29" s="655"/>
      <c r="C29" s="403"/>
      <c r="D29" s="404"/>
      <c r="E29" s="405" t="str">
        <f>IF(C29="","",IF(D29="","",D29-C29+1))</f>
        <v/>
      </c>
      <c r="F29" s="19"/>
      <c r="G29" s="20"/>
      <c r="H29" s="21">
        <v>0</v>
      </c>
      <c r="I29" s="22" t="s">
        <v>100</v>
      </c>
      <c r="J29" s="23">
        <v>0</v>
      </c>
      <c r="K29" s="24" t="s">
        <v>102</v>
      </c>
      <c r="L29" s="406">
        <f>H29*J29</f>
        <v>0</v>
      </c>
      <c r="M29" s="21"/>
      <c r="N29" s="22" t="s">
        <v>100</v>
      </c>
      <c r="O29" s="23"/>
      <c r="P29" s="22" t="s">
        <v>102</v>
      </c>
      <c r="Q29" s="407">
        <f>M29*O29</f>
        <v>0</v>
      </c>
      <c r="R29" s="25"/>
      <c r="S29" s="19"/>
      <c r="T29" s="26"/>
      <c r="U29" s="27"/>
      <c r="V29" s="27"/>
      <c r="W29" s="16"/>
      <c r="X29" s="17"/>
      <c r="Y29" s="18"/>
      <c r="Z29" s="142"/>
      <c r="AA29" s="142"/>
      <c r="AB29" s="142"/>
      <c r="AC29" s="142"/>
      <c r="AD29" s="142"/>
      <c r="AE29" s="142"/>
      <c r="AF29" s="142"/>
    </row>
    <row r="30" spans="1:32" ht="28" customHeight="1">
      <c r="A30" s="652"/>
      <c r="B30" s="655"/>
      <c r="C30" s="403"/>
      <c r="D30" s="404"/>
      <c r="E30" s="405" t="str">
        <f>IF(C30="","",IF(D30="","",D30-C30+1))</f>
        <v/>
      </c>
      <c r="F30" s="28"/>
      <c r="G30" s="29"/>
      <c r="H30" s="30"/>
      <c r="I30" s="22" t="s">
        <v>100</v>
      </c>
      <c r="J30" s="31"/>
      <c r="K30" s="24" t="s">
        <v>102</v>
      </c>
      <c r="L30" s="406">
        <f>H30*J30</f>
        <v>0</v>
      </c>
      <c r="M30" s="30"/>
      <c r="N30" s="22" t="s">
        <v>100</v>
      </c>
      <c r="O30" s="31"/>
      <c r="P30" s="22" t="s">
        <v>102</v>
      </c>
      <c r="Q30" s="407">
        <f>M30*O30</f>
        <v>0</v>
      </c>
      <c r="R30" s="25"/>
      <c r="S30" s="47"/>
      <c r="T30" s="33"/>
      <c r="U30" s="34"/>
      <c r="V30" s="34"/>
      <c r="W30" s="16"/>
      <c r="X30" s="17"/>
      <c r="Y30" s="18"/>
      <c r="Z30" s="142"/>
      <c r="AA30" s="142"/>
      <c r="AB30" s="142"/>
      <c r="AC30" s="142"/>
      <c r="AD30" s="142"/>
      <c r="AE30" s="142"/>
      <c r="AF30" s="142"/>
    </row>
    <row r="31" spans="1:32" ht="28" customHeight="1">
      <c r="A31" s="652"/>
      <c r="B31" s="655"/>
      <c r="C31" s="403"/>
      <c r="D31" s="404"/>
      <c r="E31" s="405" t="str">
        <f>IF(C31="","",IF(D31="","",D31-C31+1))</f>
        <v/>
      </c>
      <c r="F31" s="28"/>
      <c r="G31" s="193"/>
      <c r="H31" s="30"/>
      <c r="I31" s="22" t="s">
        <v>100</v>
      </c>
      <c r="J31" s="31"/>
      <c r="K31" s="24" t="s">
        <v>102</v>
      </c>
      <c r="L31" s="406">
        <f>H31*J31</f>
        <v>0</v>
      </c>
      <c r="M31" s="30"/>
      <c r="N31" s="22" t="s">
        <v>100</v>
      </c>
      <c r="O31" s="31"/>
      <c r="P31" s="22" t="s">
        <v>102</v>
      </c>
      <c r="Q31" s="407">
        <f>M31*O31</f>
        <v>0</v>
      </c>
      <c r="R31" s="25"/>
      <c r="S31" s="47"/>
      <c r="T31" s="33"/>
      <c r="U31" s="34"/>
      <c r="V31" s="34"/>
      <c r="W31" s="16"/>
      <c r="X31" s="17"/>
      <c r="Y31" s="18"/>
      <c r="Z31" s="142"/>
      <c r="AA31" s="142"/>
      <c r="AB31" s="142"/>
      <c r="AC31" s="142"/>
      <c r="AD31" s="142"/>
      <c r="AE31" s="142"/>
      <c r="AF31" s="142"/>
    </row>
    <row r="32" spans="1:32" ht="28" customHeight="1">
      <c r="A32" s="652"/>
      <c r="B32" s="655"/>
      <c r="C32" s="403"/>
      <c r="D32" s="404"/>
      <c r="E32" s="405" t="str">
        <f>IF(C32="","",IF(D32="","",D32-C32+1))</f>
        <v/>
      </c>
      <c r="F32" s="28"/>
      <c r="G32" s="29"/>
      <c r="H32" s="30"/>
      <c r="I32" s="22" t="s">
        <v>100</v>
      </c>
      <c r="J32" s="31"/>
      <c r="K32" s="24" t="s">
        <v>102</v>
      </c>
      <c r="L32" s="406">
        <f>H32*J32</f>
        <v>0</v>
      </c>
      <c r="M32" s="30"/>
      <c r="N32" s="22" t="s">
        <v>100</v>
      </c>
      <c r="O32" s="31"/>
      <c r="P32" s="22" t="s">
        <v>102</v>
      </c>
      <c r="Q32" s="407">
        <f>M32*O32</f>
        <v>0</v>
      </c>
      <c r="R32" s="25"/>
      <c r="S32" s="47"/>
      <c r="T32" s="33"/>
      <c r="U32" s="34"/>
      <c r="V32" s="34"/>
      <c r="W32" s="16"/>
      <c r="X32" s="17"/>
      <c r="Y32" s="18"/>
      <c r="Z32" s="142"/>
      <c r="AA32" s="142"/>
      <c r="AB32" s="142"/>
      <c r="AC32" s="142"/>
      <c r="AD32" s="142"/>
      <c r="AE32" s="142"/>
      <c r="AF32" s="142"/>
    </row>
    <row r="33" spans="1:32" ht="28" customHeight="1" thickBot="1">
      <c r="A33" s="653"/>
      <c r="B33" s="656"/>
      <c r="C33" s="408"/>
      <c r="D33" s="409"/>
      <c r="E33" s="410" t="str">
        <f>IF(C33="","",IF(D33="","",D33-C33+1))</f>
        <v/>
      </c>
      <c r="F33" s="35"/>
      <c r="G33" s="36"/>
      <c r="H33" s="37"/>
      <c r="I33" s="38" t="s">
        <v>100</v>
      </c>
      <c r="J33" s="39">
        <v>0</v>
      </c>
      <c r="K33" s="40" t="s">
        <v>102</v>
      </c>
      <c r="L33" s="406">
        <f>H33*J33</f>
        <v>0</v>
      </c>
      <c r="M33" s="37"/>
      <c r="N33" s="38" t="s">
        <v>100</v>
      </c>
      <c r="O33" s="39"/>
      <c r="P33" s="38" t="s">
        <v>102</v>
      </c>
      <c r="Q33" s="407">
        <f>M33*O33</f>
        <v>0</v>
      </c>
      <c r="R33" s="41"/>
      <c r="S33" s="36"/>
      <c r="T33" s="43"/>
      <c r="U33" s="44"/>
      <c r="V33" s="44"/>
      <c r="W33" s="45"/>
      <c r="X33" s="46"/>
      <c r="Y33" s="18"/>
      <c r="Z33" s="142"/>
      <c r="AA33" s="142"/>
      <c r="AB33" s="142"/>
      <c r="AC33" s="142"/>
      <c r="AD33" s="142"/>
      <c r="AE33" s="142"/>
      <c r="AF33" s="142"/>
    </row>
    <row r="34" spans="1:32" ht="28" customHeight="1">
      <c r="A34" s="651"/>
      <c r="B34" s="654"/>
      <c r="C34" s="411"/>
      <c r="D34" s="412"/>
      <c r="E34" s="413"/>
      <c r="F34" s="414">
        <f>SUM(F35:F39)</f>
        <v>0</v>
      </c>
      <c r="G34" s="393">
        <f>SUM(G35:G39)</f>
        <v>0</v>
      </c>
      <c r="H34" s="394"/>
      <c r="I34" s="395"/>
      <c r="J34" s="395"/>
      <c r="K34" s="395"/>
      <c r="L34" s="396">
        <f>SUM(L35:L39)</f>
        <v>0</v>
      </c>
      <c r="M34" s="191"/>
      <c r="N34" s="192"/>
      <c r="O34" s="192"/>
      <c r="P34" s="192"/>
      <c r="Q34" s="397">
        <f>SUM(Q35:Q39)</f>
        <v>0</v>
      </c>
      <c r="R34" s="398">
        <f>SUM(F34:Q34)</f>
        <v>0</v>
      </c>
      <c r="S34" s="414">
        <f>SUM(S35:S39)</f>
        <v>0</v>
      </c>
      <c r="T34" s="400">
        <f>SUM(T35:T39)</f>
        <v>0</v>
      </c>
      <c r="U34" s="401">
        <f>SUM(S34:T34)</f>
        <v>0</v>
      </c>
      <c r="V34" s="401">
        <f>R34+U34</f>
        <v>0</v>
      </c>
      <c r="W34" s="16"/>
      <c r="X34" s="17"/>
      <c r="Y34" s="18"/>
      <c r="Z34" s="142"/>
      <c r="AA34" s="142"/>
      <c r="AB34" s="142"/>
      <c r="AC34" s="142"/>
      <c r="AD34" s="142"/>
      <c r="AE34" s="142"/>
      <c r="AF34" s="142"/>
    </row>
    <row r="35" spans="1:32" ht="28" customHeight="1">
      <c r="A35" s="652"/>
      <c r="B35" s="655"/>
      <c r="C35" s="403"/>
      <c r="D35" s="404"/>
      <c r="E35" s="405" t="str">
        <f>IF(C35="","",IF(D35="","",D35-C35+1))</f>
        <v/>
      </c>
      <c r="F35" s="19"/>
      <c r="G35" s="20"/>
      <c r="H35" s="21">
        <v>0</v>
      </c>
      <c r="I35" s="22" t="s">
        <v>100</v>
      </c>
      <c r="J35" s="23">
        <v>0</v>
      </c>
      <c r="K35" s="24" t="s">
        <v>102</v>
      </c>
      <c r="L35" s="406">
        <f>H35*J35</f>
        <v>0</v>
      </c>
      <c r="M35" s="21"/>
      <c r="N35" s="22" t="s">
        <v>100</v>
      </c>
      <c r="O35" s="23"/>
      <c r="P35" s="22" t="s">
        <v>102</v>
      </c>
      <c r="Q35" s="407">
        <f>M35*O35</f>
        <v>0</v>
      </c>
      <c r="R35" s="25"/>
      <c r="S35" s="19"/>
      <c r="T35" s="26"/>
      <c r="U35" s="27"/>
      <c r="V35" s="27"/>
      <c r="W35" s="16"/>
      <c r="X35" s="17"/>
      <c r="Y35" s="18"/>
      <c r="Z35" s="142"/>
      <c r="AA35" s="142"/>
      <c r="AB35" s="142"/>
      <c r="AC35" s="142"/>
      <c r="AD35" s="142"/>
      <c r="AE35" s="142"/>
      <c r="AF35" s="142"/>
    </row>
    <row r="36" spans="1:32" ht="28" customHeight="1">
      <c r="A36" s="652"/>
      <c r="B36" s="655"/>
      <c r="C36" s="403"/>
      <c r="D36" s="404"/>
      <c r="E36" s="405" t="str">
        <f>IF(C36="","",IF(D36="","",D36-C36+1))</f>
        <v/>
      </c>
      <c r="F36" s="32"/>
      <c r="G36" s="29"/>
      <c r="H36" s="30"/>
      <c r="I36" s="22" t="s">
        <v>100</v>
      </c>
      <c r="J36" s="31"/>
      <c r="K36" s="24" t="s">
        <v>102</v>
      </c>
      <c r="L36" s="406">
        <f>H36*J36</f>
        <v>0</v>
      </c>
      <c r="M36" s="30"/>
      <c r="N36" s="22" t="s">
        <v>100</v>
      </c>
      <c r="O36" s="31"/>
      <c r="P36" s="22" t="s">
        <v>102</v>
      </c>
      <c r="Q36" s="407">
        <f>M36*O36</f>
        <v>0</v>
      </c>
      <c r="R36" s="25"/>
      <c r="S36" s="47"/>
      <c r="T36" s="33"/>
      <c r="U36" s="34"/>
      <c r="V36" s="34"/>
      <c r="W36" s="16"/>
      <c r="X36" s="17"/>
      <c r="Y36" s="18"/>
      <c r="Z36" s="142"/>
      <c r="AA36" s="142"/>
      <c r="AB36" s="142"/>
      <c r="AC36" s="142"/>
      <c r="AD36" s="142"/>
      <c r="AE36" s="142"/>
      <c r="AF36" s="142"/>
    </row>
    <row r="37" spans="1:32" ht="28" customHeight="1">
      <c r="A37" s="652"/>
      <c r="B37" s="655"/>
      <c r="C37" s="403"/>
      <c r="D37" s="404"/>
      <c r="E37" s="405" t="str">
        <f>IF(C37="","",IF(D37="","",D37-C37+1))</f>
        <v/>
      </c>
      <c r="F37" s="32"/>
      <c r="G37" s="29"/>
      <c r="H37" s="30"/>
      <c r="I37" s="22" t="s">
        <v>100</v>
      </c>
      <c r="J37" s="31"/>
      <c r="K37" s="24" t="s">
        <v>102</v>
      </c>
      <c r="L37" s="406">
        <f>H37*J37</f>
        <v>0</v>
      </c>
      <c r="M37" s="30"/>
      <c r="N37" s="22" t="s">
        <v>100</v>
      </c>
      <c r="O37" s="31"/>
      <c r="P37" s="22" t="s">
        <v>102</v>
      </c>
      <c r="Q37" s="407">
        <f>M37*O37</f>
        <v>0</v>
      </c>
      <c r="R37" s="25"/>
      <c r="S37" s="47"/>
      <c r="T37" s="33"/>
      <c r="U37" s="34"/>
      <c r="V37" s="34"/>
      <c r="W37" s="16"/>
      <c r="X37" s="17"/>
      <c r="Y37" s="18"/>
      <c r="Z37" s="142"/>
      <c r="AA37" s="142"/>
      <c r="AB37" s="142"/>
      <c r="AC37" s="142"/>
      <c r="AD37" s="142"/>
      <c r="AE37" s="142"/>
      <c r="AF37" s="142"/>
    </row>
    <row r="38" spans="1:32" ht="28" customHeight="1">
      <c r="A38" s="652"/>
      <c r="B38" s="655"/>
      <c r="C38" s="403"/>
      <c r="D38" s="404"/>
      <c r="E38" s="405" t="str">
        <f>IF(C38="","",IF(D38="","",D38-C38+1))</f>
        <v/>
      </c>
      <c r="F38" s="32"/>
      <c r="G38" s="29"/>
      <c r="H38" s="30"/>
      <c r="I38" s="22" t="s">
        <v>100</v>
      </c>
      <c r="J38" s="31"/>
      <c r="K38" s="24" t="s">
        <v>102</v>
      </c>
      <c r="L38" s="406">
        <f>H38*J38</f>
        <v>0</v>
      </c>
      <c r="M38" s="30"/>
      <c r="N38" s="22" t="s">
        <v>100</v>
      </c>
      <c r="O38" s="31"/>
      <c r="P38" s="22" t="s">
        <v>102</v>
      </c>
      <c r="Q38" s="407">
        <f>M38*O38</f>
        <v>0</v>
      </c>
      <c r="R38" s="25"/>
      <c r="S38" s="47"/>
      <c r="T38" s="33"/>
      <c r="U38" s="34"/>
      <c r="V38" s="34"/>
      <c r="W38" s="16"/>
      <c r="X38" s="17"/>
      <c r="Y38" s="18"/>
      <c r="Z38" s="142"/>
      <c r="AA38" s="142"/>
      <c r="AB38" s="142"/>
      <c r="AC38" s="142"/>
      <c r="AD38" s="142"/>
      <c r="AE38" s="142"/>
      <c r="AF38" s="142"/>
    </row>
    <row r="39" spans="1:32" ht="28" customHeight="1" thickBot="1">
      <c r="A39" s="653"/>
      <c r="B39" s="656"/>
      <c r="C39" s="408"/>
      <c r="D39" s="409"/>
      <c r="E39" s="410" t="str">
        <f>IF(C39="","",IF(D39="","",D39-C39+1))</f>
        <v/>
      </c>
      <c r="F39" s="42"/>
      <c r="G39" s="36"/>
      <c r="H39" s="37"/>
      <c r="I39" s="38" t="s">
        <v>100</v>
      </c>
      <c r="J39" s="39">
        <v>0</v>
      </c>
      <c r="K39" s="40" t="s">
        <v>102</v>
      </c>
      <c r="L39" s="406">
        <f>H39*J39</f>
        <v>0</v>
      </c>
      <c r="M39" s="37"/>
      <c r="N39" s="38" t="s">
        <v>100</v>
      </c>
      <c r="O39" s="39"/>
      <c r="P39" s="38" t="s">
        <v>102</v>
      </c>
      <c r="Q39" s="407">
        <f>M39*O39</f>
        <v>0</v>
      </c>
      <c r="R39" s="41"/>
      <c r="S39" s="36"/>
      <c r="T39" s="43"/>
      <c r="U39" s="44"/>
      <c r="V39" s="44"/>
      <c r="W39" s="45"/>
      <c r="X39" s="46"/>
      <c r="Y39" s="18"/>
      <c r="Z39" s="142"/>
      <c r="AA39" s="142"/>
      <c r="AB39" s="142"/>
      <c r="AC39" s="142"/>
      <c r="AD39" s="142"/>
      <c r="AE39" s="142"/>
      <c r="AF39" s="142"/>
    </row>
    <row r="40" spans="1:32" ht="28" customHeight="1">
      <c r="A40" s="651"/>
      <c r="B40" s="654"/>
      <c r="C40" s="411"/>
      <c r="D40" s="412"/>
      <c r="E40" s="413"/>
      <c r="F40" s="414">
        <f>SUM(F41:F45)</f>
        <v>0</v>
      </c>
      <c r="G40" s="399">
        <f>SUM(G41:G45)</f>
        <v>0</v>
      </c>
      <c r="H40" s="394"/>
      <c r="I40" s="395"/>
      <c r="J40" s="395"/>
      <c r="K40" s="395"/>
      <c r="L40" s="396">
        <f>SUM(L41:L45)</f>
        <v>0</v>
      </c>
      <c r="M40" s="191"/>
      <c r="N40" s="192"/>
      <c r="O40" s="192"/>
      <c r="P40" s="192"/>
      <c r="Q40" s="397">
        <f>SUM(Q41:Q45)</f>
        <v>0</v>
      </c>
      <c r="R40" s="398">
        <f>SUM(F40:Q40)</f>
        <v>0</v>
      </c>
      <c r="S40" s="414">
        <f>SUM(S41:S45)</f>
        <v>0</v>
      </c>
      <c r="T40" s="400">
        <f>SUM(T41:T45)</f>
        <v>0</v>
      </c>
      <c r="U40" s="401">
        <f>SUM(S40:T40)</f>
        <v>0</v>
      </c>
      <c r="V40" s="402">
        <f>R40+U40</f>
        <v>0</v>
      </c>
      <c r="W40" s="48"/>
      <c r="X40" s="17"/>
      <c r="Y40" s="18"/>
      <c r="Z40" s="142"/>
      <c r="AA40" s="142"/>
      <c r="AB40" s="142"/>
      <c r="AC40" s="142"/>
      <c r="AD40" s="142"/>
      <c r="AE40" s="142"/>
      <c r="AF40" s="142"/>
    </row>
    <row r="41" spans="1:32" ht="28" customHeight="1">
      <c r="A41" s="652"/>
      <c r="B41" s="655"/>
      <c r="C41" s="403"/>
      <c r="D41" s="404"/>
      <c r="E41" s="405" t="str">
        <f>IF(C41="","",IF(D41="","",D41-C41+1))</f>
        <v/>
      </c>
      <c r="F41" s="19"/>
      <c r="G41" s="20"/>
      <c r="H41" s="21">
        <v>0</v>
      </c>
      <c r="I41" s="22" t="s">
        <v>100</v>
      </c>
      <c r="J41" s="23">
        <v>0</v>
      </c>
      <c r="K41" s="24" t="s">
        <v>102</v>
      </c>
      <c r="L41" s="406">
        <f>H41*J41</f>
        <v>0</v>
      </c>
      <c r="M41" s="21"/>
      <c r="N41" s="22" t="s">
        <v>100</v>
      </c>
      <c r="O41" s="23"/>
      <c r="P41" s="22" t="s">
        <v>102</v>
      </c>
      <c r="Q41" s="407">
        <f>M41*O41</f>
        <v>0</v>
      </c>
      <c r="R41" s="25"/>
      <c r="S41" s="19"/>
      <c r="T41" s="26"/>
      <c r="U41" s="27"/>
      <c r="V41" s="27"/>
      <c r="W41" s="16"/>
      <c r="X41" s="17"/>
      <c r="Y41" s="18"/>
      <c r="Z41" s="142"/>
      <c r="AA41" s="142"/>
      <c r="AB41" s="142"/>
      <c r="AC41" s="142"/>
      <c r="AD41" s="142"/>
      <c r="AE41" s="142"/>
      <c r="AF41" s="142"/>
    </row>
    <row r="42" spans="1:32" ht="28" customHeight="1">
      <c r="A42" s="652"/>
      <c r="B42" s="655"/>
      <c r="C42" s="403"/>
      <c r="D42" s="404"/>
      <c r="E42" s="405" t="str">
        <f>IF(C42="","",IF(D42="","",D42-C42+1))</f>
        <v/>
      </c>
      <c r="F42" s="28"/>
      <c r="G42" s="49"/>
      <c r="H42" s="30"/>
      <c r="I42" s="22" t="s">
        <v>100</v>
      </c>
      <c r="J42" s="31"/>
      <c r="K42" s="24" t="s">
        <v>102</v>
      </c>
      <c r="L42" s="406">
        <f>H42*J42</f>
        <v>0</v>
      </c>
      <c r="M42" s="30"/>
      <c r="N42" s="22" t="s">
        <v>100</v>
      </c>
      <c r="O42" s="31"/>
      <c r="P42" s="22" t="s">
        <v>102</v>
      </c>
      <c r="Q42" s="407">
        <f>M42*O42</f>
        <v>0</v>
      </c>
      <c r="R42" s="25"/>
      <c r="S42" s="32"/>
      <c r="T42" s="33"/>
      <c r="U42" s="34"/>
      <c r="V42" s="34"/>
      <c r="W42" s="16"/>
      <c r="X42" s="17"/>
      <c r="Y42" s="18"/>
      <c r="Z42" s="142"/>
      <c r="AA42" s="142"/>
      <c r="AB42" s="142"/>
      <c r="AC42" s="142"/>
      <c r="AD42" s="142"/>
      <c r="AE42" s="142"/>
      <c r="AF42" s="142"/>
    </row>
    <row r="43" spans="1:32" ht="28" customHeight="1">
      <c r="A43" s="652"/>
      <c r="B43" s="655"/>
      <c r="C43" s="403"/>
      <c r="D43" s="404"/>
      <c r="E43" s="405" t="str">
        <f>IF(C43="","",IF(D43="","",D43-C43+1))</f>
        <v/>
      </c>
      <c r="F43" s="28"/>
      <c r="G43" s="49"/>
      <c r="H43" s="30"/>
      <c r="I43" s="22" t="s">
        <v>100</v>
      </c>
      <c r="J43" s="31"/>
      <c r="K43" s="24" t="s">
        <v>102</v>
      </c>
      <c r="L43" s="406">
        <f>H43*J43</f>
        <v>0</v>
      </c>
      <c r="M43" s="30"/>
      <c r="N43" s="22" t="s">
        <v>100</v>
      </c>
      <c r="O43" s="31"/>
      <c r="P43" s="22" t="s">
        <v>102</v>
      </c>
      <c r="Q43" s="407">
        <f>M43*O43</f>
        <v>0</v>
      </c>
      <c r="R43" s="25"/>
      <c r="S43" s="32"/>
      <c r="T43" s="33"/>
      <c r="U43" s="34"/>
      <c r="V43" s="34"/>
      <c r="W43" s="16"/>
      <c r="X43" s="17"/>
      <c r="Y43" s="18"/>
      <c r="Z43" s="142"/>
      <c r="AA43" s="142"/>
      <c r="AB43" s="142"/>
      <c r="AC43" s="142"/>
      <c r="AD43" s="142"/>
      <c r="AE43" s="142"/>
      <c r="AF43" s="142"/>
    </row>
    <row r="44" spans="1:32" ht="28" customHeight="1">
      <c r="A44" s="652"/>
      <c r="B44" s="655"/>
      <c r="C44" s="403"/>
      <c r="D44" s="404"/>
      <c r="E44" s="405" t="str">
        <f>IF(C44="","",IF(D44="","",D44-C44+1))</f>
        <v/>
      </c>
      <c r="F44" s="28"/>
      <c r="G44" s="49"/>
      <c r="H44" s="30"/>
      <c r="I44" s="22" t="s">
        <v>100</v>
      </c>
      <c r="J44" s="31"/>
      <c r="K44" s="24" t="s">
        <v>102</v>
      </c>
      <c r="L44" s="406">
        <f>H44*J44</f>
        <v>0</v>
      </c>
      <c r="M44" s="30"/>
      <c r="N44" s="22" t="s">
        <v>100</v>
      </c>
      <c r="O44" s="31"/>
      <c r="P44" s="22" t="s">
        <v>102</v>
      </c>
      <c r="Q44" s="407">
        <f>M44*O44</f>
        <v>0</v>
      </c>
      <c r="R44" s="25"/>
      <c r="S44" s="32"/>
      <c r="T44" s="33"/>
      <c r="U44" s="34"/>
      <c r="V44" s="34"/>
      <c r="W44" s="16"/>
      <c r="X44" s="17"/>
      <c r="Y44" s="18"/>
      <c r="Z44" s="142"/>
      <c r="AA44" s="142"/>
      <c r="AB44" s="142"/>
      <c r="AC44" s="142"/>
      <c r="AD44" s="142"/>
      <c r="AE44" s="142"/>
      <c r="AF44" s="142"/>
    </row>
    <row r="45" spans="1:32" ht="28" customHeight="1" thickBot="1">
      <c r="A45" s="653"/>
      <c r="B45" s="656"/>
      <c r="C45" s="415"/>
      <c r="D45" s="409"/>
      <c r="E45" s="410" t="str">
        <f>IF(C45="","",IF(D45="","",D45-C45+1))</f>
        <v/>
      </c>
      <c r="F45" s="35"/>
      <c r="G45" s="50"/>
      <c r="H45" s="37"/>
      <c r="I45" s="38" t="s">
        <v>100</v>
      </c>
      <c r="J45" s="39">
        <v>0</v>
      </c>
      <c r="K45" s="40" t="s">
        <v>102</v>
      </c>
      <c r="L45" s="406">
        <f>H45*J45</f>
        <v>0</v>
      </c>
      <c r="M45" s="37"/>
      <c r="N45" s="38" t="s">
        <v>100</v>
      </c>
      <c r="O45" s="39"/>
      <c r="P45" s="38" t="s">
        <v>102</v>
      </c>
      <c r="Q45" s="407">
        <f>M45*O45</f>
        <v>0</v>
      </c>
      <c r="R45" s="41"/>
      <c r="S45" s="42"/>
      <c r="T45" s="43"/>
      <c r="U45" s="44"/>
      <c r="V45" s="44"/>
      <c r="W45" s="45"/>
      <c r="X45" s="46"/>
      <c r="Y45" s="18"/>
      <c r="Z45" s="142"/>
      <c r="AA45" s="142"/>
      <c r="AB45" s="142"/>
      <c r="AC45" s="142"/>
      <c r="AD45" s="142"/>
      <c r="AE45" s="142"/>
      <c r="AF45" s="142"/>
    </row>
    <row r="46" spans="1:32" ht="28" customHeight="1">
      <c r="A46" s="651"/>
      <c r="B46" s="654"/>
      <c r="C46" s="411"/>
      <c r="D46" s="412"/>
      <c r="E46" s="413"/>
      <c r="F46" s="414">
        <f>SUM(F47:F51)</f>
        <v>0</v>
      </c>
      <c r="G46" s="399">
        <f>SUM(G47:G51)</f>
        <v>0</v>
      </c>
      <c r="H46" s="394"/>
      <c r="I46" s="395"/>
      <c r="J46" s="395"/>
      <c r="K46" s="395"/>
      <c r="L46" s="396">
        <f>SUM(L47:L51)</f>
        <v>0</v>
      </c>
      <c r="M46" s="191"/>
      <c r="N46" s="192"/>
      <c r="O46" s="192"/>
      <c r="P46" s="192"/>
      <c r="Q46" s="397">
        <f>SUM(Q47:Q51)</f>
        <v>0</v>
      </c>
      <c r="R46" s="398">
        <f>SUM(F46:Q46)</f>
        <v>0</v>
      </c>
      <c r="S46" s="414">
        <f>SUM(S47:S51)</f>
        <v>0</v>
      </c>
      <c r="T46" s="400">
        <f>SUM(T47:T51)</f>
        <v>0</v>
      </c>
      <c r="U46" s="401">
        <f>SUM(S46:T46)</f>
        <v>0</v>
      </c>
      <c r="V46" s="402">
        <f>R46+U46</f>
        <v>0</v>
      </c>
      <c r="W46" s="48"/>
      <c r="X46" s="17"/>
      <c r="Y46" s="18"/>
      <c r="Z46" s="142"/>
      <c r="AA46" s="142"/>
      <c r="AB46" s="142"/>
      <c r="AC46" s="142"/>
      <c r="AD46" s="142"/>
      <c r="AE46" s="142"/>
      <c r="AF46" s="142"/>
    </row>
    <row r="47" spans="1:32" ht="28" customHeight="1">
      <c r="A47" s="652"/>
      <c r="B47" s="655"/>
      <c r="C47" s="403"/>
      <c r="D47" s="404"/>
      <c r="E47" s="405" t="str">
        <f>IF(C47="","",IF(D47="","",D47-C47+1))</f>
        <v/>
      </c>
      <c r="F47" s="19"/>
      <c r="G47" s="20"/>
      <c r="H47" s="21">
        <v>0</v>
      </c>
      <c r="I47" s="22" t="s">
        <v>100</v>
      </c>
      <c r="J47" s="23">
        <v>0</v>
      </c>
      <c r="K47" s="24" t="s">
        <v>102</v>
      </c>
      <c r="L47" s="406">
        <f>H47*J47</f>
        <v>0</v>
      </c>
      <c r="M47" s="21"/>
      <c r="N47" s="22" t="s">
        <v>100</v>
      </c>
      <c r="O47" s="23"/>
      <c r="P47" s="22" t="s">
        <v>102</v>
      </c>
      <c r="Q47" s="407">
        <f>M47*O47</f>
        <v>0</v>
      </c>
      <c r="R47" s="25"/>
      <c r="S47" s="19"/>
      <c r="T47" s="26"/>
      <c r="U47" s="27"/>
      <c r="V47" s="27"/>
      <c r="W47" s="16"/>
      <c r="X47" s="17"/>
      <c r="Y47" s="18"/>
      <c r="Z47" s="142"/>
      <c r="AA47" s="142"/>
      <c r="AB47" s="142"/>
      <c r="AC47" s="142"/>
      <c r="AD47" s="142"/>
      <c r="AE47" s="142"/>
      <c r="AF47" s="142"/>
    </row>
    <row r="48" spans="1:32" ht="28" customHeight="1">
      <c r="A48" s="652"/>
      <c r="B48" s="655"/>
      <c r="C48" s="403"/>
      <c r="D48" s="404"/>
      <c r="E48" s="405" t="str">
        <f>IF(C48="","",IF(D48="","",D48-C48+1))</f>
        <v/>
      </c>
      <c r="F48" s="28"/>
      <c r="G48" s="49"/>
      <c r="H48" s="30"/>
      <c r="I48" s="22" t="s">
        <v>100</v>
      </c>
      <c r="J48" s="31"/>
      <c r="K48" s="24" t="s">
        <v>102</v>
      </c>
      <c r="L48" s="406">
        <f>H48*J48</f>
        <v>0</v>
      </c>
      <c r="M48" s="30"/>
      <c r="N48" s="22" t="s">
        <v>100</v>
      </c>
      <c r="O48" s="31"/>
      <c r="P48" s="22" t="s">
        <v>102</v>
      </c>
      <c r="Q48" s="407">
        <f>M48*O48</f>
        <v>0</v>
      </c>
      <c r="R48" s="25"/>
      <c r="S48" s="32"/>
      <c r="T48" s="33"/>
      <c r="U48" s="34"/>
      <c r="V48" s="34"/>
      <c r="W48" s="16"/>
      <c r="X48" s="17"/>
      <c r="Y48" s="18"/>
      <c r="Z48" s="142"/>
      <c r="AA48" s="142"/>
      <c r="AB48" s="142"/>
      <c r="AC48" s="142"/>
      <c r="AD48" s="142"/>
      <c r="AE48" s="142"/>
      <c r="AF48" s="142"/>
    </row>
    <row r="49" spans="1:32" ht="28" customHeight="1">
      <c r="A49" s="652"/>
      <c r="B49" s="655"/>
      <c r="C49" s="403"/>
      <c r="D49" s="404"/>
      <c r="E49" s="405" t="str">
        <f>IF(C49="","",IF(D49="","",D49-C49+1))</f>
        <v/>
      </c>
      <c r="F49" s="28"/>
      <c r="G49" s="49"/>
      <c r="H49" s="30"/>
      <c r="I49" s="22" t="s">
        <v>100</v>
      </c>
      <c r="J49" s="31"/>
      <c r="K49" s="24" t="s">
        <v>102</v>
      </c>
      <c r="L49" s="406">
        <f>H49*J49</f>
        <v>0</v>
      </c>
      <c r="M49" s="30"/>
      <c r="N49" s="22" t="s">
        <v>100</v>
      </c>
      <c r="O49" s="31"/>
      <c r="P49" s="22" t="s">
        <v>102</v>
      </c>
      <c r="Q49" s="407">
        <f>M49*O49</f>
        <v>0</v>
      </c>
      <c r="R49" s="25"/>
      <c r="S49" s="32"/>
      <c r="T49" s="33"/>
      <c r="U49" s="34"/>
      <c r="V49" s="34"/>
      <c r="W49" s="16"/>
      <c r="X49" s="17"/>
      <c r="Y49" s="18"/>
      <c r="Z49" s="142"/>
      <c r="AA49" s="142"/>
      <c r="AB49" s="142"/>
      <c r="AC49" s="142"/>
      <c r="AD49" s="142"/>
      <c r="AE49" s="142"/>
      <c r="AF49" s="142"/>
    </row>
    <row r="50" spans="1:32" ht="28" customHeight="1">
      <c r="A50" s="652"/>
      <c r="B50" s="655"/>
      <c r="C50" s="403"/>
      <c r="D50" s="404"/>
      <c r="E50" s="405" t="str">
        <f>IF(C50="","",IF(D50="","",D50-C50+1))</f>
        <v/>
      </c>
      <c r="F50" s="28"/>
      <c r="G50" s="49"/>
      <c r="H50" s="30"/>
      <c r="I50" s="22" t="s">
        <v>100</v>
      </c>
      <c r="J50" s="31"/>
      <c r="K50" s="24" t="s">
        <v>102</v>
      </c>
      <c r="L50" s="406">
        <f>H50*J50</f>
        <v>0</v>
      </c>
      <c r="M50" s="30"/>
      <c r="N50" s="22" t="s">
        <v>100</v>
      </c>
      <c r="O50" s="31"/>
      <c r="P50" s="22" t="s">
        <v>102</v>
      </c>
      <c r="Q50" s="407">
        <f>M50*O50</f>
        <v>0</v>
      </c>
      <c r="R50" s="25"/>
      <c r="S50" s="32"/>
      <c r="T50" s="33"/>
      <c r="U50" s="34"/>
      <c r="V50" s="34"/>
      <c r="W50" s="16"/>
      <c r="X50" s="17"/>
      <c r="Y50" s="18"/>
      <c r="Z50" s="142"/>
      <c r="AA50" s="142"/>
      <c r="AB50" s="142"/>
      <c r="AC50" s="142"/>
      <c r="AD50" s="142"/>
      <c r="AE50" s="142"/>
      <c r="AF50" s="142"/>
    </row>
    <row r="51" spans="1:32" ht="28" customHeight="1" thickBot="1">
      <c r="A51" s="653"/>
      <c r="B51" s="656"/>
      <c r="C51" s="415"/>
      <c r="D51" s="409"/>
      <c r="E51" s="410" t="str">
        <f>IF(C51="","",IF(D51="","",D51-C51+1))</f>
        <v/>
      </c>
      <c r="F51" s="35"/>
      <c r="G51" s="50"/>
      <c r="H51" s="37"/>
      <c r="I51" s="38" t="s">
        <v>100</v>
      </c>
      <c r="J51" s="39">
        <v>0</v>
      </c>
      <c r="K51" s="40" t="s">
        <v>102</v>
      </c>
      <c r="L51" s="406">
        <f>H51*J51</f>
        <v>0</v>
      </c>
      <c r="M51" s="37"/>
      <c r="N51" s="38" t="s">
        <v>100</v>
      </c>
      <c r="O51" s="39"/>
      <c r="P51" s="38" t="s">
        <v>102</v>
      </c>
      <c r="Q51" s="407">
        <f>M51*O51</f>
        <v>0</v>
      </c>
      <c r="R51" s="41"/>
      <c r="S51" s="42"/>
      <c r="T51" s="43"/>
      <c r="U51" s="44"/>
      <c r="V51" s="44"/>
      <c r="W51" s="45"/>
      <c r="X51" s="46"/>
      <c r="Y51" s="18"/>
      <c r="Z51" s="142"/>
      <c r="AA51" s="142"/>
      <c r="AB51" s="142"/>
      <c r="AC51" s="142"/>
      <c r="AD51" s="142"/>
      <c r="AE51" s="142"/>
      <c r="AF51" s="142"/>
    </row>
    <row r="52" spans="1:32" ht="28" customHeight="1">
      <c r="A52" s="651"/>
      <c r="B52" s="654"/>
      <c r="C52" s="411"/>
      <c r="D52" s="412"/>
      <c r="E52" s="413"/>
      <c r="F52" s="414">
        <f>SUM(F53:F57)</f>
        <v>0</v>
      </c>
      <c r="G52" s="399">
        <f>SUM(G53:G57)</f>
        <v>0</v>
      </c>
      <c r="H52" s="394"/>
      <c r="I52" s="395"/>
      <c r="J52" s="395"/>
      <c r="K52" s="395"/>
      <c r="L52" s="396">
        <f>SUM(L53:L57)</f>
        <v>0</v>
      </c>
      <c r="M52" s="191"/>
      <c r="N52" s="192"/>
      <c r="O52" s="192"/>
      <c r="P52" s="192"/>
      <c r="Q52" s="397">
        <f>SUM(Q53:Q57)</f>
        <v>0</v>
      </c>
      <c r="R52" s="398">
        <f>SUM(F52:Q52)</f>
        <v>0</v>
      </c>
      <c r="S52" s="414">
        <f>SUM(S53:S57)</f>
        <v>0</v>
      </c>
      <c r="T52" s="400">
        <f>SUM(T53:T57)</f>
        <v>0</v>
      </c>
      <c r="U52" s="401">
        <f>SUM(S52:T52)</f>
        <v>0</v>
      </c>
      <c r="V52" s="402">
        <f>R52+U52</f>
        <v>0</v>
      </c>
      <c r="W52" s="48"/>
      <c r="X52" s="17"/>
      <c r="Y52" s="18"/>
      <c r="Z52" s="142"/>
      <c r="AA52" s="142"/>
      <c r="AB52" s="142"/>
      <c r="AC52" s="142"/>
      <c r="AD52" s="142"/>
      <c r="AE52" s="142"/>
      <c r="AF52" s="142"/>
    </row>
    <row r="53" spans="1:32" ht="28" customHeight="1">
      <c r="A53" s="652"/>
      <c r="B53" s="655"/>
      <c r="C53" s="403"/>
      <c r="D53" s="404"/>
      <c r="E53" s="405" t="str">
        <f>IF(C53="","",IF(D53="","",D53-C53+1))</f>
        <v/>
      </c>
      <c r="F53" s="19"/>
      <c r="G53" s="20"/>
      <c r="H53" s="21">
        <v>0</v>
      </c>
      <c r="I53" s="22" t="s">
        <v>100</v>
      </c>
      <c r="J53" s="23">
        <v>0</v>
      </c>
      <c r="K53" s="24" t="s">
        <v>102</v>
      </c>
      <c r="L53" s="406">
        <f>H53*J53</f>
        <v>0</v>
      </c>
      <c r="M53" s="21"/>
      <c r="N53" s="22" t="s">
        <v>100</v>
      </c>
      <c r="O53" s="23"/>
      <c r="P53" s="22" t="s">
        <v>102</v>
      </c>
      <c r="Q53" s="407">
        <f>M53*O53</f>
        <v>0</v>
      </c>
      <c r="R53" s="25"/>
      <c r="S53" s="19"/>
      <c r="T53" s="26"/>
      <c r="U53" s="27"/>
      <c r="V53" s="27"/>
      <c r="W53" s="16"/>
      <c r="X53" s="17"/>
      <c r="Y53" s="18"/>
      <c r="Z53" s="142"/>
      <c r="AA53" s="142"/>
      <c r="AB53" s="142"/>
      <c r="AC53" s="142"/>
      <c r="AD53" s="142"/>
      <c r="AE53" s="142"/>
      <c r="AF53" s="142"/>
    </row>
    <row r="54" spans="1:32" ht="28" customHeight="1">
      <c r="A54" s="652"/>
      <c r="B54" s="655"/>
      <c r="C54" s="403"/>
      <c r="D54" s="404"/>
      <c r="E54" s="405" t="str">
        <f>IF(C54="","",IF(D54="","",D54-C54+1))</f>
        <v/>
      </c>
      <c r="F54" s="28"/>
      <c r="G54" s="49"/>
      <c r="H54" s="30"/>
      <c r="I54" s="22" t="s">
        <v>100</v>
      </c>
      <c r="J54" s="31"/>
      <c r="K54" s="24" t="s">
        <v>102</v>
      </c>
      <c r="L54" s="406">
        <f>H54*J54</f>
        <v>0</v>
      </c>
      <c r="M54" s="30"/>
      <c r="N54" s="22" t="s">
        <v>100</v>
      </c>
      <c r="O54" s="31"/>
      <c r="P54" s="22" t="s">
        <v>102</v>
      </c>
      <c r="Q54" s="407">
        <f>M54*O54</f>
        <v>0</v>
      </c>
      <c r="R54" s="25"/>
      <c r="S54" s="32"/>
      <c r="T54" s="33"/>
      <c r="U54" s="34"/>
      <c r="V54" s="34"/>
      <c r="W54" s="16"/>
      <c r="X54" s="17"/>
      <c r="Y54" s="18"/>
      <c r="Z54" s="142"/>
      <c r="AA54" s="142"/>
      <c r="AB54" s="142"/>
      <c r="AC54" s="142"/>
      <c r="AD54" s="142"/>
      <c r="AE54" s="142"/>
      <c r="AF54" s="142"/>
    </row>
    <row r="55" spans="1:32" ht="28" customHeight="1">
      <c r="A55" s="652"/>
      <c r="B55" s="655"/>
      <c r="C55" s="403"/>
      <c r="D55" s="404"/>
      <c r="E55" s="405" t="str">
        <f>IF(C55="","",IF(D55="","",D55-C55+1))</f>
        <v/>
      </c>
      <c r="F55" s="28"/>
      <c r="G55" s="49"/>
      <c r="H55" s="30"/>
      <c r="I55" s="22" t="s">
        <v>100</v>
      </c>
      <c r="J55" s="31"/>
      <c r="K55" s="24" t="s">
        <v>102</v>
      </c>
      <c r="L55" s="406">
        <f>H55*J55</f>
        <v>0</v>
      </c>
      <c r="M55" s="30"/>
      <c r="N55" s="22" t="s">
        <v>100</v>
      </c>
      <c r="O55" s="31"/>
      <c r="P55" s="22" t="s">
        <v>102</v>
      </c>
      <c r="Q55" s="407">
        <f>M55*O55</f>
        <v>0</v>
      </c>
      <c r="R55" s="25"/>
      <c r="S55" s="32"/>
      <c r="T55" s="33"/>
      <c r="U55" s="34"/>
      <c r="V55" s="34"/>
      <c r="W55" s="16"/>
      <c r="X55" s="17"/>
      <c r="Y55" s="18"/>
      <c r="Z55" s="142"/>
      <c r="AA55" s="142"/>
      <c r="AB55" s="142"/>
      <c r="AC55" s="142"/>
      <c r="AD55" s="142"/>
      <c r="AE55" s="142"/>
      <c r="AF55" s="142"/>
    </row>
    <row r="56" spans="1:32" ht="28" customHeight="1">
      <c r="A56" s="652"/>
      <c r="B56" s="655"/>
      <c r="C56" s="403"/>
      <c r="D56" s="404"/>
      <c r="E56" s="405" t="str">
        <f>IF(C56="","",IF(D56="","",D56-C56+1))</f>
        <v/>
      </c>
      <c r="F56" s="28"/>
      <c r="G56" s="49"/>
      <c r="H56" s="30"/>
      <c r="I56" s="22" t="s">
        <v>100</v>
      </c>
      <c r="J56" s="31"/>
      <c r="K56" s="24" t="s">
        <v>102</v>
      </c>
      <c r="L56" s="406">
        <f>H56*J56</f>
        <v>0</v>
      </c>
      <c r="M56" s="30"/>
      <c r="N56" s="22" t="s">
        <v>100</v>
      </c>
      <c r="O56" s="31"/>
      <c r="P56" s="22" t="s">
        <v>102</v>
      </c>
      <c r="Q56" s="407">
        <f>M56*O56</f>
        <v>0</v>
      </c>
      <c r="R56" s="25"/>
      <c r="S56" s="32"/>
      <c r="T56" s="33"/>
      <c r="U56" s="34"/>
      <c r="V56" s="34"/>
      <c r="W56" s="16"/>
      <c r="X56" s="17"/>
      <c r="Y56" s="18"/>
      <c r="Z56" s="142"/>
      <c r="AA56" s="142"/>
      <c r="AB56" s="142"/>
      <c r="AC56" s="142"/>
      <c r="AD56" s="142"/>
      <c r="AE56" s="142"/>
      <c r="AF56" s="142"/>
    </row>
    <row r="57" spans="1:32" ht="28" customHeight="1" thickBot="1">
      <c r="A57" s="653"/>
      <c r="B57" s="656"/>
      <c r="C57" s="415"/>
      <c r="D57" s="409"/>
      <c r="E57" s="410" t="str">
        <f>IF(C57="","",IF(D57="","",D57-C57+1))</f>
        <v/>
      </c>
      <c r="F57" s="35"/>
      <c r="G57" s="50"/>
      <c r="H57" s="37"/>
      <c r="I57" s="38" t="s">
        <v>100</v>
      </c>
      <c r="J57" s="39">
        <v>0</v>
      </c>
      <c r="K57" s="40" t="s">
        <v>102</v>
      </c>
      <c r="L57" s="406">
        <f>H57*J57</f>
        <v>0</v>
      </c>
      <c r="M57" s="37"/>
      <c r="N57" s="38" t="s">
        <v>100</v>
      </c>
      <c r="O57" s="39"/>
      <c r="P57" s="38" t="s">
        <v>102</v>
      </c>
      <c r="Q57" s="407">
        <f>M57*O57</f>
        <v>0</v>
      </c>
      <c r="R57" s="41"/>
      <c r="S57" s="42"/>
      <c r="T57" s="43"/>
      <c r="U57" s="44"/>
      <c r="V57" s="44"/>
      <c r="W57" s="45"/>
      <c r="X57" s="46"/>
      <c r="Y57" s="18"/>
      <c r="Z57" s="142"/>
      <c r="AA57" s="142"/>
      <c r="AB57" s="142"/>
      <c r="AC57" s="142"/>
      <c r="AD57" s="142"/>
      <c r="AE57" s="142"/>
      <c r="AF57" s="142"/>
    </row>
    <row r="58" spans="1:32" ht="28" customHeight="1">
      <c r="A58" s="651"/>
      <c r="B58" s="654"/>
      <c r="C58" s="411"/>
      <c r="D58" s="412"/>
      <c r="E58" s="413"/>
      <c r="F58" s="414">
        <f>SUM(F59:F63)</f>
        <v>0</v>
      </c>
      <c r="G58" s="399">
        <f>SUM(G59:G63)</f>
        <v>0</v>
      </c>
      <c r="H58" s="394"/>
      <c r="I58" s="395"/>
      <c r="J58" s="395"/>
      <c r="K58" s="395"/>
      <c r="L58" s="396">
        <f>SUM(L59:L63)</f>
        <v>0</v>
      </c>
      <c r="M58" s="191"/>
      <c r="N58" s="192"/>
      <c r="O58" s="192"/>
      <c r="P58" s="192"/>
      <c r="Q58" s="397">
        <f>SUM(Q59:Q63)</f>
        <v>0</v>
      </c>
      <c r="R58" s="398">
        <f>SUM(F58:Q58)</f>
        <v>0</v>
      </c>
      <c r="S58" s="414">
        <f>SUM(S59:S63)</f>
        <v>0</v>
      </c>
      <c r="T58" s="400">
        <f>SUM(T59:T63)</f>
        <v>0</v>
      </c>
      <c r="U58" s="401">
        <f>SUM(S58:T58)</f>
        <v>0</v>
      </c>
      <c r="V58" s="402">
        <f>R58+U58</f>
        <v>0</v>
      </c>
      <c r="W58" s="48"/>
      <c r="X58" s="17"/>
      <c r="Y58" s="18"/>
      <c r="Z58" s="142"/>
      <c r="AA58" s="142"/>
      <c r="AB58" s="142"/>
      <c r="AC58" s="142"/>
      <c r="AD58" s="142"/>
      <c r="AE58" s="142"/>
      <c r="AF58" s="142"/>
    </row>
    <row r="59" spans="1:32" ht="28" customHeight="1">
      <c r="A59" s="652"/>
      <c r="B59" s="655"/>
      <c r="C59" s="403"/>
      <c r="D59" s="404"/>
      <c r="E59" s="405" t="str">
        <f>IF(C59="","",IF(D59="","",D59-C59+1))</f>
        <v/>
      </c>
      <c r="F59" s="19"/>
      <c r="G59" s="20"/>
      <c r="H59" s="21">
        <v>0</v>
      </c>
      <c r="I59" s="22" t="s">
        <v>100</v>
      </c>
      <c r="J59" s="23">
        <v>0</v>
      </c>
      <c r="K59" s="24" t="s">
        <v>102</v>
      </c>
      <c r="L59" s="406">
        <f>H59*J59</f>
        <v>0</v>
      </c>
      <c r="M59" s="21"/>
      <c r="N59" s="22" t="s">
        <v>100</v>
      </c>
      <c r="O59" s="23"/>
      <c r="P59" s="22" t="s">
        <v>102</v>
      </c>
      <c r="Q59" s="407">
        <f>M59*O59</f>
        <v>0</v>
      </c>
      <c r="R59" s="25"/>
      <c r="S59" s="19"/>
      <c r="T59" s="26"/>
      <c r="U59" s="27"/>
      <c r="V59" s="27"/>
      <c r="W59" s="16"/>
      <c r="X59" s="17"/>
      <c r="Y59" s="18"/>
      <c r="Z59" s="142"/>
      <c r="AA59" s="142"/>
      <c r="AB59" s="142"/>
      <c r="AC59" s="142"/>
      <c r="AD59" s="142"/>
      <c r="AE59" s="142"/>
      <c r="AF59" s="142"/>
    </row>
    <row r="60" spans="1:32" ht="28" customHeight="1">
      <c r="A60" s="652"/>
      <c r="B60" s="655"/>
      <c r="C60" s="403"/>
      <c r="D60" s="404"/>
      <c r="E60" s="405" t="str">
        <f>IF(C60="","",IF(D60="","",D60-C60+1))</f>
        <v/>
      </c>
      <c r="F60" s="28"/>
      <c r="G60" s="49"/>
      <c r="H60" s="30"/>
      <c r="I60" s="22" t="s">
        <v>100</v>
      </c>
      <c r="J60" s="31"/>
      <c r="K60" s="24" t="s">
        <v>102</v>
      </c>
      <c r="L60" s="406">
        <f>H60*J60</f>
        <v>0</v>
      </c>
      <c r="M60" s="30"/>
      <c r="N60" s="22" t="s">
        <v>100</v>
      </c>
      <c r="O60" s="31"/>
      <c r="P60" s="22" t="s">
        <v>102</v>
      </c>
      <c r="Q60" s="407">
        <f>M60*O60</f>
        <v>0</v>
      </c>
      <c r="R60" s="25"/>
      <c r="S60" s="32"/>
      <c r="T60" s="33"/>
      <c r="U60" s="34"/>
      <c r="V60" s="34"/>
      <c r="W60" s="16"/>
      <c r="X60" s="17"/>
      <c r="Y60" s="18"/>
      <c r="Z60" s="142"/>
      <c r="AA60" s="142"/>
      <c r="AB60" s="142"/>
      <c r="AC60" s="142"/>
      <c r="AD60" s="142"/>
      <c r="AE60" s="142"/>
      <c r="AF60" s="142"/>
    </row>
    <row r="61" spans="1:32" ht="28" customHeight="1">
      <c r="A61" s="652"/>
      <c r="B61" s="655"/>
      <c r="C61" s="403"/>
      <c r="D61" s="404"/>
      <c r="E61" s="405" t="str">
        <f>IF(C61="","",IF(D61="","",D61-C61+1))</f>
        <v/>
      </c>
      <c r="F61" s="28"/>
      <c r="G61" s="49"/>
      <c r="H61" s="30"/>
      <c r="I61" s="22" t="s">
        <v>100</v>
      </c>
      <c r="J61" s="31"/>
      <c r="K61" s="24" t="s">
        <v>102</v>
      </c>
      <c r="L61" s="406">
        <f>H61*J61</f>
        <v>0</v>
      </c>
      <c r="M61" s="30"/>
      <c r="N61" s="22" t="s">
        <v>100</v>
      </c>
      <c r="O61" s="31"/>
      <c r="P61" s="22" t="s">
        <v>102</v>
      </c>
      <c r="Q61" s="407">
        <f>M61*O61</f>
        <v>0</v>
      </c>
      <c r="R61" s="25"/>
      <c r="S61" s="32"/>
      <c r="T61" s="33"/>
      <c r="U61" s="34"/>
      <c r="V61" s="34"/>
      <c r="W61" s="16"/>
      <c r="X61" s="17"/>
      <c r="Y61" s="18"/>
      <c r="Z61" s="142"/>
      <c r="AA61" s="142"/>
      <c r="AB61" s="142"/>
      <c r="AC61" s="142"/>
      <c r="AD61" s="142"/>
      <c r="AE61" s="142"/>
      <c r="AF61" s="142"/>
    </row>
    <row r="62" spans="1:32" ht="28" customHeight="1">
      <c r="A62" s="652"/>
      <c r="B62" s="655"/>
      <c r="C62" s="403"/>
      <c r="D62" s="404"/>
      <c r="E62" s="405" t="str">
        <f>IF(C62="","",IF(D62="","",D62-C62+1))</f>
        <v/>
      </c>
      <c r="F62" s="28"/>
      <c r="G62" s="49"/>
      <c r="H62" s="30"/>
      <c r="I62" s="22" t="s">
        <v>100</v>
      </c>
      <c r="J62" s="31"/>
      <c r="K62" s="24" t="s">
        <v>102</v>
      </c>
      <c r="L62" s="406">
        <f>H62*J62</f>
        <v>0</v>
      </c>
      <c r="M62" s="30"/>
      <c r="N62" s="22" t="s">
        <v>100</v>
      </c>
      <c r="O62" s="31"/>
      <c r="P62" s="22" t="s">
        <v>102</v>
      </c>
      <c r="Q62" s="407">
        <f>M62*O62</f>
        <v>0</v>
      </c>
      <c r="R62" s="25"/>
      <c r="S62" s="32"/>
      <c r="T62" s="33"/>
      <c r="U62" s="34"/>
      <c r="V62" s="34"/>
      <c r="W62" s="16"/>
      <c r="X62" s="17"/>
      <c r="Y62" s="18"/>
      <c r="Z62" s="142"/>
      <c r="AA62" s="142"/>
      <c r="AB62" s="142"/>
      <c r="AC62" s="142"/>
      <c r="AD62" s="142"/>
      <c r="AE62" s="142"/>
      <c r="AF62" s="142"/>
    </row>
    <row r="63" spans="1:32" ht="28" customHeight="1" thickBot="1">
      <c r="A63" s="653"/>
      <c r="B63" s="656"/>
      <c r="C63" s="415"/>
      <c r="D63" s="409"/>
      <c r="E63" s="410" t="str">
        <f>IF(C63="","",IF(D63="","",D63-C63+1))</f>
        <v/>
      </c>
      <c r="F63" s="35"/>
      <c r="G63" s="50"/>
      <c r="H63" s="37"/>
      <c r="I63" s="38" t="s">
        <v>100</v>
      </c>
      <c r="J63" s="39">
        <v>0</v>
      </c>
      <c r="K63" s="40" t="s">
        <v>102</v>
      </c>
      <c r="L63" s="406">
        <f>H63*J63</f>
        <v>0</v>
      </c>
      <c r="M63" s="37"/>
      <c r="N63" s="38" t="s">
        <v>100</v>
      </c>
      <c r="O63" s="39"/>
      <c r="P63" s="38" t="s">
        <v>102</v>
      </c>
      <c r="Q63" s="407">
        <f>M63*O63</f>
        <v>0</v>
      </c>
      <c r="R63" s="41"/>
      <c r="S63" s="42"/>
      <c r="T63" s="43"/>
      <c r="U63" s="44"/>
      <c r="V63" s="44"/>
      <c r="W63" s="45"/>
      <c r="X63" s="46"/>
      <c r="Y63" s="18"/>
      <c r="Z63" s="142"/>
      <c r="AA63" s="142"/>
      <c r="AB63" s="142"/>
      <c r="AC63" s="142"/>
      <c r="AD63" s="142"/>
      <c r="AE63" s="142"/>
      <c r="AF63" s="142"/>
    </row>
    <row r="64" spans="1:32" ht="28" customHeight="1">
      <c r="A64" s="651"/>
      <c r="B64" s="654"/>
      <c r="C64" s="411"/>
      <c r="D64" s="412"/>
      <c r="E64" s="413"/>
      <c r="F64" s="414">
        <f>SUM(F65:F69)</f>
        <v>0</v>
      </c>
      <c r="G64" s="399">
        <f>SUM(G65:G69)</f>
        <v>0</v>
      </c>
      <c r="H64" s="394"/>
      <c r="I64" s="395"/>
      <c r="J64" s="395"/>
      <c r="K64" s="395"/>
      <c r="L64" s="396">
        <f>SUM(L65:L69)</f>
        <v>0</v>
      </c>
      <c r="M64" s="191"/>
      <c r="N64" s="192"/>
      <c r="O64" s="192"/>
      <c r="P64" s="192"/>
      <c r="Q64" s="397">
        <f>SUM(Q65:Q69)</f>
        <v>0</v>
      </c>
      <c r="R64" s="398">
        <f>SUM(F64:Q64)</f>
        <v>0</v>
      </c>
      <c r="S64" s="414">
        <f>SUM(S65:S69)</f>
        <v>0</v>
      </c>
      <c r="T64" s="400">
        <f>SUM(T65:T69)</f>
        <v>0</v>
      </c>
      <c r="U64" s="401">
        <f>SUM(S64:T64)</f>
        <v>0</v>
      </c>
      <c r="V64" s="402">
        <f>R64+U64</f>
        <v>0</v>
      </c>
      <c r="W64" s="48"/>
      <c r="X64" s="17"/>
      <c r="Y64" s="18"/>
      <c r="Z64" s="142"/>
      <c r="AA64" s="142"/>
      <c r="AB64" s="142"/>
      <c r="AC64" s="142"/>
      <c r="AD64" s="142"/>
      <c r="AE64" s="142"/>
      <c r="AF64" s="142"/>
    </row>
    <row r="65" spans="1:32" ht="28" customHeight="1">
      <c r="A65" s="652"/>
      <c r="B65" s="655"/>
      <c r="C65" s="403"/>
      <c r="D65" s="404"/>
      <c r="E65" s="405" t="str">
        <f>IF(C65="","",IF(D65="","",D65-C65+1))</f>
        <v/>
      </c>
      <c r="F65" s="19"/>
      <c r="G65" s="20"/>
      <c r="H65" s="21">
        <v>0</v>
      </c>
      <c r="I65" s="22" t="s">
        <v>100</v>
      </c>
      <c r="J65" s="23">
        <v>0</v>
      </c>
      <c r="K65" s="24" t="s">
        <v>102</v>
      </c>
      <c r="L65" s="406">
        <f>H65*J65</f>
        <v>0</v>
      </c>
      <c r="M65" s="21"/>
      <c r="N65" s="22" t="s">
        <v>100</v>
      </c>
      <c r="O65" s="23"/>
      <c r="P65" s="22" t="s">
        <v>102</v>
      </c>
      <c r="Q65" s="407">
        <f>M65*O65</f>
        <v>0</v>
      </c>
      <c r="R65" s="25"/>
      <c r="S65" s="19"/>
      <c r="T65" s="26"/>
      <c r="U65" s="27"/>
      <c r="V65" s="27"/>
      <c r="W65" s="16"/>
      <c r="X65" s="17"/>
      <c r="Y65" s="18"/>
      <c r="Z65" s="142"/>
      <c r="AA65" s="142"/>
      <c r="AB65" s="142"/>
      <c r="AC65" s="142"/>
      <c r="AD65" s="142"/>
      <c r="AE65" s="142"/>
      <c r="AF65" s="142"/>
    </row>
    <row r="66" spans="1:32" ht="28" customHeight="1">
      <c r="A66" s="652"/>
      <c r="B66" s="655"/>
      <c r="C66" s="403"/>
      <c r="D66" s="404"/>
      <c r="E66" s="405" t="str">
        <f>IF(C66="","",IF(D66="","",D66-C66+1))</f>
        <v/>
      </c>
      <c r="F66" s="28"/>
      <c r="G66" s="49"/>
      <c r="H66" s="30"/>
      <c r="I66" s="22" t="s">
        <v>100</v>
      </c>
      <c r="J66" s="31"/>
      <c r="K66" s="24" t="s">
        <v>102</v>
      </c>
      <c r="L66" s="406">
        <f>H66*J66</f>
        <v>0</v>
      </c>
      <c r="M66" s="30"/>
      <c r="N66" s="22" t="s">
        <v>100</v>
      </c>
      <c r="O66" s="31"/>
      <c r="P66" s="22" t="s">
        <v>102</v>
      </c>
      <c r="Q66" s="407">
        <f>M66*O66</f>
        <v>0</v>
      </c>
      <c r="R66" s="25"/>
      <c r="S66" s="32"/>
      <c r="T66" s="33"/>
      <c r="U66" s="34"/>
      <c r="V66" s="34"/>
      <c r="W66" s="16"/>
      <c r="X66" s="17"/>
      <c r="Y66" s="18"/>
      <c r="Z66" s="142"/>
      <c r="AA66" s="142"/>
      <c r="AB66" s="142"/>
      <c r="AC66" s="142"/>
      <c r="AD66" s="142"/>
      <c r="AE66" s="142"/>
      <c r="AF66" s="142"/>
    </row>
    <row r="67" spans="1:32" ht="28" customHeight="1">
      <c r="A67" s="652"/>
      <c r="B67" s="655"/>
      <c r="C67" s="403"/>
      <c r="D67" s="404"/>
      <c r="E67" s="405" t="str">
        <f>IF(C67="","",IF(D67="","",D67-C67+1))</f>
        <v/>
      </c>
      <c r="F67" s="28"/>
      <c r="G67" s="49"/>
      <c r="H67" s="30"/>
      <c r="I67" s="22" t="s">
        <v>100</v>
      </c>
      <c r="J67" s="31"/>
      <c r="K67" s="24" t="s">
        <v>102</v>
      </c>
      <c r="L67" s="406">
        <f>H67*J67</f>
        <v>0</v>
      </c>
      <c r="M67" s="30"/>
      <c r="N67" s="22" t="s">
        <v>100</v>
      </c>
      <c r="O67" s="31"/>
      <c r="P67" s="22" t="s">
        <v>102</v>
      </c>
      <c r="Q67" s="407">
        <f>M67*O67</f>
        <v>0</v>
      </c>
      <c r="R67" s="25"/>
      <c r="S67" s="32"/>
      <c r="T67" s="33"/>
      <c r="U67" s="34"/>
      <c r="V67" s="34"/>
      <c r="W67" s="16"/>
      <c r="X67" s="17"/>
      <c r="Y67" s="18"/>
      <c r="Z67" s="142"/>
      <c r="AA67" s="142"/>
      <c r="AB67" s="142"/>
      <c r="AC67" s="142"/>
      <c r="AD67" s="142"/>
      <c r="AE67" s="142"/>
      <c r="AF67" s="142"/>
    </row>
    <row r="68" spans="1:32" ht="28" customHeight="1">
      <c r="A68" s="652"/>
      <c r="B68" s="655"/>
      <c r="C68" s="403"/>
      <c r="D68" s="404"/>
      <c r="E68" s="405" t="str">
        <f>IF(C68="","",IF(D68="","",D68-C68+1))</f>
        <v/>
      </c>
      <c r="F68" s="28"/>
      <c r="G68" s="49"/>
      <c r="H68" s="30"/>
      <c r="I68" s="22" t="s">
        <v>100</v>
      </c>
      <c r="J68" s="31"/>
      <c r="K68" s="24" t="s">
        <v>102</v>
      </c>
      <c r="L68" s="406">
        <f>H68*J68</f>
        <v>0</v>
      </c>
      <c r="M68" s="30"/>
      <c r="N68" s="22" t="s">
        <v>100</v>
      </c>
      <c r="O68" s="31"/>
      <c r="P68" s="22" t="s">
        <v>102</v>
      </c>
      <c r="Q68" s="407">
        <f>M68*O68</f>
        <v>0</v>
      </c>
      <c r="R68" s="25"/>
      <c r="S68" s="32"/>
      <c r="T68" s="33"/>
      <c r="U68" s="34"/>
      <c r="V68" s="34"/>
      <c r="W68" s="16"/>
      <c r="X68" s="17"/>
      <c r="Y68" s="18"/>
      <c r="Z68" s="142"/>
      <c r="AA68" s="142"/>
      <c r="AB68" s="142"/>
      <c r="AC68" s="142"/>
      <c r="AD68" s="142"/>
      <c r="AE68" s="142"/>
      <c r="AF68" s="142"/>
    </row>
    <row r="69" spans="1:32" ht="28" customHeight="1" thickBot="1">
      <c r="A69" s="653"/>
      <c r="B69" s="656"/>
      <c r="C69" s="415"/>
      <c r="D69" s="409"/>
      <c r="E69" s="410" t="str">
        <f>IF(C69="","",IF(D69="","",D69-C69+1))</f>
        <v/>
      </c>
      <c r="F69" s="35"/>
      <c r="G69" s="50"/>
      <c r="H69" s="37"/>
      <c r="I69" s="38" t="s">
        <v>100</v>
      </c>
      <c r="J69" s="39">
        <v>0</v>
      </c>
      <c r="K69" s="40" t="s">
        <v>102</v>
      </c>
      <c r="L69" s="406">
        <f>H69*J69</f>
        <v>0</v>
      </c>
      <c r="M69" s="37"/>
      <c r="N69" s="38" t="s">
        <v>100</v>
      </c>
      <c r="O69" s="39"/>
      <c r="P69" s="38" t="s">
        <v>102</v>
      </c>
      <c r="Q69" s="407">
        <f>M69*O69</f>
        <v>0</v>
      </c>
      <c r="R69" s="41"/>
      <c r="S69" s="42"/>
      <c r="T69" s="43"/>
      <c r="U69" s="44"/>
      <c r="V69" s="44"/>
      <c r="W69" s="45"/>
      <c r="X69" s="46"/>
      <c r="Y69" s="18"/>
      <c r="Z69" s="142"/>
      <c r="AA69" s="142"/>
      <c r="AB69" s="142"/>
      <c r="AC69" s="142"/>
      <c r="AD69" s="142"/>
      <c r="AE69" s="142"/>
      <c r="AF69" s="142"/>
    </row>
    <row r="70" spans="1:32" ht="14.15" customHeight="1">
      <c r="A70" s="273"/>
      <c r="B70" s="273"/>
      <c r="C70" s="182"/>
      <c r="D70" s="182"/>
      <c r="E70" s="273"/>
      <c r="F70" s="182"/>
      <c r="G70" s="182"/>
      <c r="H70" s="182"/>
      <c r="I70" s="182"/>
      <c r="J70" s="182"/>
      <c r="K70" s="182"/>
      <c r="L70" s="182"/>
      <c r="M70" s="182"/>
      <c r="N70" s="182"/>
      <c r="O70" s="273"/>
      <c r="P70" s="182"/>
      <c r="Q70" s="182"/>
      <c r="R70" s="273"/>
      <c r="S70" s="273"/>
      <c r="T70" s="273"/>
      <c r="U70" s="182"/>
      <c r="V70" s="182"/>
      <c r="W70" s="273"/>
      <c r="X70" s="273"/>
      <c r="Y70" s="8"/>
      <c r="Z70" s="8"/>
      <c r="AA70" s="8"/>
      <c r="AB70" s="8"/>
      <c r="AC70" s="8"/>
      <c r="AD70" s="8"/>
      <c r="AE70" s="8"/>
      <c r="AF70" s="8"/>
    </row>
    <row r="71" spans="1:32" ht="40.5" customHeight="1">
      <c r="A71" s="660" t="s">
        <v>104</v>
      </c>
      <c r="B71" s="594"/>
      <c r="C71" s="594"/>
      <c r="D71" s="594"/>
      <c r="E71" s="594"/>
      <c r="F71" s="594"/>
      <c r="G71" s="594"/>
      <c r="H71" s="594"/>
      <c r="I71" s="594"/>
      <c r="J71" s="594"/>
      <c r="K71" s="594"/>
      <c r="L71" s="594"/>
      <c r="M71" s="594"/>
      <c r="N71" s="594"/>
      <c r="O71" s="594"/>
      <c r="P71" s="594"/>
      <c r="Q71" s="594"/>
      <c r="R71" s="594"/>
      <c r="S71" s="594"/>
      <c r="T71" s="594"/>
      <c r="U71" s="594"/>
      <c r="V71" s="594"/>
      <c r="W71" s="594"/>
      <c r="X71" s="594"/>
      <c r="Y71" s="8"/>
      <c r="Z71" s="8"/>
      <c r="AA71" s="8"/>
      <c r="AB71" s="8"/>
      <c r="AC71" s="8"/>
      <c r="AD71" s="8"/>
      <c r="AE71" s="8"/>
      <c r="AF71" s="8"/>
    </row>
    <row r="72" spans="1:32" s="143" customFormat="1" ht="20.25" customHeight="1">
      <c r="A72" s="657" t="s">
        <v>105</v>
      </c>
      <c r="B72" s="594"/>
      <c r="C72" s="594"/>
      <c r="D72" s="594"/>
      <c r="E72" s="594"/>
      <c r="F72" s="594"/>
      <c r="G72" s="594"/>
      <c r="H72" s="594"/>
      <c r="I72" s="594"/>
      <c r="J72" s="594"/>
      <c r="K72" s="594"/>
      <c r="L72" s="594"/>
      <c r="M72" s="594"/>
      <c r="N72" s="594"/>
      <c r="O72" s="594"/>
      <c r="P72" s="594"/>
      <c r="Q72" s="594"/>
      <c r="R72" s="594"/>
      <c r="S72" s="594"/>
      <c r="T72" s="594"/>
      <c r="U72" s="594"/>
      <c r="V72" s="594"/>
      <c r="W72" s="594"/>
      <c r="X72" s="594"/>
      <c r="Y72" s="11"/>
      <c r="Z72" s="11"/>
      <c r="AA72" s="11"/>
      <c r="AB72" s="11"/>
      <c r="AC72" s="11"/>
      <c r="AD72" s="11"/>
      <c r="AE72" s="11"/>
      <c r="AF72" s="11"/>
    </row>
    <row r="73" spans="1:32" s="143" customFormat="1" ht="20.25" customHeight="1">
      <c r="A73" s="657" t="s">
        <v>106</v>
      </c>
      <c r="B73" s="594"/>
      <c r="C73" s="594"/>
      <c r="D73" s="594"/>
      <c r="E73" s="594"/>
      <c r="F73" s="594"/>
      <c r="G73" s="594"/>
      <c r="H73" s="594"/>
      <c r="I73" s="594"/>
      <c r="J73" s="594"/>
      <c r="K73" s="594"/>
      <c r="L73" s="594"/>
      <c r="M73" s="594"/>
      <c r="N73" s="594"/>
      <c r="O73" s="594"/>
      <c r="P73" s="594"/>
      <c r="Q73" s="594"/>
      <c r="R73" s="594"/>
      <c r="S73" s="594"/>
      <c r="T73" s="594"/>
      <c r="U73" s="594"/>
      <c r="V73" s="594"/>
      <c r="W73" s="594"/>
      <c r="X73" s="594"/>
      <c r="Y73" s="11"/>
      <c r="Z73" s="11"/>
      <c r="AA73" s="11"/>
      <c r="AB73" s="11"/>
      <c r="AC73" s="11"/>
      <c r="AD73" s="11"/>
      <c r="AE73" s="11"/>
      <c r="AF73" s="11"/>
    </row>
    <row r="74" spans="1:32" s="143" customFormat="1" ht="20.25" customHeight="1">
      <c r="A74" s="275" t="s">
        <v>107</v>
      </c>
      <c r="B74" s="275"/>
      <c r="C74" s="275"/>
      <c r="D74" s="275"/>
      <c r="E74" s="275"/>
      <c r="F74" s="275"/>
      <c r="G74" s="275"/>
      <c r="H74" s="275"/>
      <c r="I74" s="275"/>
      <c r="J74" s="275"/>
      <c r="K74" s="275"/>
      <c r="L74" s="275"/>
      <c r="M74" s="275"/>
      <c r="N74" s="275"/>
      <c r="O74" s="275"/>
      <c r="P74" s="275"/>
      <c r="Q74" s="275"/>
      <c r="R74" s="275"/>
      <c r="S74" s="275"/>
      <c r="T74" s="275"/>
      <c r="U74" s="275"/>
      <c r="V74" s="275"/>
      <c r="W74" s="275"/>
      <c r="X74" s="275"/>
      <c r="Y74" s="11"/>
      <c r="Z74" s="11"/>
      <c r="AA74" s="11"/>
      <c r="AB74" s="11"/>
      <c r="AC74" s="11"/>
      <c r="AD74" s="11"/>
      <c r="AE74" s="11"/>
      <c r="AF74" s="11"/>
    </row>
    <row r="75" spans="1:32" s="143" customFormat="1" ht="20.25" customHeight="1">
      <c r="A75" s="275" t="s">
        <v>108</v>
      </c>
      <c r="B75" s="275"/>
      <c r="C75" s="275"/>
      <c r="D75" s="275"/>
      <c r="E75" s="275"/>
      <c r="F75" s="275"/>
      <c r="G75" s="275"/>
      <c r="H75" s="273"/>
      <c r="I75" s="273"/>
      <c r="J75" s="273"/>
      <c r="K75" s="273"/>
      <c r="L75" s="273"/>
      <c r="M75" s="273"/>
      <c r="N75" s="273"/>
      <c r="O75" s="273"/>
      <c r="P75" s="273"/>
      <c r="Q75" s="273"/>
      <c r="R75" s="273"/>
      <c r="S75" s="273"/>
      <c r="T75" s="273"/>
      <c r="U75" s="273"/>
      <c r="V75" s="273"/>
      <c r="W75" s="273"/>
      <c r="X75" s="273"/>
      <c r="Y75" s="8"/>
      <c r="Z75" s="8"/>
      <c r="AA75" s="8"/>
      <c r="AB75" s="8"/>
      <c r="AC75" s="8"/>
      <c r="AD75" s="8"/>
      <c r="AE75" s="8"/>
      <c r="AF75" s="8"/>
    </row>
    <row r="76" spans="1:32" s="143" customFormat="1" ht="20.25" customHeight="1">
      <c r="A76" s="275" t="s">
        <v>109</v>
      </c>
      <c r="B76" s="275"/>
      <c r="C76" s="275"/>
      <c r="D76" s="275"/>
      <c r="E76" s="275"/>
      <c r="F76" s="275"/>
      <c r="G76" s="275"/>
      <c r="H76" s="273"/>
      <c r="I76" s="273"/>
      <c r="J76" s="273"/>
      <c r="K76" s="273"/>
      <c r="L76" s="273"/>
      <c r="M76" s="273"/>
      <c r="N76" s="273"/>
      <c r="O76" s="273"/>
      <c r="P76" s="273"/>
      <c r="Q76" s="273"/>
      <c r="R76" s="273"/>
      <c r="S76" s="273"/>
      <c r="T76" s="273"/>
      <c r="U76" s="273"/>
      <c r="V76" s="273"/>
      <c r="W76" s="273"/>
      <c r="X76" s="273"/>
      <c r="Y76" s="8"/>
      <c r="Z76" s="8"/>
      <c r="AA76" s="8"/>
      <c r="AB76" s="8"/>
      <c r="AC76" s="8"/>
      <c r="AD76" s="8"/>
      <c r="AE76" s="8"/>
      <c r="AF76" s="8"/>
    </row>
    <row r="77" spans="1:32" s="143" customFormat="1" ht="20.25" customHeight="1">
      <c r="A77" s="275" t="s">
        <v>110</v>
      </c>
      <c r="B77" s="275"/>
      <c r="C77" s="275"/>
      <c r="D77" s="275"/>
      <c r="E77" s="275"/>
      <c r="F77" s="275"/>
      <c r="G77" s="275"/>
      <c r="H77" s="273"/>
      <c r="I77" s="273"/>
      <c r="J77" s="273"/>
      <c r="K77" s="273"/>
      <c r="L77" s="273"/>
      <c r="M77" s="273"/>
      <c r="N77" s="273"/>
      <c r="O77" s="273"/>
      <c r="P77" s="273"/>
      <c r="Q77" s="273"/>
      <c r="R77" s="273"/>
      <c r="S77" s="273"/>
      <c r="T77" s="273"/>
      <c r="U77" s="273"/>
      <c r="V77" s="273"/>
      <c r="W77" s="273"/>
      <c r="X77" s="273"/>
      <c r="Y77" s="8"/>
      <c r="Z77" s="8"/>
      <c r="AA77" s="8"/>
      <c r="AB77" s="8"/>
      <c r="AC77" s="8"/>
      <c r="AD77" s="8"/>
      <c r="AE77" s="8"/>
      <c r="AF77" s="8"/>
    </row>
    <row r="78" spans="1:32" s="143" customFormat="1" ht="20.25" customHeight="1">
      <c r="A78" s="275" t="s">
        <v>111</v>
      </c>
      <c r="B78" s="275"/>
      <c r="C78" s="275"/>
      <c r="D78" s="275"/>
      <c r="E78" s="275"/>
      <c r="F78" s="275"/>
      <c r="G78" s="275"/>
      <c r="H78" s="273"/>
      <c r="I78" s="273"/>
      <c r="J78" s="273"/>
      <c r="K78" s="273"/>
      <c r="L78" s="273"/>
      <c r="M78" s="273"/>
      <c r="N78" s="273"/>
      <c r="O78" s="273"/>
      <c r="P78" s="273"/>
      <c r="Q78" s="273"/>
      <c r="R78" s="273"/>
      <c r="S78" s="273"/>
      <c r="T78" s="273"/>
      <c r="U78" s="273"/>
      <c r="V78" s="273"/>
      <c r="W78" s="273"/>
      <c r="X78" s="273"/>
      <c r="Y78" s="8"/>
      <c r="Z78" s="8"/>
      <c r="AA78" s="8"/>
      <c r="AB78" s="8"/>
      <c r="AC78" s="8"/>
      <c r="AD78" s="8"/>
      <c r="AE78" s="8"/>
      <c r="AF78" s="8"/>
    </row>
    <row r="79" spans="1:32" s="143" customFormat="1" ht="20.25" customHeight="1">
      <c r="A79" s="275" t="s">
        <v>112</v>
      </c>
      <c r="B79" s="275"/>
      <c r="C79" s="275"/>
      <c r="D79" s="275"/>
      <c r="E79" s="275"/>
      <c r="F79" s="275"/>
      <c r="G79" s="275"/>
      <c r="H79" s="273"/>
      <c r="I79" s="273"/>
      <c r="J79" s="273"/>
      <c r="K79" s="273"/>
      <c r="L79" s="273"/>
      <c r="M79" s="273"/>
      <c r="N79" s="273"/>
      <c r="O79" s="273"/>
      <c r="P79" s="273"/>
      <c r="Q79" s="273"/>
      <c r="R79" s="273"/>
      <c r="S79" s="273"/>
      <c r="T79" s="273"/>
      <c r="U79" s="273"/>
      <c r="V79" s="273"/>
      <c r="W79" s="273"/>
      <c r="X79" s="273"/>
      <c r="Y79" s="8"/>
      <c r="Z79" s="8"/>
      <c r="AA79" s="8"/>
      <c r="AB79" s="8"/>
      <c r="AC79" s="8"/>
      <c r="AD79" s="8"/>
      <c r="AE79" s="8"/>
      <c r="AF79" s="8"/>
    </row>
    <row r="80" spans="1:32" s="143" customFormat="1" ht="20.25" customHeight="1">
      <c r="A80" s="275" t="s">
        <v>113</v>
      </c>
      <c r="B80" s="275"/>
      <c r="C80" s="275"/>
      <c r="D80" s="275"/>
      <c r="E80" s="275"/>
      <c r="F80" s="275"/>
      <c r="G80" s="275"/>
      <c r="H80" s="273"/>
      <c r="I80" s="273"/>
      <c r="J80" s="273"/>
      <c r="K80" s="273"/>
      <c r="L80" s="273"/>
      <c r="M80" s="273"/>
      <c r="N80" s="273"/>
      <c r="O80" s="273"/>
      <c r="P80" s="273"/>
      <c r="Q80" s="273"/>
      <c r="R80" s="273"/>
      <c r="S80" s="273"/>
      <c r="T80" s="273"/>
      <c r="U80" s="273"/>
      <c r="V80" s="273"/>
      <c r="W80" s="273"/>
      <c r="X80" s="273"/>
      <c r="Y80" s="8"/>
      <c r="Z80" s="8"/>
      <c r="AA80" s="8"/>
      <c r="AB80" s="8"/>
      <c r="AC80" s="8"/>
      <c r="AD80" s="8"/>
      <c r="AE80" s="8"/>
      <c r="AF80" s="8"/>
    </row>
    <row r="81" spans="1:32" s="143" customFormat="1" ht="20.25" customHeight="1">
      <c r="A81" s="275" t="s">
        <v>114</v>
      </c>
      <c r="B81" s="275"/>
      <c r="C81" s="275"/>
      <c r="D81" s="275"/>
      <c r="E81" s="275"/>
      <c r="F81" s="275"/>
      <c r="G81" s="275"/>
      <c r="H81" s="273"/>
      <c r="I81" s="273"/>
      <c r="J81" s="273"/>
      <c r="K81" s="273"/>
      <c r="L81" s="273"/>
      <c r="M81" s="273"/>
      <c r="N81" s="273"/>
      <c r="O81" s="273"/>
      <c r="P81" s="273"/>
      <c r="Q81" s="273"/>
      <c r="R81" s="273"/>
      <c r="S81" s="273"/>
      <c r="T81" s="273"/>
      <c r="U81" s="273"/>
      <c r="V81" s="273"/>
      <c r="W81" s="273"/>
      <c r="X81" s="273"/>
      <c r="Y81" s="8"/>
      <c r="Z81" s="8"/>
      <c r="AA81" s="8"/>
      <c r="AB81" s="8"/>
      <c r="AC81" s="8"/>
      <c r="AD81" s="8"/>
      <c r="AE81" s="8"/>
      <c r="AF81" s="8"/>
    </row>
    <row r="82" spans="1:32" s="143" customFormat="1" ht="20.25" customHeight="1">
      <c r="A82" s="275" t="s">
        <v>115</v>
      </c>
      <c r="B82" s="275"/>
      <c r="C82" s="275"/>
      <c r="D82" s="275"/>
      <c r="E82" s="275"/>
      <c r="F82" s="275"/>
      <c r="G82" s="275"/>
      <c r="H82" s="273"/>
      <c r="I82" s="273"/>
      <c r="J82" s="273"/>
      <c r="K82" s="273"/>
      <c r="L82" s="273"/>
      <c r="M82" s="273"/>
      <c r="N82" s="273"/>
      <c r="O82" s="273"/>
      <c r="P82" s="273"/>
      <c r="Q82" s="273"/>
      <c r="R82" s="273"/>
      <c r="S82" s="273"/>
      <c r="T82" s="273"/>
      <c r="U82" s="273"/>
      <c r="V82" s="273"/>
      <c r="W82" s="273"/>
      <c r="X82" s="273"/>
      <c r="Y82" s="8"/>
      <c r="Z82" s="8"/>
      <c r="AA82" s="8"/>
      <c r="AB82" s="8"/>
      <c r="AC82" s="8"/>
      <c r="AD82" s="8"/>
      <c r="AE82" s="8"/>
      <c r="AF82" s="8"/>
    </row>
  </sheetData>
  <sheetProtection formatCells="0" formatColumns="0" formatRows="0" selectLockedCells="1" selectUnlockedCells="1"/>
  <mergeCells count="35">
    <mergeCell ref="T3:W3"/>
    <mergeCell ref="B58:B63"/>
    <mergeCell ref="B52:B57"/>
    <mergeCell ref="A16:A21"/>
    <mergeCell ref="A58:A63"/>
    <mergeCell ref="A52:A57"/>
    <mergeCell ref="A40:A45"/>
    <mergeCell ref="W5:W6"/>
    <mergeCell ref="B22:B27"/>
    <mergeCell ref="F5:Q5"/>
    <mergeCell ref="A8:E8"/>
    <mergeCell ref="B5:B6"/>
    <mergeCell ref="R5:R6"/>
    <mergeCell ref="B10:B15"/>
    <mergeCell ref="B28:B33"/>
    <mergeCell ref="X5:X6"/>
    <mergeCell ref="A5:A6"/>
    <mergeCell ref="U5:U6"/>
    <mergeCell ref="A72:X72"/>
    <mergeCell ref="A46:A51"/>
    <mergeCell ref="A64:A69"/>
    <mergeCell ref="C5:D5"/>
    <mergeCell ref="B34:B39"/>
    <mergeCell ref="B46:B51"/>
    <mergeCell ref="S5:T5"/>
    <mergeCell ref="A34:A39"/>
    <mergeCell ref="A10:A15"/>
    <mergeCell ref="A28:A33"/>
    <mergeCell ref="V5:V6"/>
    <mergeCell ref="A22:A27"/>
    <mergeCell ref="B40:B45"/>
    <mergeCell ref="B16:B21"/>
    <mergeCell ref="A73:X73"/>
    <mergeCell ref="B64:B69"/>
    <mergeCell ref="A71:X71"/>
  </mergeCells>
  <phoneticPr fontId="2"/>
  <printOptions horizontalCentered="1" verticalCentered="1" gridLinesSet="0"/>
  <pageMargins left="0.23622047244094491" right="0.23622047244094491" top="0.3543307086614173" bottom="0.23622047244094491" header="0.23622047244094491" footer="0.19685039370078741"/>
  <pageSetup paperSize="9" scale="46" fitToHeight="0" orientation="landscape" r:id="rId1"/>
  <rowBreaks count="2" manualBreakCount="2">
    <brk id="33" max="23" man="1"/>
    <brk id="57"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2"/>
  <sheetViews>
    <sheetView view="pageBreakPreview" zoomScale="50" zoomScaleNormal="100" zoomScaleSheetLayoutView="50" workbookViewId="0">
      <selection activeCell="K6" sqref="K6"/>
    </sheetView>
  </sheetViews>
  <sheetFormatPr defaultColWidth="13" defaultRowHeight="16.5"/>
  <cols>
    <col min="1" max="1" width="36" style="184" customWidth="1"/>
    <col min="2" max="2" width="62.83203125" style="184" customWidth="1"/>
    <col min="3" max="6" width="15.5" style="184" customWidth="1"/>
    <col min="7" max="7" width="18.08203125" style="184" customWidth="1"/>
    <col min="8" max="8" width="9.25" style="184" bestFit="1" customWidth="1"/>
    <col min="9" max="9" width="19.5" style="184" customWidth="1"/>
    <col min="10" max="12" width="13" style="184" customWidth="1"/>
    <col min="13" max="16384" width="13" style="184"/>
  </cols>
  <sheetData>
    <row r="1" spans="1:9" s="143" customFormat="1" ht="21" customHeight="1">
      <c r="A1" s="275" t="s">
        <v>22</v>
      </c>
      <c r="B1" s="275"/>
      <c r="C1" s="275"/>
      <c r="D1" s="275"/>
      <c r="E1" s="275"/>
      <c r="F1" s="275"/>
      <c r="G1" s="275"/>
      <c r="H1" s="275"/>
      <c r="I1" s="305" t="s">
        <v>75</v>
      </c>
    </row>
    <row r="2" spans="1:9" s="143" customFormat="1" ht="21.75" customHeight="1">
      <c r="A2" s="275" t="s">
        <v>76</v>
      </c>
      <c r="B2" s="275"/>
      <c r="C2" s="275"/>
      <c r="D2" s="275"/>
      <c r="E2" s="275"/>
      <c r="F2" s="275"/>
      <c r="G2" s="275"/>
      <c r="H2" s="275"/>
      <c r="I2" s="275"/>
    </row>
    <row r="3" spans="1:9" ht="8.25" customHeight="1">
      <c r="A3" s="273"/>
      <c r="B3" s="273"/>
      <c r="C3" s="273"/>
      <c r="D3" s="273"/>
      <c r="E3" s="273"/>
      <c r="F3" s="273"/>
      <c r="G3" s="273"/>
      <c r="H3" s="273"/>
      <c r="I3" s="273"/>
    </row>
    <row r="4" spans="1:9" s="143" customFormat="1" ht="20.25" customHeight="1">
      <c r="A4" s="275" t="s">
        <v>116</v>
      </c>
      <c r="B4" s="275"/>
      <c r="C4" s="275"/>
      <c r="D4" s="275"/>
      <c r="E4" s="275"/>
      <c r="F4" s="275"/>
      <c r="G4" s="275"/>
      <c r="H4" s="275"/>
      <c r="I4" s="275"/>
    </row>
    <row r="5" spans="1:9" ht="8.25" customHeight="1" thickBot="1">
      <c r="A5" s="273"/>
      <c r="B5" s="273"/>
      <c r="C5" s="273"/>
      <c r="D5" s="273"/>
      <c r="E5" s="273"/>
      <c r="F5" s="273"/>
      <c r="G5" s="273"/>
      <c r="H5" s="273"/>
      <c r="I5" s="273"/>
    </row>
    <row r="6" spans="1:9" ht="42.75" customHeight="1">
      <c r="A6" s="679" t="s">
        <v>117</v>
      </c>
      <c r="B6" s="681" t="s">
        <v>118</v>
      </c>
      <c r="C6" s="676" t="s">
        <v>119</v>
      </c>
      <c r="D6" s="648"/>
      <c r="E6" s="648"/>
      <c r="F6" s="649"/>
      <c r="G6" s="154" t="s">
        <v>120</v>
      </c>
      <c r="H6" s="677" t="s">
        <v>87</v>
      </c>
      <c r="I6" s="674" t="s">
        <v>88</v>
      </c>
    </row>
    <row r="7" spans="1:9" ht="19.5" customHeight="1" thickBot="1">
      <c r="A7" s="680"/>
      <c r="B7" s="682"/>
      <c r="C7" s="195" t="s">
        <v>121</v>
      </c>
      <c r="D7" s="195" t="s">
        <v>122</v>
      </c>
      <c r="E7" s="196" t="s">
        <v>123</v>
      </c>
      <c r="F7" s="197" t="s">
        <v>124</v>
      </c>
      <c r="G7" s="197" t="s">
        <v>124</v>
      </c>
      <c r="H7" s="678"/>
      <c r="I7" s="675"/>
    </row>
    <row r="8" spans="1:9" s="143" customFormat="1" ht="28.5" customHeight="1" thickTop="1">
      <c r="A8" s="51"/>
      <c r="B8" s="288"/>
      <c r="C8" s="52"/>
      <c r="D8" s="52"/>
      <c r="E8" s="53"/>
      <c r="F8" s="54"/>
      <c r="G8" s="54"/>
      <c r="H8" s="55"/>
      <c r="I8" s="56"/>
    </row>
    <row r="9" spans="1:9" s="143" customFormat="1" ht="29.15" customHeight="1">
      <c r="A9" s="57"/>
      <c r="B9" s="281"/>
      <c r="C9" s="58"/>
      <c r="D9" s="58"/>
      <c r="E9" s="59"/>
      <c r="F9" s="60"/>
      <c r="G9" s="60"/>
      <c r="H9" s="61"/>
      <c r="I9" s="62"/>
    </row>
    <row r="10" spans="1:9" s="143" customFormat="1" ht="29.15" customHeight="1">
      <c r="A10" s="57"/>
      <c r="B10" s="281"/>
      <c r="C10" s="58"/>
      <c r="D10" s="58"/>
      <c r="E10" s="59"/>
      <c r="F10" s="60"/>
      <c r="G10" s="60"/>
      <c r="H10" s="61"/>
      <c r="I10" s="62"/>
    </row>
    <row r="11" spans="1:9" s="143" customFormat="1" ht="29.15" customHeight="1">
      <c r="A11" s="57"/>
      <c r="B11" s="281"/>
      <c r="C11" s="58"/>
      <c r="D11" s="58"/>
      <c r="E11" s="59"/>
      <c r="F11" s="60"/>
      <c r="G11" s="60"/>
      <c r="H11" s="61"/>
      <c r="I11" s="62"/>
    </row>
    <row r="12" spans="1:9" s="143" customFormat="1" ht="29.15" customHeight="1">
      <c r="A12" s="57"/>
      <c r="B12" s="281"/>
      <c r="C12" s="58"/>
      <c r="D12" s="58"/>
      <c r="E12" s="59"/>
      <c r="F12" s="60"/>
      <c r="G12" s="60"/>
      <c r="H12" s="61"/>
      <c r="I12" s="62"/>
    </row>
    <row r="13" spans="1:9" s="143" customFormat="1" ht="29.15" customHeight="1">
      <c r="A13" s="57"/>
      <c r="B13" s="281"/>
      <c r="C13" s="58"/>
      <c r="D13" s="58"/>
      <c r="E13" s="59"/>
      <c r="F13" s="60"/>
      <c r="G13" s="60"/>
      <c r="H13" s="61"/>
      <c r="I13" s="62"/>
    </row>
    <row r="14" spans="1:9" s="143" customFormat="1" ht="29.15" customHeight="1">
      <c r="A14" s="57"/>
      <c r="B14" s="281"/>
      <c r="C14" s="58"/>
      <c r="D14" s="58"/>
      <c r="E14" s="59"/>
      <c r="F14" s="60"/>
      <c r="G14" s="60"/>
      <c r="H14" s="61"/>
      <c r="I14" s="62"/>
    </row>
    <row r="15" spans="1:9" s="143" customFormat="1" ht="29.15" customHeight="1">
      <c r="A15" s="57"/>
      <c r="B15" s="281"/>
      <c r="C15" s="58"/>
      <c r="D15" s="58"/>
      <c r="E15" s="59"/>
      <c r="F15" s="60"/>
      <c r="G15" s="60"/>
      <c r="H15" s="61"/>
      <c r="I15" s="62"/>
    </row>
    <row r="16" spans="1:9" s="143" customFormat="1" ht="29.15" customHeight="1">
      <c r="A16" s="57"/>
      <c r="B16" s="281"/>
      <c r="C16" s="58"/>
      <c r="D16" s="58"/>
      <c r="E16" s="59"/>
      <c r="F16" s="60"/>
      <c r="G16" s="60"/>
      <c r="H16" s="61"/>
      <c r="I16" s="62"/>
    </row>
    <row r="17" spans="1:9" s="143" customFormat="1" ht="29.15" customHeight="1">
      <c r="A17" s="57"/>
      <c r="B17" s="281"/>
      <c r="C17" s="58"/>
      <c r="D17" s="58"/>
      <c r="E17" s="59"/>
      <c r="F17" s="60"/>
      <c r="G17" s="60"/>
      <c r="H17" s="61"/>
      <c r="I17" s="62"/>
    </row>
    <row r="18" spans="1:9" s="143" customFormat="1" ht="29.15" customHeight="1">
      <c r="A18" s="57"/>
      <c r="B18" s="281"/>
      <c r="C18" s="58"/>
      <c r="D18" s="58"/>
      <c r="E18" s="59"/>
      <c r="F18" s="60"/>
      <c r="G18" s="60"/>
      <c r="H18" s="61"/>
      <c r="I18" s="62"/>
    </row>
    <row r="19" spans="1:9" s="143" customFormat="1" ht="29.15" customHeight="1">
      <c r="A19" s="57"/>
      <c r="B19" s="281"/>
      <c r="C19" s="58"/>
      <c r="D19" s="58"/>
      <c r="E19" s="59"/>
      <c r="F19" s="60"/>
      <c r="G19" s="60"/>
      <c r="H19" s="61"/>
      <c r="I19" s="62"/>
    </row>
    <row r="20" spans="1:9" s="143" customFormat="1" ht="29.15" customHeight="1">
      <c r="A20" s="57"/>
      <c r="B20" s="281"/>
      <c r="C20" s="58"/>
      <c r="D20" s="58"/>
      <c r="E20" s="59"/>
      <c r="F20" s="60"/>
      <c r="G20" s="60"/>
      <c r="H20" s="61"/>
      <c r="I20" s="62"/>
    </row>
    <row r="21" spans="1:9" s="143" customFormat="1" ht="29.15" customHeight="1">
      <c r="A21" s="57"/>
      <c r="B21" s="281"/>
      <c r="C21" s="58"/>
      <c r="D21" s="58"/>
      <c r="E21" s="59"/>
      <c r="F21" s="60"/>
      <c r="G21" s="60"/>
      <c r="H21" s="61"/>
      <c r="I21" s="62"/>
    </row>
    <row r="22" spans="1:9" s="143" customFormat="1" ht="29.15" customHeight="1">
      <c r="A22" s="57"/>
      <c r="B22" s="281"/>
      <c r="C22" s="58"/>
      <c r="D22" s="58"/>
      <c r="E22" s="59"/>
      <c r="F22" s="60"/>
      <c r="G22" s="60"/>
      <c r="H22" s="61"/>
      <c r="I22" s="62"/>
    </row>
    <row r="23" spans="1:9" s="143" customFormat="1" ht="29.15" customHeight="1">
      <c r="A23" s="57"/>
      <c r="B23" s="281"/>
      <c r="C23" s="58"/>
      <c r="D23" s="58"/>
      <c r="E23" s="59"/>
      <c r="F23" s="60"/>
      <c r="G23" s="60"/>
      <c r="H23" s="61"/>
      <c r="I23" s="62"/>
    </row>
    <row r="24" spans="1:9" s="143" customFormat="1" ht="29.15" customHeight="1">
      <c r="A24" s="57"/>
      <c r="B24" s="281"/>
      <c r="C24" s="58"/>
      <c r="D24" s="58"/>
      <c r="E24" s="59"/>
      <c r="F24" s="60"/>
      <c r="G24" s="60"/>
      <c r="H24" s="61"/>
      <c r="I24" s="62"/>
    </row>
    <row r="25" spans="1:9" s="143" customFormat="1" ht="28.5" customHeight="1" thickBot="1">
      <c r="A25" s="63"/>
      <c r="B25" s="283"/>
      <c r="C25" s="64"/>
      <c r="D25" s="64"/>
      <c r="E25" s="65"/>
      <c r="F25" s="66"/>
      <c r="G25" s="66"/>
      <c r="H25" s="67"/>
      <c r="I25" s="68"/>
    </row>
    <row r="26" spans="1:9" ht="32.15" customHeight="1" thickBot="1">
      <c r="A26" s="673" t="s">
        <v>125</v>
      </c>
      <c r="B26" s="590"/>
      <c r="C26" s="590"/>
      <c r="D26" s="590"/>
      <c r="E26" s="590"/>
      <c r="F26" s="416">
        <f>SUM(F8:F25)</f>
        <v>0</v>
      </c>
      <c r="G26" s="416">
        <f>SUM(G8:G25)</f>
        <v>0</v>
      </c>
      <c r="H26" s="683"/>
      <c r="I26" s="591"/>
    </row>
    <row r="27" spans="1:9" ht="8.25" customHeight="1">
      <c r="A27" s="273"/>
      <c r="B27" s="273"/>
      <c r="C27" s="273"/>
      <c r="D27" s="273"/>
      <c r="E27" s="273"/>
      <c r="F27" s="273"/>
      <c r="G27" s="273"/>
      <c r="H27" s="273"/>
      <c r="I27" s="273"/>
    </row>
    <row r="28" spans="1:9" ht="13.5" customHeight="1">
      <c r="A28" s="198" t="s">
        <v>126</v>
      </c>
      <c r="B28" s="273"/>
      <c r="C28" s="273"/>
      <c r="D28" s="273"/>
      <c r="E28" s="273"/>
      <c r="F28" s="273"/>
      <c r="G28" s="273"/>
      <c r="H28" s="273"/>
      <c r="I28" s="273"/>
    </row>
    <row r="29" spans="1:9" s="141" customFormat="1" ht="13" customHeight="1">
      <c r="A29" s="198" t="s">
        <v>127</v>
      </c>
      <c r="B29" s="273"/>
      <c r="C29" s="273"/>
      <c r="D29" s="273"/>
      <c r="E29" s="273"/>
      <c r="F29" s="273"/>
      <c r="G29" s="273"/>
      <c r="H29" s="273"/>
      <c r="I29" s="273"/>
    </row>
    <row r="30" spans="1:9" s="141" customFormat="1" ht="13" customHeight="1">
      <c r="A30" s="198" t="s">
        <v>128</v>
      </c>
      <c r="B30" s="273"/>
      <c r="C30" s="273"/>
      <c r="D30" s="273"/>
      <c r="E30" s="273"/>
      <c r="F30" s="273"/>
      <c r="G30" s="273"/>
      <c r="H30" s="273"/>
      <c r="I30" s="273"/>
    </row>
    <row r="31" spans="1:9" ht="13.5" customHeight="1">
      <c r="A31" s="198" t="s">
        <v>129</v>
      </c>
      <c r="B31" s="273"/>
      <c r="C31" s="273"/>
      <c r="D31" s="273"/>
      <c r="E31" s="273"/>
      <c r="F31" s="273"/>
      <c r="G31" s="273"/>
      <c r="H31" s="273"/>
      <c r="I31" s="273"/>
    </row>
    <row r="32" spans="1:9" s="141" customFormat="1" ht="13" customHeight="1">
      <c r="A32" s="198" t="s">
        <v>130</v>
      </c>
      <c r="B32" s="273"/>
      <c r="C32" s="273"/>
      <c r="D32" s="273"/>
      <c r="E32" s="273"/>
      <c r="F32" s="273"/>
      <c r="G32" s="273"/>
      <c r="H32" s="273"/>
      <c r="I32" s="273"/>
    </row>
  </sheetData>
  <sheetProtection formatCells="0" formatColumns="0" formatRows="0" selectLockedCells="1" selectUnlockedCells="1"/>
  <mergeCells count="7">
    <mergeCell ref="A26:E26"/>
    <mergeCell ref="I6:I7"/>
    <mergeCell ref="C6:F6"/>
    <mergeCell ref="H6:H7"/>
    <mergeCell ref="A6:A7"/>
    <mergeCell ref="B6:B7"/>
    <mergeCell ref="H26:I26"/>
  </mergeCells>
  <phoneticPr fontId="2"/>
  <printOptions horizontalCentered="1" verticalCentered="1"/>
  <pageMargins left="0.59055118110236227" right="0.59055118110236227" top="0.98425196850393704" bottom="0.98425196850393704" header="0.51181102362204722" footer="0.51181102362204722"/>
  <pageSetup paperSize="9"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0"/>
  <sheetViews>
    <sheetView view="pageBreakPreview" topLeftCell="D6" zoomScale="50" zoomScaleNormal="70" zoomScaleSheetLayoutView="50" workbookViewId="0">
      <selection activeCell="I14" sqref="I14"/>
    </sheetView>
  </sheetViews>
  <sheetFormatPr defaultColWidth="10.58203125" defaultRowHeight="30" customHeight="1"/>
  <cols>
    <col min="1" max="1" width="30.58203125" style="143" customWidth="1"/>
    <col min="2" max="2" width="36.33203125" style="143" customWidth="1"/>
    <col min="3" max="3" width="18" style="145" customWidth="1"/>
    <col min="4" max="4" width="18.08203125" style="145" customWidth="1"/>
    <col min="5" max="5" width="10.25" style="145" bestFit="1" customWidth="1"/>
    <col min="6" max="6" width="10.5" style="145" customWidth="1"/>
    <col min="7" max="7" width="17.58203125" style="143" customWidth="1"/>
    <col min="8" max="8" width="23.25" style="146" customWidth="1"/>
    <col min="9" max="9" width="59.5" style="143" customWidth="1"/>
    <col min="10" max="16" width="3.75" style="143" customWidth="1"/>
    <col min="17" max="17" width="4.83203125" style="143" customWidth="1"/>
    <col min="18" max="20" width="10.58203125" style="143" customWidth="1"/>
    <col min="21" max="16384" width="10.58203125" style="143"/>
  </cols>
  <sheetData>
    <row r="1" spans="1:9" ht="21" customHeight="1">
      <c r="A1" s="275" t="s">
        <v>22</v>
      </c>
      <c r="B1" s="275"/>
      <c r="C1" s="273"/>
      <c r="D1" s="273"/>
      <c r="E1" s="273"/>
      <c r="F1" s="273"/>
      <c r="G1" s="275"/>
      <c r="H1" s="199"/>
      <c r="I1" s="272" t="s">
        <v>131</v>
      </c>
    </row>
    <row r="2" spans="1:9" ht="23.25" customHeight="1">
      <c r="A2" s="275" t="s">
        <v>132</v>
      </c>
      <c r="B2" s="275"/>
      <c r="C2" s="275"/>
      <c r="D2" s="275"/>
      <c r="E2" s="275"/>
      <c r="F2" s="275"/>
      <c r="G2" s="275"/>
      <c r="H2" s="275"/>
      <c r="I2" s="275"/>
    </row>
    <row r="3" spans="1:9" ht="6.75" customHeight="1" thickBot="1">
      <c r="A3" s="275"/>
      <c r="B3" s="275"/>
      <c r="C3" s="275"/>
      <c r="D3" s="275"/>
      <c r="E3" s="275"/>
      <c r="F3" s="275"/>
      <c r="G3" s="275"/>
      <c r="H3" s="199"/>
      <c r="I3" s="275"/>
    </row>
    <row r="4" spans="1:9" s="3" customFormat="1" ht="32.15" customHeight="1" thickBot="1">
      <c r="A4" s="275" t="s">
        <v>133</v>
      </c>
      <c r="B4" s="272"/>
      <c r="C4" s="684" t="s">
        <v>134</v>
      </c>
      <c r="D4" s="590"/>
      <c r="E4" s="590"/>
      <c r="F4" s="591"/>
      <c r="G4" s="201"/>
      <c r="H4" s="417">
        <f>G28+G39</f>
        <v>0</v>
      </c>
      <c r="I4" s="200" t="s">
        <v>9</v>
      </c>
    </row>
    <row r="5" spans="1:9" ht="6.75" customHeight="1">
      <c r="A5" s="275"/>
      <c r="B5" s="275"/>
      <c r="C5" s="275"/>
      <c r="D5" s="275"/>
      <c r="E5" s="275"/>
      <c r="F5" s="275"/>
      <c r="G5" s="275"/>
      <c r="H5" s="199"/>
      <c r="I5" s="275"/>
    </row>
    <row r="6" spans="1:9" ht="21" customHeight="1">
      <c r="A6" s="275" t="s">
        <v>135</v>
      </c>
      <c r="B6" s="275"/>
      <c r="C6" s="275"/>
      <c r="D6" s="275"/>
      <c r="E6" s="275"/>
      <c r="F6" s="275"/>
      <c r="G6" s="275"/>
      <c r="H6" s="273"/>
      <c r="I6" s="275"/>
    </row>
    <row r="7" spans="1:9" ht="20.25" customHeight="1">
      <c r="A7" s="418" t="s">
        <v>136</v>
      </c>
      <c r="B7" s="419">
        <f>535800/12</f>
        <v>44650</v>
      </c>
      <c r="C7" s="284" t="s">
        <v>137</v>
      </c>
      <c r="D7" s="275"/>
      <c r="E7" s="275"/>
      <c r="F7" s="275"/>
      <c r="G7" s="275"/>
      <c r="H7" s="202"/>
      <c r="I7" s="275"/>
    </row>
    <row r="8" spans="1:9" ht="18.75" customHeight="1">
      <c r="A8" s="284" t="s">
        <v>138</v>
      </c>
      <c r="B8" s="275"/>
      <c r="C8" s="275"/>
      <c r="D8" s="275"/>
      <c r="E8" s="275"/>
      <c r="F8" s="275"/>
      <c r="G8" s="275"/>
      <c r="H8" s="202"/>
      <c r="I8" s="275"/>
    </row>
    <row r="9" spans="1:9" ht="18.75" customHeight="1">
      <c r="A9" s="284" t="s">
        <v>139</v>
      </c>
      <c r="B9" s="275"/>
      <c r="C9" s="275"/>
      <c r="D9" s="275"/>
      <c r="E9" s="275"/>
      <c r="F9" s="275"/>
      <c r="G9" s="275"/>
      <c r="H9" s="202"/>
      <c r="I9" s="275"/>
    </row>
    <row r="10" spans="1:9" s="144" customFormat="1" ht="24.75" customHeight="1" thickBot="1">
      <c r="A10" s="284"/>
      <c r="B10" s="284"/>
      <c r="C10" s="204" t="s">
        <v>140</v>
      </c>
      <c r="D10" s="284"/>
      <c r="E10" s="284"/>
      <c r="F10" s="284"/>
      <c r="G10" s="284"/>
      <c r="H10" s="203"/>
      <c r="I10" s="284"/>
    </row>
    <row r="11" spans="1:9" s="145" customFormat="1" ht="30" customHeight="1">
      <c r="A11" s="658" t="s">
        <v>141</v>
      </c>
      <c r="B11" s="658" t="s">
        <v>142</v>
      </c>
      <c r="C11" s="685" t="s">
        <v>143</v>
      </c>
      <c r="D11" s="666"/>
      <c r="E11" s="665" t="s">
        <v>144</v>
      </c>
      <c r="F11" s="666"/>
      <c r="G11" s="698" t="s">
        <v>145</v>
      </c>
      <c r="H11" s="702" t="s">
        <v>146</v>
      </c>
      <c r="I11" s="697" t="s">
        <v>147</v>
      </c>
    </row>
    <row r="12" spans="1:9" s="145" customFormat="1" ht="30" customHeight="1" thickBot="1">
      <c r="A12" s="609"/>
      <c r="B12" s="609"/>
      <c r="C12" s="420" t="s">
        <v>148</v>
      </c>
      <c r="D12" s="421" t="s">
        <v>149</v>
      </c>
      <c r="E12" s="421" t="s">
        <v>150</v>
      </c>
      <c r="F12" s="421" t="s">
        <v>151</v>
      </c>
      <c r="G12" s="699"/>
      <c r="H12" s="703"/>
      <c r="I12" s="675"/>
    </row>
    <row r="13" spans="1:9" ht="30" customHeight="1" thickTop="1">
      <c r="A13" s="71"/>
      <c r="B13" s="71"/>
      <c r="C13" s="422"/>
      <c r="D13" s="423"/>
      <c r="E13" s="424" t="str">
        <f t="shared" ref="E13:E27" si="0">IF(C13="","",IF(D13="","",(D13-C13+1)/30))</f>
        <v/>
      </c>
      <c r="F13" s="425" t="str">
        <f t="shared" ref="F13:F27" si="1">IF(E13="","",IF(E13&gt;0,ROUNDUP(E13,0),""))</f>
        <v/>
      </c>
      <c r="G13" s="426" t="str">
        <f t="shared" ref="G13:G27" si="2">IF(F13="","",IF(F13&gt;=1,$B$7*F13,""))</f>
        <v/>
      </c>
      <c r="H13" s="72"/>
      <c r="I13" s="73"/>
    </row>
    <row r="14" spans="1:9" ht="30" customHeight="1">
      <c r="A14" s="74"/>
      <c r="B14" s="74"/>
      <c r="C14" s="427"/>
      <c r="D14" s="428"/>
      <c r="E14" s="429" t="str">
        <f t="shared" si="0"/>
        <v/>
      </c>
      <c r="F14" s="430" t="str">
        <f t="shared" si="1"/>
        <v/>
      </c>
      <c r="G14" s="431" t="str">
        <f t="shared" si="2"/>
        <v/>
      </c>
      <c r="H14" s="75"/>
      <c r="I14" s="280"/>
    </row>
    <row r="15" spans="1:9" ht="30" customHeight="1">
      <c r="A15" s="74"/>
      <c r="B15" s="74"/>
      <c r="C15" s="427"/>
      <c r="D15" s="428"/>
      <c r="E15" s="429" t="str">
        <f t="shared" si="0"/>
        <v/>
      </c>
      <c r="F15" s="430" t="str">
        <f t="shared" si="1"/>
        <v/>
      </c>
      <c r="G15" s="431" t="str">
        <f t="shared" si="2"/>
        <v/>
      </c>
      <c r="H15" s="75"/>
      <c r="I15" s="280"/>
    </row>
    <row r="16" spans="1:9" ht="30" customHeight="1">
      <c r="A16" s="74"/>
      <c r="B16" s="74"/>
      <c r="C16" s="427"/>
      <c r="D16" s="428"/>
      <c r="E16" s="429" t="str">
        <f t="shared" si="0"/>
        <v/>
      </c>
      <c r="F16" s="430" t="str">
        <f t="shared" si="1"/>
        <v/>
      </c>
      <c r="G16" s="431" t="str">
        <f t="shared" si="2"/>
        <v/>
      </c>
      <c r="H16" s="75"/>
      <c r="I16" s="280"/>
    </row>
    <row r="17" spans="1:9" ht="30" customHeight="1">
      <c r="A17" s="74"/>
      <c r="B17" s="74"/>
      <c r="C17" s="427"/>
      <c r="D17" s="428"/>
      <c r="E17" s="429" t="str">
        <f t="shared" si="0"/>
        <v/>
      </c>
      <c r="F17" s="430" t="str">
        <f t="shared" si="1"/>
        <v/>
      </c>
      <c r="G17" s="431" t="str">
        <f t="shared" si="2"/>
        <v/>
      </c>
      <c r="H17" s="75"/>
      <c r="I17" s="280"/>
    </row>
    <row r="18" spans="1:9" ht="30" customHeight="1">
      <c r="A18" s="74"/>
      <c r="B18" s="76"/>
      <c r="C18" s="428"/>
      <c r="D18" s="428"/>
      <c r="E18" s="429" t="str">
        <f t="shared" si="0"/>
        <v/>
      </c>
      <c r="F18" s="430" t="str">
        <f t="shared" si="1"/>
        <v/>
      </c>
      <c r="G18" s="431" t="str">
        <f t="shared" si="2"/>
        <v/>
      </c>
      <c r="H18" s="75"/>
      <c r="I18" s="280"/>
    </row>
    <row r="19" spans="1:9" ht="30" customHeight="1">
      <c r="A19" s="74"/>
      <c r="B19" s="76"/>
      <c r="C19" s="428"/>
      <c r="D19" s="428"/>
      <c r="E19" s="429" t="str">
        <f t="shared" si="0"/>
        <v/>
      </c>
      <c r="F19" s="430" t="str">
        <f t="shared" si="1"/>
        <v/>
      </c>
      <c r="G19" s="431" t="str">
        <f t="shared" si="2"/>
        <v/>
      </c>
      <c r="H19" s="75"/>
      <c r="I19" s="280"/>
    </row>
    <row r="20" spans="1:9" ht="30" customHeight="1">
      <c r="A20" s="74"/>
      <c r="B20" s="76"/>
      <c r="C20" s="428"/>
      <c r="D20" s="428"/>
      <c r="E20" s="429" t="str">
        <f t="shared" si="0"/>
        <v/>
      </c>
      <c r="F20" s="430" t="str">
        <f t="shared" si="1"/>
        <v/>
      </c>
      <c r="G20" s="431" t="str">
        <f t="shared" si="2"/>
        <v/>
      </c>
      <c r="H20" s="75"/>
      <c r="I20" s="280"/>
    </row>
    <row r="21" spans="1:9" ht="30" customHeight="1">
      <c r="A21" s="74"/>
      <c r="B21" s="76"/>
      <c r="C21" s="428"/>
      <c r="D21" s="428"/>
      <c r="E21" s="429" t="str">
        <f t="shared" si="0"/>
        <v/>
      </c>
      <c r="F21" s="430" t="str">
        <f t="shared" si="1"/>
        <v/>
      </c>
      <c r="G21" s="431" t="str">
        <f t="shared" si="2"/>
        <v/>
      </c>
      <c r="H21" s="75"/>
      <c r="I21" s="289"/>
    </row>
    <row r="22" spans="1:9" ht="30" customHeight="1">
      <c r="A22" s="71"/>
      <c r="B22" s="74"/>
      <c r="C22" s="427"/>
      <c r="D22" s="428"/>
      <c r="E22" s="429" t="str">
        <f t="shared" si="0"/>
        <v/>
      </c>
      <c r="F22" s="430" t="str">
        <f t="shared" si="1"/>
        <v/>
      </c>
      <c r="G22" s="431" t="str">
        <f t="shared" si="2"/>
        <v/>
      </c>
      <c r="H22" s="75"/>
      <c r="I22" s="280"/>
    </row>
    <row r="23" spans="1:9" ht="30" customHeight="1">
      <c r="A23" s="74"/>
      <c r="B23" s="74"/>
      <c r="C23" s="427"/>
      <c r="D23" s="428"/>
      <c r="E23" s="429" t="str">
        <f t="shared" si="0"/>
        <v/>
      </c>
      <c r="F23" s="430" t="str">
        <f t="shared" si="1"/>
        <v/>
      </c>
      <c r="G23" s="431" t="str">
        <f t="shared" si="2"/>
        <v/>
      </c>
      <c r="H23" s="75"/>
      <c r="I23" s="280"/>
    </row>
    <row r="24" spans="1:9" ht="30" customHeight="1">
      <c r="A24" s="74"/>
      <c r="B24" s="76"/>
      <c r="C24" s="428"/>
      <c r="D24" s="428"/>
      <c r="E24" s="429" t="str">
        <f t="shared" si="0"/>
        <v/>
      </c>
      <c r="F24" s="430" t="str">
        <f t="shared" si="1"/>
        <v/>
      </c>
      <c r="G24" s="431" t="str">
        <f t="shared" si="2"/>
        <v/>
      </c>
      <c r="H24" s="75"/>
      <c r="I24" s="280"/>
    </row>
    <row r="25" spans="1:9" ht="30" customHeight="1">
      <c r="A25" s="74"/>
      <c r="B25" s="76"/>
      <c r="C25" s="428"/>
      <c r="D25" s="428"/>
      <c r="E25" s="429" t="str">
        <f t="shared" si="0"/>
        <v/>
      </c>
      <c r="F25" s="430" t="str">
        <f t="shared" si="1"/>
        <v/>
      </c>
      <c r="G25" s="431" t="str">
        <f t="shared" si="2"/>
        <v/>
      </c>
      <c r="H25" s="75"/>
      <c r="I25" s="280"/>
    </row>
    <row r="26" spans="1:9" ht="30" customHeight="1">
      <c r="A26" s="74"/>
      <c r="B26" s="76"/>
      <c r="C26" s="428"/>
      <c r="D26" s="428"/>
      <c r="E26" s="429" t="str">
        <f t="shared" si="0"/>
        <v/>
      </c>
      <c r="F26" s="430" t="str">
        <f t="shared" si="1"/>
        <v/>
      </c>
      <c r="G26" s="431" t="str">
        <f t="shared" si="2"/>
        <v/>
      </c>
      <c r="H26" s="75"/>
      <c r="I26" s="280"/>
    </row>
    <row r="27" spans="1:9" ht="30" customHeight="1" thickBot="1">
      <c r="A27" s="77"/>
      <c r="B27" s="76"/>
      <c r="C27" s="428"/>
      <c r="D27" s="428"/>
      <c r="E27" s="429" t="str">
        <f t="shared" si="0"/>
        <v/>
      </c>
      <c r="F27" s="430" t="str">
        <f t="shared" si="1"/>
        <v/>
      </c>
      <c r="G27" s="431" t="str">
        <f t="shared" si="2"/>
        <v/>
      </c>
      <c r="H27" s="75"/>
      <c r="I27" s="289"/>
    </row>
    <row r="28" spans="1:9" ht="35.15" customHeight="1" thickBot="1">
      <c r="A28" s="688" t="s">
        <v>152</v>
      </c>
      <c r="B28" s="590"/>
      <c r="C28" s="590"/>
      <c r="D28" s="590"/>
      <c r="E28" s="590"/>
      <c r="F28" s="591"/>
      <c r="G28" s="432">
        <f>SUM(G13:G27)</f>
        <v>0</v>
      </c>
      <c r="H28" s="688"/>
      <c r="I28" s="591"/>
    </row>
    <row r="29" spans="1:9" ht="34.5" customHeight="1">
      <c r="A29" s="709" t="s">
        <v>153</v>
      </c>
      <c r="B29" s="611"/>
      <c r="C29" s="611"/>
      <c r="D29" s="611"/>
      <c r="E29" s="611"/>
      <c r="F29" s="611"/>
      <c r="G29" s="611"/>
      <c r="H29" s="611"/>
      <c r="I29" s="611"/>
    </row>
    <row r="30" spans="1:9" ht="15.75" customHeight="1">
      <c r="A30" s="205"/>
      <c r="B30" s="205"/>
      <c r="C30" s="206"/>
      <c r="D30" s="206"/>
      <c r="E30" s="206"/>
      <c r="F30" s="206"/>
      <c r="G30" s="206"/>
      <c r="H30" s="206"/>
      <c r="I30" s="275"/>
    </row>
    <row r="31" spans="1:9" ht="22.5" customHeight="1">
      <c r="A31" s="275" t="s">
        <v>154</v>
      </c>
      <c r="B31" s="207"/>
      <c r="C31" s="208"/>
      <c r="D31" s="208"/>
      <c r="E31" s="208"/>
      <c r="F31" s="208"/>
      <c r="G31" s="275"/>
      <c r="H31" s="202"/>
      <c r="I31" s="275"/>
    </row>
    <row r="32" spans="1:9" ht="6.75" customHeight="1" thickBot="1">
      <c r="A32" s="11"/>
      <c r="B32" s="78"/>
      <c r="C32" s="79"/>
      <c r="D32" s="79"/>
      <c r="E32" s="79"/>
      <c r="F32" s="79"/>
      <c r="G32" s="11"/>
      <c r="H32" s="69"/>
      <c r="I32" s="11"/>
    </row>
    <row r="33" spans="1:9" s="145" customFormat="1" ht="60.75" customHeight="1" thickBot="1">
      <c r="A33" s="276" t="s">
        <v>155</v>
      </c>
      <c r="B33" s="277" t="s">
        <v>156</v>
      </c>
      <c r="C33" s="691" t="s">
        <v>157</v>
      </c>
      <c r="D33" s="692"/>
      <c r="E33" s="693"/>
      <c r="F33" s="433" t="s">
        <v>158</v>
      </c>
      <c r="G33" s="155" t="s">
        <v>145</v>
      </c>
      <c r="H33" s="674" t="s">
        <v>159</v>
      </c>
      <c r="I33" s="694"/>
    </row>
    <row r="34" spans="1:9" ht="30" customHeight="1" thickTop="1">
      <c r="A34" s="80"/>
      <c r="B34" s="288"/>
      <c r="C34" s="689"/>
      <c r="D34" s="605"/>
      <c r="E34" s="690"/>
      <c r="F34" s="81"/>
      <c r="G34" s="82"/>
      <c r="H34" s="705"/>
      <c r="I34" s="706"/>
    </row>
    <row r="35" spans="1:9" ht="30" customHeight="1">
      <c r="A35" s="83"/>
      <c r="B35" s="281"/>
      <c r="C35" s="695"/>
      <c r="D35" s="637"/>
      <c r="E35" s="696"/>
      <c r="F35" s="84"/>
      <c r="G35" s="85"/>
      <c r="H35" s="686"/>
      <c r="I35" s="687"/>
    </row>
    <row r="36" spans="1:9" ht="30" customHeight="1">
      <c r="A36" s="83"/>
      <c r="B36" s="281"/>
      <c r="C36" s="695"/>
      <c r="D36" s="637"/>
      <c r="E36" s="696"/>
      <c r="F36" s="84"/>
      <c r="G36" s="85"/>
      <c r="H36" s="686"/>
      <c r="I36" s="687"/>
    </row>
    <row r="37" spans="1:9" ht="30" customHeight="1">
      <c r="A37" s="83"/>
      <c r="B37" s="281"/>
      <c r="C37" s="695"/>
      <c r="D37" s="637"/>
      <c r="E37" s="696"/>
      <c r="F37" s="84"/>
      <c r="G37" s="85"/>
      <c r="H37" s="686"/>
      <c r="I37" s="687"/>
    </row>
    <row r="38" spans="1:9" ht="30" customHeight="1" thickBot="1">
      <c r="A38" s="86"/>
      <c r="B38" s="87"/>
      <c r="C38" s="707"/>
      <c r="D38" s="626"/>
      <c r="E38" s="708"/>
      <c r="F38" s="88"/>
      <c r="G38" s="85"/>
      <c r="H38" s="700"/>
      <c r="I38" s="701"/>
    </row>
    <row r="39" spans="1:9" ht="35.15" customHeight="1" thickBot="1">
      <c r="A39" s="688" t="s">
        <v>152</v>
      </c>
      <c r="B39" s="590"/>
      <c r="C39" s="590"/>
      <c r="D39" s="590"/>
      <c r="E39" s="590"/>
      <c r="F39" s="591"/>
      <c r="G39" s="416">
        <f>SUM(G34:G38)</f>
        <v>0</v>
      </c>
      <c r="H39" s="704"/>
      <c r="I39" s="591"/>
    </row>
    <row r="40" spans="1:9" s="184" customFormat="1" ht="22.5" customHeight="1">
      <c r="A40" s="284" t="s">
        <v>160</v>
      </c>
      <c r="B40" s="273"/>
      <c r="C40" s="209"/>
      <c r="D40" s="209"/>
      <c r="E40" s="209"/>
      <c r="F40" s="209"/>
      <c r="G40" s="273"/>
      <c r="H40" s="210"/>
      <c r="I40" s="273"/>
    </row>
  </sheetData>
  <sheetProtection formatCells="0" formatColumns="0" formatRows="0" selectLockedCells="1" selectUnlockedCells="1"/>
  <mergeCells count="25">
    <mergeCell ref="H38:I38"/>
    <mergeCell ref="B11:B12"/>
    <mergeCell ref="H11:H12"/>
    <mergeCell ref="H39:I39"/>
    <mergeCell ref="H34:I34"/>
    <mergeCell ref="C36:E36"/>
    <mergeCell ref="H36:I36"/>
    <mergeCell ref="C38:E38"/>
    <mergeCell ref="A29:I29"/>
    <mergeCell ref="A28:F28"/>
    <mergeCell ref="C37:E37"/>
    <mergeCell ref="A39:F39"/>
    <mergeCell ref="A11:A12"/>
    <mergeCell ref="C4:F4"/>
    <mergeCell ref="C11:D11"/>
    <mergeCell ref="E11:F11"/>
    <mergeCell ref="H37:I37"/>
    <mergeCell ref="H28:I28"/>
    <mergeCell ref="C34:E34"/>
    <mergeCell ref="C33:E33"/>
    <mergeCell ref="H33:I33"/>
    <mergeCell ref="C35:E35"/>
    <mergeCell ref="I11:I12"/>
    <mergeCell ref="G11:G12"/>
    <mergeCell ref="H35:I35"/>
  </mergeCells>
  <phoneticPr fontId="2"/>
  <printOptions horizontalCentered="1" verticalCentered="1"/>
  <pageMargins left="0.59055118110236227" right="0.59055118110236227" top="0.98425196850393704" bottom="0.98425196850393704" header="0.51181102362204722" footer="0.51181102362204722"/>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62"/>
  <sheetViews>
    <sheetView showZeros="0" view="pageBreakPreview" topLeftCell="A57" zoomScale="50" zoomScaleNormal="70" zoomScaleSheetLayoutView="50" workbookViewId="0">
      <selection activeCell="C65" sqref="C65"/>
    </sheetView>
  </sheetViews>
  <sheetFormatPr defaultColWidth="22.08203125" defaultRowHeight="30" customHeight="1"/>
  <cols>
    <col min="1" max="1" width="31.33203125" style="143" customWidth="1"/>
    <col min="2" max="2" width="12" style="145" customWidth="1"/>
    <col min="3" max="3" width="12.08203125" style="145" customWidth="1"/>
    <col min="4" max="4" width="10" style="145" customWidth="1"/>
    <col min="5" max="5" width="15.25" style="143" customWidth="1"/>
    <col min="6" max="6" width="12.75" style="146" customWidth="1"/>
    <col min="7" max="7" width="15.58203125" style="146" customWidth="1"/>
    <col min="8" max="8" width="7.75" style="143" customWidth="1"/>
    <col min="9" max="9" width="3.58203125" style="143" customWidth="1"/>
    <col min="10" max="10" width="10.58203125" style="143" customWidth="1"/>
    <col min="11" max="11" width="3.58203125" style="143" customWidth="1"/>
    <col min="12" max="12" width="11.83203125" style="143" customWidth="1"/>
    <col min="13" max="13" width="7.75" style="143" customWidth="1"/>
    <col min="14" max="14" width="3.5" style="143" customWidth="1"/>
    <col min="15" max="15" width="10.75" style="143" customWidth="1"/>
    <col min="16" max="16" width="3.58203125" style="143" customWidth="1"/>
    <col min="17" max="17" width="11.75" style="143" bestFit="1" customWidth="1"/>
    <col min="18" max="22" width="13.58203125" style="143" customWidth="1"/>
    <col min="23" max="23" width="15" style="143" bestFit="1" customWidth="1"/>
    <col min="24" max="24" width="20.33203125" style="143" customWidth="1"/>
    <col min="25" max="25" width="6.33203125" style="143" customWidth="1"/>
    <col min="26" max="26" width="13.5" style="143" bestFit="1" customWidth="1"/>
    <col min="27" max="27" width="11.75" style="143" bestFit="1" customWidth="1"/>
    <col min="28" max="28" width="6.58203125" style="143" customWidth="1"/>
    <col min="29" max="29" width="11.75" style="143" bestFit="1" customWidth="1"/>
    <col min="30" max="30" width="18" style="143" bestFit="1" customWidth="1"/>
    <col min="31" max="33" width="22.08203125" style="143" customWidth="1"/>
    <col min="34" max="16384" width="22.08203125" style="143"/>
  </cols>
  <sheetData>
    <row r="1" spans="1:34" ht="30" customHeight="1">
      <c r="A1" s="275" t="s">
        <v>22</v>
      </c>
      <c r="B1" s="273"/>
      <c r="C1" s="273"/>
      <c r="D1" s="273"/>
      <c r="E1" s="273"/>
      <c r="F1" s="199"/>
      <c r="G1" s="199"/>
      <c r="H1" s="273"/>
      <c r="I1" s="273"/>
      <c r="J1" s="273"/>
      <c r="K1" s="273"/>
      <c r="L1" s="273"/>
      <c r="M1" s="273"/>
      <c r="N1" s="273"/>
      <c r="O1" s="273"/>
      <c r="P1" s="273"/>
      <c r="Q1" s="273"/>
      <c r="R1" s="273"/>
      <c r="S1" s="273"/>
      <c r="T1" s="273"/>
      <c r="U1" s="273"/>
      <c r="V1" s="273"/>
      <c r="W1" s="273"/>
      <c r="X1" s="273"/>
      <c r="Y1" s="273"/>
      <c r="Z1" s="272" t="s">
        <v>131</v>
      </c>
      <c r="AA1" s="8"/>
      <c r="AB1" s="8"/>
      <c r="AC1" s="8"/>
      <c r="AD1" s="8"/>
      <c r="AE1" s="8"/>
      <c r="AF1" s="8"/>
      <c r="AG1" s="8"/>
      <c r="AH1" s="8"/>
    </row>
    <row r="2" spans="1:34" ht="30" customHeight="1">
      <c r="A2" s="275" t="s">
        <v>132</v>
      </c>
      <c r="B2" s="275"/>
      <c r="C2" s="275"/>
      <c r="D2" s="275"/>
      <c r="E2" s="273"/>
      <c r="F2" s="275"/>
      <c r="G2" s="275"/>
      <c r="H2" s="273"/>
      <c r="I2" s="273"/>
      <c r="J2" s="273"/>
      <c r="K2" s="273"/>
      <c r="L2" s="273"/>
      <c r="M2" s="273"/>
      <c r="N2" s="273"/>
      <c r="O2" s="273"/>
      <c r="P2" s="273"/>
      <c r="Q2" s="273"/>
      <c r="R2" s="273"/>
      <c r="S2" s="273"/>
      <c r="T2" s="273"/>
      <c r="U2" s="273"/>
      <c r="V2" s="273"/>
      <c r="W2" s="273"/>
      <c r="X2" s="273"/>
      <c r="Y2" s="273"/>
      <c r="Z2" s="273"/>
      <c r="AA2" s="8"/>
      <c r="AB2" s="8"/>
      <c r="AC2" s="8"/>
      <c r="AD2" s="8"/>
      <c r="AE2" s="8"/>
      <c r="AF2" s="8"/>
      <c r="AG2" s="8"/>
      <c r="AH2" s="8"/>
    </row>
    <row r="3" spans="1:34" ht="14.25" customHeight="1">
      <c r="A3" s="275"/>
      <c r="B3" s="275"/>
      <c r="C3" s="275"/>
      <c r="D3" s="275"/>
      <c r="E3" s="273"/>
      <c r="F3" s="199"/>
      <c r="G3" s="199"/>
      <c r="H3" s="273"/>
      <c r="I3" s="273"/>
      <c r="J3" s="273"/>
      <c r="K3" s="273"/>
      <c r="L3" s="273"/>
      <c r="M3" s="273"/>
      <c r="N3" s="273"/>
      <c r="O3" s="273"/>
      <c r="P3" s="273"/>
      <c r="Q3" s="273"/>
      <c r="R3" s="273"/>
      <c r="S3" s="273"/>
      <c r="T3" s="273"/>
      <c r="U3" s="273"/>
      <c r="V3" s="273"/>
      <c r="W3" s="273"/>
      <c r="X3" s="273"/>
      <c r="Y3" s="273"/>
      <c r="Z3" s="273"/>
      <c r="AA3" s="8"/>
      <c r="AB3" s="8"/>
      <c r="AC3" s="8"/>
      <c r="AD3" s="8"/>
      <c r="AE3" s="8"/>
      <c r="AF3" s="8"/>
      <c r="AG3" s="8"/>
      <c r="AH3" s="8"/>
    </row>
    <row r="4" spans="1:34" s="184" customFormat="1" ht="25.5" customHeight="1">
      <c r="A4" s="275" t="s">
        <v>161</v>
      </c>
      <c r="B4" s="211"/>
      <c r="C4" s="211"/>
      <c r="D4" s="211"/>
      <c r="E4" s="211"/>
      <c r="F4" s="211"/>
      <c r="G4" s="211"/>
      <c r="H4" s="211"/>
      <c r="I4" s="211"/>
      <c r="J4" s="211"/>
      <c r="K4" s="211"/>
      <c r="L4" s="211"/>
      <c r="M4" s="211"/>
      <c r="N4" s="211"/>
      <c r="O4" s="211"/>
      <c r="P4" s="211"/>
      <c r="Q4" s="211"/>
      <c r="R4" s="211"/>
      <c r="S4" s="211"/>
      <c r="T4" s="211"/>
      <c r="U4" s="667"/>
      <c r="V4" s="594"/>
      <c r="W4" s="594"/>
      <c r="X4" s="594"/>
      <c r="Y4" s="594"/>
      <c r="Z4" s="341" t="s">
        <v>11</v>
      </c>
      <c r="AA4" s="8"/>
      <c r="AB4" s="8"/>
      <c r="AC4" s="8"/>
      <c r="AD4" s="8"/>
      <c r="AE4" s="8"/>
      <c r="AF4" s="8"/>
      <c r="AG4" s="8"/>
      <c r="AH4" s="8"/>
    </row>
    <row r="5" spans="1:34" s="184" customFormat="1" ht="7.5" customHeight="1" thickBot="1">
      <c r="A5" s="273"/>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8"/>
      <c r="AB5" s="8"/>
      <c r="AC5" s="8"/>
      <c r="AD5" s="8"/>
      <c r="AE5" s="8"/>
      <c r="AF5" s="8"/>
      <c r="AG5" s="8"/>
      <c r="AH5" s="8"/>
    </row>
    <row r="6" spans="1:34" ht="40.5" customHeight="1">
      <c r="A6" s="663" t="s">
        <v>162</v>
      </c>
      <c r="B6" s="665" t="s">
        <v>163</v>
      </c>
      <c r="C6" s="666"/>
      <c r="D6" s="719" t="s">
        <v>164</v>
      </c>
      <c r="E6" s="715" t="s">
        <v>165</v>
      </c>
      <c r="F6" s="648"/>
      <c r="G6" s="672" t="s">
        <v>166</v>
      </c>
      <c r="H6" s="718" t="s">
        <v>167</v>
      </c>
      <c r="I6" s="648"/>
      <c r="J6" s="648"/>
      <c r="K6" s="648"/>
      <c r="L6" s="648"/>
      <c r="M6" s="648"/>
      <c r="N6" s="648"/>
      <c r="O6" s="648"/>
      <c r="P6" s="648"/>
      <c r="Q6" s="648"/>
      <c r="R6" s="648"/>
      <c r="S6" s="648"/>
      <c r="T6" s="648"/>
      <c r="U6" s="648"/>
      <c r="V6" s="649"/>
      <c r="W6" s="664" t="s">
        <v>168</v>
      </c>
      <c r="X6" s="659" t="s">
        <v>169</v>
      </c>
      <c r="Y6" s="668" t="s">
        <v>87</v>
      </c>
      <c r="Z6" s="661" t="s">
        <v>88</v>
      </c>
      <c r="AA6" s="11"/>
      <c r="AB6" s="11"/>
      <c r="AC6" s="11"/>
      <c r="AD6" s="11"/>
      <c r="AE6" s="11"/>
      <c r="AF6" s="11"/>
      <c r="AG6" s="11"/>
      <c r="AH6" s="11"/>
    </row>
    <row r="7" spans="1:34" ht="63" customHeight="1" thickBot="1">
      <c r="A7" s="652"/>
      <c r="B7" s="360" t="s">
        <v>170</v>
      </c>
      <c r="C7" s="360" t="s">
        <v>171</v>
      </c>
      <c r="D7" s="720"/>
      <c r="E7" s="362" t="s">
        <v>92</v>
      </c>
      <c r="F7" s="363" t="s">
        <v>172</v>
      </c>
      <c r="G7" s="662"/>
      <c r="H7" s="716" t="s">
        <v>173</v>
      </c>
      <c r="I7" s="645"/>
      <c r="J7" s="645"/>
      <c r="K7" s="645"/>
      <c r="L7" s="717"/>
      <c r="M7" s="714" t="s">
        <v>174</v>
      </c>
      <c r="N7" s="645"/>
      <c r="O7" s="645"/>
      <c r="P7" s="645"/>
      <c r="Q7" s="645"/>
      <c r="R7" s="434" t="s">
        <v>175</v>
      </c>
      <c r="S7" s="434" t="s">
        <v>176</v>
      </c>
      <c r="T7" s="435" t="s">
        <v>97</v>
      </c>
      <c r="U7" s="436" t="s">
        <v>177</v>
      </c>
      <c r="V7" s="370" t="s">
        <v>178</v>
      </c>
      <c r="W7" s="662"/>
      <c r="X7" s="608"/>
      <c r="Y7" s="662"/>
      <c r="Z7" s="662"/>
      <c r="AA7" s="11"/>
      <c r="AB7" s="11"/>
      <c r="AC7" s="11"/>
      <c r="AD7" s="11"/>
      <c r="AE7" s="11"/>
      <c r="AF7" s="11"/>
      <c r="AG7" s="11"/>
      <c r="AH7" s="11"/>
    </row>
    <row r="8" spans="1:34" s="184" customFormat="1" ht="7.5" customHeight="1" thickBot="1">
      <c r="A8" s="181"/>
      <c r="B8" s="371"/>
      <c r="C8" s="371"/>
      <c r="D8" s="372"/>
      <c r="E8" s="371"/>
      <c r="F8" s="371"/>
      <c r="G8" s="371"/>
      <c r="H8" s="373"/>
      <c r="I8" s="373"/>
      <c r="J8" s="373"/>
      <c r="K8" s="373"/>
      <c r="L8" s="373"/>
      <c r="M8" s="373"/>
      <c r="N8" s="373"/>
      <c r="O8" s="373"/>
      <c r="P8" s="373"/>
      <c r="Q8" s="373"/>
      <c r="R8" s="373"/>
      <c r="S8" s="373"/>
      <c r="T8" s="374"/>
      <c r="U8" s="374"/>
      <c r="V8" s="374"/>
      <c r="W8" s="182"/>
      <c r="X8" s="182"/>
      <c r="Y8" s="183"/>
      <c r="Z8" s="375"/>
      <c r="AA8" s="8"/>
      <c r="AB8" s="8"/>
      <c r="AC8" s="8"/>
      <c r="AD8" s="8"/>
      <c r="AE8" s="8"/>
      <c r="AF8" s="8"/>
      <c r="AG8" s="8"/>
      <c r="AH8" s="8"/>
    </row>
    <row r="9" spans="1:34" s="184" customFormat="1" ht="28" customHeight="1" thickBot="1">
      <c r="A9" s="670" t="s">
        <v>98</v>
      </c>
      <c r="B9" s="590"/>
      <c r="C9" s="590"/>
      <c r="D9" s="591"/>
      <c r="E9" s="437">
        <f>E11+E14+E17+E20+E23+E26+E29+E32+E35+E38+E41+E44+E47+E50+E53</f>
        <v>0</v>
      </c>
      <c r="F9" s="438">
        <f>F11+F14+F17+F20+F23+F26+F29+F32+F35+F38+F41+F44+F47+F50+F53</f>
        <v>0</v>
      </c>
      <c r="G9" s="439">
        <f>G11+G14+G17+G20+G23+G26+G29+G32+G35+G38+G41+G44+G47+G50+G53</f>
        <v>0</v>
      </c>
      <c r="H9" s="440"/>
      <c r="I9" s="440"/>
      <c r="J9" s="440"/>
      <c r="K9" s="440"/>
      <c r="L9" s="441">
        <f>L11+L14+L17+L20+L23+L26+L29+L32+L35+L38+L41+L44+L47+L50+L53</f>
        <v>0</v>
      </c>
      <c r="M9" s="440"/>
      <c r="N9" s="440"/>
      <c r="O9" s="440"/>
      <c r="P9" s="440"/>
      <c r="Q9" s="441">
        <f>Q11+Q14+Q17+Q20+Q23+Q26</f>
        <v>0</v>
      </c>
      <c r="R9" s="441">
        <f t="shared" ref="R9:X9" si="0">R11+R14+R17+R20+R23+R26+R29+R32+R35+R38+R41+R44+R47+R50+R53</f>
        <v>0</v>
      </c>
      <c r="S9" s="442">
        <f t="shared" si="0"/>
        <v>0</v>
      </c>
      <c r="T9" s="443">
        <f t="shared" si="0"/>
        <v>0</v>
      </c>
      <c r="U9" s="444">
        <f t="shared" si="0"/>
        <v>0</v>
      </c>
      <c r="V9" s="445">
        <f t="shared" si="0"/>
        <v>0</v>
      </c>
      <c r="W9" s="446">
        <f t="shared" si="0"/>
        <v>0</v>
      </c>
      <c r="X9" s="446">
        <f t="shared" si="0"/>
        <v>0</v>
      </c>
      <c r="Y9" s="194"/>
      <c r="Z9" s="383"/>
      <c r="AA9" s="8"/>
      <c r="AB9" s="8"/>
      <c r="AC9" s="8"/>
      <c r="AD9" s="8"/>
      <c r="AE9" s="8"/>
      <c r="AF9" s="8"/>
      <c r="AG9" s="8"/>
      <c r="AH9" s="8"/>
    </row>
    <row r="10" spans="1:34" s="184" customFormat="1" ht="28" customHeight="1" thickBot="1">
      <c r="A10" s="185"/>
      <c r="B10" s="384" t="s">
        <v>99</v>
      </c>
      <c r="C10" s="385"/>
      <c r="D10" s="372"/>
      <c r="E10" s="372"/>
      <c r="F10" s="385"/>
      <c r="G10" s="385"/>
      <c r="H10" s="386" t="s">
        <v>91</v>
      </c>
      <c r="I10" s="386" t="s">
        <v>100</v>
      </c>
      <c r="J10" s="386" t="s">
        <v>101</v>
      </c>
      <c r="K10" s="386" t="s">
        <v>102</v>
      </c>
      <c r="L10" s="386"/>
      <c r="M10" s="386" t="s">
        <v>103</v>
      </c>
      <c r="N10" s="386" t="s">
        <v>100</v>
      </c>
      <c r="O10" s="386" t="s">
        <v>101</v>
      </c>
      <c r="P10" s="386" t="s">
        <v>102</v>
      </c>
      <c r="Q10" s="386"/>
      <c r="R10" s="388"/>
      <c r="S10" s="388"/>
      <c r="T10" s="447"/>
      <c r="U10" s="387"/>
      <c r="V10" s="387"/>
      <c r="W10" s="187"/>
      <c r="X10" s="187"/>
      <c r="Y10" s="188"/>
      <c r="Z10" s="388"/>
      <c r="AA10" s="273"/>
      <c r="AB10" s="273"/>
      <c r="AC10" s="273"/>
      <c r="AD10" s="273"/>
      <c r="AE10" s="273"/>
      <c r="AF10" s="273"/>
      <c r="AG10" s="273"/>
      <c r="AH10" s="273"/>
    </row>
    <row r="11" spans="1:34" s="184" customFormat="1" ht="28" customHeight="1" thickBot="1">
      <c r="A11" s="712">
        <f>'様式3②-1-1,2短期受入・研修諸費'!B13</f>
        <v>0</v>
      </c>
      <c r="B11" s="448"/>
      <c r="C11" s="449"/>
      <c r="D11" s="450"/>
      <c r="E11" s="451">
        <f>SUM(E12:E13)</f>
        <v>0</v>
      </c>
      <c r="F11" s="452">
        <f>SUM(F12:F13)</f>
        <v>0</v>
      </c>
      <c r="G11" s="453">
        <f>SUM(E11:F11)</f>
        <v>0</v>
      </c>
      <c r="H11" s="454"/>
      <c r="I11" s="455"/>
      <c r="J11" s="455"/>
      <c r="K11" s="455"/>
      <c r="L11" s="456">
        <f>SUM(L12:L13)</f>
        <v>0</v>
      </c>
      <c r="M11" s="457"/>
      <c r="N11" s="455"/>
      <c r="O11" s="455"/>
      <c r="P11" s="455"/>
      <c r="Q11" s="456">
        <f t="shared" ref="Q11:V11" si="1">SUM(Q12:Q13)</f>
        <v>0</v>
      </c>
      <c r="R11" s="458">
        <f t="shared" si="1"/>
        <v>0</v>
      </c>
      <c r="S11" s="459">
        <f t="shared" si="1"/>
        <v>0</v>
      </c>
      <c r="T11" s="460">
        <f t="shared" si="1"/>
        <v>0</v>
      </c>
      <c r="U11" s="461">
        <f t="shared" si="1"/>
        <v>0</v>
      </c>
      <c r="V11" s="462">
        <f t="shared" si="1"/>
        <v>0</v>
      </c>
      <c r="W11" s="463">
        <f>SUM(H11:V11)</f>
        <v>0</v>
      </c>
      <c r="X11" s="464">
        <f>G11+W11</f>
        <v>0</v>
      </c>
      <c r="Y11" s="16"/>
      <c r="Z11" s="17"/>
      <c r="AA11" s="18"/>
      <c r="AB11" s="142"/>
      <c r="AC11" s="142"/>
      <c r="AD11" s="142"/>
      <c r="AE11" s="142"/>
      <c r="AF11" s="142"/>
      <c r="AG11" s="142"/>
      <c r="AH11" s="142"/>
    </row>
    <row r="12" spans="1:34" s="184" customFormat="1" ht="28" customHeight="1">
      <c r="A12" s="652"/>
      <c r="B12" s="465">
        <f>'様式3②-1-1,2短期受入・研修諸費'!C13</f>
        <v>0</v>
      </c>
      <c r="C12" s="466">
        <f>'様式3②-1-1,2短期受入・研修諸費'!D13</f>
        <v>0</v>
      </c>
      <c r="D12" s="467">
        <f>IF(B12="","",IF(C12="","",C12-B12+1))</f>
        <v>1</v>
      </c>
      <c r="E12" s="468"/>
      <c r="F12" s="469"/>
      <c r="G12" s="470"/>
      <c r="H12" s="471"/>
      <c r="I12" s="472" t="s">
        <v>100</v>
      </c>
      <c r="J12" s="472"/>
      <c r="K12" s="473" t="s">
        <v>102</v>
      </c>
      <c r="L12" s="474">
        <f>H12*J12</f>
        <v>0</v>
      </c>
      <c r="M12" s="475"/>
      <c r="N12" s="472" t="s">
        <v>100</v>
      </c>
      <c r="O12" s="476"/>
      <c r="P12" s="472" t="s">
        <v>102</v>
      </c>
      <c r="Q12" s="474">
        <f>M12*O12</f>
        <v>0</v>
      </c>
      <c r="R12" s="213"/>
      <c r="S12" s="477"/>
      <c r="T12" s="478"/>
      <c r="U12" s="479"/>
      <c r="V12" s="480"/>
      <c r="W12" s="481"/>
      <c r="X12" s="481"/>
      <c r="Y12" s="16"/>
      <c r="Z12" s="17"/>
      <c r="AA12" s="18"/>
      <c r="AB12" s="142"/>
      <c r="AC12" s="142"/>
      <c r="AD12" s="142"/>
      <c r="AE12" s="142"/>
      <c r="AF12" s="142"/>
      <c r="AG12" s="142"/>
      <c r="AH12" s="142"/>
    </row>
    <row r="13" spans="1:34" s="184" customFormat="1" ht="28" customHeight="1" thickBot="1">
      <c r="A13" s="653"/>
      <c r="B13" s="482"/>
      <c r="C13" s="483"/>
      <c r="D13" s="484" t="str">
        <f>IF(B13="","",IF(C13="","",C13-B13+1))</f>
        <v/>
      </c>
      <c r="E13" s="485"/>
      <c r="F13" s="486"/>
      <c r="G13" s="487"/>
      <c r="H13" s="488"/>
      <c r="I13" s="488" t="s">
        <v>100</v>
      </c>
      <c r="J13" s="488"/>
      <c r="K13" s="489" t="s">
        <v>102</v>
      </c>
      <c r="L13" s="490">
        <f>H13*J13</f>
        <v>0</v>
      </c>
      <c r="M13" s="491"/>
      <c r="N13" s="488" t="s">
        <v>100</v>
      </c>
      <c r="O13" s="492"/>
      <c r="P13" s="493" t="s">
        <v>102</v>
      </c>
      <c r="Q13" s="494">
        <f>M13*O13</f>
        <v>0</v>
      </c>
      <c r="R13" s="212"/>
      <c r="S13" s="495"/>
      <c r="T13" s="496"/>
      <c r="U13" s="497"/>
      <c r="V13" s="498"/>
      <c r="W13" s="499"/>
      <c r="X13" s="499"/>
      <c r="Y13" s="45"/>
      <c r="Z13" s="46"/>
      <c r="AA13" s="18"/>
      <c r="AB13" s="142"/>
      <c r="AC13" s="142"/>
      <c r="AD13" s="142"/>
      <c r="AE13" s="142"/>
      <c r="AF13" s="142"/>
      <c r="AG13" s="142"/>
      <c r="AH13" s="142"/>
    </row>
    <row r="14" spans="1:34" s="184" customFormat="1" ht="28" customHeight="1" thickBot="1">
      <c r="A14" s="712">
        <f>'様式3②-1-1,2短期受入・研修諸費'!B14</f>
        <v>0</v>
      </c>
      <c r="B14" s="448"/>
      <c r="C14" s="449"/>
      <c r="D14" s="450"/>
      <c r="E14" s="500">
        <f>SUM(E15:E16)</f>
        <v>0</v>
      </c>
      <c r="F14" s="452">
        <f>SUM(F15:F16)</f>
        <v>0</v>
      </c>
      <c r="G14" s="501">
        <f>SUM(E14:F14)</f>
        <v>0</v>
      </c>
      <c r="H14" s="454"/>
      <c r="I14" s="455"/>
      <c r="J14" s="455"/>
      <c r="K14" s="455"/>
      <c r="L14" s="456">
        <f>SUM(L15:L16)</f>
        <v>0</v>
      </c>
      <c r="M14" s="457"/>
      <c r="N14" s="455"/>
      <c r="O14" s="455"/>
      <c r="P14" s="455"/>
      <c r="Q14" s="456">
        <f t="shared" ref="Q14:V14" si="2">SUM(Q15:Q16)</f>
        <v>0</v>
      </c>
      <c r="R14" s="502">
        <f t="shared" si="2"/>
        <v>0</v>
      </c>
      <c r="S14" s="503">
        <f t="shared" si="2"/>
        <v>0</v>
      </c>
      <c r="T14" s="460">
        <f t="shared" si="2"/>
        <v>0</v>
      </c>
      <c r="U14" s="461">
        <f t="shared" si="2"/>
        <v>0</v>
      </c>
      <c r="V14" s="504">
        <f t="shared" si="2"/>
        <v>0</v>
      </c>
      <c r="W14" s="463">
        <f>SUM(H14:V14)</f>
        <v>0</v>
      </c>
      <c r="X14" s="464">
        <f>G14+W14</f>
        <v>0</v>
      </c>
      <c r="Y14" s="16"/>
      <c r="Z14" s="17"/>
      <c r="AA14" s="18"/>
      <c r="AB14" s="142"/>
      <c r="AC14" s="142"/>
      <c r="AD14" s="142"/>
      <c r="AE14" s="142"/>
      <c r="AF14" s="142"/>
      <c r="AG14" s="142"/>
      <c r="AH14" s="142"/>
    </row>
    <row r="15" spans="1:34" s="184" customFormat="1" ht="28" customHeight="1">
      <c r="A15" s="652"/>
      <c r="B15" s="465">
        <f>'様式3②-1-1,2短期受入・研修諸費'!C14</f>
        <v>0</v>
      </c>
      <c r="C15" s="466">
        <f>'様式3②-1-1,2短期受入・研修諸費'!D14</f>
        <v>0</v>
      </c>
      <c r="D15" s="467">
        <f>IF(B15="","",IF(C15="","",C15-B15+1))</f>
        <v>1</v>
      </c>
      <c r="E15" s="468"/>
      <c r="F15" s="469"/>
      <c r="G15" s="470"/>
      <c r="H15" s="471"/>
      <c r="I15" s="472" t="s">
        <v>100</v>
      </c>
      <c r="J15" s="472"/>
      <c r="K15" s="473" t="s">
        <v>102</v>
      </c>
      <c r="L15" s="474">
        <f>H15*J15</f>
        <v>0</v>
      </c>
      <c r="M15" s="475"/>
      <c r="N15" s="472" t="s">
        <v>100</v>
      </c>
      <c r="O15" s="476"/>
      <c r="P15" s="472" t="s">
        <v>102</v>
      </c>
      <c r="Q15" s="474">
        <f>M15*O15</f>
        <v>0</v>
      </c>
      <c r="R15" s="213"/>
      <c r="S15" s="477"/>
      <c r="T15" s="478"/>
      <c r="U15" s="479"/>
      <c r="V15" s="480"/>
      <c r="W15" s="481"/>
      <c r="X15" s="481"/>
      <c r="Y15" s="16"/>
      <c r="Z15" s="17"/>
      <c r="AA15" s="18"/>
      <c r="AB15" s="142"/>
      <c r="AC15" s="142"/>
      <c r="AD15" s="142"/>
      <c r="AE15" s="142"/>
      <c r="AF15" s="142"/>
      <c r="AG15" s="142"/>
      <c r="AH15" s="142"/>
    </row>
    <row r="16" spans="1:34" s="184" customFormat="1" ht="28" customHeight="1" thickBot="1">
      <c r="A16" s="653"/>
      <c r="B16" s="482"/>
      <c r="C16" s="483"/>
      <c r="D16" s="484" t="str">
        <f>IF(B16="","",IF(C16="","",C16-B16+1))</f>
        <v/>
      </c>
      <c r="E16" s="505"/>
      <c r="F16" s="486"/>
      <c r="G16" s="487"/>
      <c r="H16" s="488"/>
      <c r="I16" s="488" t="s">
        <v>100</v>
      </c>
      <c r="J16" s="493"/>
      <c r="K16" s="489" t="s">
        <v>102</v>
      </c>
      <c r="L16" s="490">
        <f>H16*J16</f>
        <v>0</v>
      </c>
      <c r="M16" s="491"/>
      <c r="N16" s="488" t="s">
        <v>100</v>
      </c>
      <c r="O16" s="492"/>
      <c r="P16" s="493" t="s">
        <v>102</v>
      </c>
      <c r="Q16" s="494">
        <f>M16*O16</f>
        <v>0</v>
      </c>
      <c r="R16" s="212"/>
      <c r="S16" s="495"/>
      <c r="T16" s="496"/>
      <c r="U16" s="497"/>
      <c r="V16" s="498"/>
      <c r="W16" s="499"/>
      <c r="X16" s="499"/>
      <c r="Y16" s="45"/>
      <c r="Z16" s="46"/>
      <c r="AA16" s="18"/>
      <c r="AB16" s="142"/>
      <c r="AC16" s="142"/>
      <c r="AD16" s="142"/>
      <c r="AE16" s="142"/>
      <c r="AF16" s="142"/>
      <c r="AG16" s="142"/>
      <c r="AH16" s="142"/>
    </row>
    <row r="17" spans="1:34" s="184" customFormat="1" ht="28" customHeight="1" thickBot="1">
      <c r="A17" s="710">
        <f>'様式3②-1-1,2短期受入・研修諸費'!B15</f>
        <v>0</v>
      </c>
      <c r="B17" s="448"/>
      <c r="C17" s="449"/>
      <c r="D17" s="450"/>
      <c r="E17" s="451">
        <f>SUM(E18:E19)</f>
        <v>0</v>
      </c>
      <c r="F17" s="452">
        <f>SUM(F18:F19)</f>
        <v>0</v>
      </c>
      <c r="G17" s="501">
        <f>SUM(E17:F17)</f>
        <v>0</v>
      </c>
      <c r="H17" s="454"/>
      <c r="I17" s="455"/>
      <c r="J17" s="455"/>
      <c r="K17" s="455"/>
      <c r="L17" s="456">
        <f>SUM(L18:L19)</f>
        <v>0</v>
      </c>
      <c r="M17" s="457"/>
      <c r="N17" s="455"/>
      <c r="O17" s="455"/>
      <c r="P17" s="455"/>
      <c r="Q17" s="456">
        <f t="shared" ref="Q17:V17" si="3">SUM(Q18:Q19)</f>
        <v>0</v>
      </c>
      <c r="R17" s="506">
        <f t="shared" si="3"/>
        <v>0</v>
      </c>
      <c r="S17" s="507">
        <f t="shared" si="3"/>
        <v>0</v>
      </c>
      <c r="T17" s="508">
        <f t="shared" si="3"/>
        <v>0</v>
      </c>
      <c r="U17" s="461">
        <f t="shared" si="3"/>
        <v>0</v>
      </c>
      <c r="V17" s="504">
        <f t="shared" si="3"/>
        <v>0</v>
      </c>
      <c r="W17" s="463">
        <f>SUM(H17:V17)</f>
        <v>0</v>
      </c>
      <c r="X17" s="464">
        <f>G17+W17</f>
        <v>0</v>
      </c>
      <c r="Y17" s="16"/>
      <c r="Z17" s="17"/>
      <c r="AA17" s="18"/>
      <c r="AB17" s="142"/>
      <c r="AC17" s="142"/>
      <c r="AD17" s="142"/>
      <c r="AE17" s="142"/>
      <c r="AF17" s="142"/>
      <c r="AG17" s="142"/>
      <c r="AH17" s="142"/>
    </row>
    <row r="18" spans="1:34" s="184" customFormat="1" ht="28" customHeight="1">
      <c r="A18" s="652"/>
      <c r="B18" s="465">
        <f>'様式3②-1-1,2短期受入・研修諸費'!C15</f>
        <v>0</v>
      </c>
      <c r="C18" s="466">
        <f>'様式3②-1-1,2短期受入・研修諸費'!D15</f>
        <v>0</v>
      </c>
      <c r="D18" s="467">
        <f>IF(B18="","",IF(C18="","",C18-B18+1))</f>
        <v>1</v>
      </c>
      <c r="E18" s="468"/>
      <c r="F18" s="469"/>
      <c r="G18" s="470"/>
      <c r="H18" s="471"/>
      <c r="I18" s="472" t="s">
        <v>100</v>
      </c>
      <c r="J18" s="472"/>
      <c r="K18" s="473" t="s">
        <v>102</v>
      </c>
      <c r="L18" s="474">
        <f>H18*J18</f>
        <v>0</v>
      </c>
      <c r="M18" s="475"/>
      <c r="N18" s="472" t="s">
        <v>100</v>
      </c>
      <c r="O18" s="476"/>
      <c r="P18" s="472" t="s">
        <v>102</v>
      </c>
      <c r="Q18" s="474">
        <f>M18*O18</f>
        <v>0</v>
      </c>
      <c r="R18" s="213"/>
      <c r="S18" s="477"/>
      <c r="T18" s="478"/>
      <c r="U18" s="479"/>
      <c r="V18" s="480"/>
      <c r="W18" s="481"/>
      <c r="X18" s="481"/>
      <c r="Y18" s="16"/>
      <c r="Z18" s="17"/>
      <c r="AA18" s="18"/>
      <c r="AB18" s="142"/>
      <c r="AC18" s="142"/>
      <c r="AD18" s="142"/>
      <c r="AE18" s="142"/>
      <c r="AF18" s="142"/>
      <c r="AG18" s="142"/>
      <c r="AH18" s="142"/>
    </row>
    <row r="19" spans="1:34" s="184" customFormat="1" ht="28" customHeight="1" thickBot="1">
      <c r="A19" s="653"/>
      <c r="B19" s="482"/>
      <c r="C19" s="483"/>
      <c r="D19" s="484" t="str">
        <f>IF(B19="","",IF(C19="","",C19-B19+1))</f>
        <v/>
      </c>
      <c r="E19" s="505"/>
      <c r="F19" s="486"/>
      <c r="G19" s="487"/>
      <c r="H19" s="488"/>
      <c r="I19" s="493" t="s">
        <v>100</v>
      </c>
      <c r="J19" s="488"/>
      <c r="K19" s="489" t="s">
        <v>102</v>
      </c>
      <c r="L19" s="490">
        <f>H19*J19</f>
        <v>0</v>
      </c>
      <c r="M19" s="491"/>
      <c r="N19" s="488" t="s">
        <v>100</v>
      </c>
      <c r="O19" s="492"/>
      <c r="P19" s="493" t="s">
        <v>102</v>
      </c>
      <c r="Q19" s="494">
        <f>M19*O19</f>
        <v>0</v>
      </c>
      <c r="R19" s="212"/>
      <c r="S19" s="495"/>
      <c r="T19" s="496"/>
      <c r="U19" s="497"/>
      <c r="V19" s="498"/>
      <c r="W19" s="499"/>
      <c r="X19" s="499"/>
      <c r="Y19" s="45"/>
      <c r="Z19" s="46"/>
      <c r="AA19" s="18"/>
      <c r="AB19" s="142"/>
      <c r="AC19" s="142"/>
      <c r="AD19" s="142"/>
      <c r="AE19" s="142"/>
      <c r="AF19" s="142"/>
      <c r="AG19" s="142"/>
      <c r="AH19" s="142"/>
    </row>
    <row r="20" spans="1:34" s="184" customFormat="1" ht="28" customHeight="1" thickBot="1">
      <c r="A20" s="710">
        <f>'様式3②-1-1,2短期受入・研修諸費'!B16</f>
        <v>0</v>
      </c>
      <c r="B20" s="448"/>
      <c r="C20" s="449"/>
      <c r="D20" s="450"/>
      <c r="E20" s="451">
        <f>SUM(E21:E22)</f>
        <v>0</v>
      </c>
      <c r="F20" s="452">
        <f>SUM(F21:F22)</f>
        <v>0</v>
      </c>
      <c r="G20" s="501">
        <f>SUM(E20:F20)</f>
        <v>0</v>
      </c>
      <c r="H20" s="454"/>
      <c r="I20" s="455"/>
      <c r="J20" s="455"/>
      <c r="K20" s="455"/>
      <c r="L20" s="456">
        <f>SUM(L21:L22)</f>
        <v>0</v>
      </c>
      <c r="M20" s="457"/>
      <c r="N20" s="455"/>
      <c r="O20" s="455"/>
      <c r="P20" s="455"/>
      <c r="Q20" s="456">
        <f t="shared" ref="Q20:V20" si="4">SUM(Q21:Q22)</f>
        <v>0</v>
      </c>
      <c r="R20" s="502">
        <f t="shared" si="4"/>
        <v>0</v>
      </c>
      <c r="S20" s="503">
        <f t="shared" si="4"/>
        <v>0</v>
      </c>
      <c r="T20" s="508">
        <f t="shared" si="4"/>
        <v>0</v>
      </c>
      <c r="U20" s="461">
        <f t="shared" si="4"/>
        <v>0</v>
      </c>
      <c r="V20" s="504">
        <f t="shared" si="4"/>
        <v>0</v>
      </c>
      <c r="W20" s="463">
        <f>SUM(H20:V20)</f>
        <v>0</v>
      </c>
      <c r="X20" s="463">
        <f>G20+W20</f>
        <v>0</v>
      </c>
      <c r="Y20" s="16"/>
      <c r="Z20" s="17"/>
      <c r="AA20" s="18"/>
      <c r="AB20" s="142"/>
      <c r="AC20" s="142"/>
      <c r="AD20" s="142"/>
      <c r="AE20" s="142"/>
      <c r="AF20" s="142"/>
      <c r="AG20" s="142"/>
      <c r="AH20" s="142"/>
    </row>
    <row r="21" spans="1:34" s="184" customFormat="1" ht="28" customHeight="1">
      <c r="A21" s="652"/>
      <c r="B21" s="465">
        <f>'様式3②-1-1,2短期受入・研修諸費'!C16</f>
        <v>0</v>
      </c>
      <c r="C21" s="466">
        <f>'様式3②-1-1,2短期受入・研修諸費'!D16</f>
        <v>0</v>
      </c>
      <c r="D21" s="467">
        <f>IF(B21="","",IF(C21="","",C21-B21+1))</f>
        <v>1</v>
      </c>
      <c r="E21" s="468"/>
      <c r="F21" s="469"/>
      <c r="G21" s="470"/>
      <c r="H21" s="471"/>
      <c r="I21" s="472" t="s">
        <v>100</v>
      </c>
      <c r="J21" s="472"/>
      <c r="K21" s="473" t="s">
        <v>102</v>
      </c>
      <c r="L21" s="474">
        <f>H21*J21</f>
        <v>0</v>
      </c>
      <c r="M21" s="475"/>
      <c r="N21" s="472" t="s">
        <v>100</v>
      </c>
      <c r="O21" s="476"/>
      <c r="P21" s="472" t="s">
        <v>102</v>
      </c>
      <c r="Q21" s="474">
        <f>M21*O21</f>
        <v>0</v>
      </c>
      <c r="R21" s="213"/>
      <c r="S21" s="477"/>
      <c r="T21" s="478"/>
      <c r="U21" s="479"/>
      <c r="V21" s="480"/>
      <c r="W21" s="481"/>
      <c r="X21" s="481"/>
      <c r="Y21" s="16"/>
      <c r="Z21" s="17"/>
      <c r="AA21" s="18"/>
      <c r="AB21" s="142"/>
      <c r="AC21" s="142"/>
      <c r="AD21" s="142"/>
      <c r="AE21" s="142"/>
      <c r="AF21" s="142"/>
      <c r="AG21" s="142"/>
      <c r="AH21" s="142"/>
    </row>
    <row r="22" spans="1:34" s="184" customFormat="1" ht="28" customHeight="1" thickBot="1">
      <c r="A22" s="653"/>
      <c r="B22" s="482"/>
      <c r="C22" s="483"/>
      <c r="D22" s="484" t="str">
        <f>IF(B22="","",IF(C22="","",C22-B22+1))</f>
        <v/>
      </c>
      <c r="E22" s="485"/>
      <c r="F22" s="486"/>
      <c r="G22" s="487"/>
      <c r="H22" s="488"/>
      <c r="I22" s="488" t="s">
        <v>100</v>
      </c>
      <c r="J22" s="488"/>
      <c r="K22" s="489" t="s">
        <v>102</v>
      </c>
      <c r="L22" s="490">
        <f>H22*J22</f>
        <v>0</v>
      </c>
      <c r="M22" s="509"/>
      <c r="N22" s="488" t="s">
        <v>100</v>
      </c>
      <c r="O22" s="492"/>
      <c r="P22" s="493" t="s">
        <v>102</v>
      </c>
      <c r="Q22" s="494">
        <f>M22*O22</f>
        <v>0</v>
      </c>
      <c r="R22" s="212"/>
      <c r="S22" s="495"/>
      <c r="T22" s="496"/>
      <c r="U22" s="497"/>
      <c r="V22" s="498"/>
      <c r="W22" s="499"/>
      <c r="X22" s="499"/>
      <c r="Y22" s="45"/>
      <c r="Z22" s="46"/>
      <c r="AA22" s="18"/>
      <c r="AB22" s="142"/>
      <c r="AC22" s="142"/>
      <c r="AD22" s="142"/>
      <c r="AE22" s="142"/>
      <c r="AF22" s="142"/>
      <c r="AG22" s="142"/>
      <c r="AH22" s="142"/>
    </row>
    <row r="23" spans="1:34" s="184" customFormat="1" ht="28" customHeight="1" thickBot="1">
      <c r="A23" s="710">
        <f>'様式3②-1-1,2短期受入・研修諸費'!B17</f>
        <v>0</v>
      </c>
      <c r="B23" s="448"/>
      <c r="C23" s="449"/>
      <c r="D23" s="450"/>
      <c r="E23" s="500">
        <f>SUM(E24:E25)</f>
        <v>0</v>
      </c>
      <c r="F23" s="452">
        <f>SUM(F24:F25)</f>
        <v>0</v>
      </c>
      <c r="G23" s="510">
        <f>SUM(E23:F23)</f>
        <v>0</v>
      </c>
      <c r="H23" s="454"/>
      <c r="I23" s="455"/>
      <c r="J23" s="455"/>
      <c r="K23" s="455"/>
      <c r="L23" s="456">
        <f>SUM(L24:L25)</f>
        <v>0</v>
      </c>
      <c r="M23" s="457"/>
      <c r="N23" s="455"/>
      <c r="O23" s="455"/>
      <c r="P23" s="455"/>
      <c r="Q23" s="456">
        <f t="shared" ref="Q23:V23" si="5">SUM(Q24:Q25)</f>
        <v>0</v>
      </c>
      <c r="R23" s="506">
        <f t="shared" si="5"/>
        <v>0</v>
      </c>
      <c r="S23" s="507">
        <f t="shared" si="5"/>
        <v>0</v>
      </c>
      <c r="T23" s="508">
        <f t="shared" si="5"/>
        <v>0</v>
      </c>
      <c r="U23" s="461">
        <f t="shared" si="5"/>
        <v>0</v>
      </c>
      <c r="V23" s="504">
        <f t="shared" si="5"/>
        <v>0</v>
      </c>
      <c r="W23" s="463">
        <f>SUM(H23:V23)</f>
        <v>0</v>
      </c>
      <c r="X23" s="463">
        <f>G23+W23</f>
        <v>0</v>
      </c>
      <c r="Y23" s="16"/>
      <c r="Z23" s="17"/>
      <c r="AA23" s="18"/>
      <c r="AB23" s="142"/>
      <c r="AC23" s="142"/>
      <c r="AD23" s="142"/>
      <c r="AE23" s="142"/>
      <c r="AF23" s="142"/>
      <c r="AG23" s="142"/>
      <c r="AH23" s="142"/>
    </row>
    <row r="24" spans="1:34" s="184" customFormat="1" ht="28" customHeight="1">
      <c r="A24" s="652"/>
      <c r="B24" s="465">
        <f>'様式3②-1-1,2短期受入・研修諸費'!C17</f>
        <v>0</v>
      </c>
      <c r="C24" s="466">
        <f>'様式3②-1-1,2短期受入・研修諸費'!D17</f>
        <v>0</v>
      </c>
      <c r="D24" s="467">
        <f>IF(B24="","",IF(C24="","",C24-B24+1))</f>
        <v>1</v>
      </c>
      <c r="E24" s="468"/>
      <c r="F24" s="469"/>
      <c r="G24" s="470"/>
      <c r="H24" s="471"/>
      <c r="I24" s="472" t="s">
        <v>100</v>
      </c>
      <c r="J24" s="472"/>
      <c r="K24" s="473" t="s">
        <v>102</v>
      </c>
      <c r="L24" s="474">
        <f>H24*J24</f>
        <v>0</v>
      </c>
      <c r="M24" s="475"/>
      <c r="N24" s="472" t="s">
        <v>100</v>
      </c>
      <c r="O24" s="476"/>
      <c r="P24" s="472" t="s">
        <v>102</v>
      </c>
      <c r="Q24" s="474">
        <f>M24*O24</f>
        <v>0</v>
      </c>
      <c r="R24" s="213"/>
      <c r="S24" s="477"/>
      <c r="T24" s="478"/>
      <c r="U24" s="479"/>
      <c r="V24" s="480"/>
      <c r="W24" s="481"/>
      <c r="X24" s="481"/>
      <c r="Y24" s="16"/>
      <c r="Z24" s="17"/>
      <c r="AA24" s="18"/>
      <c r="AB24" s="142"/>
      <c r="AC24" s="142"/>
      <c r="AD24" s="142"/>
      <c r="AE24" s="142"/>
      <c r="AF24" s="142"/>
      <c r="AG24" s="142"/>
      <c r="AH24" s="142"/>
    </row>
    <row r="25" spans="1:34" s="184" customFormat="1" ht="28" customHeight="1" thickBot="1">
      <c r="A25" s="653"/>
      <c r="B25" s="482"/>
      <c r="C25" s="483"/>
      <c r="D25" s="484" t="str">
        <f>IF(B25="","",IF(C25="","",C25-B25+1))</f>
        <v/>
      </c>
      <c r="E25" s="505"/>
      <c r="F25" s="486"/>
      <c r="G25" s="487"/>
      <c r="H25" s="488"/>
      <c r="I25" s="488" t="s">
        <v>100</v>
      </c>
      <c r="J25" s="488"/>
      <c r="K25" s="489" t="s">
        <v>102</v>
      </c>
      <c r="L25" s="490">
        <f>H25*J25</f>
        <v>0</v>
      </c>
      <c r="M25" s="509"/>
      <c r="N25" s="488" t="s">
        <v>100</v>
      </c>
      <c r="O25" s="492"/>
      <c r="P25" s="493" t="s">
        <v>102</v>
      </c>
      <c r="Q25" s="494">
        <f>M25*O25</f>
        <v>0</v>
      </c>
      <c r="R25" s="212"/>
      <c r="S25" s="495"/>
      <c r="T25" s="496"/>
      <c r="U25" s="497"/>
      <c r="V25" s="498"/>
      <c r="W25" s="499"/>
      <c r="X25" s="499"/>
      <c r="Y25" s="45"/>
      <c r="Z25" s="46"/>
      <c r="AA25" s="18"/>
      <c r="AB25" s="142"/>
      <c r="AC25" s="142"/>
      <c r="AD25" s="142"/>
      <c r="AE25" s="142"/>
      <c r="AF25" s="142"/>
      <c r="AG25" s="142"/>
      <c r="AH25" s="142"/>
    </row>
    <row r="26" spans="1:34" s="184" customFormat="1" ht="28" customHeight="1" thickBot="1">
      <c r="A26" s="710">
        <f>'様式3②-1-1,2短期受入・研修諸費'!B18</f>
        <v>0</v>
      </c>
      <c r="B26" s="511"/>
      <c r="C26" s="512"/>
      <c r="D26" s="450"/>
      <c r="E26" s="500">
        <f>SUM(E27:E28)</f>
        <v>0</v>
      </c>
      <c r="F26" s="513">
        <f>SUM(F27:F28)</f>
        <v>0</v>
      </c>
      <c r="G26" s="510">
        <f>SUM(E26:F26)</f>
        <v>0</v>
      </c>
      <c r="H26" s="454"/>
      <c r="I26" s="455"/>
      <c r="J26" s="455"/>
      <c r="K26" s="455"/>
      <c r="L26" s="456">
        <f>SUM(L27:L28)</f>
        <v>0</v>
      </c>
      <c r="M26" s="457"/>
      <c r="N26" s="455"/>
      <c r="O26" s="455"/>
      <c r="P26" s="455"/>
      <c r="Q26" s="456">
        <f t="shared" ref="Q26:V26" si="6">SUM(Q27:Q28)</f>
        <v>0</v>
      </c>
      <c r="R26" s="506">
        <f t="shared" si="6"/>
        <v>0</v>
      </c>
      <c r="S26" s="507">
        <f t="shared" si="6"/>
        <v>0</v>
      </c>
      <c r="T26" s="508">
        <f t="shared" si="6"/>
        <v>0</v>
      </c>
      <c r="U26" s="514">
        <f t="shared" si="6"/>
        <v>0</v>
      </c>
      <c r="V26" s="515">
        <f t="shared" si="6"/>
        <v>0</v>
      </c>
      <c r="W26" s="463">
        <f>SUM(H26:V26)</f>
        <v>0</v>
      </c>
      <c r="X26" s="464">
        <f>G26+W26</f>
        <v>0</v>
      </c>
      <c r="Y26" s="48"/>
      <c r="Z26" s="17"/>
      <c r="AA26" s="18"/>
      <c r="AB26" s="142"/>
      <c r="AC26" s="142"/>
      <c r="AD26" s="142"/>
      <c r="AE26" s="142"/>
      <c r="AF26" s="142"/>
      <c r="AG26" s="142"/>
      <c r="AH26" s="142"/>
    </row>
    <row r="27" spans="1:34" s="184" customFormat="1" ht="28" customHeight="1">
      <c r="A27" s="652"/>
      <c r="B27" s="465">
        <f>'様式3②-1-1,2短期受入・研修諸費'!C18</f>
        <v>0</v>
      </c>
      <c r="C27" s="466">
        <f>'様式3②-1-1,2短期受入・研修諸費'!D18</f>
        <v>0</v>
      </c>
      <c r="D27" s="467">
        <f>IF(B27="","",IF(C27="","",C27-B27+1))</f>
        <v>1</v>
      </c>
      <c r="E27" s="468"/>
      <c r="F27" s="469"/>
      <c r="G27" s="470"/>
      <c r="H27" s="471"/>
      <c r="I27" s="472" t="s">
        <v>100</v>
      </c>
      <c r="J27" s="472"/>
      <c r="K27" s="473" t="s">
        <v>102</v>
      </c>
      <c r="L27" s="474">
        <f>H27*J27</f>
        <v>0</v>
      </c>
      <c r="M27" s="475"/>
      <c r="N27" s="472" t="s">
        <v>100</v>
      </c>
      <c r="O27" s="476"/>
      <c r="P27" s="472" t="s">
        <v>102</v>
      </c>
      <c r="Q27" s="474">
        <f>M27*O27</f>
        <v>0</v>
      </c>
      <c r="R27" s="213"/>
      <c r="S27" s="477"/>
      <c r="T27" s="478"/>
      <c r="U27" s="479"/>
      <c r="V27" s="480"/>
      <c r="W27" s="481"/>
      <c r="X27" s="481"/>
      <c r="Y27" s="16"/>
      <c r="Z27" s="17"/>
      <c r="AA27" s="18"/>
      <c r="AB27" s="142"/>
      <c r="AC27" s="142"/>
      <c r="AD27" s="142"/>
      <c r="AE27" s="142"/>
      <c r="AF27" s="142"/>
      <c r="AG27" s="142"/>
      <c r="AH27" s="142"/>
    </row>
    <row r="28" spans="1:34" s="184" customFormat="1" ht="28" customHeight="1" thickBot="1">
      <c r="A28" s="653"/>
      <c r="B28" s="482"/>
      <c r="C28" s="483"/>
      <c r="D28" s="484" t="str">
        <f>IF(B28="","",IF(C28="","",C28-B28+1))</f>
        <v/>
      </c>
      <c r="E28" s="516"/>
      <c r="F28" s="486"/>
      <c r="G28" s="487"/>
      <c r="H28" s="493"/>
      <c r="I28" s="493" t="s">
        <v>100</v>
      </c>
      <c r="J28" s="493"/>
      <c r="K28" s="517" t="s">
        <v>102</v>
      </c>
      <c r="L28" s="518">
        <f>H28*J28</f>
        <v>0</v>
      </c>
      <c r="M28" s="491"/>
      <c r="N28" s="493" t="s">
        <v>100</v>
      </c>
      <c r="O28" s="519"/>
      <c r="P28" s="493" t="s">
        <v>102</v>
      </c>
      <c r="Q28" s="518">
        <f>M28*O28</f>
        <v>0</v>
      </c>
      <c r="R28" s="212"/>
      <c r="S28" s="495"/>
      <c r="T28" s="496"/>
      <c r="U28" s="497"/>
      <c r="V28" s="498"/>
      <c r="W28" s="499"/>
      <c r="X28" s="499"/>
      <c r="Y28" s="45"/>
      <c r="Z28" s="46"/>
      <c r="AA28" s="18"/>
      <c r="AB28" s="142"/>
      <c r="AC28" s="142"/>
      <c r="AD28" s="142"/>
      <c r="AE28" s="142"/>
      <c r="AF28" s="142"/>
      <c r="AG28" s="142"/>
      <c r="AH28" s="142"/>
    </row>
    <row r="29" spans="1:34" s="184" customFormat="1" ht="28" customHeight="1" thickBot="1">
      <c r="A29" s="710">
        <f>'様式3②-1-1,2短期受入・研修諸費'!B19</f>
        <v>0</v>
      </c>
      <c r="B29" s="448"/>
      <c r="C29" s="449"/>
      <c r="D29" s="450"/>
      <c r="E29" s="500">
        <f>SUM(E30:E31)</f>
        <v>0</v>
      </c>
      <c r="F29" s="452">
        <f>SUM(F30:F31)</f>
        <v>0</v>
      </c>
      <c r="G29" s="501">
        <f>SUM(E29:F29)</f>
        <v>0</v>
      </c>
      <c r="H29" s="454"/>
      <c r="I29" s="455"/>
      <c r="J29" s="455"/>
      <c r="K29" s="455"/>
      <c r="L29" s="456">
        <f>SUM(L30:L31)</f>
        <v>0</v>
      </c>
      <c r="M29" s="457"/>
      <c r="N29" s="455"/>
      <c r="O29" s="455"/>
      <c r="P29" s="455"/>
      <c r="Q29" s="456">
        <f t="shared" ref="Q29:V29" si="7">SUM(Q30:Q31)</f>
        <v>0</v>
      </c>
      <c r="R29" s="502">
        <f t="shared" si="7"/>
        <v>0</v>
      </c>
      <c r="S29" s="503">
        <f t="shared" si="7"/>
        <v>0</v>
      </c>
      <c r="T29" s="460">
        <f t="shared" si="7"/>
        <v>0</v>
      </c>
      <c r="U29" s="461">
        <f t="shared" si="7"/>
        <v>0</v>
      </c>
      <c r="V29" s="504">
        <f t="shared" si="7"/>
        <v>0</v>
      </c>
      <c r="W29" s="463">
        <f>SUM(H29:V29)</f>
        <v>0</v>
      </c>
      <c r="X29" s="464">
        <f>G29+W29</f>
        <v>0</v>
      </c>
      <c r="Y29" s="16"/>
      <c r="Z29" s="17"/>
      <c r="AA29" s="18"/>
      <c r="AB29" s="142"/>
      <c r="AC29" s="142"/>
      <c r="AD29" s="142"/>
      <c r="AE29" s="142"/>
      <c r="AF29" s="142"/>
      <c r="AG29" s="142"/>
      <c r="AH29" s="142"/>
    </row>
    <row r="30" spans="1:34" s="184" customFormat="1" ht="28" customHeight="1">
      <c r="A30" s="652"/>
      <c r="B30" s="465">
        <f>'様式3②-1-1,2短期受入・研修諸費'!C19</f>
        <v>0</v>
      </c>
      <c r="C30" s="466">
        <f>'様式3②-1-1,2短期受入・研修諸費'!D19</f>
        <v>0</v>
      </c>
      <c r="D30" s="467">
        <f>IF(B30="","",IF(C30="","",C30-B30+1))</f>
        <v>1</v>
      </c>
      <c r="E30" s="468"/>
      <c r="F30" s="469"/>
      <c r="G30" s="470"/>
      <c r="H30" s="471"/>
      <c r="I30" s="472" t="s">
        <v>100</v>
      </c>
      <c r="J30" s="472"/>
      <c r="K30" s="473" t="s">
        <v>102</v>
      </c>
      <c r="L30" s="474">
        <f>H30*J30</f>
        <v>0</v>
      </c>
      <c r="M30" s="475"/>
      <c r="N30" s="472" t="s">
        <v>100</v>
      </c>
      <c r="O30" s="476"/>
      <c r="P30" s="472" t="s">
        <v>102</v>
      </c>
      <c r="Q30" s="474">
        <f>M30*O30</f>
        <v>0</v>
      </c>
      <c r="R30" s="213"/>
      <c r="S30" s="477"/>
      <c r="T30" s="478"/>
      <c r="U30" s="479"/>
      <c r="V30" s="480"/>
      <c r="W30" s="481"/>
      <c r="X30" s="481"/>
      <c r="Y30" s="16"/>
      <c r="Z30" s="17"/>
      <c r="AA30" s="18"/>
      <c r="AB30" s="142"/>
      <c r="AC30" s="142"/>
      <c r="AD30" s="142"/>
      <c r="AE30" s="142"/>
      <c r="AF30" s="142"/>
      <c r="AG30" s="142"/>
      <c r="AH30" s="142"/>
    </row>
    <row r="31" spans="1:34" s="184" customFormat="1" ht="28" customHeight="1" thickBot="1">
      <c r="A31" s="653"/>
      <c r="B31" s="482"/>
      <c r="C31" s="483"/>
      <c r="D31" s="484" t="str">
        <f>IF(B31="","",IF(C31="","",C31-B31+1))</f>
        <v/>
      </c>
      <c r="E31" s="505"/>
      <c r="F31" s="486"/>
      <c r="G31" s="487"/>
      <c r="H31" s="488"/>
      <c r="I31" s="488" t="s">
        <v>100</v>
      </c>
      <c r="J31" s="493"/>
      <c r="K31" s="489" t="s">
        <v>102</v>
      </c>
      <c r="L31" s="490">
        <f>H31*J31</f>
        <v>0</v>
      </c>
      <c r="M31" s="491"/>
      <c r="N31" s="488" t="s">
        <v>100</v>
      </c>
      <c r="O31" s="492"/>
      <c r="P31" s="493" t="s">
        <v>102</v>
      </c>
      <c r="Q31" s="494">
        <f>M31*O31</f>
        <v>0</v>
      </c>
      <c r="R31" s="212"/>
      <c r="S31" s="495"/>
      <c r="T31" s="496"/>
      <c r="U31" s="497"/>
      <c r="V31" s="498"/>
      <c r="W31" s="499"/>
      <c r="X31" s="499"/>
      <c r="Y31" s="45"/>
      <c r="Z31" s="46"/>
      <c r="AA31" s="18"/>
      <c r="AB31" s="142"/>
      <c r="AC31" s="142"/>
      <c r="AD31" s="142"/>
      <c r="AE31" s="142"/>
      <c r="AF31" s="142"/>
      <c r="AG31" s="142"/>
      <c r="AH31" s="142"/>
    </row>
    <row r="32" spans="1:34" s="184" customFormat="1" ht="28" customHeight="1" thickBot="1">
      <c r="A32" s="710">
        <f>'様式3②-1-1,2短期受入・研修諸費'!B20</f>
        <v>0</v>
      </c>
      <c r="B32" s="448"/>
      <c r="C32" s="449"/>
      <c r="D32" s="450"/>
      <c r="E32" s="451">
        <f>SUM(E33:E34)</f>
        <v>0</v>
      </c>
      <c r="F32" s="452">
        <f>SUM(F33:F34)</f>
        <v>0</v>
      </c>
      <c r="G32" s="501">
        <f>SUM(E32:F32)</f>
        <v>0</v>
      </c>
      <c r="H32" s="454"/>
      <c r="I32" s="455"/>
      <c r="J32" s="455"/>
      <c r="K32" s="455"/>
      <c r="L32" s="456">
        <f>SUM(L33:L34)</f>
        <v>0</v>
      </c>
      <c r="M32" s="457"/>
      <c r="N32" s="455"/>
      <c r="O32" s="455"/>
      <c r="P32" s="455"/>
      <c r="Q32" s="456">
        <f t="shared" ref="Q32:V32" si="8">SUM(Q33:Q34)</f>
        <v>0</v>
      </c>
      <c r="R32" s="506">
        <f t="shared" si="8"/>
        <v>0</v>
      </c>
      <c r="S32" s="507">
        <f t="shared" si="8"/>
        <v>0</v>
      </c>
      <c r="T32" s="508">
        <f t="shared" si="8"/>
        <v>0</v>
      </c>
      <c r="U32" s="461">
        <f t="shared" si="8"/>
        <v>0</v>
      </c>
      <c r="V32" s="504">
        <f t="shared" si="8"/>
        <v>0</v>
      </c>
      <c r="W32" s="463">
        <f>SUM(H32:V32)</f>
        <v>0</v>
      </c>
      <c r="X32" s="464">
        <f>G32+W32</f>
        <v>0</v>
      </c>
      <c r="Y32" s="16"/>
      <c r="Z32" s="17"/>
      <c r="AA32" s="18"/>
      <c r="AB32" s="142"/>
      <c r="AC32" s="142"/>
      <c r="AD32" s="142"/>
      <c r="AE32" s="142"/>
      <c r="AF32" s="142"/>
      <c r="AG32" s="142"/>
      <c r="AH32" s="142"/>
    </row>
    <row r="33" spans="1:34" s="184" customFormat="1" ht="28" customHeight="1">
      <c r="A33" s="652"/>
      <c r="B33" s="465">
        <f>'様式3②-1-1,2短期受入・研修諸費'!C20</f>
        <v>0</v>
      </c>
      <c r="C33" s="466">
        <f>'様式3②-1-1,2短期受入・研修諸費'!D20</f>
        <v>0</v>
      </c>
      <c r="D33" s="467">
        <f>IF(B33="","",IF(C33="","",C33-B33+1))</f>
        <v>1</v>
      </c>
      <c r="E33" s="468"/>
      <c r="F33" s="469"/>
      <c r="G33" s="470"/>
      <c r="H33" s="471"/>
      <c r="I33" s="472" t="s">
        <v>100</v>
      </c>
      <c r="J33" s="472"/>
      <c r="K33" s="473" t="s">
        <v>102</v>
      </c>
      <c r="L33" s="474">
        <f>H33*J33</f>
        <v>0</v>
      </c>
      <c r="M33" s="475"/>
      <c r="N33" s="472" t="s">
        <v>100</v>
      </c>
      <c r="O33" s="476"/>
      <c r="P33" s="472" t="s">
        <v>102</v>
      </c>
      <c r="Q33" s="474">
        <f>M33*O33</f>
        <v>0</v>
      </c>
      <c r="R33" s="213"/>
      <c r="S33" s="477"/>
      <c r="T33" s="478"/>
      <c r="U33" s="479"/>
      <c r="V33" s="480"/>
      <c r="W33" s="481"/>
      <c r="X33" s="481"/>
      <c r="Y33" s="16"/>
      <c r="Z33" s="17"/>
      <c r="AA33" s="18"/>
      <c r="AB33" s="142"/>
      <c r="AC33" s="142"/>
      <c r="AD33" s="142"/>
      <c r="AE33" s="142"/>
      <c r="AF33" s="142"/>
      <c r="AG33" s="142"/>
      <c r="AH33" s="142"/>
    </row>
    <row r="34" spans="1:34" s="184" customFormat="1" ht="28" customHeight="1" thickBot="1">
      <c r="A34" s="653"/>
      <c r="B34" s="482"/>
      <c r="C34" s="483"/>
      <c r="D34" s="484" t="str">
        <f>IF(B34="","",IF(C34="","",C34-B34+1))</f>
        <v/>
      </c>
      <c r="E34" s="505"/>
      <c r="F34" s="486"/>
      <c r="G34" s="487"/>
      <c r="H34" s="488"/>
      <c r="I34" s="493" t="s">
        <v>100</v>
      </c>
      <c r="J34" s="488"/>
      <c r="K34" s="489" t="s">
        <v>102</v>
      </c>
      <c r="L34" s="490">
        <f>H34*J34</f>
        <v>0</v>
      </c>
      <c r="M34" s="491"/>
      <c r="N34" s="488" t="s">
        <v>100</v>
      </c>
      <c r="O34" s="492"/>
      <c r="P34" s="493" t="s">
        <v>102</v>
      </c>
      <c r="Q34" s="494">
        <f>M34*O34</f>
        <v>0</v>
      </c>
      <c r="R34" s="212"/>
      <c r="S34" s="495"/>
      <c r="T34" s="496"/>
      <c r="U34" s="497"/>
      <c r="V34" s="498"/>
      <c r="W34" s="499"/>
      <c r="X34" s="499"/>
      <c r="Y34" s="45"/>
      <c r="Z34" s="46"/>
      <c r="AA34" s="18"/>
      <c r="AB34" s="142"/>
      <c r="AC34" s="142"/>
      <c r="AD34" s="142"/>
      <c r="AE34" s="142"/>
      <c r="AF34" s="142"/>
      <c r="AG34" s="142"/>
      <c r="AH34" s="142"/>
    </row>
    <row r="35" spans="1:34" s="184" customFormat="1" ht="28" customHeight="1" thickBot="1">
      <c r="A35" s="710">
        <f>'様式3②-1-1,2短期受入・研修諸費'!B21</f>
        <v>0</v>
      </c>
      <c r="B35" s="448"/>
      <c r="C35" s="449"/>
      <c r="D35" s="450"/>
      <c r="E35" s="451">
        <f>SUM(E36:E37)</f>
        <v>0</v>
      </c>
      <c r="F35" s="452">
        <f>SUM(F36:F37)</f>
        <v>0</v>
      </c>
      <c r="G35" s="501">
        <f>SUM(E35:F35)</f>
        <v>0</v>
      </c>
      <c r="H35" s="454"/>
      <c r="I35" s="455"/>
      <c r="J35" s="455"/>
      <c r="K35" s="455"/>
      <c r="L35" s="456">
        <f>SUM(L36:L37)</f>
        <v>0</v>
      </c>
      <c r="M35" s="457"/>
      <c r="N35" s="455"/>
      <c r="O35" s="455"/>
      <c r="P35" s="455"/>
      <c r="Q35" s="456">
        <f t="shared" ref="Q35:V35" si="9">SUM(Q36:Q37)</f>
        <v>0</v>
      </c>
      <c r="R35" s="502">
        <f t="shared" si="9"/>
        <v>0</v>
      </c>
      <c r="S35" s="503">
        <f t="shared" si="9"/>
        <v>0</v>
      </c>
      <c r="T35" s="508">
        <f t="shared" si="9"/>
        <v>0</v>
      </c>
      <c r="U35" s="461">
        <f t="shared" si="9"/>
        <v>0</v>
      </c>
      <c r="V35" s="504">
        <f t="shared" si="9"/>
        <v>0</v>
      </c>
      <c r="W35" s="463">
        <f>SUM(H35:V35)</f>
        <v>0</v>
      </c>
      <c r="X35" s="463">
        <f>G35+W35</f>
        <v>0</v>
      </c>
      <c r="Y35" s="16"/>
      <c r="Z35" s="17"/>
      <c r="AA35" s="18"/>
      <c r="AB35" s="142"/>
      <c r="AC35" s="142"/>
      <c r="AD35" s="142"/>
      <c r="AE35" s="142"/>
      <c r="AF35" s="142"/>
      <c r="AG35" s="142"/>
      <c r="AH35" s="142"/>
    </row>
    <row r="36" spans="1:34" s="184" customFormat="1" ht="28" customHeight="1">
      <c r="A36" s="652"/>
      <c r="B36" s="465">
        <f>'様式3②-1-1,2短期受入・研修諸費'!C21</f>
        <v>0</v>
      </c>
      <c r="C36" s="466">
        <f>'様式3②-1-1,2短期受入・研修諸費'!D21</f>
        <v>0</v>
      </c>
      <c r="D36" s="467">
        <f>IF(B36="","",IF(C36="","",C36-B36+1))</f>
        <v>1</v>
      </c>
      <c r="E36" s="468"/>
      <c r="F36" s="469"/>
      <c r="G36" s="470"/>
      <c r="H36" s="471"/>
      <c r="I36" s="472" t="s">
        <v>100</v>
      </c>
      <c r="J36" s="472"/>
      <c r="K36" s="473" t="s">
        <v>102</v>
      </c>
      <c r="L36" s="474">
        <f>H36*J36</f>
        <v>0</v>
      </c>
      <c r="M36" s="475"/>
      <c r="N36" s="472" t="s">
        <v>100</v>
      </c>
      <c r="O36" s="476"/>
      <c r="P36" s="472" t="s">
        <v>102</v>
      </c>
      <c r="Q36" s="474">
        <f>M36*O36</f>
        <v>0</v>
      </c>
      <c r="R36" s="213"/>
      <c r="S36" s="477"/>
      <c r="T36" s="478"/>
      <c r="U36" s="479"/>
      <c r="V36" s="480"/>
      <c r="W36" s="481"/>
      <c r="X36" s="481"/>
      <c r="Y36" s="16"/>
      <c r="Z36" s="17"/>
      <c r="AA36" s="18"/>
      <c r="AB36" s="142"/>
      <c r="AC36" s="142"/>
      <c r="AD36" s="142"/>
      <c r="AE36" s="142"/>
      <c r="AF36" s="142"/>
      <c r="AG36" s="142"/>
      <c r="AH36" s="142"/>
    </row>
    <row r="37" spans="1:34" s="184" customFormat="1" ht="28" customHeight="1" thickBot="1">
      <c r="A37" s="653"/>
      <c r="B37" s="482"/>
      <c r="C37" s="483"/>
      <c r="D37" s="484" t="str">
        <f>IF(B37="","",IF(C37="","",C37-B37+1))</f>
        <v/>
      </c>
      <c r="E37" s="516"/>
      <c r="F37" s="486"/>
      <c r="G37" s="487"/>
      <c r="H37" s="493"/>
      <c r="I37" s="493" t="s">
        <v>100</v>
      </c>
      <c r="J37" s="493"/>
      <c r="K37" s="517" t="s">
        <v>102</v>
      </c>
      <c r="L37" s="518">
        <f>H37*J37</f>
        <v>0</v>
      </c>
      <c r="M37" s="491"/>
      <c r="N37" s="493" t="s">
        <v>100</v>
      </c>
      <c r="O37" s="519"/>
      <c r="P37" s="493" t="s">
        <v>102</v>
      </c>
      <c r="Q37" s="520">
        <f>M37*O37</f>
        <v>0</v>
      </c>
      <c r="R37" s="212"/>
      <c r="S37" s="495"/>
      <c r="T37" s="496"/>
      <c r="U37" s="497"/>
      <c r="V37" s="498"/>
      <c r="W37" s="499"/>
      <c r="X37" s="499"/>
      <c r="Y37" s="45"/>
      <c r="Z37" s="46"/>
      <c r="AA37" s="18"/>
      <c r="AB37" s="142"/>
      <c r="AC37" s="142"/>
      <c r="AD37" s="142"/>
      <c r="AE37" s="142"/>
      <c r="AF37" s="142"/>
      <c r="AG37" s="142"/>
      <c r="AH37" s="142"/>
    </row>
    <row r="38" spans="1:34" s="184" customFormat="1" ht="28" customHeight="1" thickBot="1">
      <c r="A38" s="710">
        <f>'様式3②-1-1,2短期受入・研修諸費'!B22</f>
        <v>0</v>
      </c>
      <c r="B38" s="448"/>
      <c r="C38" s="449"/>
      <c r="D38" s="450"/>
      <c r="E38" s="451">
        <f>SUM(E39:E40)</f>
        <v>0</v>
      </c>
      <c r="F38" s="452">
        <f>SUM(F39:F40)</f>
        <v>0</v>
      </c>
      <c r="G38" s="501">
        <f>SUM(E38:F38)</f>
        <v>0</v>
      </c>
      <c r="H38" s="454"/>
      <c r="I38" s="455"/>
      <c r="J38" s="455"/>
      <c r="K38" s="455"/>
      <c r="L38" s="456">
        <f>SUM(L39:L40)</f>
        <v>0</v>
      </c>
      <c r="M38" s="457"/>
      <c r="N38" s="455"/>
      <c r="O38" s="455"/>
      <c r="P38" s="455"/>
      <c r="Q38" s="456">
        <f t="shared" ref="Q38:V38" si="10">SUM(Q39:Q40)</f>
        <v>0</v>
      </c>
      <c r="R38" s="502">
        <f t="shared" si="10"/>
        <v>0</v>
      </c>
      <c r="S38" s="503">
        <f t="shared" si="10"/>
        <v>0</v>
      </c>
      <c r="T38" s="508">
        <f t="shared" si="10"/>
        <v>0</v>
      </c>
      <c r="U38" s="461">
        <f t="shared" si="10"/>
        <v>0</v>
      </c>
      <c r="V38" s="504">
        <f t="shared" si="10"/>
        <v>0</v>
      </c>
      <c r="W38" s="463">
        <f>SUM(H38:V38)</f>
        <v>0</v>
      </c>
      <c r="X38" s="463">
        <f>G38+W38</f>
        <v>0</v>
      </c>
      <c r="Y38" s="16"/>
      <c r="Z38" s="17"/>
      <c r="AA38" s="18"/>
      <c r="AB38" s="142"/>
      <c r="AC38" s="142"/>
      <c r="AD38" s="142"/>
      <c r="AE38" s="142"/>
      <c r="AF38" s="142"/>
      <c r="AG38" s="142"/>
      <c r="AH38" s="142"/>
    </row>
    <row r="39" spans="1:34" s="184" customFormat="1" ht="28" customHeight="1">
      <c r="A39" s="652"/>
      <c r="B39" s="465">
        <f>'様式3②-1-1,2短期受入・研修諸費'!C22</f>
        <v>0</v>
      </c>
      <c r="C39" s="466">
        <f>'様式3②-1-1,2短期受入・研修諸費'!D22</f>
        <v>0</v>
      </c>
      <c r="D39" s="467">
        <f>IF(B39="","",IF(C39="","",C39-B39+1))</f>
        <v>1</v>
      </c>
      <c r="E39" s="468"/>
      <c r="F39" s="469"/>
      <c r="G39" s="470"/>
      <c r="H39" s="471"/>
      <c r="I39" s="472" t="s">
        <v>100</v>
      </c>
      <c r="J39" s="472"/>
      <c r="K39" s="473" t="s">
        <v>102</v>
      </c>
      <c r="L39" s="474">
        <f>H39*J39</f>
        <v>0</v>
      </c>
      <c r="M39" s="475"/>
      <c r="N39" s="472" t="s">
        <v>100</v>
      </c>
      <c r="O39" s="476"/>
      <c r="P39" s="472" t="s">
        <v>102</v>
      </c>
      <c r="Q39" s="474">
        <f>M39*O39</f>
        <v>0</v>
      </c>
      <c r="R39" s="213"/>
      <c r="S39" s="477"/>
      <c r="T39" s="478"/>
      <c r="U39" s="479"/>
      <c r="V39" s="480"/>
      <c r="W39" s="481"/>
      <c r="X39" s="481"/>
      <c r="Y39" s="16"/>
      <c r="Z39" s="17"/>
      <c r="AA39" s="18"/>
      <c r="AB39" s="142"/>
      <c r="AC39" s="142"/>
      <c r="AD39" s="142"/>
      <c r="AE39" s="142"/>
      <c r="AF39" s="142"/>
      <c r="AG39" s="142"/>
      <c r="AH39" s="142"/>
    </row>
    <row r="40" spans="1:34" s="184" customFormat="1" ht="28" customHeight="1" thickBot="1">
      <c r="A40" s="653"/>
      <c r="B40" s="482"/>
      <c r="C40" s="483"/>
      <c r="D40" s="484" t="str">
        <f>IF(B40="","",IF(C40="","",C40-B40+1))</f>
        <v/>
      </c>
      <c r="E40" s="485"/>
      <c r="F40" s="486"/>
      <c r="G40" s="487"/>
      <c r="H40" s="488"/>
      <c r="I40" s="488" t="s">
        <v>100</v>
      </c>
      <c r="J40" s="488"/>
      <c r="K40" s="489" t="s">
        <v>102</v>
      </c>
      <c r="L40" s="490">
        <f>H40*J40</f>
        <v>0</v>
      </c>
      <c r="M40" s="509"/>
      <c r="N40" s="488" t="s">
        <v>100</v>
      </c>
      <c r="O40" s="492"/>
      <c r="P40" s="493" t="s">
        <v>102</v>
      </c>
      <c r="Q40" s="494">
        <f>M40*O40</f>
        <v>0</v>
      </c>
      <c r="R40" s="212"/>
      <c r="S40" s="495"/>
      <c r="T40" s="496"/>
      <c r="U40" s="497"/>
      <c r="V40" s="498"/>
      <c r="W40" s="499"/>
      <c r="X40" s="499"/>
      <c r="Y40" s="45"/>
      <c r="Z40" s="46"/>
      <c r="AA40" s="18"/>
      <c r="AB40" s="142"/>
      <c r="AC40" s="142"/>
      <c r="AD40" s="142"/>
      <c r="AE40" s="142"/>
      <c r="AF40" s="142"/>
      <c r="AG40" s="142"/>
      <c r="AH40" s="142"/>
    </row>
    <row r="41" spans="1:34" s="184" customFormat="1" ht="28" customHeight="1" thickBot="1">
      <c r="A41" s="710">
        <f>'様式3②-1-1,2短期受入・研修諸費'!B23</f>
        <v>0</v>
      </c>
      <c r="B41" s="448"/>
      <c r="C41" s="449"/>
      <c r="D41" s="450"/>
      <c r="E41" s="500">
        <f>SUM(E42:E43)</f>
        <v>0</v>
      </c>
      <c r="F41" s="452">
        <f>SUM(F42:F43)</f>
        <v>0</v>
      </c>
      <c r="G41" s="510">
        <f>SUM(E41:F41)</f>
        <v>0</v>
      </c>
      <c r="H41" s="454"/>
      <c r="I41" s="455"/>
      <c r="J41" s="455"/>
      <c r="K41" s="455"/>
      <c r="L41" s="456">
        <f>SUM(L42:L43)</f>
        <v>0</v>
      </c>
      <c r="M41" s="457"/>
      <c r="N41" s="455"/>
      <c r="O41" s="455"/>
      <c r="P41" s="455"/>
      <c r="Q41" s="456">
        <f t="shared" ref="Q41:V41" si="11">SUM(Q42:Q43)</f>
        <v>0</v>
      </c>
      <c r="R41" s="506">
        <f t="shared" si="11"/>
        <v>0</v>
      </c>
      <c r="S41" s="507">
        <f t="shared" si="11"/>
        <v>0</v>
      </c>
      <c r="T41" s="508">
        <f t="shared" si="11"/>
        <v>0</v>
      </c>
      <c r="U41" s="461">
        <f t="shared" si="11"/>
        <v>0</v>
      </c>
      <c r="V41" s="504">
        <f t="shared" si="11"/>
        <v>0</v>
      </c>
      <c r="W41" s="463">
        <f>SUM(H41:V41)</f>
        <v>0</v>
      </c>
      <c r="X41" s="463">
        <f>G41+W41</f>
        <v>0</v>
      </c>
      <c r="Y41" s="16"/>
      <c r="Z41" s="17"/>
      <c r="AA41" s="18"/>
      <c r="AB41" s="142"/>
      <c r="AC41" s="142"/>
      <c r="AD41" s="142"/>
      <c r="AE41" s="142"/>
      <c r="AF41" s="142"/>
      <c r="AG41" s="142"/>
      <c r="AH41" s="142"/>
    </row>
    <row r="42" spans="1:34" s="184" customFormat="1" ht="28" customHeight="1">
      <c r="A42" s="652"/>
      <c r="B42" s="465">
        <f>'様式3②-1-1,2短期受入・研修諸費'!C23</f>
        <v>0</v>
      </c>
      <c r="C42" s="466">
        <f>'様式3②-1-1,2短期受入・研修諸費'!D23</f>
        <v>0</v>
      </c>
      <c r="D42" s="467">
        <f>IF(B42="","",IF(C42="","",C42-B42+1))</f>
        <v>1</v>
      </c>
      <c r="E42" s="468"/>
      <c r="F42" s="469"/>
      <c r="G42" s="470"/>
      <c r="H42" s="471"/>
      <c r="I42" s="472" t="s">
        <v>100</v>
      </c>
      <c r="J42" s="472"/>
      <c r="K42" s="473" t="s">
        <v>102</v>
      </c>
      <c r="L42" s="474">
        <f>H42*J42</f>
        <v>0</v>
      </c>
      <c r="M42" s="475"/>
      <c r="N42" s="472" t="s">
        <v>100</v>
      </c>
      <c r="O42" s="476"/>
      <c r="P42" s="472" t="s">
        <v>102</v>
      </c>
      <c r="Q42" s="474">
        <f>M42*O42</f>
        <v>0</v>
      </c>
      <c r="R42" s="213"/>
      <c r="S42" s="477"/>
      <c r="T42" s="478"/>
      <c r="U42" s="479"/>
      <c r="V42" s="480"/>
      <c r="W42" s="481"/>
      <c r="X42" s="481"/>
      <c r="Y42" s="16"/>
      <c r="Z42" s="17"/>
      <c r="AA42" s="18"/>
      <c r="AB42" s="142"/>
      <c r="AC42" s="142"/>
      <c r="AD42" s="142"/>
      <c r="AE42" s="142"/>
      <c r="AF42" s="142"/>
      <c r="AG42" s="142"/>
      <c r="AH42" s="142"/>
    </row>
    <row r="43" spans="1:34" s="184" customFormat="1" ht="28" customHeight="1" thickBot="1">
      <c r="A43" s="653"/>
      <c r="B43" s="482"/>
      <c r="C43" s="483"/>
      <c r="D43" s="484" t="str">
        <f>IF(B43="","",IF(C43="","",C43-B43+1))</f>
        <v/>
      </c>
      <c r="E43" s="505"/>
      <c r="F43" s="486"/>
      <c r="G43" s="487"/>
      <c r="H43" s="488"/>
      <c r="I43" s="488" t="s">
        <v>100</v>
      </c>
      <c r="J43" s="488"/>
      <c r="K43" s="489" t="s">
        <v>102</v>
      </c>
      <c r="L43" s="490">
        <f>H43*J43</f>
        <v>0</v>
      </c>
      <c r="M43" s="509"/>
      <c r="N43" s="488" t="s">
        <v>100</v>
      </c>
      <c r="O43" s="492"/>
      <c r="P43" s="493" t="s">
        <v>102</v>
      </c>
      <c r="Q43" s="494">
        <f>M43*O43</f>
        <v>0</v>
      </c>
      <c r="R43" s="212"/>
      <c r="S43" s="495"/>
      <c r="T43" s="496"/>
      <c r="U43" s="497"/>
      <c r="V43" s="498"/>
      <c r="W43" s="499"/>
      <c r="X43" s="499"/>
      <c r="Y43" s="45"/>
      <c r="Z43" s="46"/>
      <c r="AA43" s="18"/>
      <c r="AB43" s="142"/>
      <c r="AC43" s="142"/>
      <c r="AD43" s="142"/>
      <c r="AE43" s="142"/>
      <c r="AF43" s="142"/>
      <c r="AG43" s="142"/>
      <c r="AH43" s="142"/>
    </row>
    <row r="44" spans="1:34" s="184" customFormat="1" ht="28" customHeight="1" thickBot="1">
      <c r="A44" s="710">
        <f>'様式3②-1-1,2短期受入・研修諸費'!B24</f>
        <v>0</v>
      </c>
      <c r="B44" s="511"/>
      <c r="C44" s="512"/>
      <c r="D44" s="450"/>
      <c r="E44" s="500">
        <f>SUM(E45:E46)</f>
        <v>0</v>
      </c>
      <c r="F44" s="513">
        <f>SUM(F45:F46)</f>
        <v>0</v>
      </c>
      <c r="G44" s="510">
        <f>SUM(E44:F44)</f>
        <v>0</v>
      </c>
      <c r="H44" s="454"/>
      <c r="I44" s="455"/>
      <c r="J44" s="455"/>
      <c r="K44" s="455"/>
      <c r="L44" s="456">
        <f>SUM(L45:L46)</f>
        <v>0</v>
      </c>
      <c r="M44" s="457"/>
      <c r="N44" s="455"/>
      <c r="O44" s="455"/>
      <c r="P44" s="455"/>
      <c r="Q44" s="456">
        <f t="shared" ref="Q44:V44" si="12">SUM(Q45:Q46)</f>
        <v>0</v>
      </c>
      <c r="R44" s="506">
        <f t="shared" si="12"/>
        <v>0</v>
      </c>
      <c r="S44" s="507">
        <f t="shared" si="12"/>
        <v>0</v>
      </c>
      <c r="T44" s="508">
        <f t="shared" si="12"/>
        <v>0</v>
      </c>
      <c r="U44" s="514">
        <f t="shared" si="12"/>
        <v>0</v>
      </c>
      <c r="V44" s="515">
        <f t="shared" si="12"/>
        <v>0</v>
      </c>
      <c r="W44" s="463">
        <f>SUM(H44:V44)</f>
        <v>0</v>
      </c>
      <c r="X44" s="464">
        <f>G44+W44</f>
        <v>0</v>
      </c>
      <c r="Y44" s="48"/>
      <c r="Z44" s="17"/>
      <c r="AA44" s="18"/>
      <c r="AB44" s="142"/>
      <c r="AC44" s="142"/>
      <c r="AD44" s="142"/>
      <c r="AE44" s="142"/>
      <c r="AF44" s="142"/>
      <c r="AG44" s="142"/>
      <c r="AH44" s="142"/>
    </row>
    <row r="45" spans="1:34" s="184" customFormat="1" ht="28" customHeight="1">
      <c r="A45" s="652"/>
      <c r="B45" s="465">
        <f>'様式3②-1-1,2短期受入・研修諸費'!C24</f>
        <v>0</v>
      </c>
      <c r="C45" s="466">
        <f>'様式3②-1-1,2短期受入・研修諸費'!D24</f>
        <v>0</v>
      </c>
      <c r="D45" s="467">
        <f>IF(B45="","",IF(C45="","",C45-B45+1))</f>
        <v>1</v>
      </c>
      <c r="E45" s="468"/>
      <c r="F45" s="469"/>
      <c r="G45" s="470"/>
      <c r="H45" s="471"/>
      <c r="I45" s="472" t="s">
        <v>100</v>
      </c>
      <c r="J45" s="472"/>
      <c r="K45" s="473" t="s">
        <v>102</v>
      </c>
      <c r="L45" s="474">
        <f>H45*J45</f>
        <v>0</v>
      </c>
      <c r="M45" s="475"/>
      <c r="N45" s="472" t="s">
        <v>100</v>
      </c>
      <c r="O45" s="476"/>
      <c r="P45" s="472" t="s">
        <v>102</v>
      </c>
      <c r="Q45" s="474">
        <f>M45*O45</f>
        <v>0</v>
      </c>
      <c r="R45" s="213"/>
      <c r="S45" s="477"/>
      <c r="T45" s="478"/>
      <c r="U45" s="479"/>
      <c r="V45" s="480"/>
      <c r="W45" s="481"/>
      <c r="X45" s="481"/>
      <c r="Y45" s="16"/>
      <c r="Z45" s="17"/>
      <c r="AA45" s="18"/>
      <c r="AB45" s="142"/>
      <c r="AC45" s="142"/>
      <c r="AD45" s="142"/>
      <c r="AE45" s="142"/>
      <c r="AF45" s="142"/>
      <c r="AG45" s="142"/>
      <c r="AH45" s="142"/>
    </row>
    <row r="46" spans="1:34" s="184" customFormat="1" ht="28" customHeight="1" thickBot="1">
      <c r="A46" s="653"/>
      <c r="B46" s="482"/>
      <c r="C46" s="483"/>
      <c r="D46" s="484" t="str">
        <f>IF(B46="","",IF(C46="","",C46-B46+1))</f>
        <v/>
      </c>
      <c r="E46" s="516"/>
      <c r="F46" s="486"/>
      <c r="G46" s="487"/>
      <c r="H46" s="493"/>
      <c r="I46" s="493" t="s">
        <v>100</v>
      </c>
      <c r="J46" s="493"/>
      <c r="K46" s="517" t="s">
        <v>102</v>
      </c>
      <c r="L46" s="518">
        <f>H46*J46</f>
        <v>0</v>
      </c>
      <c r="M46" s="491"/>
      <c r="N46" s="493" t="s">
        <v>100</v>
      </c>
      <c r="O46" s="519"/>
      <c r="P46" s="493" t="s">
        <v>102</v>
      </c>
      <c r="Q46" s="518">
        <f>M46*O46</f>
        <v>0</v>
      </c>
      <c r="R46" s="212"/>
      <c r="S46" s="495"/>
      <c r="T46" s="496"/>
      <c r="U46" s="497"/>
      <c r="V46" s="498"/>
      <c r="W46" s="499"/>
      <c r="X46" s="499"/>
      <c r="Y46" s="45"/>
      <c r="Z46" s="46"/>
      <c r="AA46" s="18"/>
      <c r="AB46" s="142"/>
      <c r="AC46" s="142"/>
      <c r="AD46" s="142"/>
      <c r="AE46" s="142"/>
      <c r="AF46" s="142"/>
      <c r="AG46" s="142"/>
      <c r="AH46" s="142"/>
    </row>
    <row r="47" spans="1:34" s="184" customFormat="1" ht="28" customHeight="1" thickBot="1">
      <c r="A47" s="710">
        <f>'様式3②-1-1,2短期受入・研修諸費'!B25</f>
        <v>0</v>
      </c>
      <c r="B47" s="448"/>
      <c r="C47" s="449"/>
      <c r="D47" s="450"/>
      <c r="E47" s="500">
        <f>SUM(E48:E49)</f>
        <v>0</v>
      </c>
      <c r="F47" s="452">
        <f>SUM(F48:F49)</f>
        <v>0</v>
      </c>
      <c r="G47" s="501">
        <f>SUM(E47:F47)</f>
        <v>0</v>
      </c>
      <c r="H47" s="454"/>
      <c r="I47" s="455"/>
      <c r="J47" s="455"/>
      <c r="K47" s="455"/>
      <c r="L47" s="456">
        <f>SUM(L48:L49)</f>
        <v>0</v>
      </c>
      <c r="M47" s="457"/>
      <c r="N47" s="455"/>
      <c r="O47" s="455"/>
      <c r="P47" s="455"/>
      <c r="Q47" s="456">
        <f t="shared" ref="Q47:V47" si="13">SUM(Q48:Q49)</f>
        <v>0</v>
      </c>
      <c r="R47" s="502">
        <f t="shared" si="13"/>
        <v>0</v>
      </c>
      <c r="S47" s="503">
        <f t="shared" si="13"/>
        <v>0</v>
      </c>
      <c r="T47" s="460">
        <f t="shared" si="13"/>
        <v>0</v>
      </c>
      <c r="U47" s="461">
        <f t="shared" si="13"/>
        <v>0</v>
      </c>
      <c r="V47" s="504">
        <f t="shared" si="13"/>
        <v>0</v>
      </c>
      <c r="W47" s="463">
        <f>SUM(H47:V47)</f>
        <v>0</v>
      </c>
      <c r="X47" s="464">
        <f>G47+W47</f>
        <v>0</v>
      </c>
      <c r="Y47" s="16"/>
      <c r="Z47" s="17"/>
      <c r="AA47" s="18"/>
      <c r="AB47" s="142"/>
      <c r="AC47" s="142"/>
      <c r="AD47" s="142"/>
      <c r="AE47" s="142"/>
      <c r="AF47" s="142"/>
      <c r="AG47" s="142"/>
      <c r="AH47" s="142"/>
    </row>
    <row r="48" spans="1:34" s="184" customFormat="1" ht="28" customHeight="1">
      <c r="A48" s="652"/>
      <c r="B48" s="465">
        <f>'様式3②-1-1,2短期受入・研修諸費'!C25</f>
        <v>0</v>
      </c>
      <c r="C48" s="466">
        <f>'様式3②-1-1,2短期受入・研修諸費'!D25</f>
        <v>0</v>
      </c>
      <c r="D48" s="467">
        <f>IF(B48="","",IF(C48="","",C48-B48+1))</f>
        <v>1</v>
      </c>
      <c r="E48" s="468"/>
      <c r="F48" s="469"/>
      <c r="G48" s="470"/>
      <c r="H48" s="471"/>
      <c r="I48" s="472" t="s">
        <v>100</v>
      </c>
      <c r="J48" s="472"/>
      <c r="K48" s="473" t="s">
        <v>102</v>
      </c>
      <c r="L48" s="474">
        <f>H48*J48</f>
        <v>0</v>
      </c>
      <c r="M48" s="475"/>
      <c r="N48" s="472" t="s">
        <v>100</v>
      </c>
      <c r="O48" s="476"/>
      <c r="P48" s="472" t="s">
        <v>102</v>
      </c>
      <c r="Q48" s="474">
        <f>M48*O48</f>
        <v>0</v>
      </c>
      <c r="R48" s="213"/>
      <c r="S48" s="477"/>
      <c r="T48" s="478"/>
      <c r="U48" s="479"/>
      <c r="V48" s="480"/>
      <c r="W48" s="481"/>
      <c r="X48" s="481"/>
      <c r="Y48" s="16"/>
      <c r="Z48" s="17"/>
      <c r="AA48" s="18"/>
      <c r="AB48" s="142"/>
      <c r="AC48" s="142"/>
      <c r="AD48" s="142"/>
      <c r="AE48" s="142"/>
      <c r="AF48" s="142"/>
      <c r="AG48" s="142"/>
      <c r="AH48" s="142"/>
    </row>
    <row r="49" spans="1:34" s="184" customFormat="1" ht="28" customHeight="1" thickBot="1">
      <c r="A49" s="653"/>
      <c r="B49" s="482"/>
      <c r="C49" s="483"/>
      <c r="D49" s="484" t="str">
        <f>IF(B49="","",IF(C49="","",C49-B49+1))</f>
        <v/>
      </c>
      <c r="E49" s="505"/>
      <c r="F49" s="486"/>
      <c r="G49" s="487"/>
      <c r="H49" s="488"/>
      <c r="I49" s="488" t="s">
        <v>100</v>
      </c>
      <c r="J49" s="493"/>
      <c r="K49" s="489" t="s">
        <v>102</v>
      </c>
      <c r="L49" s="490">
        <f>H49*J49</f>
        <v>0</v>
      </c>
      <c r="M49" s="491"/>
      <c r="N49" s="488" t="s">
        <v>100</v>
      </c>
      <c r="O49" s="492"/>
      <c r="P49" s="493" t="s">
        <v>102</v>
      </c>
      <c r="Q49" s="494">
        <f>M49*O49</f>
        <v>0</v>
      </c>
      <c r="R49" s="212"/>
      <c r="S49" s="495"/>
      <c r="T49" s="496"/>
      <c r="U49" s="497"/>
      <c r="V49" s="498"/>
      <c r="W49" s="499"/>
      <c r="X49" s="499"/>
      <c r="Y49" s="45"/>
      <c r="Z49" s="46"/>
      <c r="AA49" s="18"/>
      <c r="AB49" s="142"/>
      <c r="AC49" s="142"/>
      <c r="AD49" s="142"/>
      <c r="AE49" s="142"/>
      <c r="AF49" s="142"/>
      <c r="AG49" s="142"/>
      <c r="AH49" s="142"/>
    </row>
    <row r="50" spans="1:34" s="184" customFormat="1" ht="28" customHeight="1" thickBot="1">
      <c r="A50" s="710">
        <f>'様式3②-1-1,2短期受入・研修諸費'!B26</f>
        <v>0</v>
      </c>
      <c r="B50" s="448"/>
      <c r="C50" s="449"/>
      <c r="D50" s="450"/>
      <c r="E50" s="451">
        <f>SUM(E51:E52)</f>
        <v>0</v>
      </c>
      <c r="F50" s="452">
        <f>SUM(F51:F52)</f>
        <v>0</v>
      </c>
      <c r="G50" s="501">
        <f>SUM(E50:F50)</f>
        <v>0</v>
      </c>
      <c r="H50" s="454"/>
      <c r="I50" s="455"/>
      <c r="J50" s="455"/>
      <c r="K50" s="455"/>
      <c r="L50" s="456">
        <f>SUM(L51:L52)</f>
        <v>0</v>
      </c>
      <c r="M50" s="457"/>
      <c r="N50" s="455"/>
      <c r="O50" s="455"/>
      <c r="P50" s="455"/>
      <c r="Q50" s="456">
        <f t="shared" ref="Q50:V50" si="14">SUM(Q51:Q52)</f>
        <v>0</v>
      </c>
      <c r="R50" s="506">
        <f t="shared" si="14"/>
        <v>0</v>
      </c>
      <c r="S50" s="507">
        <f t="shared" si="14"/>
        <v>0</v>
      </c>
      <c r="T50" s="508">
        <f t="shared" si="14"/>
        <v>0</v>
      </c>
      <c r="U50" s="461">
        <f t="shared" si="14"/>
        <v>0</v>
      </c>
      <c r="V50" s="504">
        <f t="shared" si="14"/>
        <v>0</v>
      </c>
      <c r="W50" s="463">
        <f>SUM(H50:V50)</f>
        <v>0</v>
      </c>
      <c r="X50" s="464">
        <f>G50+W50</f>
        <v>0</v>
      </c>
      <c r="Y50" s="16"/>
      <c r="Z50" s="17"/>
      <c r="AA50" s="18"/>
      <c r="AB50" s="142"/>
      <c r="AC50" s="142"/>
      <c r="AD50" s="142"/>
      <c r="AE50" s="142"/>
      <c r="AF50" s="142"/>
      <c r="AG50" s="142"/>
      <c r="AH50" s="142"/>
    </row>
    <row r="51" spans="1:34" s="184" customFormat="1" ht="28" customHeight="1">
      <c r="A51" s="652"/>
      <c r="B51" s="465">
        <f>'様式3②-1-1,2短期受入・研修諸費'!C26</f>
        <v>0</v>
      </c>
      <c r="C51" s="466">
        <f>'様式3②-1-1,2短期受入・研修諸費'!D26</f>
        <v>0</v>
      </c>
      <c r="D51" s="467">
        <f>IF(B51="","",IF(C51="","",C51-B51+1))</f>
        <v>1</v>
      </c>
      <c r="E51" s="468"/>
      <c r="F51" s="469"/>
      <c r="G51" s="470"/>
      <c r="H51" s="471"/>
      <c r="I51" s="472" t="s">
        <v>100</v>
      </c>
      <c r="J51" s="472"/>
      <c r="K51" s="473" t="s">
        <v>102</v>
      </c>
      <c r="L51" s="474">
        <f>H51*J51</f>
        <v>0</v>
      </c>
      <c r="M51" s="475"/>
      <c r="N51" s="472" t="s">
        <v>100</v>
      </c>
      <c r="O51" s="476"/>
      <c r="P51" s="472" t="s">
        <v>102</v>
      </c>
      <c r="Q51" s="474">
        <f>M51*O51</f>
        <v>0</v>
      </c>
      <c r="R51" s="213"/>
      <c r="S51" s="477"/>
      <c r="T51" s="478"/>
      <c r="U51" s="479"/>
      <c r="V51" s="480"/>
      <c r="W51" s="481"/>
      <c r="X51" s="481"/>
      <c r="Y51" s="16"/>
      <c r="Z51" s="17"/>
      <c r="AA51" s="18"/>
      <c r="AB51" s="142"/>
      <c r="AC51" s="142"/>
      <c r="AD51" s="142"/>
      <c r="AE51" s="142"/>
      <c r="AF51" s="142"/>
      <c r="AG51" s="142"/>
      <c r="AH51" s="142"/>
    </row>
    <row r="52" spans="1:34" s="184" customFormat="1" ht="28" customHeight="1" thickBot="1">
      <c r="A52" s="653"/>
      <c r="B52" s="482"/>
      <c r="C52" s="483"/>
      <c r="D52" s="484" t="str">
        <f>IF(B52="","",IF(C52="","",C52-B52+1))</f>
        <v/>
      </c>
      <c r="E52" s="505"/>
      <c r="F52" s="486"/>
      <c r="G52" s="487"/>
      <c r="H52" s="488"/>
      <c r="I52" s="493" t="s">
        <v>100</v>
      </c>
      <c r="J52" s="488"/>
      <c r="K52" s="489" t="s">
        <v>102</v>
      </c>
      <c r="L52" s="490">
        <f>H52*J52</f>
        <v>0</v>
      </c>
      <c r="M52" s="491"/>
      <c r="N52" s="488" t="s">
        <v>100</v>
      </c>
      <c r="O52" s="492"/>
      <c r="P52" s="493" t="s">
        <v>102</v>
      </c>
      <c r="Q52" s="494">
        <f>M52*O52</f>
        <v>0</v>
      </c>
      <c r="R52" s="212"/>
      <c r="S52" s="495"/>
      <c r="T52" s="496"/>
      <c r="U52" s="497"/>
      <c r="V52" s="498"/>
      <c r="W52" s="499"/>
      <c r="X52" s="499"/>
      <c r="Y52" s="45"/>
      <c r="Z52" s="46"/>
      <c r="AA52" s="18"/>
      <c r="AB52" s="142"/>
      <c r="AC52" s="142"/>
      <c r="AD52" s="142"/>
      <c r="AE52" s="142"/>
      <c r="AF52" s="142"/>
      <c r="AG52" s="142"/>
      <c r="AH52" s="142"/>
    </row>
    <row r="53" spans="1:34" s="184" customFormat="1" ht="28" customHeight="1" thickBot="1">
      <c r="A53" s="710">
        <f>'様式3②-1-1,2短期受入・研修諸費'!B27</f>
        <v>0</v>
      </c>
      <c r="B53" s="448"/>
      <c r="C53" s="449"/>
      <c r="D53" s="450"/>
      <c r="E53" s="451">
        <f>SUM(E54:E55)</f>
        <v>0</v>
      </c>
      <c r="F53" s="452">
        <f>SUM(F54:F55)</f>
        <v>0</v>
      </c>
      <c r="G53" s="501">
        <f>SUM(E53:F53)</f>
        <v>0</v>
      </c>
      <c r="H53" s="454"/>
      <c r="I53" s="455"/>
      <c r="J53" s="455"/>
      <c r="K53" s="455"/>
      <c r="L53" s="456">
        <f>SUM(L54:L55)</f>
        <v>0</v>
      </c>
      <c r="M53" s="457"/>
      <c r="N53" s="455"/>
      <c r="O53" s="455"/>
      <c r="P53" s="455"/>
      <c r="Q53" s="456">
        <f t="shared" ref="Q53:V53" si="15">SUM(Q54:Q55)</f>
        <v>0</v>
      </c>
      <c r="R53" s="502">
        <f t="shared" si="15"/>
        <v>0</v>
      </c>
      <c r="S53" s="503">
        <f t="shared" si="15"/>
        <v>0</v>
      </c>
      <c r="T53" s="508">
        <f t="shared" si="15"/>
        <v>0</v>
      </c>
      <c r="U53" s="461">
        <f t="shared" si="15"/>
        <v>0</v>
      </c>
      <c r="V53" s="504">
        <f t="shared" si="15"/>
        <v>0</v>
      </c>
      <c r="W53" s="463">
        <f>SUM(H53:V53)</f>
        <v>0</v>
      </c>
      <c r="X53" s="463">
        <f>G53+W53</f>
        <v>0</v>
      </c>
      <c r="Y53" s="16"/>
      <c r="Z53" s="17"/>
      <c r="AA53" s="18"/>
      <c r="AB53" s="142"/>
      <c r="AC53" s="142"/>
      <c r="AD53" s="142"/>
      <c r="AE53" s="142"/>
      <c r="AF53" s="142"/>
      <c r="AG53" s="142"/>
      <c r="AH53" s="142"/>
    </row>
    <row r="54" spans="1:34" s="184" customFormat="1" ht="28" customHeight="1">
      <c r="A54" s="652"/>
      <c r="B54" s="465">
        <f>'様式3②-1-1,2短期受入・研修諸費'!C27</f>
        <v>0</v>
      </c>
      <c r="C54" s="466">
        <f>'様式3②-1-1,2短期受入・研修諸費'!D27</f>
        <v>0</v>
      </c>
      <c r="D54" s="467">
        <f>IF(B54="","",IF(C54="","",C54-B54+1))</f>
        <v>1</v>
      </c>
      <c r="E54" s="468"/>
      <c r="F54" s="469"/>
      <c r="G54" s="470"/>
      <c r="H54" s="471"/>
      <c r="I54" s="472" t="s">
        <v>100</v>
      </c>
      <c r="J54" s="472"/>
      <c r="K54" s="473" t="s">
        <v>102</v>
      </c>
      <c r="L54" s="474">
        <f>H54*J54</f>
        <v>0</v>
      </c>
      <c r="M54" s="475"/>
      <c r="N54" s="472" t="s">
        <v>100</v>
      </c>
      <c r="O54" s="476"/>
      <c r="P54" s="472" t="s">
        <v>102</v>
      </c>
      <c r="Q54" s="474">
        <f>M54*O54</f>
        <v>0</v>
      </c>
      <c r="R54" s="213"/>
      <c r="S54" s="477"/>
      <c r="T54" s="478"/>
      <c r="U54" s="479"/>
      <c r="V54" s="480"/>
      <c r="W54" s="481"/>
      <c r="X54" s="481"/>
      <c r="Y54" s="16"/>
      <c r="Z54" s="17"/>
      <c r="AA54" s="18"/>
      <c r="AB54" s="142"/>
      <c r="AC54" s="142"/>
      <c r="AD54" s="142"/>
      <c r="AE54" s="142"/>
      <c r="AF54" s="142"/>
      <c r="AG54" s="142"/>
      <c r="AH54" s="142"/>
    </row>
    <row r="55" spans="1:34" s="184" customFormat="1" ht="28" customHeight="1" thickBot="1">
      <c r="A55" s="653"/>
      <c r="B55" s="482"/>
      <c r="C55" s="483"/>
      <c r="D55" s="484" t="str">
        <f>IF(B55="","",IF(C55="","",C55-B55+1))</f>
        <v/>
      </c>
      <c r="E55" s="516"/>
      <c r="F55" s="486"/>
      <c r="G55" s="487"/>
      <c r="H55" s="493"/>
      <c r="I55" s="493" t="s">
        <v>100</v>
      </c>
      <c r="J55" s="493"/>
      <c r="K55" s="517" t="s">
        <v>102</v>
      </c>
      <c r="L55" s="518">
        <f>H55*J55</f>
        <v>0</v>
      </c>
      <c r="M55" s="491"/>
      <c r="N55" s="493" t="s">
        <v>100</v>
      </c>
      <c r="O55" s="519"/>
      <c r="P55" s="493" t="s">
        <v>102</v>
      </c>
      <c r="Q55" s="520">
        <f>M55*O55</f>
        <v>0</v>
      </c>
      <c r="R55" s="212"/>
      <c r="S55" s="495"/>
      <c r="T55" s="496"/>
      <c r="U55" s="497"/>
      <c r="V55" s="498"/>
      <c r="W55" s="499"/>
      <c r="X55" s="499"/>
      <c r="Y55" s="45"/>
      <c r="Z55" s="46"/>
      <c r="AA55" s="18"/>
      <c r="AB55" s="142"/>
      <c r="AC55" s="142"/>
      <c r="AD55" s="142"/>
      <c r="AE55" s="142"/>
      <c r="AF55" s="142"/>
      <c r="AG55" s="142"/>
      <c r="AH55" s="142"/>
    </row>
    <row r="56" spans="1:34" ht="11.5" customHeight="1">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8"/>
      <c r="AB56" s="8"/>
      <c r="AC56" s="8"/>
      <c r="AD56" s="8"/>
      <c r="AE56" s="8"/>
      <c r="AF56" s="8"/>
      <c r="AG56" s="8"/>
      <c r="AH56" s="8"/>
    </row>
    <row r="57" spans="1:34" s="166" customFormat="1" ht="21" customHeight="1">
      <c r="A57" s="713" t="s">
        <v>179</v>
      </c>
      <c r="B57" s="594"/>
      <c r="C57" s="594"/>
      <c r="D57" s="594"/>
      <c r="E57" s="594"/>
      <c r="F57" s="594"/>
      <c r="G57" s="594"/>
      <c r="H57" s="594"/>
      <c r="I57" s="594"/>
      <c r="J57" s="594"/>
      <c r="K57" s="594"/>
      <c r="L57" s="594"/>
      <c r="M57" s="594"/>
      <c r="N57" s="594"/>
      <c r="O57" s="594"/>
      <c r="P57" s="594"/>
      <c r="Q57" s="594"/>
      <c r="R57" s="594"/>
      <c r="S57" s="594"/>
      <c r="T57" s="594"/>
      <c r="U57" s="594"/>
      <c r="V57" s="594"/>
      <c r="W57" s="594"/>
      <c r="X57" s="594"/>
      <c r="Y57" s="594"/>
      <c r="Z57" s="594"/>
      <c r="AA57" s="8"/>
      <c r="AB57" s="8"/>
      <c r="AC57" s="8"/>
      <c r="AD57" s="8"/>
      <c r="AE57" s="8"/>
      <c r="AF57" s="8"/>
      <c r="AG57" s="8"/>
      <c r="AH57" s="8"/>
    </row>
    <row r="58" spans="1:34" s="144" customFormat="1" ht="19.5" customHeight="1">
      <c r="A58" s="711" t="s">
        <v>180</v>
      </c>
      <c r="B58" s="594"/>
      <c r="C58" s="594"/>
      <c r="D58" s="594"/>
      <c r="E58" s="594"/>
      <c r="F58" s="594"/>
      <c r="G58" s="594"/>
      <c r="H58" s="594"/>
      <c r="I58" s="594"/>
      <c r="J58" s="594"/>
      <c r="K58" s="594"/>
      <c r="L58" s="594"/>
      <c r="M58" s="594"/>
      <c r="N58" s="594"/>
      <c r="O58" s="594"/>
      <c r="P58" s="594"/>
      <c r="Q58" s="594"/>
      <c r="R58" s="594"/>
      <c r="S58" s="594"/>
      <c r="T58" s="594"/>
      <c r="U58" s="594"/>
      <c r="V58" s="594"/>
      <c r="W58" s="594"/>
      <c r="X58" s="594"/>
      <c r="Y58" s="594"/>
      <c r="Z58" s="594"/>
      <c r="AA58" s="8"/>
      <c r="AB58" s="8"/>
      <c r="AC58" s="8"/>
      <c r="AD58" s="8"/>
      <c r="AE58" s="8"/>
      <c r="AF58" s="8"/>
      <c r="AG58" s="8"/>
      <c r="AH58" s="8"/>
    </row>
    <row r="59" spans="1:34" s="144" customFormat="1" ht="17.25" customHeight="1">
      <c r="A59" s="711" t="s">
        <v>181</v>
      </c>
      <c r="B59" s="594"/>
      <c r="C59" s="594"/>
      <c r="D59" s="594"/>
      <c r="E59" s="594"/>
      <c r="F59" s="594"/>
      <c r="G59" s="594"/>
      <c r="H59" s="594"/>
      <c r="I59" s="594"/>
      <c r="J59" s="594"/>
      <c r="K59" s="594"/>
      <c r="L59" s="594"/>
      <c r="M59" s="594"/>
      <c r="N59" s="594"/>
      <c r="O59" s="594"/>
      <c r="P59" s="594"/>
      <c r="Q59" s="594"/>
      <c r="R59" s="594"/>
      <c r="S59" s="594"/>
      <c r="T59" s="594"/>
      <c r="U59" s="594"/>
      <c r="V59" s="594"/>
      <c r="W59" s="594"/>
      <c r="X59" s="594"/>
      <c r="Y59" s="594"/>
      <c r="Z59" s="594"/>
      <c r="AA59" s="8"/>
      <c r="AB59" s="8"/>
      <c r="AC59" s="8"/>
      <c r="AD59" s="8"/>
      <c r="AE59" s="8"/>
      <c r="AF59" s="8"/>
      <c r="AG59" s="8"/>
      <c r="AH59" s="8"/>
    </row>
    <row r="60" spans="1:34" s="144" customFormat="1" ht="42.75" customHeight="1">
      <c r="A60" s="711" t="s">
        <v>182</v>
      </c>
      <c r="B60" s="594"/>
      <c r="C60" s="594"/>
      <c r="D60" s="594"/>
      <c r="E60" s="594"/>
      <c r="F60" s="594"/>
      <c r="G60" s="594"/>
      <c r="H60" s="594"/>
      <c r="I60" s="594"/>
      <c r="J60" s="594"/>
      <c r="K60" s="594"/>
      <c r="L60" s="594"/>
      <c r="M60" s="594"/>
      <c r="N60" s="594"/>
      <c r="O60" s="594"/>
      <c r="P60" s="594"/>
      <c r="Q60" s="594"/>
      <c r="R60" s="594"/>
      <c r="S60" s="594"/>
      <c r="T60" s="594"/>
      <c r="U60" s="594"/>
      <c r="V60" s="594"/>
      <c r="W60" s="594"/>
      <c r="X60" s="594"/>
      <c r="Y60" s="594"/>
      <c r="Z60" s="594"/>
      <c r="AA60" s="8"/>
      <c r="AB60" s="8"/>
      <c r="AC60" s="8"/>
      <c r="AD60" s="8"/>
      <c r="AE60" s="8"/>
      <c r="AF60" s="8"/>
      <c r="AG60" s="8"/>
      <c r="AH60" s="8"/>
    </row>
    <row r="61" spans="1:34" s="144" customFormat="1" ht="17.25" customHeight="1">
      <c r="A61" s="711" t="s">
        <v>183</v>
      </c>
      <c r="B61" s="594"/>
      <c r="C61" s="594"/>
      <c r="D61" s="594"/>
      <c r="E61" s="594"/>
      <c r="F61" s="594"/>
      <c r="G61" s="594"/>
      <c r="H61" s="594"/>
      <c r="I61" s="594"/>
      <c r="J61" s="594"/>
      <c r="K61" s="594"/>
      <c r="L61" s="594"/>
      <c r="M61" s="594"/>
      <c r="N61" s="594"/>
      <c r="O61" s="594"/>
      <c r="P61" s="594"/>
      <c r="Q61" s="594"/>
      <c r="R61" s="594"/>
      <c r="S61" s="594"/>
      <c r="T61" s="594"/>
      <c r="U61" s="594"/>
      <c r="V61" s="594"/>
      <c r="W61" s="594"/>
      <c r="X61" s="594"/>
      <c r="Y61" s="594"/>
      <c r="Z61" s="594"/>
      <c r="AA61" s="8"/>
      <c r="AB61" s="8"/>
      <c r="AC61" s="8"/>
      <c r="AD61" s="8"/>
      <c r="AE61" s="8"/>
      <c r="AF61" s="8"/>
      <c r="AG61" s="8"/>
      <c r="AH61" s="8"/>
    </row>
    <row r="62" spans="1:34" s="144" customFormat="1" ht="17.25" customHeight="1">
      <c r="A62" s="711" t="s">
        <v>184</v>
      </c>
      <c r="B62" s="594"/>
      <c r="C62" s="594"/>
      <c r="D62" s="594"/>
      <c r="E62" s="594"/>
      <c r="F62" s="594"/>
      <c r="G62" s="594"/>
      <c r="H62" s="594"/>
      <c r="I62" s="594"/>
      <c r="J62" s="594"/>
      <c r="K62" s="594"/>
      <c r="L62" s="594"/>
      <c r="M62" s="594"/>
      <c r="N62" s="594"/>
      <c r="O62" s="594"/>
      <c r="P62" s="594"/>
      <c r="Q62" s="594"/>
      <c r="R62" s="594"/>
      <c r="S62" s="594"/>
      <c r="T62" s="594"/>
      <c r="U62" s="594"/>
      <c r="V62" s="594"/>
      <c r="W62" s="594"/>
      <c r="X62" s="594"/>
      <c r="Y62" s="594"/>
      <c r="Z62" s="594"/>
      <c r="AA62" s="8"/>
      <c r="AB62" s="8"/>
      <c r="AC62" s="8"/>
      <c r="AD62" s="8"/>
      <c r="AE62" s="8"/>
      <c r="AF62" s="8"/>
      <c r="AG62" s="8"/>
      <c r="AH62" s="8"/>
    </row>
  </sheetData>
  <sheetProtection formatCells="0" formatColumns="0" formatRows="0" selectLockedCells="1" selectUnlockedCells="1"/>
  <mergeCells count="35">
    <mergeCell ref="A62:Z62"/>
    <mergeCell ref="D6:D7"/>
    <mergeCell ref="W6:W7"/>
    <mergeCell ref="A61:Z61"/>
    <mergeCell ref="A20:A22"/>
    <mergeCell ref="A6:A7"/>
    <mergeCell ref="A14:A16"/>
    <mergeCell ref="A60:Z60"/>
    <mergeCell ref="X6:X7"/>
    <mergeCell ref="A44:A46"/>
    <mergeCell ref="A53:A55"/>
    <mergeCell ref="A9:D9"/>
    <mergeCell ref="A35:A37"/>
    <mergeCell ref="U4:Y4"/>
    <mergeCell ref="A11:A13"/>
    <mergeCell ref="A57:Z57"/>
    <mergeCell ref="A41:A43"/>
    <mergeCell ref="A50:A52"/>
    <mergeCell ref="Z6:Z7"/>
    <mergeCell ref="B6:C6"/>
    <mergeCell ref="G6:G7"/>
    <mergeCell ref="Y6:Y7"/>
    <mergeCell ref="M7:Q7"/>
    <mergeCell ref="E6:F6"/>
    <mergeCell ref="H7:L7"/>
    <mergeCell ref="H6:V6"/>
    <mergeCell ref="A32:A34"/>
    <mergeCell ref="A38:A40"/>
    <mergeCell ref="A26:A28"/>
    <mergeCell ref="A17:A19"/>
    <mergeCell ref="A23:A25"/>
    <mergeCell ref="A59:Z59"/>
    <mergeCell ref="A29:A31"/>
    <mergeCell ref="A47:A49"/>
    <mergeCell ref="A58:Z58"/>
  </mergeCells>
  <phoneticPr fontId="2"/>
  <printOptions horizontalCentered="1" verticalCentered="1"/>
  <pageMargins left="0.59055118110236227" right="0.59055118110236227" top="0.98425196850393704" bottom="0.98425196850393704" header="0.51181102362204722" footer="0.51181102362204722"/>
  <pageSetup paperSize="9" scale="40" fitToHeight="0" orientation="landscape" r:id="rId1"/>
  <rowBreaks count="1" manualBreakCount="1">
    <brk id="40"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7"/>
  <sheetViews>
    <sheetView view="pageBreakPreview" topLeftCell="A35" zoomScale="50" zoomScaleNormal="90" zoomScaleSheetLayoutView="50" workbookViewId="0">
      <selection activeCell="A38" sqref="A38"/>
    </sheetView>
  </sheetViews>
  <sheetFormatPr defaultColWidth="10.58203125" defaultRowHeight="24" customHeight="1"/>
  <cols>
    <col min="1" max="1" width="36.83203125" style="143" customWidth="1"/>
    <col min="2" max="2" width="23.75" style="143" customWidth="1"/>
    <col min="3" max="4" width="14.83203125" style="145" bestFit="1" customWidth="1"/>
    <col min="5" max="7" width="16.08203125" style="145" customWidth="1"/>
    <col min="8" max="9" width="13.58203125" style="145" customWidth="1"/>
    <col min="10" max="11" width="14.58203125" style="143" customWidth="1"/>
    <col min="12" max="12" width="14.33203125" style="146" customWidth="1"/>
    <col min="13" max="13" width="24" style="143" customWidth="1"/>
    <col min="14" max="20" width="3.75" style="143" customWidth="1"/>
    <col min="21" max="21" width="4.83203125" style="143" customWidth="1"/>
    <col min="22" max="24" width="10.58203125" style="143" customWidth="1"/>
    <col min="25" max="16384" width="10.58203125" style="143"/>
  </cols>
  <sheetData>
    <row r="1" spans="1:13" ht="24" customHeight="1">
      <c r="A1" s="275" t="s">
        <v>22</v>
      </c>
      <c r="B1" s="275"/>
      <c r="C1" s="273"/>
      <c r="D1" s="273"/>
      <c r="E1" s="273"/>
      <c r="F1" s="273"/>
      <c r="G1" s="273"/>
      <c r="H1" s="273"/>
      <c r="I1" s="273"/>
      <c r="J1" s="275"/>
      <c r="K1" s="275"/>
      <c r="L1" s="272"/>
      <c r="M1" s="272" t="s">
        <v>131</v>
      </c>
    </row>
    <row r="2" spans="1:13" ht="24" customHeight="1">
      <c r="A2" s="275" t="s">
        <v>132</v>
      </c>
      <c r="B2" s="275"/>
      <c r="C2" s="291"/>
      <c r="D2" s="291"/>
      <c r="E2" s="275"/>
      <c r="F2" s="275"/>
      <c r="G2" s="275"/>
      <c r="H2" s="275"/>
      <c r="I2" s="275"/>
      <c r="J2" s="275"/>
      <c r="K2" s="275"/>
      <c r="L2" s="273"/>
      <c r="M2" s="275"/>
    </row>
    <row r="3" spans="1:13" ht="6.75" customHeight="1">
      <c r="A3" s="275"/>
      <c r="B3" s="275"/>
      <c r="C3" s="291"/>
      <c r="D3" s="291"/>
      <c r="E3" s="275"/>
      <c r="F3" s="275"/>
      <c r="G3" s="275"/>
      <c r="H3" s="275"/>
      <c r="I3" s="275"/>
      <c r="J3" s="275"/>
      <c r="K3" s="275"/>
      <c r="L3" s="273"/>
      <c r="M3" s="275"/>
    </row>
    <row r="4" spans="1:13" ht="24" customHeight="1">
      <c r="A4" s="275" t="s">
        <v>185</v>
      </c>
      <c r="B4" s="275"/>
      <c r="C4" s="291"/>
      <c r="D4" s="291"/>
      <c r="E4" s="275"/>
      <c r="F4" s="275"/>
      <c r="G4" s="275"/>
      <c r="H4" s="275"/>
      <c r="I4" s="275"/>
      <c r="J4" s="275"/>
      <c r="K4" s="275"/>
      <c r="L4" s="273"/>
      <c r="M4" s="272" t="s">
        <v>11</v>
      </c>
    </row>
    <row r="5" spans="1:13" ht="7.5" customHeight="1" thickBot="1">
      <c r="A5" s="275"/>
      <c r="B5" s="275"/>
      <c r="C5" s="291"/>
      <c r="D5" s="291"/>
      <c r="E5" s="275"/>
      <c r="F5" s="275"/>
      <c r="G5" s="275"/>
      <c r="H5" s="275"/>
      <c r="I5" s="275"/>
      <c r="J5" s="275"/>
      <c r="K5" s="275"/>
      <c r="L5" s="273"/>
      <c r="M5" s="275"/>
    </row>
    <row r="6" spans="1:13" s="145" customFormat="1" ht="24" customHeight="1">
      <c r="A6" s="748" t="s">
        <v>186</v>
      </c>
      <c r="B6" s="721" t="s">
        <v>142</v>
      </c>
      <c r="C6" s="725" t="s">
        <v>187</v>
      </c>
      <c r="D6" s="726"/>
      <c r="E6" s="665" t="s">
        <v>143</v>
      </c>
      <c r="F6" s="666"/>
      <c r="G6" s="725" t="s">
        <v>188</v>
      </c>
      <c r="H6" s="721" t="s">
        <v>189</v>
      </c>
      <c r="I6" s="721" t="s">
        <v>190</v>
      </c>
      <c r="J6" s="698" t="s">
        <v>191</v>
      </c>
      <c r="K6" s="698" t="s">
        <v>192</v>
      </c>
      <c r="L6" s="738" t="s">
        <v>193</v>
      </c>
      <c r="M6" s="739"/>
    </row>
    <row r="7" spans="1:13" s="2" customFormat="1" ht="38.25" customHeight="1" thickBot="1">
      <c r="A7" s="749"/>
      <c r="B7" s="699"/>
      <c r="C7" s="727"/>
      <c r="D7" s="678"/>
      <c r="E7" s="521" t="s">
        <v>194</v>
      </c>
      <c r="F7" s="521" t="s">
        <v>195</v>
      </c>
      <c r="G7" s="682"/>
      <c r="H7" s="699"/>
      <c r="I7" s="699"/>
      <c r="J7" s="699"/>
      <c r="K7" s="699"/>
      <c r="L7" s="703"/>
      <c r="M7" s="706"/>
    </row>
    <row r="8" spans="1:13" ht="24" customHeight="1" thickTop="1">
      <c r="A8" s="89"/>
      <c r="B8" s="288"/>
      <c r="C8" s="730"/>
      <c r="D8" s="690"/>
      <c r="E8" s="423"/>
      <c r="F8" s="423"/>
      <c r="G8" s="423"/>
      <c r="H8" s="90"/>
      <c r="I8" s="90"/>
      <c r="J8" s="90"/>
      <c r="K8" s="522"/>
      <c r="L8" s="733"/>
      <c r="M8" s="706"/>
    </row>
    <row r="9" spans="1:13" ht="24" customHeight="1">
      <c r="A9" s="91"/>
      <c r="B9" s="281"/>
      <c r="C9" s="724"/>
      <c r="D9" s="696"/>
      <c r="E9" s="428"/>
      <c r="F9" s="428"/>
      <c r="G9" s="428"/>
      <c r="H9" s="92"/>
      <c r="I9" s="92"/>
      <c r="J9" s="92"/>
      <c r="K9" s="523"/>
      <c r="L9" s="731"/>
      <c r="M9" s="687"/>
    </row>
    <row r="10" spans="1:13" ht="24" customHeight="1">
      <c r="A10" s="83"/>
      <c r="B10" s="281"/>
      <c r="C10" s="724"/>
      <c r="D10" s="696"/>
      <c r="E10" s="428"/>
      <c r="F10" s="428"/>
      <c r="G10" s="428"/>
      <c r="H10" s="92"/>
      <c r="I10" s="92"/>
      <c r="J10" s="92"/>
      <c r="K10" s="523"/>
      <c r="L10" s="728"/>
      <c r="M10" s="687"/>
    </row>
    <row r="11" spans="1:13" ht="24" customHeight="1">
      <c r="A11" s="83"/>
      <c r="B11" s="281"/>
      <c r="C11" s="724"/>
      <c r="D11" s="696"/>
      <c r="E11" s="428"/>
      <c r="F11" s="428"/>
      <c r="G11" s="428"/>
      <c r="H11" s="92"/>
      <c r="I11" s="92"/>
      <c r="J11" s="92"/>
      <c r="K11" s="523"/>
      <c r="L11" s="728"/>
      <c r="M11" s="687"/>
    </row>
    <row r="12" spans="1:13" ht="24" customHeight="1">
      <c r="A12" s="83"/>
      <c r="B12" s="281"/>
      <c r="C12" s="724"/>
      <c r="D12" s="696"/>
      <c r="E12" s="428"/>
      <c r="F12" s="428"/>
      <c r="G12" s="428"/>
      <c r="H12" s="92"/>
      <c r="I12" s="92"/>
      <c r="J12" s="92"/>
      <c r="K12" s="523"/>
      <c r="L12" s="728"/>
      <c r="M12" s="687"/>
    </row>
    <row r="13" spans="1:13" ht="24" customHeight="1">
      <c r="A13" s="83"/>
      <c r="B13" s="281"/>
      <c r="C13" s="724"/>
      <c r="D13" s="696"/>
      <c r="E13" s="428"/>
      <c r="F13" s="428"/>
      <c r="G13" s="428"/>
      <c r="H13" s="92"/>
      <c r="I13" s="92"/>
      <c r="J13" s="92"/>
      <c r="K13" s="523"/>
      <c r="L13" s="728"/>
      <c r="M13" s="687"/>
    </row>
    <row r="14" spans="1:13" ht="24" customHeight="1">
      <c r="A14" s="83"/>
      <c r="B14" s="281"/>
      <c r="C14" s="724"/>
      <c r="D14" s="696"/>
      <c r="E14" s="428"/>
      <c r="F14" s="428"/>
      <c r="G14" s="428"/>
      <c r="H14" s="92"/>
      <c r="I14" s="92"/>
      <c r="J14" s="92"/>
      <c r="K14" s="523"/>
      <c r="L14" s="728"/>
      <c r="M14" s="687"/>
    </row>
    <row r="15" spans="1:13" ht="24" customHeight="1" thickBot="1">
      <c r="A15" s="93"/>
      <c r="B15" s="283"/>
      <c r="C15" s="752"/>
      <c r="D15" s="753"/>
      <c r="E15" s="524"/>
      <c r="F15" s="524"/>
      <c r="G15" s="524"/>
      <c r="H15" s="94"/>
      <c r="I15" s="94"/>
      <c r="J15" s="94"/>
      <c r="K15" s="525"/>
      <c r="L15" s="742"/>
      <c r="M15" s="743"/>
    </row>
    <row r="16" spans="1:13" ht="24" customHeight="1" thickBot="1">
      <c r="A16" s="729" t="s">
        <v>196</v>
      </c>
      <c r="B16" s="637"/>
      <c r="C16" s="637"/>
      <c r="D16" s="637"/>
      <c r="E16" s="637"/>
      <c r="F16" s="637"/>
      <c r="G16" s="637"/>
      <c r="H16" s="526">
        <f>SUM(H8:H15)</f>
        <v>0</v>
      </c>
      <c r="I16" s="527">
        <f>SUM(I8:I15)</f>
        <v>0</v>
      </c>
      <c r="J16" s="528">
        <f>SUM(J8:J15)</f>
        <v>0</v>
      </c>
      <c r="K16" s="732">
        <f>SUM(K8:K15)</f>
        <v>0</v>
      </c>
      <c r="L16" s="736" t="s">
        <v>197</v>
      </c>
      <c r="M16" s="740">
        <f>SUM(H16:K16)</f>
        <v>0</v>
      </c>
    </row>
    <row r="17" spans="1:13" ht="51.75" customHeight="1" thickBot="1">
      <c r="A17" s="214"/>
      <c r="B17" s="215"/>
      <c r="C17" s="215"/>
      <c r="D17" s="216"/>
      <c r="E17" s="688" t="s">
        <v>198</v>
      </c>
      <c r="F17" s="590"/>
      <c r="G17" s="591"/>
      <c r="H17" s="747">
        <f>SUM(H16:J16)</f>
        <v>0</v>
      </c>
      <c r="I17" s="590"/>
      <c r="J17" s="591"/>
      <c r="K17" s="662"/>
      <c r="L17" s="662"/>
      <c r="M17" s="741"/>
    </row>
    <row r="18" spans="1:13" s="184" customFormat="1" ht="24" customHeight="1">
      <c r="A18" s="745" t="s">
        <v>199</v>
      </c>
      <c r="B18" s="594"/>
      <c r="C18" s="594"/>
      <c r="D18" s="594"/>
      <c r="E18" s="594"/>
      <c r="F18" s="594"/>
      <c r="G18" s="594"/>
      <c r="H18" s="594"/>
      <c r="I18" s="594"/>
      <c r="J18" s="594"/>
      <c r="K18" s="594"/>
      <c r="L18" s="594"/>
      <c r="M18" s="211"/>
    </row>
    <row r="19" spans="1:13" ht="46.5" customHeight="1">
      <c r="A19" s="722" t="s">
        <v>200</v>
      </c>
      <c r="B19" s="594"/>
      <c r="C19" s="594"/>
      <c r="D19" s="594"/>
      <c r="E19" s="594"/>
      <c r="F19" s="594"/>
      <c r="G19" s="594"/>
      <c r="H19" s="594"/>
      <c r="I19" s="594"/>
      <c r="J19" s="594"/>
      <c r="K19" s="594"/>
      <c r="L19" s="594"/>
      <c r="M19" s="594"/>
    </row>
    <row r="20" spans="1:13" ht="46.5" customHeight="1">
      <c r="A20" s="722" t="s">
        <v>201</v>
      </c>
      <c r="B20" s="594"/>
      <c r="C20" s="594"/>
      <c r="D20" s="594"/>
      <c r="E20" s="594"/>
      <c r="F20" s="594"/>
      <c r="G20" s="594"/>
      <c r="H20" s="594"/>
      <c r="I20" s="594"/>
      <c r="J20" s="594"/>
      <c r="K20" s="594"/>
      <c r="L20" s="594"/>
      <c r="M20" s="275"/>
    </row>
    <row r="21" spans="1:13" ht="15.75" customHeight="1">
      <c r="A21" s="207"/>
      <c r="B21" s="207"/>
      <c r="C21" s="217"/>
      <c r="D21" s="217"/>
      <c r="E21" s="208"/>
      <c r="F21" s="208"/>
      <c r="G21" s="208"/>
      <c r="H21" s="208"/>
      <c r="I21" s="208"/>
      <c r="J21" s="275"/>
      <c r="K21" s="275"/>
      <c r="L21" s="202"/>
      <c r="M21" s="275"/>
    </row>
    <row r="22" spans="1:13" ht="24" customHeight="1">
      <c r="A22" s="275" t="s">
        <v>202</v>
      </c>
      <c r="B22" s="207"/>
      <c r="C22" s="217"/>
      <c r="D22" s="208"/>
      <c r="E22" s="208"/>
      <c r="F22" s="208"/>
      <c r="G22" s="208"/>
      <c r="H22" s="275"/>
      <c r="I22" s="202"/>
      <c r="J22" s="275"/>
      <c r="K22" s="275"/>
      <c r="L22" s="275"/>
      <c r="M22" s="275"/>
    </row>
    <row r="23" spans="1:13" ht="8.15" customHeight="1" thickBot="1">
      <c r="A23" s="275"/>
      <c r="B23" s="207"/>
      <c r="C23" s="217"/>
      <c r="D23" s="208"/>
      <c r="E23" s="208"/>
      <c r="F23" s="208"/>
      <c r="G23" s="208"/>
      <c r="H23" s="275"/>
      <c r="I23" s="202"/>
      <c r="J23" s="275"/>
      <c r="K23" s="275"/>
      <c r="L23" s="275"/>
      <c r="M23" s="275"/>
    </row>
    <row r="24" spans="1:13" s="145" customFormat="1" ht="24" customHeight="1">
      <c r="A24" s="748" t="s">
        <v>141</v>
      </c>
      <c r="B24" s="721" t="s">
        <v>142</v>
      </c>
      <c r="C24" s="665" t="s">
        <v>143</v>
      </c>
      <c r="D24" s="666"/>
      <c r="E24" s="665" t="s">
        <v>203</v>
      </c>
      <c r="F24" s="611"/>
      <c r="G24" s="726"/>
      <c r="H24" s="665" t="s">
        <v>158</v>
      </c>
      <c r="I24" s="698" t="s">
        <v>145</v>
      </c>
      <c r="J24" s="698" t="s">
        <v>204</v>
      </c>
      <c r="K24" s="750" t="s">
        <v>205</v>
      </c>
      <c r="L24" s="611"/>
      <c r="M24" s="739"/>
    </row>
    <row r="25" spans="1:13" s="145" customFormat="1" ht="31.5" customHeight="1">
      <c r="A25" s="749"/>
      <c r="B25" s="699"/>
      <c r="C25" s="529" t="s">
        <v>170</v>
      </c>
      <c r="D25" s="529" t="s">
        <v>171</v>
      </c>
      <c r="E25" s="703"/>
      <c r="F25" s="605"/>
      <c r="G25" s="690"/>
      <c r="H25" s="699"/>
      <c r="I25" s="699"/>
      <c r="J25" s="699"/>
      <c r="K25" s="703"/>
      <c r="L25" s="605"/>
      <c r="M25" s="706"/>
    </row>
    <row r="26" spans="1:13" ht="24" customHeight="1">
      <c r="A26" s="95"/>
      <c r="B26" s="96"/>
      <c r="C26" s="427"/>
      <c r="D26" s="428"/>
      <c r="E26" s="751"/>
      <c r="F26" s="637"/>
      <c r="G26" s="696"/>
      <c r="H26" s="84"/>
      <c r="I26" s="85"/>
      <c r="J26" s="85"/>
      <c r="K26" s="686"/>
      <c r="L26" s="637"/>
      <c r="M26" s="687"/>
    </row>
    <row r="27" spans="1:13" ht="24" customHeight="1">
      <c r="A27" s="97"/>
      <c r="B27" s="96"/>
      <c r="C27" s="427"/>
      <c r="D27" s="428"/>
      <c r="E27" s="751"/>
      <c r="F27" s="637"/>
      <c r="G27" s="696"/>
      <c r="H27" s="84"/>
      <c r="I27" s="85"/>
      <c r="J27" s="85"/>
      <c r="K27" s="686"/>
      <c r="L27" s="637"/>
      <c r="M27" s="687"/>
    </row>
    <row r="28" spans="1:13" ht="24" customHeight="1">
      <c r="A28" s="97"/>
      <c r="B28" s="96"/>
      <c r="C28" s="427"/>
      <c r="D28" s="428"/>
      <c r="E28" s="724"/>
      <c r="F28" s="637"/>
      <c r="G28" s="696"/>
      <c r="H28" s="84"/>
      <c r="I28" s="85"/>
      <c r="J28" s="85"/>
      <c r="K28" s="686"/>
      <c r="L28" s="637"/>
      <c r="M28" s="687"/>
    </row>
    <row r="29" spans="1:13" ht="24" customHeight="1">
      <c r="A29" s="97"/>
      <c r="B29" s="96"/>
      <c r="C29" s="427"/>
      <c r="D29" s="428"/>
      <c r="E29" s="724"/>
      <c r="F29" s="637"/>
      <c r="G29" s="696"/>
      <c r="H29" s="84"/>
      <c r="I29" s="85"/>
      <c r="J29" s="85"/>
      <c r="K29" s="686"/>
      <c r="L29" s="637"/>
      <c r="M29" s="687"/>
    </row>
    <row r="30" spans="1:13" ht="24" customHeight="1">
      <c r="A30" s="97"/>
      <c r="B30" s="96"/>
      <c r="C30" s="427"/>
      <c r="D30" s="428"/>
      <c r="E30" s="746"/>
      <c r="F30" s="637"/>
      <c r="G30" s="696"/>
      <c r="H30" s="84"/>
      <c r="I30" s="85"/>
      <c r="J30" s="85"/>
      <c r="K30" s="686"/>
      <c r="L30" s="637"/>
      <c r="M30" s="687"/>
    </row>
    <row r="31" spans="1:13" ht="24" customHeight="1">
      <c r="A31" s="97"/>
      <c r="B31" s="96"/>
      <c r="C31" s="427"/>
      <c r="D31" s="428"/>
      <c r="E31" s="746"/>
      <c r="F31" s="637"/>
      <c r="G31" s="696"/>
      <c r="H31" s="84"/>
      <c r="I31" s="85"/>
      <c r="J31" s="85"/>
      <c r="K31" s="686"/>
      <c r="L31" s="637"/>
      <c r="M31" s="687"/>
    </row>
    <row r="32" spans="1:13" ht="24" customHeight="1">
      <c r="A32" s="97"/>
      <c r="B32" s="96"/>
      <c r="C32" s="427"/>
      <c r="D32" s="428"/>
      <c r="E32" s="723"/>
      <c r="F32" s="637"/>
      <c r="G32" s="696"/>
      <c r="H32" s="98"/>
      <c r="I32" s="85"/>
      <c r="J32" s="85"/>
      <c r="K32" s="686"/>
      <c r="L32" s="637"/>
      <c r="M32" s="687"/>
    </row>
    <row r="33" spans="1:13" ht="24" customHeight="1">
      <c r="A33" s="97"/>
      <c r="B33" s="96"/>
      <c r="C33" s="427"/>
      <c r="D33" s="428"/>
      <c r="E33" s="723"/>
      <c r="F33" s="637"/>
      <c r="G33" s="696"/>
      <c r="H33" s="98"/>
      <c r="I33" s="85"/>
      <c r="J33" s="85"/>
      <c r="K33" s="686"/>
      <c r="L33" s="637"/>
      <c r="M33" s="687"/>
    </row>
    <row r="34" spans="1:13" ht="24" customHeight="1" thickBot="1">
      <c r="A34" s="97"/>
      <c r="B34" s="99"/>
      <c r="C34" s="427"/>
      <c r="D34" s="428"/>
      <c r="E34" s="744"/>
      <c r="F34" s="626"/>
      <c r="G34" s="708"/>
      <c r="H34" s="98"/>
      <c r="I34" s="85"/>
      <c r="J34" s="85"/>
      <c r="K34" s="700"/>
      <c r="L34" s="626"/>
      <c r="M34" s="701"/>
    </row>
    <row r="35" spans="1:13" ht="64.5" customHeight="1" thickBot="1">
      <c r="A35" s="673" t="s">
        <v>196</v>
      </c>
      <c r="B35" s="590"/>
      <c r="C35" s="590"/>
      <c r="D35" s="590"/>
      <c r="E35" s="590"/>
      <c r="F35" s="590"/>
      <c r="G35" s="590"/>
      <c r="H35" s="590"/>
      <c r="I35" s="526">
        <f>SUM(I26:I34)</f>
        <v>0</v>
      </c>
      <c r="J35" s="530">
        <f>SUM(J26:J34)</f>
        <v>0</v>
      </c>
      <c r="K35" s="290" t="s">
        <v>206</v>
      </c>
      <c r="L35" s="735">
        <f>SUM(I35:J35)</f>
        <v>0</v>
      </c>
      <c r="M35" s="591"/>
    </row>
    <row r="36" spans="1:13" ht="24" customHeight="1">
      <c r="A36" s="737" t="s">
        <v>207</v>
      </c>
      <c r="B36" s="611"/>
      <c r="C36" s="611"/>
      <c r="D36" s="611"/>
      <c r="E36" s="611"/>
      <c r="F36" s="611"/>
      <c r="G36" s="611"/>
      <c r="H36" s="611"/>
      <c r="I36" s="611"/>
      <c r="J36" s="611"/>
      <c r="K36" s="611"/>
      <c r="L36" s="611"/>
      <c r="M36" s="275"/>
    </row>
    <row r="37" spans="1:13" ht="18" customHeight="1">
      <c r="A37" s="734" t="s">
        <v>208</v>
      </c>
      <c r="B37" s="594"/>
      <c r="C37" s="594"/>
      <c r="D37" s="594"/>
      <c r="E37" s="594"/>
      <c r="F37" s="594"/>
      <c r="G37" s="594"/>
      <c r="H37" s="594"/>
      <c r="I37" s="594"/>
      <c r="J37" s="594"/>
      <c r="K37" s="594"/>
      <c r="L37" s="273"/>
      <c r="M37" s="275"/>
    </row>
  </sheetData>
  <sheetProtection formatCells="0" formatColumns="0" formatRows="0" selectLockedCells="1" selectUnlockedCells="1"/>
  <mergeCells count="65">
    <mergeCell ref="A24:A25"/>
    <mergeCell ref="C24:D24"/>
    <mergeCell ref="K32:M32"/>
    <mergeCell ref="C15:D15"/>
    <mergeCell ref="E31:G31"/>
    <mergeCell ref="K31:M31"/>
    <mergeCell ref="E26:G26"/>
    <mergeCell ref="E29:G29"/>
    <mergeCell ref="K29:M29"/>
    <mergeCell ref="C14:D14"/>
    <mergeCell ref="J6:J7"/>
    <mergeCell ref="E34:G34"/>
    <mergeCell ref="A18:L18"/>
    <mergeCell ref="E30:G30"/>
    <mergeCell ref="H17:J17"/>
    <mergeCell ref="A6:A7"/>
    <mergeCell ref="L13:M13"/>
    <mergeCell ref="A19:M19"/>
    <mergeCell ref="L12:M12"/>
    <mergeCell ref="K24:M25"/>
    <mergeCell ref="C10:D10"/>
    <mergeCell ref="E24:G25"/>
    <mergeCell ref="E27:G27"/>
    <mergeCell ref="K27:M27"/>
    <mergeCell ref="E28:G28"/>
    <mergeCell ref="L6:M7"/>
    <mergeCell ref="J24:J25"/>
    <mergeCell ref="M16:M17"/>
    <mergeCell ref="L15:M15"/>
    <mergeCell ref="G6:G7"/>
    <mergeCell ref="K6:K7"/>
    <mergeCell ref="L11:M11"/>
    <mergeCell ref="H6:H7"/>
    <mergeCell ref="C9:D9"/>
    <mergeCell ref="L14:M14"/>
    <mergeCell ref="L8:M8"/>
    <mergeCell ref="B24:B25"/>
    <mergeCell ref="A37:K37"/>
    <mergeCell ref="I24:I25"/>
    <mergeCell ref="L35:M35"/>
    <mergeCell ref="K34:M34"/>
    <mergeCell ref="K33:M33"/>
    <mergeCell ref="E33:G33"/>
    <mergeCell ref="A35:H35"/>
    <mergeCell ref="E17:G17"/>
    <mergeCell ref="L16:L17"/>
    <mergeCell ref="C13:D13"/>
    <mergeCell ref="A36:L36"/>
    <mergeCell ref="K26:M26"/>
    <mergeCell ref="B6:B7"/>
    <mergeCell ref="A20:L20"/>
    <mergeCell ref="E32:G32"/>
    <mergeCell ref="C12:D12"/>
    <mergeCell ref="E6:F6"/>
    <mergeCell ref="K28:M28"/>
    <mergeCell ref="C6:D7"/>
    <mergeCell ref="C11:D11"/>
    <mergeCell ref="L10:M10"/>
    <mergeCell ref="A16:G16"/>
    <mergeCell ref="H24:H25"/>
    <mergeCell ref="C8:D8"/>
    <mergeCell ref="L9:M9"/>
    <mergeCell ref="K30:M30"/>
    <mergeCell ref="I6:I7"/>
    <mergeCell ref="K16:K17"/>
  </mergeCells>
  <phoneticPr fontId="2"/>
  <printOptions horizontalCentered="1" verticalCentered="1"/>
  <pageMargins left="0.59055118110236227" right="0.59055118110236227" top="0.98425196850393704" bottom="0.98425196850393704" header="0.51181102362204722" footer="0.51181102362204722"/>
  <pageSetup paperSize="9"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6"/>
  <sheetViews>
    <sheetView view="pageBreakPreview" topLeftCell="A34" zoomScale="50" zoomScaleNormal="70" zoomScaleSheetLayoutView="50" workbookViewId="0">
      <selection activeCell="D37" sqref="C37:D37"/>
    </sheetView>
  </sheetViews>
  <sheetFormatPr defaultColWidth="13" defaultRowHeight="30" customHeight="1"/>
  <cols>
    <col min="1" max="1" width="42.5" style="184" customWidth="1"/>
    <col min="2" max="2" width="24.5" style="184" customWidth="1"/>
    <col min="3" max="4" width="21.75" style="184" customWidth="1"/>
    <col min="5" max="5" width="9.83203125" style="184" customWidth="1"/>
    <col min="6" max="6" width="25.08203125" style="1" customWidth="1"/>
    <col min="7" max="8" width="13" style="184" customWidth="1"/>
    <col min="9" max="9" width="10.75" style="184" customWidth="1"/>
    <col min="10" max="12" width="13" style="184" customWidth="1"/>
    <col min="13" max="16384" width="13" style="184"/>
  </cols>
  <sheetData>
    <row r="1" spans="1:6" s="143" customFormat="1" ht="22.5" customHeight="1">
      <c r="A1" s="275" t="s">
        <v>22</v>
      </c>
      <c r="B1" s="275"/>
      <c r="C1" s="275"/>
      <c r="D1" s="275"/>
      <c r="E1" s="275"/>
      <c r="F1" s="272" t="s">
        <v>209</v>
      </c>
    </row>
    <row r="2" spans="1:6" ht="22.5" customHeight="1">
      <c r="A2" s="275" t="s">
        <v>210</v>
      </c>
      <c r="B2" s="275"/>
      <c r="C2" s="218"/>
      <c r="D2" s="218"/>
      <c r="E2" s="218"/>
      <c r="F2" s="219"/>
    </row>
    <row r="3" spans="1:6" ht="23.25" customHeight="1" thickBot="1">
      <c r="A3" s="220" t="s">
        <v>211</v>
      </c>
      <c r="B3" s="275"/>
      <c r="C3" s="275"/>
      <c r="D3" s="275"/>
      <c r="E3" s="275"/>
      <c r="F3" s="221"/>
    </row>
    <row r="4" spans="1:6" ht="37.5" customHeight="1" thickBot="1">
      <c r="A4" s="156" t="s">
        <v>212</v>
      </c>
      <c r="B4" s="157" t="s">
        <v>213</v>
      </c>
      <c r="C4" s="158" t="s">
        <v>145</v>
      </c>
      <c r="D4" s="158" t="s">
        <v>214</v>
      </c>
      <c r="E4" s="159" t="s">
        <v>87</v>
      </c>
      <c r="F4" s="160" t="s">
        <v>193</v>
      </c>
    </row>
    <row r="5" spans="1:6" ht="30" customHeight="1" thickTop="1">
      <c r="A5" s="100"/>
      <c r="B5" s="101"/>
      <c r="C5" s="102"/>
      <c r="D5" s="102"/>
      <c r="E5" s="103"/>
      <c r="F5" s="104"/>
    </row>
    <row r="6" spans="1:6" ht="30" customHeight="1">
      <c r="A6" s="105"/>
      <c r="B6" s="106"/>
      <c r="C6" s="107"/>
      <c r="D6" s="107"/>
      <c r="E6" s="108"/>
      <c r="F6" s="109"/>
    </row>
    <row r="7" spans="1:6" ht="30" customHeight="1">
      <c r="A7" s="105"/>
      <c r="B7" s="106"/>
      <c r="C7" s="107"/>
      <c r="D7" s="107"/>
      <c r="E7" s="108"/>
      <c r="F7" s="109"/>
    </row>
    <row r="8" spans="1:6" ht="30" customHeight="1">
      <c r="A8" s="105"/>
      <c r="B8" s="106"/>
      <c r="C8" s="107"/>
      <c r="D8" s="107"/>
      <c r="E8" s="108"/>
      <c r="F8" s="109"/>
    </row>
    <row r="9" spans="1:6" ht="30" customHeight="1">
      <c r="A9" s="105"/>
      <c r="B9" s="106"/>
      <c r="C9" s="107"/>
      <c r="D9" s="107"/>
      <c r="E9" s="108"/>
      <c r="F9" s="109"/>
    </row>
    <row r="10" spans="1:6" ht="30" customHeight="1">
      <c r="A10" s="105"/>
      <c r="B10" s="106"/>
      <c r="C10" s="107"/>
      <c r="D10" s="107"/>
      <c r="E10" s="108"/>
      <c r="F10" s="109"/>
    </row>
    <row r="11" spans="1:6" ht="30" customHeight="1">
      <c r="A11" s="105"/>
      <c r="B11" s="106"/>
      <c r="C11" s="107"/>
      <c r="D11" s="107"/>
      <c r="E11" s="108"/>
      <c r="F11" s="109"/>
    </row>
    <row r="12" spans="1:6" ht="30" customHeight="1">
      <c r="A12" s="105"/>
      <c r="B12" s="106"/>
      <c r="C12" s="107"/>
      <c r="D12" s="107"/>
      <c r="E12" s="108"/>
      <c r="F12" s="109"/>
    </row>
    <row r="13" spans="1:6" ht="30" customHeight="1">
      <c r="A13" s="105"/>
      <c r="B13" s="106"/>
      <c r="C13" s="107"/>
      <c r="D13" s="107"/>
      <c r="E13" s="108"/>
      <c r="F13" s="109"/>
    </row>
    <row r="14" spans="1:6" ht="30" customHeight="1">
      <c r="A14" s="105"/>
      <c r="B14" s="106"/>
      <c r="C14" s="107"/>
      <c r="D14" s="107"/>
      <c r="E14" s="108"/>
      <c r="F14" s="109"/>
    </row>
    <row r="15" spans="1:6" ht="30" customHeight="1">
      <c r="A15" s="105"/>
      <c r="B15" s="106"/>
      <c r="C15" s="107"/>
      <c r="D15" s="107"/>
      <c r="E15" s="108"/>
      <c r="F15" s="109"/>
    </row>
    <row r="16" spans="1:6" ht="30" customHeight="1">
      <c r="A16" s="105"/>
      <c r="B16" s="106"/>
      <c r="C16" s="107"/>
      <c r="D16" s="107"/>
      <c r="E16" s="108"/>
      <c r="F16" s="109"/>
    </row>
    <row r="17" spans="1:6" ht="30" customHeight="1">
      <c r="A17" s="105"/>
      <c r="B17" s="106"/>
      <c r="C17" s="107"/>
      <c r="D17" s="107"/>
      <c r="E17" s="108"/>
      <c r="F17" s="109"/>
    </row>
    <row r="18" spans="1:6" ht="30" customHeight="1">
      <c r="A18" s="105"/>
      <c r="B18" s="106"/>
      <c r="C18" s="107"/>
      <c r="D18" s="107"/>
      <c r="E18" s="110"/>
      <c r="F18" s="109"/>
    </row>
    <row r="19" spans="1:6" ht="30" customHeight="1">
      <c r="A19" s="105"/>
      <c r="B19" s="106"/>
      <c r="C19" s="107"/>
      <c r="D19" s="107"/>
      <c r="E19" s="110"/>
      <c r="F19" s="109"/>
    </row>
    <row r="20" spans="1:6" ht="30" customHeight="1">
      <c r="A20" s="105"/>
      <c r="B20" s="106"/>
      <c r="C20" s="107"/>
      <c r="D20" s="107"/>
      <c r="E20" s="110"/>
      <c r="F20" s="109"/>
    </row>
    <row r="21" spans="1:6" ht="30" customHeight="1">
      <c r="A21" s="105"/>
      <c r="B21" s="106"/>
      <c r="C21" s="107"/>
      <c r="D21" s="107"/>
      <c r="E21" s="110"/>
      <c r="F21" s="109"/>
    </row>
    <row r="22" spans="1:6" ht="30" customHeight="1">
      <c r="A22" s="105"/>
      <c r="B22" s="106"/>
      <c r="C22" s="107"/>
      <c r="D22" s="107"/>
      <c r="E22" s="110"/>
      <c r="F22" s="109"/>
    </row>
    <row r="23" spans="1:6" ht="30" customHeight="1">
      <c r="A23" s="105"/>
      <c r="B23" s="106"/>
      <c r="C23" s="107"/>
      <c r="D23" s="107"/>
      <c r="E23" s="110"/>
      <c r="F23" s="109"/>
    </row>
    <row r="24" spans="1:6" ht="30" customHeight="1">
      <c r="A24" s="105"/>
      <c r="B24" s="106"/>
      <c r="C24" s="107"/>
      <c r="D24" s="107"/>
      <c r="E24" s="110"/>
      <c r="F24" s="109"/>
    </row>
    <row r="25" spans="1:6" ht="30" customHeight="1">
      <c r="A25" s="105"/>
      <c r="B25" s="106"/>
      <c r="C25" s="107"/>
      <c r="D25" s="107"/>
      <c r="E25" s="110"/>
      <c r="F25" s="109"/>
    </row>
    <row r="26" spans="1:6" ht="30" customHeight="1">
      <c r="A26" s="105"/>
      <c r="B26" s="106"/>
      <c r="C26" s="107"/>
      <c r="D26" s="107"/>
      <c r="E26" s="110"/>
      <c r="F26" s="109"/>
    </row>
    <row r="27" spans="1:6" ht="30" customHeight="1">
      <c r="A27" s="105"/>
      <c r="B27" s="106"/>
      <c r="C27" s="107"/>
      <c r="D27" s="107"/>
      <c r="E27" s="110"/>
      <c r="F27" s="109"/>
    </row>
    <row r="28" spans="1:6" ht="30" customHeight="1">
      <c r="A28" s="105"/>
      <c r="B28" s="106"/>
      <c r="C28" s="107"/>
      <c r="D28" s="107"/>
      <c r="E28" s="110"/>
      <c r="F28" s="109"/>
    </row>
    <row r="29" spans="1:6" ht="30" customHeight="1">
      <c r="A29" s="105"/>
      <c r="B29" s="106"/>
      <c r="C29" s="107"/>
      <c r="D29" s="107"/>
      <c r="E29" s="110"/>
      <c r="F29" s="109"/>
    </row>
    <row r="30" spans="1:6" ht="30" customHeight="1">
      <c r="A30" s="105"/>
      <c r="B30" s="106"/>
      <c r="C30" s="107"/>
      <c r="D30" s="107"/>
      <c r="E30" s="110"/>
      <c r="F30" s="109"/>
    </row>
    <row r="31" spans="1:6" ht="30" customHeight="1">
      <c r="A31" s="105"/>
      <c r="B31" s="106"/>
      <c r="C31" s="107"/>
      <c r="D31" s="107"/>
      <c r="E31" s="110"/>
      <c r="F31" s="109"/>
    </row>
    <row r="32" spans="1:6" ht="30" customHeight="1">
      <c r="A32" s="105"/>
      <c r="B32" s="106"/>
      <c r="C32" s="107"/>
      <c r="D32" s="107"/>
      <c r="E32" s="110"/>
      <c r="F32" s="109"/>
    </row>
    <row r="33" spans="1:6" ht="30" customHeight="1">
      <c r="A33" s="105"/>
      <c r="B33" s="106"/>
      <c r="C33" s="107"/>
      <c r="D33" s="107"/>
      <c r="E33" s="110"/>
      <c r="F33" s="109"/>
    </row>
    <row r="34" spans="1:6" ht="30" customHeight="1">
      <c r="A34" s="105"/>
      <c r="B34" s="106"/>
      <c r="C34" s="107"/>
      <c r="D34" s="107"/>
      <c r="E34" s="110"/>
      <c r="F34" s="109"/>
    </row>
    <row r="35" spans="1:6" ht="30" customHeight="1" thickBot="1">
      <c r="A35" s="111"/>
      <c r="B35" s="112"/>
      <c r="C35" s="113"/>
      <c r="D35" s="113"/>
      <c r="E35" s="114"/>
      <c r="F35" s="115"/>
    </row>
    <row r="36" spans="1:6" ht="30" customHeight="1" thickBot="1">
      <c r="A36" s="736" t="s">
        <v>196</v>
      </c>
      <c r="B36" s="591"/>
      <c r="C36" s="531">
        <f>SUM(C5:C35)</f>
        <v>0</v>
      </c>
      <c r="D36" s="532">
        <f>SUM(D5:D35)</f>
        <v>0</v>
      </c>
      <c r="E36" s="755"/>
      <c r="F36" s="739"/>
    </row>
    <row r="37" spans="1:6" ht="30" customHeight="1" thickBot="1">
      <c r="A37" s="688" t="s">
        <v>215</v>
      </c>
      <c r="B37" s="591"/>
      <c r="C37" s="732">
        <f>SUM(C36,D36)</f>
        <v>0</v>
      </c>
      <c r="D37" s="591"/>
      <c r="E37" s="756"/>
      <c r="F37" s="741"/>
    </row>
    <row r="38" spans="1:6" ht="5.25" customHeight="1">
      <c r="A38" s="8"/>
      <c r="B38" s="8"/>
      <c r="C38" s="8"/>
      <c r="D38" s="8"/>
      <c r="E38" s="8"/>
      <c r="F38" s="8"/>
    </row>
    <row r="39" spans="1:6" s="141" customFormat="1" ht="47.25" customHeight="1">
      <c r="A39" s="757" t="s">
        <v>216</v>
      </c>
      <c r="B39" s="594"/>
      <c r="C39" s="594"/>
      <c r="D39" s="594"/>
      <c r="E39" s="594"/>
      <c r="F39" s="594"/>
    </row>
    <row r="40" spans="1:6" s="140" customFormat="1" ht="47.25" customHeight="1">
      <c r="A40" s="630" t="s">
        <v>217</v>
      </c>
      <c r="B40" s="594"/>
      <c r="C40" s="594"/>
      <c r="D40" s="594"/>
      <c r="E40" s="594"/>
      <c r="F40" s="594"/>
    </row>
    <row r="41" spans="1:6" s="140" customFormat="1" ht="38.25" customHeight="1">
      <c r="A41" s="222" t="s">
        <v>218</v>
      </c>
      <c r="B41" s="273"/>
      <c r="C41" s="273"/>
      <c r="D41" s="273"/>
      <c r="E41" s="273"/>
      <c r="F41" s="223"/>
    </row>
    <row r="42" spans="1:6" s="140" customFormat="1" ht="79.5" customHeight="1">
      <c r="A42" s="754" t="s">
        <v>219</v>
      </c>
      <c r="B42" s="594"/>
      <c r="C42" s="594"/>
      <c r="D42" s="594"/>
      <c r="E42" s="594"/>
      <c r="F42" s="594"/>
    </row>
    <row r="43" spans="1:6" s="140" customFormat="1" ht="48" customHeight="1">
      <c r="A43" s="222" t="s">
        <v>220</v>
      </c>
      <c r="B43" s="273"/>
      <c r="C43" s="273"/>
      <c r="D43" s="273"/>
      <c r="E43" s="273"/>
      <c r="F43" s="223"/>
    </row>
    <row r="44" spans="1:6" s="140" customFormat="1" ht="30" customHeight="1">
      <c r="A44" s="8"/>
      <c r="B44" s="8"/>
      <c r="C44" s="8"/>
      <c r="D44" s="8"/>
      <c r="E44" s="8"/>
      <c r="F44" s="116"/>
    </row>
    <row r="45" spans="1:6" s="140" customFormat="1" ht="30" customHeight="1">
      <c r="A45" s="8"/>
      <c r="B45" s="8"/>
      <c r="C45" s="8"/>
      <c r="D45" s="8"/>
      <c r="E45" s="8"/>
      <c r="F45" s="116"/>
    </row>
    <row r="46" spans="1:6" s="140" customFormat="1" ht="30" customHeight="1">
      <c r="A46" s="8"/>
      <c r="B46" s="8"/>
      <c r="C46" s="8"/>
      <c r="D46" s="8"/>
      <c r="E46" s="8"/>
      <c r="F46" s="116"/>
    </row>
  </sheetData>
  <sheetProtection formatCells="0" formatColumns="0" formatRows="0" selectLockedCells="1" selectUnlockedCells="1"/>
  <mergeCells count="7">
    <mergeCell ref="A42:F42"/>
    <mergeCell ref="E36:F37"/>
    <mergeCell ref="C37:D37"/>
    <mergeCell ref="A37:B37"/>
    <mergeCell ref="A36:B36"/>
    <mergeCell ref="A40:F40"/>
    <mergeCell ref="A39:F39"/>
  </mergeCells>
  <phoneticPr fontId="2"/>
  <dataValidations count="1">
    <dataValidation type="list" allowBlank="1" showInputMessage="1" showErrorMessage="1" sqref="B5:B35" xr:uid="{00000000-0002-0000-0800-000000000000}">
      <formula1>"購入（本邦調達）,購入（現地調達）,輸送（調達機材の輸送）,輸送（所有機材の輸送）"</formula1>
    </dataValidation>
  </dataValidations>
  <printOptions horizontalCentered="1" verticalCentered="1"/>
  <pageMargins left="0.98425196850393704" right="0.98425196850393704" top="0.59055118110236227" bottom="0.59055118110236227" header="0.51181102362204722" footer="0.51181102362204722"/>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初めにお読みください位（このエクセルについて）</vt:lpstr>
      <vt:lpstr>様式0</vt:lpstr>
      <vt:lpstr>様式1</vt:lpstr>
      <vt:lpstr>様式2派遣諸費</vt:lpstr>
      <vt:lpstr>様式2現地研究活動諸費</vt:lpstr>
      <vt:lpstr>様式3②-1-1,2短期受入・研修諸費</vt:lpstr>
      <vt:lpstr>様式3②-1-3短期受入・受入諸費</vt:lpstr>
      <vt:lpstr>様式3②-2,3長期・出張受入</vt:lpstr>
      <vt:lpstr>様式4資機材</vt:lpstr>
      <vt:lpstr>様式5間接経費</vt:lpstr>
      <vt:lpstr>様式8支出状況報告書</vt:lpstr>
      <vt:lpstr>契約実績対比表</vt:lpstr>
      <vt:lpstr>契約実績対比表!Print_Area</vt:lpstr>
      <vt:lpstr>'初めにお読みください位（このエクセルについて）'!Print_Area</vt:lpstr>
      <vt:lpstr>様式0!Print_Area</vt:lpstr>
      <vt:lpstr>様式1!Print_Area</vt:lpstr>
      <vt:lpstr>様式2現地研究活動諸費!Print_Area</vt:lpstr>
      <vt:lpstr>様式2派遣諸費!Print_Area</vt:lpstr>
      <vt:lpstr>'様式3②-1-1,2短期受入・研修諸費'!Print_Area</vt:lpstr>
      <vt:lpstr>'様式3②-1-3短期受入・受入諸費'!Print_Area</vt:lpstr>
      <vt:lpstr>'様式3②-2,3長期・出張受入'!Print_Area</vt:lpstr>
      <vt:lpstr>様式4資機材!Print_Area</vt:lpstr>
      <vt:lpstr>様式5間接経費!Print_Area</vt:lpstr>
      <vt:lpstr>様式8支出状況報告書!Print_Area</vt:lpstr>
      <vt:lpstr>様式2派遣諸費!Print_Titles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dc:title>
  <dc:subject>表紙</dc:subject>
  <dc:creator>JICA</dc:creator>
  <cp:keywords/>
  <dc:description/>
  <cp:lastModifiedBy>Suwa Toru</cp:lastModifiedBy>
  <cp:revision/>
  <dcterms:created xsi:type="dcterms:W3CDTF">2000-01-28T06:25:50Z</dcterms:created>
  <dcterms:modified xsi:type="dcterms:W3CDTF">2026-03-31T08:27:29Z</dcterms:modified>
  <cp:category/>
  <cp:contentStatus/>
</cp:coreProperties>
</file>