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07"/>
  <workbookPr showInkAnnotation="0" defaultThemeVersion="124226"/>
  <mc:AlternateContent xmlns:mc="http://schemas.openxmlformats.org/markup-compatibility/2006">
    <mc:Choice Requires="x15">
      <x15ac:absPath xmlns:x15ac="http://schemas.microsoft.com/office/spreadsheetml/2010/11/ac" url="C:\Users\32501\Desktop\HP\"/>
    </mc:Choice>
  </mc:AlternateContent>
  <xr:revisionPtr revIDLastSave="1" documentId="8_{AFA9F684-0927-47AB-9677-454C19CAAFBF}" xr6:coauthVersionLast="47" xr6:coauthVersionMax="47" xr10:uidLastSave="{12D8CA49-B88E-4AEC-B005-9D77DAB66599}"/>
  <bookViews>
    <workbookView xWindow="15045" yWindow="3210" windowWidth="13680" windowHeight="13170" tabRatio="847" firstSheet="4" activeTab="4" xr2:uid="{00000000-000D-0000-FFFF-FFFF00000000}"/>
  </bookViews>
  <sheets>
    <sheet name="ファイリングの仕方" sheetId="40" r:id="rId1"/>
    <sheet name="付番方法" sheetId="33" r:id="rId2"/>
    <sheet name="チェックリスト (HP公開) " sheetId="31" r:id="rId3"/>
    <sheet name="四半期支出状況報告書" sheetId="29" r:id="rId4"/>
    <sheet name="四半期支出状況報告書総括表（免税団体用）" sheetId="37" r:id="rId5"/>
    <sheet name="経費精算報告書 (表紙)" sheetId="35" r:id="rId6"/>
    <sheet name="経費精算報告書総括表（免税団体用）" sheetId="55" r:id="rId7"/>
    <sheet name="①旅費（航空賃）（免税団体用）" sheetId="11" r:id="rId8"/>
    <sheet name="②旅費（その他）（免税団体用）" sheetId="10" r:id="rId9"/>
    <sheet name="③-1支払簿（海外諸費）" sheetId="17" r:id="rId10"/>
    <sheet name="③-2支払簿（海外諸費）" sheetId="50" r:id="rId11"/>
    <sheet name="③-3支払簿（海外諸費）" sheetId="51" r:id="rId12"/>
    <sheet name="④支払簿（受入諸費）（免税団体用）" sheetId="4" r:id="rId13"/>
    <sheet name="⑤支払簿（国内業務費）（免税団体用）" sheetId="5" r:id="rId14"/>
    <sheet name="⑥支払簿（基盤整備費）" sheetId="26" r:id="rId15"/>
    <sheet name="⑦-1支払簿（資機材購送費）（免税団体用）" sheetId="7" r:id="rId16"/>
    <sheet name="⑦-2支払簿（資機材購送費）（免税団体用）" sheetId="52" r:id="rId17"/>
    <sheet name="⑦-3支払簿（資機材購送費）（免税団体用）" sheetId="53" r:id="rId18"/>
    <sheet name="⑧直接人件費内訳" sheetId="12" r:id="rId19"/>
    <sheet name="⑨支払簿（特例措置関連経費）" sheetId="49" r:id="rId20"/>
    <sheet name="特例措置関連経費一覧表" sheetId="48" r:id="rId21"/>
    <sheet name="証書添付用台紙" sheetId="39" r:id="rId22"/>
  </sheets>
  <externalReferences>
    <externalReference r:id="rId23"/>
    <externalReference r:id="rId24"/>
  </externalReferences>
  <definedNames>
    <definedName name="_xlnm.Print_Area" localSheetId="7">'①旅費（航空賃）（免税団体用）'!$A$1:$K$21</definedName>
    <definedName name="_xlnm.Print_Area" localSheetId="8">'②旅費（その他）（免税団体用）'!$A$1:$R$24</definedName>
    <definedName name="_xlnm.Print_Area" localSheetId="9">'③-1支払簿（海外諸費）'!$A$1:$I$47</definedName>
    <definedName name="_xlnm.Print_Area" localSheetId="10">'③-2支払簿（海外諸費）'!$A$1:$I$47</definedName>
    <definedName name="_xlnm.Print_Area" localSheetId="11">'③-3支払簿（海外諸費）'!$A$1:$I$50</definedName>
    <definedName name="_xlnm.Print_Area" localSheetId="12">'④支払簿（受入諸費）（免税団体用）'!$A$1:$F$36</definedName>
    <definedName name="_xlnm.Print_Area" localSheetId="13">'⑤支払簿（国内業務費）（免税団体用）'!$A$1:$F$30</definedName>
    <definedName name="_xlnm.Print_Area" localSheetId="14">'⑥支払簿（基盤整備費）'!$A$1:$I$60</definedName>
    <definedName name="_xlnm.Print_Area" localSheetId="15">'⑦-1支払簿（資機材購送費）（免税団体用）'!$A$1:$I$45</definedName>
    <definedName name="_xlnm.Print_Area" localSheetId="16">'⑦-2支払簿（資機材購送費）（免税団体用）'!$A$1:$I$45</definedName>
    <definedName name="_xlnm.Print_Area" localSheetId="17">'⑦-3支払簿（資機材購送費）（免税団体用）'!$A$1:$I$47</definedName>
    <definedName name="_xlnm.Print_Area" localSheetId="18">⑧直接人件費内訳!$A$1:$L$21</definedName>
    <definedName name="_xlnm.Print_Area" localSheetId="19">'⑨支払簿（特例措置関連経費）'!$A$1:$I$63</definedName>
    <definedName name="_xlnm.Print_Area" localSheetId="2">'チェックリスト (HP公開) '!$A$1:$H$82</definedName>
    <definedName name="_xlnm.Print_Area" localSheetId="6">'経費精算報告書総括表（免税団体用）'!$A$1:$N$34</definedName>
    <definedName name="_xlnm.Print_Area" localSheetId="4">'四半期支出状況報告書総括表（免税団体用）'!$A$1:$M$34</definedName>
    <definedName name="_xlnm.Print_Area" localSheetId="21">証書添付用台紙!$A$1:$K$49</definedName>
    <definedName name="_xlnm.Print_Area" localSheetId="20">特例措置関連経費一覧表!$A$1:$H$20</definedName>
    <definedName name="_xlnm.Print_Area" localSheetId="1">付番方法!$A$1:$D$44</definedName>
    <definedName name="_xlnm.Print_Titles" localSheetId="7">'①旅費（航空賃）（免税団体用）'!$6:$7</definedName>
    <definedName name="_xlnm.Print_Titles" localSheetId="8">'②旅費（その他）（免税団体用）'!$6:$6</definedName>
    <definedName name="_xlnm.Print_Titles" localSheetId="2">'チェックリスト (HP公開) '!$10:$10</definedName>
    <definedName name="消費税" localSheetId="10">#REF!+100</definedName>
    <definedName name="消費税" localSheetId="11">#REF!+100</definedName>
    <definedName name="消費税" localSheetId="14">[1]四半期支出状況報告書総括表!$B$25+100</definedName>
    <definedName name="消費税" localSheetId="16">#REF!+100</definedName>
    <definedName name="消費税" localSheetId="17">#REF!+100</definedName>
    <definedName name="消費税" localSheetId="19">[1]四半期支出状況報告書総括表!$B$25+100</definedName>
    <definedName name="消費税" localSheetId="5">[2]四半期支出状況報告書総括表!$B$24+100</definedName>
    <definedName name="消費税" localSheetId="6">'経費精算報告書総括表（免税団体用）'!#REF!+100</definedName>
    <definedName name="消費税" localSheetId="4">'四半期支出状況報告書総括表（免税団体用）'!#REF!+100</definedName>
    <definedName name="消費税">#REF!+100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37" l="1"/>
  <c r="E14" i="37"/>
  <c r="E10" i="37"/>
  <c r="E9" i="37" s="1"/>
  <c r="E21" i="37" s="1"/>
  <c r="E23" i="37" s="1"/>
  <c r="E25" i="37" s="1"/>
  <c r="E17" i="55"/>
  <c r="E14" i="55"/>
  <c r="E10" i="55"/>
  <c r="E9" i="55" s="1"/>
  <c r="E21" i="55" s="1"/>
  <c r="E23" i="55" s="1"/>
  <c r="E25" i="55" s="1"/>
  <c r="E26" i="55" s="1"/>
  <c r="E27" i="37" l="1"/>
  <c r="I14" i="55" l="1"/>
  <c r="J15" i="11" l="1"/>
  <c r="J16" i="11" s="1"/>
  <c r="H17" i="55" l="1"/>
  <c r="E39" i="49" l="1"/>
  <c r="E40" i="49" s="1"/>
  <c r="L13" i="37"/>
  <c r="M13" i="37" s="1"/>
  <c r="L12" i="37"/>
  <c r="M12" i="37" s="1"/>
  <c r="L11" i="37"/>
  <c r="L20" i="37"/>
  <c r="L24" i="37"/>
  <c r="M24" i="37" s="1"/>
  <c r="L10" i="37" l="1"/>
  <c r="M11" i="37"/>
  <c r="E19" i="7"/>
  <c r="E20" i="7" s="1"/>
  <c r="F19" i="7"/>
  <c r="F20" i="7" s="1"/>
  <c r="G36" i="7"/>
  <c r="E37" i="7" l="1"/>
  <c r="E56" i="49"/>
  <c r="E13" i="49"/>
  <c r="E14" i="49" s="1"/>
  <c r="F13" i="49"/>
  <c r="G13" i="49"/>
  <c r="G26" i="49"/>
  <c r="F26" i="49"/>
  <c r="F27" i="49" s="1"/>
  <c r="E26" i="49"/>
  <c r="E27" i="49" s="1"/>
  <c r="E28" i="49" s="1"/>
  <c r="F39" i="49"/>
  <c r="F40" i="49" s="1"/>
  <c r="E41" i="49" s="1"/>
  <c r="G39" i="49"/>
  <c r="H11" i="11"/>
  <c r="H10" i="11"/>
  <c r="H9" i="11"/>
  <c r="H8" i="11"/>
  <c r="F14" i="49" l="1"/>
  <c r="E15" i="49" s="1"/>
  <c r="G38" i="17"/>
  <c r="F38" i="17"/>
  <c r="E38" i="17"/>
  <c r="N11" i="37"/>
  <c r="A41" i="49" l="1"/>
  <c r="A28" i="49"/>
  <c r="A15" i="49"/>
  <c r="A37" i="53"/>
  <c r="A37" i="52"/>
  <c r="A37" i="7"/>
  <c r="M20" i="37"/>
  <c r="L24" i="55"/>
  <c r="M24" i="55" s="1"/>
  <c r="L20" i="55"/>
  <c r="M20" i="55" s="1"/>
  <c r="N20" i="55" s="1"/>
  <c r="L19" i="55"/>
  <c r="L18" i="55"/>
  <c r="M18" i="55" s="1"/>
  <c r="K17" i="55"/>
  <c r="J17" i="55"/>
  <c r="I17" i="55"/>
  <c r="L16" i="55"/>
  <c r="M16" i="55" s="1"/>
  <c r="N16" i="55" s="1"/>
  <c r="L15" i="55"/>
  <c r="K14" i="55"/>
  <c r="J14" i="55"/>
  <c r="H14" i="55"/>
  <c r="L13" i="55"/>
  <c r="M13" i="55" s="1"/>
  <c r="N13" i="55" s="1"/>
  <c r="L12" i="55"/>
  <c r="M12" i="55" s="1"/>
  <c r="N12" i="55" s="1"/>
  <c r="L11" i="55"/>
  <c r="K10" i="55"/>
  <c r="J10" i="55"/>
  <c r="I10" i="55"/>
  <c r="H10" i="55"/>
  <c r="H7" i="55"/>
  <c r="I9" i="55" l="1"/>
  <c r="I21" i="55" s="1"/>
  <c r="N24" i="55"/>
  <c r="N18" i="55"/>
  <c r="J9" i="55"/>
  <c r="J21" i="55" s="1"/>
  <c r="H9" i="55"/>
  <c r="H21" i="55" s="1"/>
  <c r="L10" i="55"/>
  <c r="K9" i="55"/>
  <c r="K21" i="55" s="1"/>
  <c r="M11" i="55"/>
  <c r="L14" i="55"/>
  <c r="M15" i="55"/>
  <c r="L17" i="55"/>
  <c r="M19" i="55"/>
  <c r="N19" i="55" s="1"/>
  <c r="G36" i="53"/>
  <c r="F19" i="53"/>
  <c r="F20" i="53" s="1"/>
  <c r="E19" i="53"/>
  <c r="E20" i="53" s="1"/>
  <c r="A1" i="53"/>
  <c r="G36" i="52"/>
  <c r="F19" i="52"/>
  <c r="F20" i="52" s="1"/>
  <c r="E19" i="52"/>
  <c r="E20" i="52" s="1"/>
  <c r="A1" i="52"/>
  <c r="A41" i="51"/>
  <c r="G38" i="51"/>
  <c r="F38" i="51"/>
  <c r="E38" i="51"/>
  <c r="G17" i="51"/>
  <c r="F17" i="51"/>
  <c r="E17" i="51"/>
  <c r="A1" i="51"/>
  <c r="A41" i="50"/>
  <c r="G38" i="50"/>
  <c r="F38" i="50"/>
  <c r="E38" i="50"/>
  <c r="G17" i="50"/>
  <c r="F17" i="50"/>
  <c r="F39" i="50" s="1"/>
  <c r="F40" i="50" s="1"/>
  <c r="E17" i="50"/>
  <c r="A1" i="50"/>
  <c r="A1" i="49"/>
  <c r="E39" i="50" l="1"/>
  <c r="E40" i="50" s="1"/>
  <c r="E41" i="50" s="1"/>
  <c r="E39" i="51"/>
  <c r="E40" i="51" s="1"/>
  <c r="G39" i="50"/>
  <c r="G39" i="51"/>
  <c r="H22" i="55"/>
  <c r="H23" i="55" s="1"/>
  <c r="H25" i="55" s="1"/>
  <c r="I22" i="55"/>
  <c r="I23" i="55" s="1"/>
  <c r="I25" i="55" s="1"/>
  <c r="J22" i="55"/>
  <c r="J23" i="55" s="1"/>
  <c r="J25" i="55" s="1"/>
  <c r="K22" i="55"/>
  <c r="K23" i="55" s="1"/>
  <c r="K25" i="55" s="1"/>
  <c r="N17" i="55"/>
  <c r="M14" i="55"/>
  <c r="N15" i="55"/>
  <c r="N14" i="55" s="1"/>
  <c r="N11" i="55"/>
  <c r="N10" i="55" s="1"/>
  <c r="N9" i="55" s="1"/>
  <c r="M10" i="55"/>
  <c r="L9" i="55"/>
  <c r="L21" i="55" s="1"/>
  <c r="M17" i="55"/>
  <c r="E37" i="53"/>
  <c r="E58" i="49"/>
  <c r="E37" i="52"/>
  <c r="F39" i="51"/>
  <c r="F40" i="51" s="1"/>
  <c r="E41" i="51" l="1"/>
  <c r="L22" i="55"/>
  <c r="L23" i="55" s="1"/>
  <c r="L25" i="55" s="1"/>
  <c r="M9" i="55"/>
  <c r="M21" i="55" s="1"/>
  <c r="G33" i="26"/>
  <c r="F33" i="26"/>
  <c r="F34" i="26" s="1"/>
  <c r="E33" i="26"/>
  <c r="E34" i="26" s="1"/>
  <c r="M22" i="55" l="1"/>
  <c r="M23" i="55" s="1"/>
  <c r="M25" i="55" s="1"/>
  <c r="N21" i="55"/>
  <c r="E35" i="26"/>
  <c r="E17" i="17"/>
  <c r="E39" i="17" s="1"/>
  <c r="E40" i="17" s="1"/>
  <c r="A1" i="12"/>
  <c r="N23" i="55" l="1"/>
  <c r="N25" i="55" s="1"/>
  <c r="N26" i="55" s="1"/>
  <c r="N22" i="55"/>
  <c r="A1" i="7"/>
  <c r="A1" i="26"/>
  <c r="G49" i="26"/>
  <c r="F49" i="26"/>
  <c r="F50" i="26" s="1"/>
  <c r="E49" i="26"/>
  <c r="E50" i="26" s="1"/>
  <c r="E51" i="26" s="1"/>
  <c r="A1" i="5"/>
  <c r="A1" i="4"/>
  <c r="A1" i="17"/>
  <c r="H9" i="10"/>
  <c r="A41" i="17" l="1"/>
  <c r="A1" i="10"/>
  <c r="A1" i="11" l="1"/>
  <c r="L9" i="10" l="1"/>
  <c r="H17" i="37"/>
  <c r="H14" i="37"/>
  <c r="H7" i="37" l="1"/>
  <c r="N24" i="37" l="1"/>
  <c r="L19" i="37" l="1"/>
  <c r="L18" i="37"/>
  <c r="M18" i="37" s="1"/>
  <c r="L16" i="37"/>
  <c r="M16" i="37" s="1"/>
  <c r="L15" i="37"/>
  <c r="M15" i="37" l="1"/>
  <c r="M14" i="37" s="1"/>
  <c r="L14" i="37"/>
  <c r="L17" i="37"/>
  <c r="L9" i="37" s="1"/>
  <c r="M19" i="37"/>
  <c r="N19" i="37" s="1"/>
  <c r="N18" i="37"/>
  <c r="N12" i="37"/>
  <c r="M10" i="37"/>
  <c r="M17" i="37" l="1"/>
  <c r="M9" i="37" s="1"/>
  <c r="M21" i="37" s="1"/>
  <c r="N10" i="37"/>
  <c r="G17" i="17"/>
  <c r="G39" i="17" s="1"/>
  <c r="E30" i="4"/>
  <c r="E25" i="5"/>
  <c r="E26" i="5" s="1"/>
  <c r="N20" i="37" l="1"/>
  <c r="K17" i="37"/>
  <c r="J17" i="37"/>
  <c r="I17" i="37"/>
  <c r="N16" i="37"/>
  <c r="N15" i="37"/>
  <c r="K14" i="37"/>
  <c r="J14" i="37"/>
  <c r="I14" i="37"/>
  <c r="N13" i="37"/>
  <c r="K10" i="37"/>
  <c r="J10" i="37"/>
  <c r="I10" i="37"/>
  <c r="H10" i="37"/>
  <c r="H9" i="37" s="1"/>
  <c r="H21" i="37" l="1"/>
  <c r="L21" i="37"/>
  <c r="J9" i="37"/>
  <c r="J21" i="37" s="1"/>
  <c r="J22" i="37" s="1"/>
  <c r="N14" i="37"/>
  <c r="I9" i="37"/>
  <c r="K9" i="37"/>
  <c r="N17" i="37"/>
  <c r="H22" i="37" l="1"/>
  <c r="J23" i="37"/>
  <c r="J25" i="37" s="1"/>
  <c r="I21" i="37"/>
  <c r="K21" i="37"/>
  <c r="F7" i="12"/>
  <c r="K22" i="37" l="1"/>
  <c r="K23" i="37" s="1"/>
  <c r="K25" i="37" s="1"/>
  <c r="I22" i="37"/>
  <c r="I23" i="37" s="1"/>
  <c r="I25" i="37" s="1"/>
  <c r="H23" i="37"/>
  <c r="H25" i="37" s="1"/>
  <c r="N9" i="37"/>
  <c r="G7" i="12"/>
  <c r="I7" i="12"/>
  <c r="K7" i="12" s="1"/>
  <c r="L22" i="37" l="1"/>
  <c r="L23" i="37" s="1"/>
  <c r="L25" i="37" s="1"/>
  <c r="N21" i="37"/>
  <c r="J7" i="12"/>
  <c r="L7" i="12" s="1"/>
  <c r="F8" i="12"/>
  <c r="F9" i="12"/>
  <c r="F10" i="12"/>
  <c r="F11" i="12"/>
  <c r="F12" i="12"/>
  <c r="F13" i="12"/>
  <c r="F14" i="12"/>
  <c r="F15" i="12"/>
  <c r="M22" i="37" l="1"/>
  <c r="N22" i="37" s="1"/>
  <c r="I8" i="12"/>
  <c r="J8" i="12" s="1"/>
  <c r="I9" i="12"/>
  <c r="J9" i="12" s="1"/>
  <c r="I10" i="12"/>
  <c r="J10" i="12" s="1"/>
  <c r="I11" i="12"/>
  <c r="J11" i="12" s="1"/>
  <c r="I12" i="12"/>
  <c r="J12" i="12" s="1"/>
  <c r="I13" i="12"/>
  <c r="J13" i="12" s="1"/>
  <c r="I14" i="12"/>
  <c r="J14" i="12" s="1"/>
  <c r="I15" i="12"/>
  <c r="J15" i="12" s="1"/>
  <c r="M23" i="37" l="1"/>
  <c r="H15" i="10"/>
  <c r="H11" i="10"/>
  <c r="H12" i="10"/>
  <c r="H13" i="10"/>
  <c r="H14" i="10"/>
  <c r="H10" i="10"/>
  <c r="H14" i="11"/>
  <c r="H12" i="11"/>
  <c r="H13" i="11"/>
  <c r="M25" i="37" l="1"/>
  <c r="N25" i="37" s="1"/>
  <c r="N23" i="37"/>
  <c r="K8" i="12"/>
  <c r="K10" i="12"/>
  <c r="G11" i="12"/>
  <c r="K12" i="12"/>
  <c r="K13" i="12"/>
  <c r="K14" i="12"/>
  <c r="K15" i="12"/>
  <c r="E39" i="53"/>
  <c r="E40" i="53" s="1"/>
  <c r="G17" i="26"/>
  <c r="F17" i="26"/>
  <c r="E17" i="26"/>
  <c r="E18" i="26" s="1"/>
  <c r="E14" i="4"/>
  <c r="E31" i="4" s="1"/>
  <c r="E32" i="4" s="1"/>
  <c r="F17" i="17"/>
  <c r="F39" i="17" s="1"/>
  <c r="F40" i="17" s="1"/>
  <c r="E41" i="17" s="1"/>
  <c r="O15" i="10"/>
  <c r="O14" i="10"/>
  <c r="O13" i="10"/>
  <c r="O12" i="10"/>
  <c r="O11" i="10"/>
  <c r="O10" i="10"/>
  <c r="L15" i="10"/>
  <c r="L14" i="10"/>
  <c r="L13" i="10"/>
  <c r="L12" i="10"/>
  <c r="L11" i="10"/>
  <c r="L10" i="10"/>
  <c r="O9" i="10"/>
  <c r="Q9" i="10" s="1"/>
  <c r="F18" i="26" l="1"/>
  <c r="E19" i="26" s="1"/>
  <c r="E53" i="26" s="1"/>
  <c r="E54" i="26" s="1"/>
  <c r="Q12" i="10"/>
  <c r="Q10" i="10"/>
  <c r="Q13" i="10"/>
  <c r="Q15" i="10"/>
  <c r="Q11" i="10"/>
  <c r="Q14" i="10"/>
  <c r="K11" i="12"/>
  <c r="G15" i="12"/>
  <c r="L15" i="12" s="1"/>
  <c r="K9" i="12"/>
  <c r="G14" i="12"/>
  <c r="L14" i="12" s="1"/>
  <c r="G13" i="12"/>
  <c r="G9" i="12"/>
  <c r="L11" i="12"/>
  <c r="G12" i="12"/>
  <c r="L12" i="12" s="1"/>
  <c r="G8" i="12"/>
  <c r="G10" i="12"/>
  <c r="L10" i="12" s="1"/>
  <c r="E43" i="51" l="1"/>
  <c r="E44" i="51" s="1"/>
  <c r="Q16" i="10"/>
  <c r="Q17" i="10" s="1"/>
  <c r="L8" i="12"/>
  <c r="L9" i="12"/>
  <c r="L13" i="12"/>
  <c r="L16" i="12" l="1"/>
  <c r="L1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Obama Arisa</author>
    <author>契約二課</author>
    <author>石井</author>
    <author>Obama</author>
  </authors>
  <commentList>
    <comment ref="L1" authorId="0" shapeId="0" xr:uid="{00000000-0006-0000-0400-000001000000}">
      <text>
        <r>
          <rPr>
            <b/>
            <sz val="11"/>
            <color indexed="81"/>
            <rFont val="ＭＳ Ｐゴシック"/>
            <family val="3"/>
            <charset val="128"/>
          </rPr>
          <t>年度と四半期を、プルダウンで選択ください。</t>
        </r>
        <r>
          <rPr>
            <sz val="9"/>
            <color indexed="81"/>
            <rFont val="ＭＳ Ｐゴシック"/>
            <family val="3"/>
            <charset val="128"/>
          </rPr>
          <t xml:space="preserve">
</t>
        </r>
      </text>
    </comment>
    <comment ref="G6" authorId="1" shapeId="0" xr:uid="{00000000-0006-0000-0400-000002000000}">
      <text>
        <r>
          <rPr>
            <b/>
            <sz val="12"/>
            <color indexed="81"/>
            <rFont val="MS P ゴシック"/>
            <family val="3"/>
            <charset val="128"/>
          </rPr>
          <t>【複数年度契約の場合、記載が必要】
前年度までの支出実績累計額を</t>
        </r>
        <r>
          <rPr>
            <b/>
            <sz val="12"/>
            <color indexed="10"/>
            <rFont val="MS P ゴシック"/>
            <family val="3"/>
            <charset val="128"/>
          </rPr>
          <t>手入力</t>
        </r>
        <r>
          <rPr>
            <b/>
            <sz val="12"/>
            <color indexed="81"/>
            <rFont val="MS P ゴシック"/>
            <family val="3"/>
            <charset val="128"/>
          </rPr>
          <t>ください。
複数年度の場合は、開始当初から前年度までの累計額となります。
（例2016年度第2四半期～2017-4四半期まで等）</t>
        </r>
      </text>
    </comment>
    <comment ref="N6" authorId="2" shapeId="0" xr:uid="{00000000-0006-0000-0400-000003000000}">
      <text>
        <r>
          <rPr>
            <b/>
            <sz val="11"/>
            <color indexed="81"/>
            <rFont val="MS P ゴシック"/>
            <family val="3"/>
            <charset val="128"/>
          </rPr>
          <t>契約金額から実績に超過がないか確認してください。</t>
        </r>
      </text>
    </comment>
    <comment ref="C13" authorId="3" shapeId="0" xr:uid="{00000000-0006-0000-0400-000004000000}">
      <text>
        <r>
          <rPr>
            <sz val="12"/>
            <color indexed="10"/>
            <rFont val="ＭＳ Ｐゴシック"/>
            <family val="3"/>
            <charset val="128"/>
          </rPr>
          <t xml:space="preserve">
 現地補助員経費は『③海外活動諸費』に統合されました。
</t>
        </r>
        <r>
          <rPr>
            <b/>
            <sz val="12"/>
            <color indexed="10"/>
            <rFont val="ＭＳ Ｐゴシック"/>
            <family val="3"/>
            <charset val="128"/>
          </rPr>
          <t>契約時に、</t>
        </r>
        <r>
          <rPr>
            <sz val="12"/>
            <color indexed="10"/>
            <rFont val="ＭＳ Ｐゴシック"/>
            <family val="3"/>
            <charset val="128"/>
          </rPr>
          <t>「現地補助員経費」が小項目として設定されている案件の場合</t>
        </r>
        <r>
          <rPr>
            <b/>
            <sz val="12"/>
            <color indexed="10"/>
            <rFont val="ＭＳ Ｐゴシック"/>
            <family val="3"/>
            <charset val="128"/>
          </rPr>
          <t>、「現地補助員経費」＋「海外活動諸費」の合計金額を『③海外活動諸費』</t>
        </r>
        <r>
          <rPr>
            <sz val="12"/>
            <color indexed="10"/>
            <rFont val="ＭＳ Ｐゴシック"/>
            <family val="3"/>
            <charset val="128"/>
          </rPr>
          <t>として、計上ください。</t>
        </r>
      </text>
    </comment>
    <comment ref="D22" authorId="0" shapeId="0" xr:uid="{00000000-0006-0000-0400-000005000000}">
      <text>
        <r>
          <rPr>
            <b/>
            <sz val="12"/>
            <color indexed="81"/>
            <rFont val="ＭＳ Ｐゴシック"/>
            <family val="3"/>
            <charset val="128"/>
          </rPr>
          <t>契約で取り決めた％値を入力してください。</t>
        </r>
      </text>
    </comment>
    <comment ref="D27" authorId="4" shapeId="0" xr:uid="{00000000-0006-0000-0400-000006000000}">
      <text>
        <r>
          <rPr>
            <sz val="14"/>
            <color indexed="81"/>
            <rFont val="MS P ゴシック"/>
            <family val="3"/>
            <charset val="128"/>
          </rPr>
          <t>注６）のとおり、
契約書に記載の消費税率を入力してください。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契約二課</author>
    <author>JICA</author>
  </authors>
  <commentList>
    <comment ref="A7" authorId="0" shapeId="0" xr:uid="{00000000-0006-0000-0E00-000001000000}">
      <text>
        <r>
          <rPr>
            <sz val="12"/>
            <color indexed="81"/>
            <rFont val="MS P ゴシック"/>
            <family val="3"/>
            <charset val="128"/>
          </rPr>
          <t>該当月を入力してください。</t>
        </r>
        <r>
          <rPr>
            <sz val="9"/>
            <color indexed="81"/>
            <rFont val="MS P ゴシック"/>
            <family val="3"/>
            <charset val="128"/>
          </rPr>
          <t xml:space="preserve">
</t>
        </r>
      </text>
    </comment>
    <comment ref="A9" authorId="1" shapeId="0" xr:uid="{00000000-0006-0000-0E00-000002000000}">
      <text>
        <r>
          <rPr>
            <sz val="14"/>
            <color indexed="81"/>
            <rFont val="ＭＳ Ｐゴシック"/>
            <family val="3"/>
            <charset val="128"/>
          </rPr>
          <t>日付は、『領収書』の日付、支払日を記載してください。</t>
        </r>
      </text>
    </comment>
    <comment ref="E10" authorId="1" shapeId="0" xr:uid="{00000000-0006-0000-0E00-000003000000}">
      <text>
        <r>
          <rPr>
            <sz val="12"/>
            <color indexed="81"/>
            <rFont val="ＭＳ Ｐゴシック"/>
            <family val="3"/>
            <charset val="128"/>
          </rPr>
          <t>支出した際の通貨の欄に、金額を記載ください。
決して、このタイミングにて円換算を行わないでください。</t>
        </r>
      </text>
    </comment>
    <comment ref="A23" authorId="0" shapeId="0" xr:uid="{00000000-0006-0000-0E00-000004000000}">
      <text>
        <r>
          <rPr>
            <sz val="12"/>
            <color indexed="81"/>
            <rFont val="MS P ゴシック"/>
            <family val="3"/>
            <charset val="128"/>
          </rPr>
          <t>該当月を入力してください。</t>
        </r>
        <r>
          <rPr>
            <sz val="9"/>
            <color indexed="81"/>
            <rFont val="MS P ゴシック"/>
            <family val="3"/>
            <charset val="128"/>
          </rPr>
          <t xml:space="preserve">
</t>
        </r>
      </text>
    </comment>
    <comment ref="A25" authorId="1" shapeId="0" xr:uid="{00000000-0006-0000-0E00-000005000000}">
      <text>
        <r>
          <rPr>
            <sz val="14"/>
            <color indexed="81"/>
            <rFont val="ＭＳ Ｐゴシック"/>
            <family val="3"/>
            <charset val="128"/>
          </rPr>
          <t>日付は、『領収書』の日付、支払日を記載してください。</t>
        </r>
      </text>
    </comment>
    <comment ref="E26" authorId="1" shapeId="0" xr:uid="{00000000-0006-0000-0E00-000006000000}">
      <text>
        <r>
          <rPr>
            <sz val="12"/>
            <color indexed="81"/>
            <rFont val="ＭＳ Ｐゴシック"/>
            <family val="3"/>
            <charset val="128"/>
          </rPr>
          <t>支出した際の通貨の欄に、金額を記載ください。
決して、このタイミングにて円換算を行わないでください。</t>
        </r>
      </text>
    </comment>
    <comment ref="A39" authorId="0" shapeId="0" xr:uid="{00000000-0006-0000-0E00-000007000000}">
      <text>
        <r>
          <rPr>
            <sz val="12"/>
            <color indexed="81"/>
            <rFont val="MS P ゴシック"/>
            <family val="3"/>
            <charset val="128"/>
          </rPr>
          <t>該当月を入力してください。</t>
        </r>
        <r>
          <rPr>
            <sz val="9"/>
            <color indexed="81"/>
            <rFont val="MS P ゴシック"/>
            <family val="3"/>
            <charset val="128"/>
          </rPr>
          <t xml:space="preserve">
</t>
        </r>
      </text>
    </comment>
    <comment ref="A41" authorId="1" shapeId="0" xr:uid="{00000000-0006-0000-0E00-000008000000}">
      <text>
        <r>
          <rPr>
            <sz val="14"/>
            <color indexed="81"/>
            <rFont val="ＭＳ Ｐゴシック"/>
            <family val="3"/>
            <charset val="128"/>
          </rPr>
          <t>日付は、『領収書』の日付、支払日を記載してください。</t>
        </r>
      </text>
    </comment>
    <comment ref="E42" authorId="1" shapeId="0" xr:uid="{00000000-0006-0000-0E00-000009000000}">
      <text>
        <r>
          <rPr>
            <sz val="12"/>
            <color indexed="81"/>
            <rFont val="ＭＳ Ｐゴシック"/>
            <family val="3"/>
            <charset val="128"/>
          </rPr>
          <t>支出した際の通貨の欄に、金額を記載ください。
決して、このタイミングにて円換算を行わないでください。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契約二課</author>
    <author>JICA</author>
    <author>国内部</author>
  </authors>
  <commentList>
    <comment ref="A7" authorId="0" shapeId="0" xr:uid="{00000000-0006-0000-0F00-000001000000}">
      <text>
        <r>
          <rPr>
            <sz val="12"/>
            <color indexed="81"/>
            <rFont val="MS P ゴシック"/>
            <family val="3"/>
            <charset val="128"/>
          </rPr>
          <t>該当月を入力してください。</t>
        </r>
        <r>
          <rPr>
            <sz val="9"/>
            <color indexed="81"/>
            <rFont val="MS P ゴシック"/>
            <family val="3"/>
            <charset val="128"/>
          </rPr>
          <t xml:space="preserve">
</t>
        </r>
      </text>
    </comment>
    <comment ref="E10" authorId="1" shapeId="0" xr:uid="{00000000-0006-0000-0F00-000002000000}">
      <text>
        <r>
          <rPr>
            <sz val="12"/>
            <color indexed="81"/>
            <rFont val="ＭＳ Ｐゴシック"/>
            <family val="3"/>
            <charset val="128"/>
          </rPr>
          <t>支出した際の通貨の欄に、金額を記載ください。
決して、このタイミングにて円換算を行わないでください。</t>
        </r>
      </text>
    </comment>
    <comment ref="G36" authorId="2" shapeId="0" xr:uid="{00000000-0006-0000-0F00-000003000000}">
      <text>
        <r>
          <rPr>
            <sz val="14"/>
            <color indexed="81"/>
            <rFont val="ＭＳ Ｐゴシック"/>
            <family val="3"/>
            <charset val="128"/>
          </rPr>
          <t>小数点以下は切り捨ててください。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契約二課</author>
    <author>JICA</author>
    <author>国内部</author>
  </authors>
  <commentList>
    <comment ref="G5" authorId="0" shapeId="0" xr:uid="{00000000-0006-0000-1000-000001000000}">
      <text>
        <r>
          <rPr>
            <b/>
            <sz val="12"/>
            <color indexed="81"/>
            <rFont val="MS P ゴシック"/>
            <family val="3"/>
            <charset val="128"/>
          </rPr>
          <t>USD、現地通貨は、
参考レートを入れております。</t>
        </r>
        <r>
          <rPr>
            <sz val="9"/>
            <color indexed="81"/>
            <rFont val="MS P ゴシック"/>
            <family val="3"/>
            <charset val="128"/>
          </rPr>
          <t xml:space="preserve">
</t>
        </r>
      </text>
    </comment>
    <comment ref="A7" authorId="0" shapeId="0" xr:uid="{00000000-0006-0000-1000-000002000000}">
      <text>
        <r>
          <rPr>
            <sz val="12"/>
            <color indexed="81"/>
            <rFont val="MS P ゴシック"/>
            <family val="3"/>
            <charset val="128"/>
          </rPr>
          <t>該当月を入力してください。</t>
        </r>
        <r>
          <rPr>
            <sz val="9"/>
            <color indexed="81"/>
            <rFont val="MS P ゴシック"/>
            <family val="3"/>
            <charset val="128"/>
          </rPr>
          <t xml:space="preserve">
</t>
        </r>
      </text>
    </comment>
    <comment ref="E10" authorId="1" shapeId="0" xr:uid="{00000000-0006-0000-1000-000003000000}">
      <text>
        <r>
          <rPr>
            <sz val="12"/>
            <color indexed="81"/>
            <rFont val="ＭＳ Ｐゴシック"/>
            <family val="3"/>
            <charset val="128"/>
          </rPr>
          <t>支出した際の通貨の欄に、金額を記載ください。
決して、このタイミングにて円換算を行わないでください。</t>
        </r>
      </text>
    </comment>
    <comment ref="G36" authorId="2" shapeId="0" xr:uid="{00000000-0006-0000-1000-000004000000}">
      <text>
        <r>
          <rPr>
            <sz val="14"/>
            <color indexed="81"/>
            <rFont val="ＭＳ Ｐゴシック"/>
            <family val="3"/>
            <charset val="128"/>
          </rPr>
          <t>小数点以下は切り捨ててください。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契約二課</author>
    <author>JICA</author>
    <author>国内部</author>
  </authors>
  <commentList>
    <comment ref="G5" authorId="0" shapeId="0" xr:uid="{00000000-0006-0000-1100-000001000000}">
      <text>
        <r>
          <rPr>
            <b/>
            <sz val="12"/>
            <color indexed="81"/>
            <rFont val="MS P ゴシック"/>
            <family val="3"/>
            <charset val="128"/>
          </rPr>
          <t>USD、現地通貨は、
参考レートを入れております。</t>
        </r>
        <r>
          <rPr>
            <sz val="9"/>
            <color indexed="81"/>
            <rFont val="MS P ゴシック"/>
            <family val="3"/>
            <charset val="128"/>
          </rPr>
          <t xml:space="preserve">
</t>
        </r>
      </text>
    </comment>
    <comment ref="A7" authorId="0" shapeId="0" xr:uid="{00000000-0006-0000-1100-000002000000}">
      <text>
        <r>
          <rPr>
            <sz val="12"/>
            <color indexed="81"/>
            <rFont val="MS P ゴシック"/>
            <family val="3"/>
            <charset val="128"/>
          </rPr>
          <t>該当月を入力してください。</t>
        </r>
        <r>
          <rPr>
            <sz val="9"/>
            <color indexed="81"/>
            <rFont val="MS P ゴシック"/>
            <family val="3"/>
            <charset val="128"/>
          </rPr>
          <t xml:space="preserve">
</t>
        </r>
      </text>
    </comment>
    <comment ref="E10" authorId="1" shapeId="0" xr:uid="{00000000-0006-0000-1100-000003000000}">
      <text>
        <r>
          <rPr>
            <sz val="12"/>
            <color indexed="81"/>
            <rFont val="ＭＳ Ｐゴシック"/>
            <family val="3"/>
            <charset val="128"/>
          </rPr>
          <t>支出した際の通貨の欄に、金額を記載ください。
決して、このタイミングにて円換算を行わないでください。</t>
        </r>
      </text>
    </comment>
    <comment ref="G36" authorId="2" shapeId="0" xr:uid="{00000000-0006-0000-1100-000004000000}">
      <text>
        <r>
          <rPr>
            <sz val="14"/>
            <color indexed="81"/>
            <rFont val="ＭＳ Ｐゴシック"/>
            <family val="3"/>
            <charset val="128"/>
          </rPr>
          <t>小数点以下は切り捨ててください。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契約二課</author>
    <author>JICA</author>
  </authors>
  <commentList>
    <comment ref="A6" authorId="0" shapeId="0" xr:uid="{00000000-0006-0000-1300-000001000000}">
      <text>
        <r>
          <rPr>
            <sz val="12"/>
            <color indexed="81"/>
            <rFont val="MS P ゴシック"/>
            <family val="3"/>
            <charset val="128"/>
          </rPr>
          <t>該当月を入力してください。</t>
        </r>
        <r>
          <rPr>
            <sz val="9"/>
            <color indexed="81"/>
            <rFont val="MS P ゴシック"/>
            <family val="3"/>
            <charset val="128"/>
          </rPr>
          <t xml:space="preserve">
</t>
        </r>
      </text>
    </comment>
    <comment ref="B8" authorId="1" shapeId="0" xr:uid="{00000000-0006-0000-1300-000002000000}">
      <text>
        <r>
          <rPr>
            <sz val="14"/>
            <color indexed="81"/>
            <rFont val="ＭＳ Ｐゴシック"/>
            <family val="3"/>
            <charset val="128"/>
          </rPr>
          <t>日付は、『領収書』の日付、支払日を記載してください。</t>
        </r>
      </text>
    </comment>
    <comment ref="E9" authorId="1" shapeId="0" xr:uid="{00000000-0006-0000-1300-000003000000}">
      <text>
        <r>
          <rPr>
            <sz val="12"/>
            <color indexed="81"/>
            <rFont val="ＭＳ Ｐゴシック"/>
            <family val="3"/>
            <charset val="128"/>
          </rPr>
          <t>支出した際の通貨の欄に、金額を記載ください。
決して、このタイミングにて円換算を行わないでください。</t>
        </r>
      </text>
    </comment>
    <comment ref="A19" authorId="0" shapeId="0" xr:uid="{00000000-0006-0000-1300-000004000000}">
      <text>
        <r>
          <rPr>
            <sz val="12"/>
            <color indexed="81"/>
            <rFont val="MS P ゴシック"/>
            <family val="3"/>
            <charset val="128"/>
          </rPr>
          <t>該当月を入力してください。</t>
        </r>
        <r>
          <rPr>
            <sz val="9"/>
            <color indexed="81"/>
            <rFont val="MS P ゴシック"/>
            <family val="3"/>
            <charset val="128"/>
          </rPr>
          <t xml:space="preserve">
</t>
        </r>
      </text>
    </comment>
    <comment ref="B21" authorId="1" shapeId="0" xr:uid="{00000000-0006-0000-1300-000005000000}">
      <text>
        <r>
          <rPr>
            <sz val="14"/>
            <color indexed="81"/>
            <rFont val="ＭＳ Ｐゴシック"/>
            <family val="3"/>
            <charset val="128"/>
          </rPr>
          <t>日付は、『領収書』の日付、支払日を記載してください。</t>
        </r>
      </text>
    </comment>
    <comment ref="E22" authorId="1" shapeId="0" xr:uid="{00000000-0006-0000-1300-000006000000}">
      <text>
        <r>
          <rPr>
            <sz val="12"/>
            <color indexed="81"/>
            <rFont val="ＭＳ Ｐゴシック"/>
            <family val="3"/>
            <charset val="128"/>
          </rPr>
          <t>支出した際の通貨の欄に、金額を記載ください。
決して、このタイミングにて円換算を行わないでください。</t>
        </r>
      </text>
    </comment>
    <comment ref="A32" authorId="0" shapeId="0" xr:uid="{00000000-0006-0000-1300-000007000000}">
      <text>
        <r>
          <rPr>
            <sz val="12"/>
            <color indexed="81"/>
            <rFont val="MS P ゴシック"/>
            <family val="3"/>
            <charset val="128"/>
          </rPr>
          <t>該当月を入力してください。</t>
        </r>
        <r>
          <rPr>
            <sz val="9"/>
            <color indexed="81"/>
            <rFont val="MS P ゴシック"/>
            <family val="3"/>
            <charset val="128"/>
          </rPr>
          <t xml:space="preserve">
</t>
        </r>
      </text>
    </comment>
    <comment ref="B34" authorId="1" shapeId="0" xr:uid="{00000000-0006-0000-1300-000008000000}">
      <text>
        <r>
          <rPr>
            <sz val="14"/>
            <color indexed="81"/>
            <rFont val="ＭＳ Ｐゴシック"/>
            <family val="3"/>
            <charset val="128"/>
          </rPr>
          <t>日付は、『領収書』の日付、支払日を記載してください。</t>
        </r>
      </text>
    </comment>
    <comment ref="E35" authorId="1" shapeId="0" xr:uid="{00000000-0006-0000-1300-000009000000}">
      <text>
        <r>
          <rPr>
            <sz val="12"/>
            <color indexed="81"/>
            <rFont val="ＭＳ Ｐゴシック"/>
            <family val="3"/>
            <charset val="128"/>
          </rPr>
          <t>支出した際の通貨の欄に、金額を記載ください。
決して、このタイミングにて円換算を行わないでください。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JICA</author>
    <author>Obama Arisa</author>
    <author>石井</author>
    <author>Obama</author>
  </authors>
  <commentList>
    <comment ref="M1" authorId="0" shapeId="0" xr:uid="{00000000-0006-0000-0600-000001000000}">
      <text>
        <r>
          <rPr>
            <b/>
            <sz val="11"/>
            <color indexed="81"/>
            <rFont val="ＭＳ Ｐゴシック"/>
            <family val="3"/>
            <charset val="128"/>
          </rPr>
          <t>年度と四半期を、プルダウンで選択ください。</t>
        </r>
        <r>
          <rPr>
            <sz val="9"/>
            <color indexed="81"/>
            <rFont val="ＭＳ Ｐゴシック"/>
            <family val="3"/>
            <charset val="128"/>
          </rPr>
          <t xml:space="preserve">
</t>
        </r>
      </text>
    </comment>
    <comment ref="N5" authorId="1" shapeId="0" xr:uid="{00000000-0006-0000-0600-000002000000}">
      <text>
        <r>
          <rPr>
            <b/>
            <sz val="12"/>
            <color indexed="81"/>
            <rFont val="MS P ゴシック"/>
            <family val="3"/>
            <charset val="128"/>
          </rPr>
          <t>注３）のとおり、
精算金額の確定（契約終了時）に際しては、原則、１．直接経費（各小費目）及び２．直接人件費においてで</t>
        </r>
        <r>
          <rPr>
            <b/>
            <sz val="12"/>
            <color indexed="10"/>
            <rFont val="MS P ゴシック"/>
            <family val="3"/>
            <charset val="128"/>
          </rPr>
          <t>千円単位未満を切捨てとして下さい。</t>
        </r>
      </text>
    </comment>
    <comment ref="G6" authorId="1" shapeId="0" xr:uid="{00000000-0006-0000-0600-000003000000}">
      <text>
        <r>
          <rPr>
            <b/>
            <sz val="12"/>
            <color indexed="81"/>
            <rFont val="MS P ゴシック"/>
            <family val="3"/>
            <charset val="128"/>
          </rPr>
          <t>【複数年度契約の場合、記載が必要】
前年度までの支出実績累計額を</t>
        </r>
        <r>
          <rPr>
            <b/>
            <sz val="12"/>
            <color indexed="10"/>
            <rFont val="MS P ゴシック"/>
            <family val="3"/>
            <charset val="128"/>
          </rPr>
          <t>手入力</t>
        </r>
        <r>
          <rPr>
            <b/>
            <sz val="12"/>
            <color indexed="81"/>
            <rFont val="MS P ゴシック"/>
            <family val="3"/>
            <charset val="128"/>
          </rPr>
          <t>ください。
複数年度の場合は、開始当初から前年度までの累計額となります。
（例2016年度第2四半期～2017-4四半期まで等）</t>
        </r>
      </text>
    </comment>
    <comment ref="C13" authorId="2" shapeId="0" xr:uid="{00000000-0006-0000-0600-000004000000}">
      <text>
        <r>
          <rPr>
            <sz val="12"/>
            <color indexed="10"/>
            <rFont val="ＭＳ Ｐゴシック"/>
            <family val="3"/>
            <charset val="128"/>
          </rPr>
          <t xml:space="preserve">
 現地補助員経費は『③海外活動諸費』に統合されました。
</t>
        </r>
        <r>
          <rPr>
            <b/>
            <sz val="12"/>
            <color indexed="10"/>
            <rFont val="ＭＳ Ｐゴシック"/>
            <family val="3"/>
            <charset val="128"/>
          </rPr>
          <t>契約時に、</t>
        </r>
        <r>
          <rPr>
            <sz val="12"/>
            <color indexed="10"/>
            <rFont val="ＭＳ Ｐゴシック"/>
            <family val="3"/>
            <charset val="128"/>
          </rPr>
          <t>「現地補助員経費」が小項目として設定されている案件の場合</t>
        </r>
        <r>
          <rPr>
            <b/>
            <sz val="12"/>
            <color indexed="10"/>
            <rFont val="ＭＳ Ｐゴシック"/>
            <family val="3"/>
            <charset val="128"/>
          </rPr>
          <t>、「現地補助員経費」＋「海外活動諸費」の合計金額を『③海外活動諸費』</t>
        </r>
        <r>
          <rPr>
            <sz val="12"/>
            <color indexed="10"/>
            <rFont val="ＭＳ Ｐゴシック"/>
            <family val="3"/>
            <charset val="128"/>
          </rPr>
          <t>として、計上ください。</t>
        </r>
      </text>
    </comment>
    <comment ref="D22" authorId="0" shapeId="0" xr:uid="{00000000-0006-0000-0600-000005000000}">
      <text>
        <r>
          <rPr>
            <b/>
            <sz val="12"/>
            <color indexed="81"/>
            <rFont val="ＭＳ Ｐゴシック"/>
            <family val="3"/>
            <charset val="128"/>
          </rPr>
          <t>契約で取り決めた％値を入力してください。</t>
        </r>
      </text>
    </comment>
    <comment ref="D26" authorId="3" shapeId="0" xr:uid="{00000000-0006-0000-0600-000006000000}">
      <text>
        <r>
          <rPr>
            <sz val="14"/>
            <color indexed="81"/>
            <rFont val="MS P ゴシック"/>
            <family val="3"/>
            <charset val="128"/>
          </rPr>
          <t>注７）のとおり、
契約書に記載の消費税率を入力してください。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契約二課</author>
    <author>Obama Arisa</author>
  </authors>
  <commentList>
    <comment ref="E6" authorId="0" shapeId="0" xr:uid="{00000000-0006-0000-0700-000001000000}">
      <text>
        <r>
          <rPr>
            <sz val="14"/>
            <color indexed="81"/>
            <rFont val="MS P ゴシック"/>
            <family val="3"/>
            <charset val="128"/>
          </rPr>
          <t>直接人件費で格付けがされていない場合は記入は不要です。</t>
        </r>
      </text>
    </comment>
    <comment ref="I6" authorId="1" shapeId="0" xr:uid="{00000000-0006-0000-0700-000002000000}">
      <text>
        <r>
          <rPr>
            <b/>
            <sz val="12"/>
            <color indexed="10"/>
            <rFont val="ＭＳ Ｐゴシック"/>
            <family val="3"/>
            <charset val="128"/>
          </rPr>
          <t>現地業務日数</t>
        </r>
        <r>
          <rPr>
            <b/>
            <sz val="11"/>
            <color indexed="81"/>
            <rFont val="ＭＳ Ｐゴシック"/>
            <family val="3"/>
            <charset val="128"/>
          </rPr>
          <t xml:space="preserve">＝当該四半期中に往復した場合は、国際空港の搭乗便離陸時刻／搭乗便到着時刻を含む期間の日数を指しています。　（経理処理ガイドラインに記載の通り）
</t>
        </r>
        <r>
          <rPr>
            <b/>
            <sz val="12"/>
            <color indexed="10"/>
            <rFont val="ＭＳ Ｐゴシック"/>
            <family val="3"/>
            <charset val="128"/>
          </rPr>
          <t>当該四半期の現地業務日数</t>
        </r>
        <r>
          <rPr>
            <b/>
            <sz val="11"/>
            <color indexed="81"/>
            <rFont val="ＭＳ Ｐゴシック"/>
            <family val="3"/>
            <charset val="128"/>
          </rPr>
          <t>＝当該四半期における、現地業務開始日～現地業務終了日、
別業務に従事した場合は、その期間を控除した計上日数</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ObamaArisa</author>
  </authors>
  <commentList>
    <comment ref="P7" authorId="0" shapeId="0" xr:uid="{00000000-0006-0000-0800-000001000000}">
      <text>
        <r>
          <rPr>
            <sz val="12"/>
            <color indexed="81"/>
            <rFont val="ＭＳ Ｐゴシック"/>
            <family val="3"/>
            <charset val="128"/>
          </rPr>
          <t>※日本国内の公共交通機関は（税込）価格をそのまま記入してください。</t>
        </r>
      </text>
    </comment>
    <comment ref="J8" authorId="0" shapeId="0" xr:uid="{00000000-0006-0000-0800-000002000000}">
      <text>
        <r>
          <rPr>
            <b/>
            <sz val="12"/>
            <color indexed="81"/>
            <rFont val="ＭＳ Ｐゴシック"/>
            <family val="3"/>
            <charset val="128"/>
          </rPr>
          <t>日当単価は、</t>
        </r>
        <r>
          <rPr>
            <sz val="12"/>
            <color indexed="81"/>
            <rFont val="ＭＳ Ｐゴシック"/>
            <family val="3"/>
            <charset val="128"/>
          </rPr>
          <t xml:space="preserve">
あくまでも</t>
        </r>
        <r>
          <rPr>
            <b/>
            <sz val="12"/>
            <color indexed="10"/>
            <rFont val="ＭＳ Ｐゴシック"/>
            <family val="3"/>
            <charset val="128"/>
          </rPr>
          <t>契約書に記載の単価</t>
        </r>
        <r>
          <rPr>
            <sz val="12"/>
            <color indexed="81"/>
            <rFont val="ＭＳ Ｐゴシック"/>
            <family val="3"/>
            <charset val="128"/>
          </rPr>
          <t xml:space="preserve">を記載してください。
※草の根技術協力事業の上限単価を記入済
</t>
        </r>
      </text>
    </comment>
    <comment ref="M8" authorId="0" shapeId="0" xr:uid="{00000000-0006-0000-0800-000003000000}">
      <text>
        <r>
          <rPr>
            <b/>
            <sz val="12"/>
            <color indexed="81"/>
            <rFont val="ＭＳ Ｐゴシック"/>
            <family val="3"/>
            <charset val="128"/>
          </rPr>
          <t>宿泊単価は、</t>
        </r>
        <r>
          <rPr>
            <b/>
            <sz val="12"/>
            <color indexed="10"/>
            <rFont val="ＭＳ Ｐゴシック"/>
            <family val="3"/>
            <charset val="128"/>
          </rPr>
          <t>契約書に記載の単価</t>
        </r>
        <r>
          <rPr>
            <sz val="12"/>
            <color indexed="81"/>
            <rFont val="ＭＳ Ｐゴシック"/>
            <family val="3"/>
            <charset val="128"/>
          </rPr>
          <t>を記載してください。</t>
        </r>
      </text>
    </comment>
    <comment ref="R9" authorId="0" shapeId="0" xr:uid="{00000000-0006-0000-0800-000004000000}">
      <text>
        <r>
          <rPr>
            <sz val="12"/>
            <color indexed="81"/>
            <rFont val="ＭＳ Ｐゴシック"/>
            <family val="3"/>
            <charset val="128"/>
          </rPr>
          <t>契約時に定めた、内国旅費の経路からの変更が生じた場合は、備考にその旨を記載してください。
変更理由も記載してください。
また、乗車案内等ウェブページを根拠資料として提出する必要があります</t>
        </r>
        <r>
          <rPr>
            <b/>
            <sz val="12"/>
            <color indexed="81"/>
            <rFont val="ＭＳ Ｐゴシック"/>
            <family val="3"/>
            <charset val="128"/>
          </rPr>
          <t>。公共交通機関は（税込）価格です。</t>
        </r>
        <r>
          <rPr>
            <sz val="12"/>
            <color indexed="81"/>
            <rFont val="ＭＳ Ｐゴシック"/>
            <family val="3"/>
            <charset val="128"/>
          </rPr>
          <t>記載の金額を計上してください。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契約二課</author>
    <author>JICA</author>
  </authors>
  <commentList>
    <comment ref="A7" authorId="0" shapeId="0" xr:uid="{00000000-0006-0000-0900-000001000000}">
      <text>
        <r>
          <rPr>
            <sz val="12"/>
            <color indexed="81"/>
            <rFont val="MS P ゴシック"/>
            <family val="3"/>
            <charset val="128"/>
          </rPr>
          <t>該当月を入力してください。</t>
        </r>
        <r>
          <rPr>
            <sz val="9"/>
            <color indexed="81"/>
            <rFont val="MS P ゴシック"/>
            <family val="3"/>
            <charset val="128"/>
          </rPr>
          <t xml:space="preserve">
</t>
        </r>
      </text>
    </comment>
    <comment ref="B9" authorId="1" shapeId="0" xr:uid="{00000000-0006-0000-0900-000002000000}">
      <text>
        <r>
          <rPr>
            <sz val="12"/>
            <color indexed="81"/>
            <rFont val="ＭＳ Ｐゴシック"/>
            <family val="3"/>
            <charset val="128"/>
          </rPr>
          <t>日付は、『領収書』の日付、支払日を記載してください。</t>
        </r>
      </text>
    </comment>
    <comment ref="E10" authorId="1" shapeId="0" xr:uid="{00000000-0006-0000-0900-000003000000}">
      <text>
        <r>
          <rPr>
            <sz val="12"/>
            <color indexed="81"/>
            <rFont val="ＭＳ Ｐゴシック"/>
            <family val="3"/>
            <charset val="128"/>
          </rPr>
          <t>支出した際の通貨の欄に、金額を記載ください。
決して、このタイミングにて円換算を行わないでください。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契約二課</author>
    <author>JICA</author>
  </authors>
  <commentList>
    <comment ref="A7" authorId="0" shapeId="0" xr:uid="{00000000-0006-0000-0A00-000001000000}">
      <text>
        <r>
          <rPr>
            <sz val="12"/>
            <color indexed="81"/>
            <rFont val="MS P ゴシック"/>
            <family val="3"/>
            <charset val="128"/>
          </rPr>
          <t>該当月を入力してください。</t>
        </r>
        <r>
          <rPr>
            <sz val="9"/>
            <color indexed="81"/>
            <rFont val="MS P ゴシック"/>
            <family val="3"/>
            <charset val="128"/>
          </rPr>
          <t xml:space="preserve">
</t>
        </r>
      </text>
    </comment>
    <comment ref="B9" authorId="1" shapeId="0" xr:uid="{00000000-0006-0000-0A00-000002000000}">
      <text>
        <r>
          <rPr>
            <sz val="12"/>
            <color indexed="81"/>
            <rFont val="ＭＳ Ｐゴシック"/>
            <family val="3"/>
            <charset val="128"/>
          </rPr>
          <t>日付は、『領収書』の日付、支払日を記載してください。</t>
        </r>
      </text>
    </comment>
    <comment ref="E10" authorId="1" shapeId="0" xr:uid="{00000000-0006-0000-0A00-000003000000}">
      <text>
        <r>
          <rPr>
            <sz val="12"/>
            <color indexed="81"/>
            <rFont val="ＭＳ Ｐゴシック"/>
            <family val="3"/>
            <charset val="128"/>
          </rPr>
          <t>支出した際の通貨の欄に、金額を記載ください。
決して、このタイミングにて円換算を行わないでください。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契約二課</author>
    <author>JICA</author>
  </authors>
  <commentList>
    <comment ref="A7" authorId="0" shapeId="0" xr:uid="{00000000-0006-0000-0B00-000001000000}">
      <text>
        <r>
          <rPr>
            <sz val="12"/>
            <color indexed="81"/>
            <rFont val="MS P ゴシック"/>
            <family val="3"/>
            <charset val="128"/>
          </rPr>
          <t>該当月を入力してください。</t>
        </r>
        <r>
          <rPr>
            <sz val="9"/>
            <color indexed="81"/>
            <rFont val="MS P ゴシック"/>
            <family val="3"/>
            <charset val="128"/>
          </rPr>
          <t xml:space="preserve">
</t>
        </r>
      </text>
    </comment>
    <comment ref="B9" authorId="1" shapeId="0" xr:uid="{00000000-0006-0000-0B00-000002000000}">
      <text>
        <r>
          <rPr>
            <sz val="12"/>
            <color indexed="81"/>
            <rFont val="ＭＳ Ｐゴシック"/>
            <family val="3"/>
            <charset val="128"/>
          </rPr>
          <t>日付は、『領収書』の日付、支払日を記載してください。</t>
        </r>
      </text>
    </comment>
    <comment ref="E10" authorId="1" shapeId="0" xr:uid="{00000000-0006-0000-0B00-000003000000}">
      <text>
        <r>
          <rPr>
            <sz val="12"/>
            <color indexed="81"/>
            <rFont val="ＭＳ Ｐゴシック"/>
            <family val="3"/>
            <charset val="128"/>
          </rPr>
          <t>支出した際の通貨の欄に、金額を記載ください。
決して、このタイミングにて円換算を行わないでください。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JICA</author>
    <author>ObamaArisa</author>
  </authors>
  <commentList>
    <comment ref="B7" authorId="0" shapeId="0" xr:uid="{00000000-0006-0000-0C00-000001000000}">
      <text>
        <r>
          <rPr>
            <sz val="12"/>
            <color indexed="81"/>
            <rFont val="ＭＳ Ｐゴシック"/>
            <family val="3"/>
            <charset val="128"/>
          </rPr>
          <t>日付は、『領収書』の日付、支払日を記載してください。</t>
        </r>
      </text>
    </comment>
    <comment ref="E7" authorId="0" shapeId="0" xr:uid="{00000000-0006-0000-0C00-000002000000}">
      <text>
        <r>
          <rPr>
            <sz val="16"/>
            <color indexed="81"/>
            <rFont val="MS P ゴシック"/>
            <family val="3"/>
            <charset val="128"/>
          </rPr>
          <t xml:space="preserve">各費目ごとに、消費税抜額を入力ください（必須）
</t>
        </r>
        <r>
          <rPr>
            <sz val="16"/>
            <color indexed="10"/>
            <rFont val="MS P ゴシック"/>
            <family val="3"/>
            <charset val="128"/>
          </rPr>
          <t>※領収書の額面より、消費税を控除した額を計上ください。</t>
        </r>
        <r>
          <rPr>
            <sz val="9"/>
            <color indexed="81"/>
            <rFont val="MS P ゴシック"/>
            <family val="3"/>
            <charset val="128"/>
          </rPr>
          <t xml:space="preserve">
</t>
        </r>
      </text>
    </comment>
    <comment ref="F7" authorId="0" shapeId="0" xr:uid="{00000000-0006-0000-0C00-000003000000}">
      <text>
        <r>
          <rPr>
            <b/>
            <sz val="12"/>
            <color indexed="81"/>
            <rFont val="ＭＳ Ｐゴシック"/>
            <family val="3"/>
            <charset val="128"/>
          </rPr>
          <t>国内購入の航空券か、海外購入の航空券かを、備考欄に記入してください。</t>
        </r>
        <r>
          <rPr>
            <sz val="12"/>
            <color indexed="81"/>
            <rFont val="ＭＳ Ｐゴシック"/>
            <family val="3"/>
            <charset val="128"/>
          </rPr>
          <t xml:space="preserve">
</t>
        </r>
        <r>
          <rPr>
            <b/>
            <sz val="12"/>
            <color indexed="10"/>
            <rFont val="ＭＳ Ｐゴシック"/>
            <family val="3"/>
            <charset val="128"/>
          </rPr>
          <t>※現地購入の場合、海外活動諸費に計上し、その備考欄に「本邦受入分」等と追記してください。</t>
        </r>
        <r>
          <rPr>
            <sz val="12"/>
            <color indexed="81"/>
            <rFont val="ＭＳ Ｐゴシック"/>
            <family val="3"/>
            <charset val="128"/>
          </rPr>
          <t>（支出日の属する、月次統制レートを備考に記載してください。）</t>
        </r>
      </text>
    </comment>
    <comment ref="E8" authorId="1" shapeId="0" xr:uid="{00000000-0006-0000-0C00-000004000000}">
      <text>
        <r>
          <rPr>
            <b/>
            <sz val="9"/>
            <color indexed="81"/>
            <rFont val="ＭＳ Ｐゴシック"/>
            <family val="3"/>
            <charset val="128"/>
          </rPr>
          <t xml:space="preserve">
</t>
        </r>
        <r>
          <rPr>
            <b/>
            <sz val="12"/>
            <color indexed="81"/>
            <rFont val="ＭＳ Ｐゴシック"/>
            <family val="3"/>
            <charset val="128"/>
          </rPr>
          <t>※航空券代も、領収書の額をそのまま記載してください。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6" authorId="0" shapeId="0" xr:uid="{00000000-0006-0000-0D00-000001000000}">
      <text>
        <r>
          <rPr>
            <sz val="12"/>
            <color indexed="81"/>
            <rFont val="ＭＳ Ｐゴシック"/>
            <family val="3"/>
            <charset val="128"/>
          </rPr>
          <t>日付は、『領収書』の日付、支払日を記載してください。</t>
        </r>
      </text>
    </comment>
    <comment ref="A7" authorId="0" shapeId="0" xr:uid="{00000000-0006-0000-0D00-000002000000}">
      <text>
        <r>
          <rPr>
            <sz val="12"/>
            <color indexed="81"/>
            <rFont val="ＭＳ Ｐゴシック"/>
            <family val="3"/>
            <charset val="128"/>
          </rPr>
          <t xml:space="preserve">謝金は、税込金額です。
</t>
        </r>
        <r>
          <rPr>
            <b/>
            <sz val="12"/>
            <color indexed="10"/>
            <rFont val="ＭＳ Ｐゴシック"/>
            <family val="3"/>
            <charset val="128"/>
          </rPr>
          <t>※契約時のJICAとの</t>
        </r>
        <r>
          <rPr>
            <b/>
            <u/>
            <sz val="16"/>
            <color indexed="10"/>
            <rFont val="ＭＳ Ｐゴシック"/>
            <family val="3"/>
            <charset val="128"/>
          </rPr>
          <t>契約単価</t>
        </r>
        <r>
          <rPr>
            <b/>
            <sz val="12"/>
            <color indexed="10"/>
            <rFont val="ＭＳ Ｐゴシック"/>
            <family val="3"/>
            <charset val="128"/>
          </rPr>
          <t>が（税抜）か（税込）かお確かめの上、適切な金額にてお支払し、領収書を取り付けてください。</t>
        </r>
      </text>
    </comment>
    <comment ref="E25" authorId="0" shapeId="0" xr:uid="{00000000-0006-0000-0D00-000003000000}">
      <text>
        <r>
          <rPr>
            <sz val="12"/>
            <color indexed="81"/>
            <rFont val="ＭＳ Ｐゴシック"/>
            <family val="3"/>
            <charset val="128"/>
          </rPr>
          <t>小数点以下は切捨ててください。</t>
        </r>
      </text>
    </comment>
  </commentList>
</comments>
</file>

<file path=xl/sharedStrings.xml><?xml version="1.0" encoding="utf-8"?>
<sst xmlns="http://schemas.openxmlformats.org/spreadsheetml/2006/main" count="1132" uniqueCount="584">
  <si>
    <t>四半期支出状況報告書／経費精算報告書のファイリング方法</t>
    <rPh sb="0" eb="10">
      <t>シハンキ</t>
    </rPh>
    <rPh sb="11" eb="13">
      <t>ケイヒ</t>
    </rPh>
    <rPh sb="13" eb="15">
      <t>セイサン</t>
    </rPh>
    <rPh sb="15" eb="18">
      <t>ホウコクショ</t>
    </rPh>
    <phoneticPr fontId="2"/>
  </si>
  <si>
    <t>※</t>
    <phoneticPr fontId="2"/>
  </si>
  <si>
    <t>紙ファイル等に閉じてご提出をお願いします。（証拠書類紛失予防の為）</t>
    <rPh sb="22" eb="24">
      <t>ショウコ</t>
    </rPh>
    <rPh sb="24" eb="26">
      <t>ショルイ</t>
    </rPh>
    <rPh sb="26" eb="28">
      <t>フンシツ</t>
    </rPh>
    <rPh sb="28" eb="30">
      <t>ヨボウ</t>
    </rPh>
    <rPh sb="31" eb="32">
      <t>タメ</t>
    </rPh>
    <phoneticPr fontId="2"/>
  </si>
  <si>
    <t>Ⅱ．　</t>
    <phoneticPr fontId="2"/>
  </si>
  <si>
    <t>費目別の証拠書類（領収書、明細書等）</t>
    <rPh sb="13" eb="16">
      <t>メイサイショ</t>
    </rPh>
    <rPh sb="16" eb="17">
      <t>トウ</t>
    </rPh>
    <phoneticPr fontId="2"/>
  </si>
  <si>
    <t>Ⅰ．</t>
    <phoneticPr fontId="2"/>
  </si>
  <si>
    <t>支出状況報告書（Excel）一式全て（※計上がない費目も￥0にて添付必須）</t>
    <rPh sb="16" eb="17">
      <t>スベ</t>
    </rPh>
    <rPh sb="20" eb="22">
      <t>ケイジョウ</t>
    </rPh>
    <rPh sb="25" eb="27">
      <t>ヒモク</t>
    </rPh>
    <rPh sb="32" eb="34">
      <t>テンプ</t>
    </rPh>
    <rPh sb="34" eb="36">
      <t>ヒッス</t>
    </rPh>
    <phoneticPr fontId="2"/>
  </si>
  <si>
    <t>・仕切紙</t>
    <rPh sb="1" eb="3">
      <t>シキ</t>
    </rPh>
    <rPh sb="3" eb="4">
      <t>カミ</t>
    </rPh>
    <phoneticPr fontId="2"/>
  </si>
  <si>
    <t>・四半期支出状況報告書／経費精算報告書　表紙（押印版）</t>
    <rPh sb="23" eb="25">
      <t>オウイン</t>
    </rPh>
    <rPh sb="25" eb="26">
      <t>バン</t>
    </rPh>
    <phoneticPr fontId="2"/>
  </si>
  <si>
    <t>・証書添付用台紙に糊付けし、付番順に領収書等をファイリング</t>
    <rPh sb="9" eb="11">
      <t>ノリヅ</t>
    </rPh>
    <rPh sb="14" eb="16">
      <t>フバン</t>
    </rPh>
    <rPh sb="16" eb="17">
      <t>ジュン</t>
    </rPh>
    <rPh sb="18" eb="21">
      <t>リョウシュウショ</t>
    </rPh>
    <rPh sb="21" eb="22">
      <t>トウ</t>
    </rPh>
    <phoneticPr fontId="2"/>
  </si>
  <si>
    <t>・チェックリスト</t>
    <phoneticPr fontId="2"/>
  </si>
  <si>
    <t>・必要添付資料</t>
    <rPh sb="1" eb="3">
      <t>ヒツヨウ</t>
    </rPh>
    <rPh sb="3" eb="5">
      <t>テンプ</t>
    </rPh>
    <rPh sb="5" eb="7">
      <t>シリョウ</t>
    </rPh>
    <phoneticPr fontId="2"/>
  </si>
  <si>
    <t>・費目別　様式等</t>
    <rPh sb="1" eb="3">
      <t>ヒモク</t>
    </rPh>
    <rPh sb="3" eb="4">
      <t>ベツ</t>
    </rPh>
    <phoneticPr fontId="2"/>
  </si>
  <si>
    <t>・A4サイズはそのまま穴をあけてファイリング可</t>
    <rPh sb="11" eb="12">
      <t>アナ</t>
    </rPh>
    <rPh sb="22" eb="23">
      <t>カ</t>
    </rPh>
    <phoneticPr fontId="2"/>
  </si>
  <si>
    <t>⑨</t>
    <phoneticPr fontId="2"/>
  </si>
  <si>
    <t>特例措置関連経費</t>
    <phoneticPr fontId="2"/>
  </si>
  <si>
    <t>⑧</t>
    <phoneticPr fontId="2"/>
  </si>
  <si>
    <t>海-２</t>
    <phoneticPr fontId="2"/>
  </si>
  <si>
    <t>直接人件費内訳書</t>
    <phoneticPr fontId="2"/>
  </si>
  <si>
    <t>証書添付用台紙</t>
    <phoneticPr fontId="2"/>
  </si>
  <si>
    <t>⑦-３</t>
    <phoneticPr fontId="2"/>
  </si>
  <si>
    <t>領収書</t>
    <phoneticPr fontId="2"/>
  </si>
  <si>
    <t>⑦-２</t>
    <phoneticPr fontId="2"/>
  </si>
  <si>
    <t>⑦-１</t>
    <phoneticPr fontId="2"/>
  </si>
  <si>
    <t>海-１</t>
    <rPh sb="0" eb="1">
      <t>カイ</t>
    </rPh>
    <phoneticPr fontId="2"/>
  </si>
  <si>
    <t>費目別支払簿
（資機材購送費）</t>
    <phoneticPr fontId="2"/>
  </si>
  <si>
    <t>証書添付用台紙</t>
    <rPh sb="0" eb="2">
      <t>ショウショ</t>
    </rPh>
    <rPh sb="2" eb="4">
      <t>テンプ</t>
    </rPh>
    <rPh sb="4" eb="5">
      <t>ヨウ</t>
    </rPh>
    <rPh sb="5" eb="7">
      <t>ダイシ</t>
    </rPh>
    <phoneticPr fontId="2"/>
  </si>
  <si>
    <t>必要添付資料
（請求明細書等）</t>
    <rPh sb="0" eb="2">
      <t>ヒツヨウ</t>
    </rPh>
    <rPh sb="2" eb="4">
      <t>テンプ</t>
    </rPh>
    <rPh sb="4" eb="6">
      <t>シリョウ</t>
    </rPh>
    <phoneticPr fontId="2"/>
  </si>
  <si>
    <t>⑥</t>
    <phoneticPr fontId="2"/>
  </si>
  <si>
    <t>費目別支払簿
（基盤整備費）</t>
    <phoneticPr fontId="2"/>
  </si>
  <si>
    <t>⑤</t>
    <phoneticPr fontId="2"/>
  </si>
  <si>
    <t>費目別支払簿
（国内業務費）</t>
    <phoneticPr fontId="2"/>
  </si>
  <si>
    <t>④</t>
    <phoneticPr fontId="2"/>
  </si>
  <si>
    <t>費目別支払簿
（受入諸費）</t>
    <phoneticPr fontId="2"/>
  </si>
  <si>
    <t>③-３</t>
    <phoneticPr fontId="2"/>
  </si>
  <si>
    <t>③-２</t>
    <phoneticPr fontId="2"/>
  </si>
  <si>
    <t>○○費</t>
    <rPh sb="2" eb="3">
      <t>ヒ</t>
    </rPh>
    <phoneticPr fontId="2"/>
  </si>
  <si>
    <t>③-１</t>
    <phoneticPr fontId="2"/>
  </si>
  <si>
    <t>費目別支払簿
（海外活動諸費）</t>
    <phoneticPr fontId="2"/>
  </si>
  <si>
    <t>②</t>
    <phoneticPr fontId="2"/>
  </si>
  <si>
    <t>旅費（その他）
内訳書</t>
    <phoneticPr fontId="2"/>
  </si>
  <si>
    <t>①</t>
    <phoneticPr fontId="2"/>
  </si>
  <si>
    <t>旅費（航空賃）
内訳書</t>
    <phoneticPr fontId="2"/>
  </si>
  <si>
    <t>四半期支出状況報告書総括表</t>
    <phoneticPr fontId="2"/>
  </si>
  <si>
    <t>支出状況報告書チェックリスト</t>
    <rPh sb="0" eb="2">
      <t>シシュツ</t>
    </rPh>
    <rPh sb="2" eb="4">
      <t>ジョウキョウ</t>
    </rPh>
    <rPh sb="4" eb="7">
      <t>ホウコクショ</t>
    </rPh>
    <phoneticPr fontId="2"/>
  </si>
  <si>
    <t>表紙</t>
    <rPh sb="0" eb="2">
      <t>ヒョウシ</t>
    </rPh>
    <phoneticPr fontId="2"/>
  </si>
  <si>
    <t xml:space="preserve">
草の根技術協力事業に　係る
四半期支出状況報告書</t>
    <rPh sb="15" eb="25">
      <t>シハンキ</t>
    </rPh>
    <phoneticPr fontId="2"/>
  </si>
  <si>
    <t>証書番号の付番方法（参考例）※あくまでも参考にご活用ください。</t>
    <rPh sb="0" eb="2">
      <t>ショウショ</t>
    </rPh>
    <rPh sb="2" eb="4">
      <t>バンゴウ</t>
    </rPh>
    <rPh sb="5" eb="7">
      <t>フバン</t>
    </rPh>
    <rPh sb="7" eb="9">
      <t>ホウホウ</t>
    </rPh>
    <rPh sb="10" eb="12">
      <t>サンコウ</t>
    </rPh>
    <rPh sb="12" eb="13">
      <t>レイ</t>
    </rPh>
    <rPh sb="20" eb="22">
      <t>サンコウ</t>
    </rPh>
    <rPh sb="24" eb="26">
      <t>カツヨウ</t>
    </rPh>
    <phoneticPr fontId="2"/>
  </si>
  <si>
    <t>項目</t>
    <rPh sb="0" eb="2">
      <t>コウモク</t>
    </rPh>
    <phoneticPr fontId="2"/>
  </si>
  <si>
    <t>ルール</t>
    <phoneticPr fontId="2"/>
  </si>
  <si>
    <t>記載例</t>
    <rPh sb="0" eb="2">
      <t>キサイ</t>
    </rPh>
    <rPh sb="2" eb="3">
      <t>レイ</t>
    </rPh>
    <phoneticPr fontId="2"/>
  </si>
  <si>
    <t>基本形</t>
    <rPh sb="0" eb="2">
      <t>キホン</t>
    </rPh>
    <rPh sb="2" eb="3">
      <t>ケイ</t>
    </rPh>
    <phoneticPr fontId="2"/>
  </si>
  <si>
    <t>経費名－番号</t>
    <rPh sb="0" eb="2">
      <t>ケイヒ</t>
    </rPh>
    <rPh sb="2" eb="3">
      <t>メイ</t>
    </rPh>
    <rPh sb="4" eb="6">
      <t>バンゴウ</t>
    </rPh>
    <phoneticPr fontId="2"/>
  </si>
  <si>
    <t>旅費（航空賃）</t>
    <rPh sb="0" eb="2">
      <t>リョヒ</t>
    </rPh>
    <rPh sb="3" eb="5">
      <t>コウクウ</t>
    </rPh>
    <rPh sb="5" eb="6">
      <t>チン</t>
    </rPh>
    <phoneticPr fontId="2"/>
  </si>
  <si>
    <t>航-1</t>
    <rPh sb="0" eb="1">
      <t>ワタル</t>
    </rPh>
    <phoneticPr fontId="2"/>
  </si>
  <si>
    <t>内国旅費</t>
    <rPh sb="0" eb="2">
      <t>ナイコク</t>
    </rPh>
    <rPh sb="2" eb="4">
      <t>リョヒ</t>
    </rPh>
    <phoneticPr fontId="2"/>
  </si>
  <si>
    <t>内-1</t>
    <rPh sb="0" eb="1">
      <t>ナイ</t>
    </rPh>
    <phoneticPr fontId="2"/>
  </si>
  <si>
    <t>海外活動諸費</t>
    <rPh sb="0" eb="2">
      <t>カイガイ</t>
    </rPh>
    <rPh sb="2" eb="4">
      <t>カツドウ</t>
    </rPh>
    <rPh sb="4" eb="6">
      <t>ショヒ</t>
    </rPh>
    <phoneticPr fontId="2"/>
  </si>
  <si>
    <t>海-1</t>
    <rPh sb="0" eb="1">
      <t>カイ</t>
    </rPh>
    <phoneticPr fontId="2"/>
  </si>
  <si>
    <t>受入諸費</t>
    <rPh sb="0" eb="2">
      <t>ウケイレ</t>
    </rPh>
    <rPh sb="2" eb="3">
      <t>ショ</t>
    </rPh>
    <rPh sb="3" eb="4">
      <t>ヒ</t>
    </rPh>
    <phoneticPr fontId="2"/>
  </si>
  <si>
    <t>受-1</t>
    <rPh sb="0" eb="1">
      <t>ウ</t>
    </rPh>
    <phoneticPr fontId="2"/>
  </si>
  <si>
    <t>国内業務費</t>
    <rPh sb="0" eb="2">
      <t>コクナイ</t>
    </rPh>
    <rPh sb="2" eb="4">
      <t>ギョウム</t>
    </rPh>
    <rPh sb="4" eb="5">
      <t>ヒ</t>
    </rPh>
    <phoneticPr fontId="2"/>
  </si>
  <si>
    <t>国内-1</t>
    <rPh sb="0" eb="2">
      <t>コクナイ</t>
    </rPh>
    <phoneticPr fontId="2"/>
  </si>
  <si>
    <t>基盤整備費（海外分）</t>
    <rPh sb="0" eb="2">
      <t>キバン</t>
    </rPh>
    <rPh sb="2" eb="5">
      <t>セイビヒ</t>
    </rPh>
    <rPh sb="6" eb="8">
      <t>カイガイ</t>
    </rPh>
    <rPh sb="8" eb="9">
      <t>ブン</t>
    </rPh>
    <phoneticPr fontId="2"/>
  </si>
  <si>
    <t>基-1</t>
    <rPh sb="0" eb="1">
      <t>キ</t>
    </rPh>
    <phoneticPr fontId="2"/>
  </si>
  <si>
    <t>資機材項購輸費（海外+本邦）</t>
    <rPh sb="0" eb="3">
      <t>シキザイ</t>
    </rPh>
    <rPh sb="3" eb="4">
      <t>コウ</t>
    </rPh>
    <rPh sb="4" eb="5">
      <t>コウ</t>
    </rPh>
    <rPh sb="5" eb="6">
      <t>ユ</t>
    </rPh>
    <rPh sb="6" eb="7">
      <t>ヒ</t>
    </rPh>
    <rPh sb="8" eb="10">
      <t>カイガイ</t>
    </rPh>
    <rPh sb="11" eb="13">
      <t>ホンポウ</t>
    </rPh>
    <phoneticPr fontId="2"/>
  </si>
  <si>
    <t>機-1</t>
    <rPh sb="0" eb="1">
      <t>キ</t>
    </rPh>
    <phoneticPr fontId="2"/>
  </si>
  <si>
    <t>特-1</t>
    <rPh sb="0" eb="1">
      <t>トク</t>
    </rPh>
    <phoneticPr fontId="2"/>
  </si>
  <si>
    <t>付番方法</t>
    <rPh sb="0" eb="2">
      <t>フバン</t>
    </rPh>
    <rPh sb="2" eb="4">
      <t>ホウホウ</t>
    </rPh>
    <phoneticPr fontId="2"/>
  </si>
  <si>
    <t>①各費目ごと、時系列順に1からの連番</t>
    <rPh sb="1" eb="2">
      <t>カク</t>
    </rPh>
    <rPh sb="2" eb="4">
      <t>ヒモク</t>
    </rPh>
    <rPh sb="7" eb="10">
      <t>ジケイレツ</t>
    </rPh>
    <rPh sb="10" eb="11">
      <t>ジュン</t>
    </rPh>
    <rPh sb="16" eb="18">
      <t>レンバン</t>
    </rPh>
    <phoneticPr fontId="2"/>
  </si>
  <si>
    <t>2020年4月調査時の現地車両借り上げ費</t>
    <rPh sb="4" eb="5">
      <t>ネン</t>
    </rPh>
    <rPh sb="6" eb="7">
      <t>ガツ</t>
    </rPh>
    <rPh sb="7" eb="9">
      <t>チョウサ</t>
    </rPh>
    <rPh sb="9" eb="10">
      <t>ジ</t>
    </rPh>
    <rPh sb="11" eb="13">
      <t>ゲンチ</t>
    </rPh>
    <rPh sb="13" eb="15">
      <t>シャリョウ</t>
    </rPh>
    <rPh sb="15" eb="16">
      <t>カ</t>
    </rPh>
    <rPh sb="17" eb="18">
      <t>ア</t>
    </rPh>
    <rPh sb="19" eb="20">
      <t>ヒ</t>
    </rPh>
    <phoneticPr fontId="2"/>
  </si>
  <si>
    <t>2020年4月調査時の通訳費</t>
    <rPh sb="4" eb="5">
      <t>ネン</t>
    </rPh>
    <rPh sb="6" eb="7">
      <t>ガツ</t>
    </rPh>
    <rPh sb="7" eb="9">
      <t>チョウサ</t>
    </rPh>
    <rPh sb="9" eb="10">
      <t>ジ</t>
    </rPh>
    <rPh sb="11" eb="13">
      <t>ツウヤク</t>
    </rPh>
    <rPh sb="13" eb="14">
      <t>ヒ</t>
    </rPh>
    <phoneticPr fontId="2"/>
  </si>
  <si>
    <t>海-2</t>
    <rPh sb="0" eb="1">
      <t>カイ</t>
    </rPh>
    <phoneticPr fontId="2"/>
  </si>
  <si>
    <t>②同一経費で付番する書類が複数ある場合には、すべて同じ番号</t>
    <rPh sb="1" eb="3">
      <t>ドウイツ</t>
    </rPh>
    <rPh sb="3" eb="5">
      <t>ケイヒ</t>
    </rPh>
    <rPh sb="6" eb="8">
      <t>フバン</t>
    </rPh>
    <rPh sb="10" eb="12">
      <t>ショルイ</t>
    </rPh>
    <rPh sb="13" eb="15">
      <t>フクスウ</t>
    </rPh>
    <rPh sb="17" eb="19">
      <t>バアイ</t>
    </rPh>
    <rPh sb="25" eb="26">
      <t>オナ</t>
    </rPh>
    <rPh sb="27" eb="29">
      <t>バンゴウ</t>
    </rPh>
    <phoneticPr fontId="2"/>
  </si>
  <si>
    <t>国際太郎の第1回目渡航航空賃の領収書</t>
    <rPh sb="0" eb="2">
      <t>コクサイ</t>
    </rPh>
    <rPh sb="2" eb="4">
      <t>タロウ</t>
    </rPh>
    <rPh sb="5" eb="6">
      <t>ダイ</t>
    </rPh>
    <rPh sb="7" eb="9">
      <t>カイメ</t>
    </rPh>
    <rPh sb="9" eb="11">
      <t>トコウ</t>
    </rPh>
    <rPh sb="11" eb="13">
      <t>コウクウ</t>
    </rPh>
    <rPh sb="13" eb="14">
      <t>チン</t>
    </rPh>
    <rPh sb="15" eb="18">
      <t>リョウシュウショ</t>
    </rPh>
    <phoneticPr fontId="2"/>
  </si>
  <si>
    <t>国際太郎の第1回目渡航航空賃のEチケット</t>
    <rPh sb="0" eb="2">
      <t>コクサイ</t>
    </rPh>
    <rPh sb="2" eb="4">
      <t>タロウ</t>
    </rPh>
    <rPh sb="5" eb="6">
      <t>ダイ</t>
    </rPh>
    <rPh sb="7" eb="9">
      <t>カイメ</t>
    </rPh>
    <rPh sb="9" eb="11">
      <t>トコウ</t>
    </rPh>
    <rPh sb="11" eb="13">
      <t>コウクウ</t>
    </rPh>
    <rPh sb="13" eb="14">
      <t>チン</t>
    </rPh>
    <phoneticPr fontId="2"/>
  </si>
  <si>
    <t>チェック日：　　年　　月　　日</t>
    <phoneticPr fontId="49"/>
  </si>
  <si>
    <t>草の根技術協力事業　支出状況報告書チェックリスト（参考）</t>
    <rPh sb="0" eb="1">
      <t>クサ</t>
    </rPh>
    <rPh sb="2" eb="3">
      <t>ネ</t>
    </rPh>
    <rPh sb="3" eb="5">
      <t>ギジュツ</t>
    </rPh>
    <rPh sb="5" eb="7">
      <t>キョウリョク</t>
    </rPh>
    <rPh sb="7" eb="9">
      <t>ジギョウ</t>
    </rPh>
    <rPh sb="10" eb="12">
      <t>シシュツ</t>
    </rPh>
    <rPh sb="12" eb="14">
      <t>ジョウキョウ</t>
    </rPh>
    <rPh sb="14" eb="17">
      <t>ホウコクショ</t>
    </rPh>
    <rPh sb="25" eb="27">
      <t>サンコウ</t>
    </rPh>
    <phoneticPr fontId="49"/>
  </si>
  <si>
    <r>
      <t>受託者：</t>
    </r>
    <r>
      <rPr>
        <u/>
        <sz val="14"/>
        <rFont val="ＭＳ Ｐゴシック"/>
        <family val="3"/>
        <charset val="128"/>
      </rPr>
      <t>○○○〇〇　　　　　　　　　　　　　</t>
    </r>
    <rPh sb="0" eb="3">
      <t>ジュタクシャ</t>
    </rPh>
    <phoneticPr fontId="49"/>
  </si>
  <si>
    <t>案件番号：△△△△</t>
    <rPh sb="0" eb="2">
      <t>アンケン</t>
    </rPh>
    <rPh sb="2" eb="4">
      <t>バンゴウ</t>
    </rPh>
    <phoneticPr fontId="49"/>
  </si>
  <si>
    <r>
      <t>案件名：</t>
    </r>
    <r>
      <rPr>
        <u/>
        <sz val="14"/>
        <rFont val="ＭＳ Ｐゴシック"/>
        <family val="3"/>
        <charset val="128"/>
      </rPr>
      <t>□□□□□□□□</t>
    </r>
    <rPh sb="0" eb="2">
      <t>アンケン</t>
    </rPh>
    <rPh sb="2" eb="3">
      <t>メイ</t>
    </rPh>
    <phoneticPr fontId="49"/>
  </si>
  <si>
    <t>対象項目</t>
    <rPh sb="0" eb="2">
      <t>タイショウ</t>
    </rPh>
    <rPh sb="2" eb="4">
      <t>コウモク</t>
    </rPh>
    <phoneticPr fontId="49"/>
  </si>
  <si>
    <t>番号</t>
    <rPh sb="0" eb="2">
      <t>バンゴウ</t>
    </rPh>
    <phoneticPr fontId="49"/>
  </si>
  <si>
    <t>チェック欄</t>
    <rPh sb="4" eb="5">
      <t>ラン</t>
    </rPh>
    <phoneticPr fontId="49"/>
  </si>
  <si>
    <t>確認ポイント</t>
    <rPh sb="0" eb="2">
      <t>カクニン</t>
    </rPh>
    <phoneticPr fontId="49"/>
  </si>
  <si>
    <t>経理処理ガイドライン等参照部分</t>
    <rPh sb="0" eb="2">
      <t>ケイリ</t>
    </rPh>
    <rPh sb="2" eb="4">
      <t>ショリ</t>
    </rPh>
    <rPh sb="10" eb="11">
      <t>トウ</t>
    </rPh>
    <rPh sb="11" eb="13">
      <t>サンショウ</t>
    </rPh>
    <rPh sb="13" eb="15">
      <t>ブブン</t>
    </rPh>
    <phoneticPr fontId="49"/>
  </si>
  <si>
    <t>経理処理ガイドライン参照頁</t>
    <rPh sb="10" eb="12">
      <t>サンショウ</t>
    </rPh>
    <rPh sb="12" eb="13">
      <t>ページ</t>
    </rPh>
    <phoneticPr fontId="49"/>
  </si>
  <si>
    <t>全体</t>
    <rPh sb="0" eb="2">
      <t>ゼンタイ</t>
    </rPh>
    <phoneticPr fontId="49"/>
  </si>
  <si>
    <t>四半期支出状況報告書または経費精算報告書は、期日までに提出されている</t>
    <rPh sb="0" eb="3">
      <t>シハンキ</t>
    </rPh>
    <rPh sb="3" eb="5">
      <t>シシュツ</t>
    </rPh>
    <rPh sb="5" eb="7">
      <t>ジョウキョウ</t>
    </rPh>
    <rPh sb="7" eb="10">
      <t>ホウコクショ</t>
    </rPh>
    <rPh sb="13" eb="15">
      <t>ケイヒ</t>
    </rPh>
    <rPh sb="15" eb="17">
      <t>セイサン</t>
    </rPh>
    <rPh sb="17" eb="20">
      <t>ホウコクショ</t>
    </rPh>
    <rPh sb="22" eb="24">
      <t>キジツ</t>
    </rPh>
    <rPh sb="27" eb="29">
      <t>テイシュツ</t>
    </rPh>
    <phoneticPr fontId="49"/>
  </si>
  <si>
    <t>支出状況報告書の各種様式及び証拠書類は、A4サイズのファイルに綴じている
※クリアファイルに挟んでの提出及びクリップ留めでの提出は不可</t>
    <rPh sb="0" eb="2">
      <t>シシュツ</t>
    </rPh>
    <rPh sb="2" eb="4">
      <t>ジョウキョウ</t>
    </rPh>
    <rPh sb="4" eb="7">
      <t>ホウコクショ</t>
    </rPh>
    <rPh sb="8" eb="10">
      <t>カクシュ</t>
    </rPh>
    <rPh sb="10" eb="12">
      <t>ヨウシキ</t>
    </rPh>
    <rPh sb="12" eb="13">
      <t>オヨ</t>
    </rPh>
    <rPh sb="14" eb="16">
      <t>ショウコ</t>
    </rPh>
    <rPh sb="16" eb="18">
      <t>ショルイ</t>
    </rPh>
    <rPh sb="31" eb="32">
      <t>ト</t>
    </rPh>
    <rPh sb="46" eb="47">
      <t>ハサ</t>
    </rPh>
    <rPh sb="50" eb="52">
      <t>テイシュツ</t>
    </rPh>
    <rPh sb="52" eb="53">
      <t>オヨ</t>
    </rPh>
    <rPh sb="62" eb="64">
      <t>テイシュツ</t>
    </rPh>
    <rPh sb="65" eb="67">
      <t>フカ</t>
    </rPh>
    <phoneticPr fontId="49"/>
  </si>
  <si>
    <t>各費目の所在が分り易いよう、費目別に仕切り紙を入れている</t>
    <rPh sb="0" eb="3">
      <t>カクヒモク</t>
    </rPh>
    <rPh sb="4" eb="6">
      <t>ショザイ</t>
    </rPh>
    <rPh sb="7" eb="8">
      <t>ワカ</t>
    </rPh>
    <rPh sb="9" eb="10">
      <t>ヤス</t>
    </rPh>
    <rPh sb="14" eb="16">
      <t>ヒモク</t>
    </rPh>
    <phoneticPr fontId="49"/>
  </si>
  <si>
    <t>証拠書類は、「証書添付用台紙」に、全面糊付けがされている
（剥がれる恐れがあるため部分貼付は不可、ホチキス止め、テープ止めも不可）</t>
    <rPh sb="30" eb="31">
      <t>ハ</t>
    </rPh>
    <rPh sb="34" eb="35">
      <t>オソ</t>
    </rPh>
    <phoneticPr fontId="49"/>
  </si>
  <si>
    <t>証拠書類がA4 サイズ（例：eチケット等）の場合は、「証書添付用台紙」に貼付せず、穴をあけてファイリングしている
（無理に折り畳んで綴じていない）
（補記が必要な場合には、次ページに「証書添付用台紙」を綴じこみ、必要事項が明記されている）</t>
    <rPh sb="111" eb="113">
      <t>メイキ</t>
    </rPh>
    <phoneticPr fontId="49"/>
  </si>
  <si>
    <t>計上している経費は、契約書附属書Ⅲ：契約金額内訳書に記載のある支出項目である
記載がない費目の場合は、支出を認めている打合簿（写）の添付が有る、もしくは監督職員が業務上の必要性を判断できる項目である</t>
    <rPh sb="0" eb="2">
      <t>ケイジョウ</t>
    </rPh>
    <rPh sb="6" eb="8">
      <t>ケイヒ</t>
    </rPh>
    <rPh sb="10" eb="13">
      <t>ケイヤクショ</t>
    </rPh>
    <rPh sb="13" eb="16">
      <t>フゾクショ</t>
    </rPh>
    <rPh sb="33" eb="35">
      <t>コウモク</t>
    </rPh>
    <rPh sb="39" eb="41">
      <t>キサイ</t>
    </rPh>
    <rPh sb="44" eb="46">
      <t>ヒモク</t>
    </rPh>
    <rPh sb="47" eb="49">
      <t>バアイ</t>
    </rPh>
    <rPh sb="51" eb="53">
      <t>シシュツ</t>
    </rPh>
    <rPh sb="54" eb="55">
      <t>ミト</t>
    </rPh>
    <rPh sb="59" eb="61">
      <t>ウチアワ</t>
    </rPh>
    <rPh sb="61" eb="62">
      <t>ボ</t>
    </rPh>
    <rPh sb="63" eb="64">
      <t>ウツ</t>
    </rPh>
    <rPh sb="66" eb="68">
      <t>テンプ</t>
    </rPh>
    <rPh sb="69" eb="70">
      <t>ア</t>
    </rPh>
    <rPh sb="76" eb="78">
      <t>カントク</t>
    </rPh>
    <rPh sb="78" eb="80">
      <t>ショクイン</t>
    </rPh>
    <rPh sb="81" eb="84">
      <t>ギョウムジョウ</t>
    </rPh>
    <rPh sb="94" eb="96">
      <t>コウモク</t>
    </rPh>
    <phoneticPr fontId="49"/>
  </si>
  <si>
    <t>証書添付用台紙に、以下の必要項目が記載されている。
　①契約書項目名
　②備考（必要に応じ）</t>
    <rPh sb="9" eb="11">
      <t>イカ</t>
    </rPh>
    <rPh sb="12" eb="14">
      <t>ヒツヨウ</t>
    </rPh>
    <rPh sb="14" eb="16">
      <t>コウモク</t>
    </rPh>
    <rPh sb="17" eb="19">
      <t>キサイ</t>
    </rPh>
    <rPh sb="28" eb="31">
      <t>ケイヤクショ</t>
    </rPh>
    <rPh sb="31" eb="33">
      <t>コウモク</t>
    </rPh>
    <rPh sb="33" eb="34">
      <t>メイ</t>
    </rPh>
    <phoneticPr fontId="49"/>
  </si>
  <si>
    <t>四半期支出状況報告書の場合、計上された経費は、当該四半期に発生し支払したものである（領収書の日付は当該四半期内の日付である）</t>
    <rPh sb="0" eb="10">
      <t>シハンキ</t>
    </rPh>
    <rPh sb="11" eb="13">
      <t>バアイ</t>
    </rPh>
    <rPh sb="19" eb="21">
      <t>ケイヒ</t>
    </rPh>
    <rPh sb="54" eb="55">
      <t>ナイ</t>
    </rPh>
    <rPh sb="56" eb="58">
      <t>ヒヅケ</t>
    </rPh>
    <phoneticPr fontId="49"/>
  </si>
  <si>
    <t>領収書の日付・金額・品目と、四半期支出状況報告書の費目別支払簿とが一致している</t>
    <phoneticPr fontId="49"/>
  </si>
  <si>
    <t>領収書に以下の必要項目が記載されている
　　①日付（支出年月日）
　　②宛名（支払者）
　　③領収書発行者（支払先）
　　④受領印又は受領者サイン
　　⑤支払内容（購入物品名・単価・数量・支払金額等）
（①～③の記載の無いものは精算不可、④・⑤の記載無は台紙に理由／内訳を明記してある）</t>
    <rPh sb="4" eb="6">
      <t>イカ</t>
    </rPh>
    <rPh sb="7" eb="9">
      <t>ヒツヨウ</t>
    </rPh>
    <rPh sb="9" eb="11">
      <t>コウモク</t>
    </rPh>
    <rPh sb="12" eb="14">
      <t>キサイ</t>
    </rPh>
    <rPh sb="106" eb="108">
      <t>キサイ</t>
    </rPh>
    <rPh sb="109" eb="110">
      <t>ナ</t>
    </rPh>
    <rPh sb="114" eb="116">
      <t>セイサン</t>
    </rPh>
    <rPh sb="116" eb="118">
      <t>フカ</t>
    </rPh>
    <rPh sb="123" eb="125">
      <t>キサイ</t>
    </rPh>
    <rPh sb="125" eb="126">
      <t>ナシ</t>
    </rPh>
    <rPh sb="127" eb="129">
      <t>ダイシ</t>
    </rPh>
    <rPh sb="130" eb="132">
      <t>リユウ</t>
    </rPh>
    <rPh sb="133" eb="135">
      <t>ウチワケ</t>
    </rPh>
    <rPh sb="136" eb="138">
      <t>メイキ</t>
    </rPh>
    <phoneticPr fontId="49"/>
  </si>
  <si>
    <t>P9</t>
    <phoneticPr fontId="49"/>
  </si>
  <si>
    <t>感熱紙の領収書は、原本とそのコピーが両方「証書添付用台紙」に貼付されている
（感熱紙の場合は劣化する為、帰国後すぐにコピーをして保管が必要、文字の判別が付かない領収書は精算対象外）</t>
    <rPh sb="18" eb="20">
      <t>リョウホウ</t>
    </rPh>
    <rPh sb="50" eb="51">
      <t>タメ</t>
    </rPh>
    <rPh sb="64" eb="66">
      <t>ホカン</t>
    </rPh>
    <rPh sb="67" eb="69">
      <t>ヒツヨウ</t>
    </rPh>
    <rPh sb="70" eb="72">
      <t>モジ</t>
    </rPh>
    <rPh sb="73" eb="75">
      <t>ハンベツ</t>
    </rPh>
    <rPh sb="76" eb="77">
      <t>ツ</t>
    </rPh>
    <rPh sb="80" eb="83">
      <t>リョウシュウショ</t>
    </rPh>
    <rPh sb="84" eb="86">
      <t>セイサン</t>
    </rPh>
    <phoneticPr fontId="49"/>
  </si>
  <si>
    <t>証拠書類に、修正テープ・修正液等は使用されていない（使用されていた場合は、精算対象外）</t>
    <rPh sb="0" eb="2">
      <t>ショウコ</t>
    </rPh>
    <rPh sb="2" eb="4">
      <t>ショルイ</t>
    </rPh>
    <rPh sb="26" eb="28">
      <t>シヨウ</t>
    </rPh>
    <rPh sb="33" eb="35">
      <t>バアイ</t>
    </rPh>
    <rPh sb="37" eb="39">
      <t>セイサン</t>
    </rPh>
    <rPh sb="39" eb="41">
      <t>タイショウ</t>
    </rPh>
    <rPh sb="41" eb="42">
      <t>ガイ</t>
    </rPh>
    <phoneticPr fontId="49"/>
  </si>
  <si>
    <t>領収書上に支出内容の詳細(内訳）が記載がされてない場合は、支出内容の内訳が確認できる書類（例：請求書等）が添付されている
（簡単な場合は証書添付用台紙に記入されている　例：車両借上げ　合計金額：〇〇円　内訳：1日単価〇〇円ｘ△日　）</t>
    <rPh sb="62" eb="64">
      <t>カンタン</t>
    </rPh>
    <rPh sb="65" eb="67">
      <t>バアイ</t>
    </rPh>
    <rPh sb="68" eb="70">
      <t>ショウショ</t>
    </rPh>
    <rPh sb="70" eb="72">
      <t>テンプ</t>
    </rPh>
    <rPh sb="72" eb="73">
      <t>ヨウ</t>
    </rPh>
    <rPh sb="73" eb="75">
      <t>ダイシ</t>
    </rPh>
    <rPh sb="76" eb="78">
      <t>キニュウ</t>
    </rPh>
    <rPh sb="84" eb="85">
      <t>レイ</t>
    </rPh>
    <rPh sb="86" eb="88">
      <t>シャリョウ</t>
    </rPh>
    <rPh sb="88" eb="90">
      <t>カリア</t>
    </rPh>
    <rPh sb="92" eb="94">
      <t>ゴウケイ</t>
    </rPh>
    <rPh sb="94" eb="96">
      <t>キンガク</t>
    </rPh>
    <rPh sb="99" eb="100">
      <t>エン</t>
    </rPh>
    <rPh sb="101" eb="103">
      <t>ウチワケ</t>
    </rPh>
    <rPh sb="105" eb="106">
      <t>ニチ</t>
    </rPh>
    <rPh sb="106" eb="108">
      <t>タンカ</t>
    </rPh>
    <rPh sb="110" eb="111">
      <t>エン</t>
    </rPh>
    <rPh sb="113" eb="114">
      <t>ニチ</t>
    </rPh>
    <phoneticPr fontId="49"/>
  </si>
  <si>
    <t>領収書の宛名（支払者）は、以下のいずれかになっている
　・受託者の団体名
　・プロジェクト名
　・業務従事者名
　・共同事業体の構成員名称（団体名）
　・JICA PROJECT TEAM
（上記以外の場合は台紙に理由を明記してある）</t>
    <rPh sb="13" eb="15">
      <t>イカ</t>
    </rPh>
    <phoneticPr fontId="49"/>
  </si>
  <si>
    <t xml:space="preserve">P9
</t>
    <phoneticPr fontId="49"/>
  </si>
  <si>
    <t>実施中に、監督職員の承諾を得て追加が必要と判断された直接経費において、50万円を超える支出については見積が徴取されている</t>
    <rPh sb="0" eb="3">
      <t>ジッシチュウ</t>
    </rPh>
    <rPh sb="15" eb="17">
      <t>ツイカ</t>
    </rPh>
    <rPh sb="18" eb="20">
      <t>ヒツヨウ</t>
    </rPh>
    <rPh sb="21" eb="23">
      <t>ハンダン</t>
    </rPh>
    <rPh sb="26" eb="28">
      <t>チョクセツ</t>
    </rPh>
    <rPh sb="28" eb="30">
      <t>ケイヒ</t>
    </rPh>
    <rPh sb="37" eb="39">
      <t>マンエン</t>
    </rPh>
    <rPh sb="40" eb="41">
      <t>コ</t>
    </rPh>
    <rPh sb="43" eb="45">
      <t>シシュツ</t>
    </rPh>
    <rPh sb="50" eb="52">
      <t>ミツモリ</t>
    </rPh>
    <rPh sb="53" eb="54">
      <t>シルシ</t>
    </rPh>
    <rPh sb="54" eb="55">
      <t>ト</t>
    </rPh>
    <phoneticPr fontId="49"/>
  </si>
  <si>
    <t>証拠書類は（例：領収書含む）オリジナルが提出されている
（但し、対象国・地域の法令等により証憑原本の持出しが禁止で、且つあらかじめ当機構と合意している場合は、コピーでの提出が可能（打合簿添付））</t>
    <rPh sb="0" eb="2">
      <t>ショウコ</t>
    </rPh>
    <rPh sb="2" eb="4">
      <t>ショルイ</t>
    </rPh>
    <rPh sb="6" eb="7">
      <t>レイ</t>
    </rPh>
    <rPh sb="8" eb="11">
      <t>リョウシュウショ</t>
    </rPh>
    <rPh sb="11" eb="12">
      <t>フク</t>
    </rPh>
    <rPh sb="20" eb="22">
      <t>テイシュツ</t>
    </rPh>
    <rPh sb="29" eb="30">
      <t>タダ</t>
    </rPh>
    <phoneticPr fontId="49"/>
  </si>
  <si>
    <t>クレジットカード払いの場合も、領収書が取り付けてある（クレジットカード利用手数料は精算対象外）
（領収書の取付が困難な場合は、カード利用明細書（写）及び購入の事実が分る書類（納品書等）が添付されている）</t>
    <phoneticPr fontId="49"/>
  </si>
  <si>
    <t>クレジットカード払いの際、適応されるレートは、支払月（カード利用月）のJICA統制レートである
なお、名義は団体名又は業務従事者である</t>
    <rPh sb="8" eb="9">
      <t>バラ</t>
    </rPh>
    <rPh sb="11" eb="12">
      <t>サイ</t>
    </rPh>
    <rPh sb="51" eb="53">
      <t>メイギ</t>
    </rPh>
    <rPh sb="54" eb="56">
      <t>ダンタイ</t>
    </rPh>
    <rPh sb="56" eb="57">
      <t>メイ</t>
    </rPh>
    <rPh sb="57" eb="58">
      <t>マタ</t>
    </rPh>
    <rPh sb="59" eb="61">
      <t>ギョウム</t>
    </rPh>
    <rPh sb="61" eb="64">
      <t>ジュウジシャ</t>
    </rPh>
    <phoneticPr fontId="49"/>
  </si>
  <si>
    <t>外貨支払いにおける円換算は、領収書の日付が属する月毎のＪＩＣＡ統制レートを適応している（外貨交換手数料は精算対象外）</t>
    <rPh sb="44" eb="46">
      <t>ガイカ</t>
    </rPh>
    <rPh sb="46" eb="48">
      <t>コウカン</t>
    </rPh>
    <phoneticPr fontId="49"/>
  </si>
  <si>
    <t>現地語で記載された証拠書類（例：領収書等）には、和訳又は英訳の補記がある</t>
    <rPh sb="4" eb="6">
      <t>キサイ</t>
    </rPh>
    <rPh sb="14" eb="15">
      <t>レイ</t>
    </rPh>
    <phoneticPr fontId="49"/>
  </si>
  <si>
    <t>証拠書類への直接の補記はえんぴつ書き、台紙にはペン書きがされている</t>
    <rPh sb="6" eb="8">
      <t>チョクセツ</t>
    </rPh>
    <phoneticPr fontId="49"/>
  </si>
  <si>
    <t>費目間流用（中項目10％超）を行った場合、打合簿（写）が添付されている</t>
    <phoneticPr fontId="49"/>
  </si>
  <si>
    <t>P7</t>
    <phoneticPr fontId="49"/>
  </si>
  <si>
    <t>証憑書類が領収書ではなく、請求書（INVOICE)の場合は、PAID印と日付があり、PAID印の日付と支出日は一致している</t>
    <phoneticPr fontId="49"/>
  </si>
  <si>
    <t>【課税団体のみ】　国内支出からは消費税が控除されている
（国内支出経費には消費税が原則含まれているため、消費税分を控除する必要が有る）
例：航空賃に含まれる空港施設利用料、旅客保安サービスや手数料については、消費税込みのため額面より控除して計上</t>
    <rPh sb="9" eb="11">
      <t>コクナイ</t>
    </rPh>
    <rPh sb="11" eb="13">
      <t>シシュツ</t>
    </rPh>
    <rPh sb="16" eb="19">
      <t>ショウヒゼイ</t>
    </rPh>
    <rPh sb="20" eb="22">
      <t>コウジョ</t>
    </rPh>
    <rPh sb="61" eb="63">
      <t>ヒツヨウ</t>
    </rPh>
    <rPh sb="64" eb="65">
      <t>ア</t>
    </rPh>
    <phoneticPr fontId="49"/>
  </si>
  <si>
    <t>P3/P16-17</t>
    <phoneticPr fontId="49"/>
  </si>
  <si>
    <t>旅費（航空賃）・（その他）</t>
    <rPh sb="0" eb="2">
      <t>リョヒ</t>
    </rPh>
    <rPh sb="3" eb="5">
      <t>コウクウ</t>
    </rPh>
    <rPh sb="5" eb="6">
      <t>チン</t>
    </rPh>
    <rPh sb="11" eb="12">
      <t>タ</t>
    </rPh>
    <phoneticPr fontId="49"/>
  </si>
  <si>
    <t>様式の旅費（航空賃）（その他）の様式に記載のある　1）担当業務、2）格付は、契約書に記載の内容と同一である</t>
    <rPh sb="0" eb="2">
      <t>ヨウシキ</t>
    </rPh>
    <rPh sb="3" eb="5">
      <t>リョヒ</t>
    </rPh>
    <rPh sb="6" eb="8">
      <t>コウクウ</t>
    </rPh>
    <rPh sb="8" eb="9">
      <t>チン</t>
    </rPh>
    <rPh sb="13" eb="14">
      <t>タ</t>
    </rPh>
    <rPh sb="16" eb="18">
      <t>ヨウシキ</t>
    </rPh>
    <rPh sb="19" eb="21">
      <t>キサイ</t>
    </rPh>
    <rPh sb="38" eb="41">
      <t>ケイヤクショ</t>
    </rPh>
    <rPh sb="42" eb="44">
      <t>キサイ</t>
    </rPh>
    <rPh sb="45" eb="47">
      <t>ナイヨウ</t>
    </rPh>
    <rPh sb="48" eb="50">
      <t>ドウイツ</t>
    </rPh>
    <phoneticPr fontId="49"/>
  </si>
  <si>
    <r>
      <t xml:space="preserve">旅費（航空賃）の精算には　1）領収書　2）Eチケットが添付されている　
（料金内訳（空港施設利用料、旅客保安量等）の記載がない場合、請求書等の内訳が分かるものを添付）
</t>
    </r>
    <r>
      <rPr>
        <sz val="14.5"/>
        <color indexed="8"/>
        <rFont val="ＭＳ Ｐゴシック"/>
        <family val="3"/>
        <charset val="128"/>
      </rPr>
      <t>※経理処理ガイドラインでは（Ｅチケットまたは航空券半券）と記載が有りますが、航空券半券のみの場合、日本発着時間の確認が困難なことから、可能な限りEチケットを添付</t>
    </r>
    <rPh sb="0" eb="2">
      <t>リョヒ</t>
    </rPh>
    <rPh sb="3" eb="5">
      <t>コウクウ</t>
    </rPh>
    <rPh sb="5" eb="6">
      <t>チン</t>
    </rPh>
    <rPh sb="8" eb="10">
      <t>セイサン</t>
    </rPh>
    <rPh sb="27" eb="29">
      <t>テンプ</t>
    </rPh>
    <rPh sb="42" eb="44">
      <t>クウコウ</t>
    </rPh>
    <rPh sb="44" eb="46">
      <t>シセツ</t>
    </rPh>
    <rPh sb="46" eb="49">
      <t>リヨウリョウ</t>
    </rPh>
    <rPh sb="50" eb="52">
      <t>リョカク</t>
    </rPh>
    <rPh sb="52" eb="54">
      <t>ホアン</t>
    </rPh>
    <rPh sb="54" eb="55">
      <t>リョウ</t>
    </rPh>
    <rPh sb="55" eb="56">
      <t>ナド</t>
    </rPh>
    <rPh sb="58" eb="60">
      <t>キサイ</t>
    </rPh>
    <rPh sb="63" eb="65">
      <t>バアイ</t>
    </rPh>
    <rPh sb="71" eb="73">
      <t>ウチワケ</t>
    </rPh>
    <rPh sb="85" eb="87">
      <t>ケイリ</t>
    </rPh>
    <rPh sb="87" eb="89">
      <t>ショリ</t>
    </rPh>
    <rPh sb="106" eb="109">
      <t>コウクウケン</t>
    </rPh>
    <rPh sb="109" eb="111">
      <t>ハンケン</t>
    </rPh>
    <rPh sb="113" eb="115">
      <t>キサイ</t>
    </rPh>
    <rPh sb="116" eb="117">
      <t>ア</t>
    </rPh>
    <rPh sb="122" eb="125">
      <t>コウクウケン</t>
    </rPh>
    <rPh sb="125" eb="127">
      <t>ハンケン</t>
    </rPh>
    <rPh sb="130" eb="132">
      <t>バアイ</t>
    </rPh>
    <rPh sb="133" eb="135">
      <t>ニホン</t>
    </rPh>
    <rPh sb="135" eb="137">
      <t>ハッチャク</t>
    </rPh>
    <rPh sb="137" eb="139">
      <t>ジカン</t>
    </rPh>
    <rPh sb="140" eb="142">
      <t>カクニン</t>
    </rPh>
    <rPh sb="143" eb="145">
      <t>コンナン</t>
    </rPh>
    <rPh sb="151" eb="153">
      <t>カノウ</t>
    </rPh>
    <rPh sb="154" eb="155">
      <t>カギ</t>
    </rPh>
    <rPh sb="162" eb="164">
      <t>テンプ</t>
    </rPh>
    <phoneticPr fontId="49"/>
  </si>
  <si>
    <t>P16</t>
    <phoneticPr fontId="49"/>
  </si>
  <si>
    <t>渡航（往復路）が完了した時（帰国した日）が属する四半期に、往復航空賃が計上されている
（例：往路が第1四半期、復路が第２四半期の場合、帰国した第2四半期の報告書で往復航空賃を計上する）</t>
    <rPh sb="0" eb="2">
      <t>トコウ</t>
    </rPh>
    <rPh sb="3" eb="5">
      <t>オウフク</t>
    </rPh>
    <rPh sb="5" eb="6">
      <t>ロ</t>
    </rPh>
    <rPh sb="8" eb="10">
      <t>カンリョウ</t>
    </rPh>
    <rPh sb="12" eb="13">
      <t>トキ</t>
    </rPh>
    <rPh sb="35" eb="37">
      <t>ケイジョウ</t>
    </rPh>
    <rPh sb="44" eb="45">
      <t>レイ</t>
    </rPh>
    <rPh sb="46" eb="48">
      <t>オウロ</t>
    </rPh>
    <rPh sb="49" eb="50">
      <t>ダイ</t>
    </rPh>
    <rPh sb="51" eb="54">
      <t>シハンキ</t>
    </rPh>
    <rPh sb="55" eb="57">
      <t>フクロ</t>
    </rPh>
    <rPh sb="58" eb="59">
      <t>ダイ</t>
    </rPh>
    <rPh sb="60" eb="63">
      <t>シハンキ</t>
    </rPh>
    <rPh sb="64" eb="66">
      <t>バアイ</t>
    </rPh>
    <rPh sb="67" eb="69">
      <t>キコク</t>
    </rPh>
    <rPh sb="71" eb="72">
      <t>ダイ</t>
    </rPh>
    <rPh sb="73" eb="76">
      <t>シハンキ</t>
    </rPh>
    <rPh sb="77" eb="79">
      <t>ホウコク</t>
    </rPh>
    <rPh sb="79" eb="80">
      <t>ショ</t>
    </rPh>
    <rPh sb="81" eb="83">
      <t>オウフク</t>
    </rPh>
    <rPh sb="83" eb="85">
      <t>コウクウ</t>
    </rPh>
    <rPh sb="85" eb="86">
      <t>チン</t>
    </rPh>
    <rPh sb="87" eb="89">
      <t>ケイジョウ</t>
    </rPh>
    <phoneticPr fontId="49"/>
  </si>
  <si>
    <t>出発地と帰着地は同じになっている（原則同一であること）
※業務従事者が他の用務のために出発地と異なる帰着地に行く場合には、原則として、往路のみ計上を認め、復路の計上は不可</t>
    <rPh sb="83" eb="85">
      <t>フカ</t>
    </rPh>
    <phoneticPr fontId="49"/>
  </si>
  <si>
    <t>Eチケットに記載の日本発着日と、業務従事者の従事計画・実績表とは原則同一である
（業務従事者が他の用務に従事し差異が出る場合は、航空賃の往復計上が認められない場合があるため、事前に監督職員に報告し、理由と対応内容が備考に明記されている）</t>
    <rPh sb="6" eb="8">
      <t>キサイ</t>
    </rPh>
    <rPh sb="9" eb="11">
      <t>ニホン</t>
    </rPh>
    <rPh sb="11" eb="13">
      <t>ハッチャク</t>
    </rPh>
    <rPh sb="13" eb="14">
      <t>ビ</t>
    </rPh>
    <rPh sb="16" eb="18">
      <t>ギョウム</t>
    </rPh>
    <rPh sb="18" eb="21">
      <t>ジュウジシャ</t>
    </rPh>
    <rPh sb="22" eb="24">
      <t>ジュウジ</t>
    </rPh>
    <rPh sb="24" eb="26">
      <t>ケイカク</t>
    </rPh>
    <rPh sb="27" eb="29">
      <t>ジッセキ</t>
    </rPh>
    <rPh sb="29" eb="30">
      <t>ヒョウ</t>
    </rPh>
    <rPh sb="32" eb="34">
      <t>ゲンソク</t>
    </rPh>
    <rPh sb="34" eb="36">
      <t>ドウイツ</t>
    </rPh>
    <rPh sb="52" eb="54">
      <t>ジュウジ</t>
    </rPh>
    <rPh sb="55" eb="57">
      <t>サイ</t>
    </rPh>
    <rPh sb="58" eb="59">
      <t>デ</t>
    </rPh>
    <rPh sb="60" eb="62">
      <t>バアイ</t>
    </rPh>
    <rPh sb="64" eb="66">
      <t>コウクウ</t>
    </rPh>
    <rPh sb="66" eb="67">
      <t>チン</t>
    </rPh>
    <rPh sb="68" eb="70">
      <t>オウフク</t>
    </rPh>
    <rPh sb="70" eb="72">
      <t>ケイジョウ</t>
    </rPh>
    <rPh sb="73" eb="74">
      <t>ミト</t>
    </rPh>
    <rPh sb="79" eb="81">
      <t>バアイ</t>
    </rPh>
    <rPh sb="87" eb="89">
      <t>ジゼン</t>
    </rPh>
    <rPh sb="90" eb="92">
      <t>カントク</t>
    </rPh>
    <rPh sb="92" eb="94">
      <t>ショクイン</t>
    </rPh>
    <rPh sb="95" eb="97">
      <t>ホウコク</t>
    </rPh>
    <rPh sb="102" eb="104">
      <t>タイオウ</t>
    </rPh>
    <rPh sb="104" eb="106">
      <t>ナイヨウ</t>
    </rPh>
    <phoneticPr fontId="49"/>
  </si>
  <si>
    <t>【課税団体のみ】　空港施設利用料、旅客保安サービスや手数料については、消費税込みのため額面より控除して計上されている</t>
    <phoneticPr fontId="49"/>
  </si>
  <si>
    <t>P16-17</t>
    <phoneticPr fontId="49"/>
  </si>
  <si>
    <t>自己都合でアップグレードした場合は契約時の渡航クラスの見積もり料金を上限とし精算されている（見積書添付）</t>
    <rPh sb="0" eb="2">
      <t>ジコ</t>
    </rPh>
    <rPh sb="2" eb="4">
      <t>ツゴウ</t>
    </rPh>
    <rPh sb="14" eb="16">
      <t>バアイ</t>
    </rPh>
    <rPh sb="17" eb="19">
      <t>ケイヤク</t>
    </rPh>
    <rPh sb="19" eb="20">
      <t>ジ</t>
    </rPh>
    <rPh sb="21" eb="23">
      <t>トコウ</t>
    </rPh>
    <rPh sb="27" eb="29">
      <t>ミツ</t>
    </rPh>
    <rPh sb="31" eb="33">
      <t>リョウキン</t>
    </rPh>
    <rPh sb="34" eb="36">
      <t>ジョウゲン</t>
    </rPh>
    <rPh sb="38" eb="40">
      <t>セイサン</t>
    </rPh>
    <rPh sb="46" eb="48">
      <t>ミツ</t>
    </rPh>
    <rPh sb="48" eb="49">
      <t>ショ</t>
    </rPh>
    <rPh sb="49" eb="51">
      <t>テンプ</t>
    </rPh>
    <phoneticPr fontId="49"/>
  </si>
  <si>
    <t>日当の計上の対象となる日数は、現地業務日数と同一である
（異なる場合は、その理由が備考に明記されている）</t>
    <rPh sb="6" eb="8">
      <t>タイショウ</t>
    </rPh>
    <phoneticPr fontId="49"/>
  </si>
  <si>
    <t>P18</t>
    <phoneticPr fontId="49"/>
  </si>
  <si>
    <t>宿泊料は現地業務日数から一律「2」を控除した泊数となっている（経理処理ガイドラインに記載の一部の国を除く）
（実際のフライト工程を確認することなく一律に適応）
但し、四半期を跨ぐ渡航の場合は、原則、宿泊数の調整（機中泊の調整）は、その旨を備考に記載し、帰国時点で行う
（四半期を跨ぐ場合、帰国日が属する四半期以外は日当日数＝宿泊数となります）</t>
    <phoneticPr fontId="49"/>
  </si>
  <si>
    <t>国内業務日数（人件費・日当）・宿泊数（宿泊料）は、業務従事者の従事計画・実績表との間で整合性がとれている</t>
    <phoneticPr fontId="49"/>
  </si>
  <si>
    <t>内国旅費の行程は、経由地も含めて、内訳書もしくは根拠資料に記載が有る
（契約時と異なる経由地の場合は、その旨を備考欄に記載ください）</t>
    <phoneticPr fontId="49"/>
  </si>
  <si>
    <t>P19</t>
    <phoneticPr fontId="49"/>
  </si>
  <si>
    <r>
      <t xml:space="preserve">内国旅費の精算には、以下の証拠書類の添付が有る
　①　国内線航空便利用時は、1）領収書　2）Eチケット　
　②　公共交通機関を利用の場合で、契約金額内訳書と同一行程の場合は不要　（異なる場合は乗車案内等のウェブページを証拠書類として添付）
</t>
    </r>
    <r>
      <rPr>
        <sz val="14.5"/>
        <color indexed="8"/>
        <rFont val="ＭＳ Ｐゴシック"/>
        <family val="3"/>
        <charset val="128"/>
      </rPr>
      <t>※経理処理ガイドラインでは（Ｅチケットまたは航空券半券）と記載が有りますが、航空券半券のみの場合、日本発着時間の確認が困難なことから、可能な限りEチケットを添付</t>
    </r>
    <rPh sb="0" eb="2">
      <t>ナイコク</t>
    </rPh>
    <rPh sb="2" eb="4">
      <t>リョヒ</t>
    </rPh>
    <rPh sb="5" eb="7">
      <t>セイサン</t>
    </rPh>
    <rPh sb="10" eb="12">
      <t>イカ</t>
    </rPh>
    <rPh sb="13" eb="15">
      <t>ショウコ</t>
    </rPh>
    <rPh sb="15" eb="17">
      <t>ショルイ</t>
    </rPh>
    <rPh sb="18" eb="20">
      <t>テンプ</t>
    </rPh>
    <rPh sb="21" eb="22">
      <t>ア</t>
    </rPh>
    <rPh sb="27" eb="29">
      <t>コクナイ</t>
    </rPh>
    <rPh sb="29" eb="30">
      <t>セン</t>
    </rPh>
    <rPh sb="30" eb="33">
      <t>コウクウビン</t>
    </rPh>
    <rPh sb="33" eb="35">
      <t>リヨウ</t>
    </rPh>
    <rPh sb="35" eb="36">
      <t>ジ</t>
    </rPh>
    <rPh sb="40" eb="43">
      <t>リョウシュウショ</t>
    </rPh>
    <rPh sb="56" eb="58">
      <t>コウキョウ</t>
    </rPh>
    <rPh sb="58" eb="60">
      <t>コウツウ</t>
    </rPh>
    <rPh sb="60" eb="62">
      <t>キカン</t>
    </rPh>
    <rPh sb="63" eb="65">
      <t>リヨウ</t>
    </rPh>
    <rPh sb="66" eb="68">
      <t>バアイ</t>
    </rPh>
    <rPh sb="70" eb="72">
      <t>ケイヤク</t>
    </rPh>
    <rPh sb="72" eb="74">
      <t>キンガク</t>
    </rPh>
    <rPh sb="74" eb="77">
      <t>ウチワケショ</t>
    </rPh>
    <rPh sb="78" eb="80">
      <t>ドウイツ</t>
    </rPh>
    <rPh sb="80" eb="82">
      <t>コウテイ</t>
    </rPh>
    <rPh sb="83" eb="85">
      <t>バアイ</t>
    </rPh>
    <rPh sb="86" eb="88">
      <t>フヨウ</t>
    </rPh>
    <rPh sb="90" eb="91">
      <t>コト</t>
    </rPh>
    <rPh sb="93" eb="95">
      <t>バアイ</t>
    </rPh>
    <rPh sb="96" eb="98">
      <t>ジョウシャ</t>
    </rPh>
    <rPh sb="98" eb="100">
      <t>アンナイ</t>
    </rPh>
    <rPh sb="100" eb="101">
      <t>トウ</t>
    </rPh>
    <rPh sb="109" eb="111">
      <t>ショウコ</t>
    </rPh>
    <rPh sb="111" eb="113">
      <t>ショルイ</t>
    </rPh>
    <rPh sb="116" eb="118">
      <t>テンプ</t>
    </rPh>
    <phoneticPr fontId="49"/>
  </si>
  <si>
    <t>【課税団体のみ】　内国旅費については消費税課税対象経費のため税抜価格で計上されている</t>
    <rPh sb="30" eb="32">
      <t>ゼイヌキ</t>
    </rPh>
    <rPh sb="32" eb="34">
      <t>カカク</t>
    </rPh>
    <rPh sb="35" eb="37">
      <t>ケイジョウ</t>
    </rPh>
    <phoneticPr fontId="49"/>
  </si>
  <si>
    <t>海外活動諸費（現地業務補助員）</t>
    <phoneticPr fontId="49"/>
  </si>
  <si>
    <t>費目別支払簿の支出金額は各摘要ごとではなく、ひと月単位（〇年〇月分）で円貨換算支出額を算出している</t>
    <rPh sb="0" eb="2">
      <t>ヒモク</t>
    </rPh>
    <rPh sb="2" eb="3">
      <t>ベツ</t>
    </rPh>
    <rPh sb="3" eb="6">
      <t>シハライボ</t>
    </rPh>
    <rPh sb="7" eb="9">
      <t>シシュツ</t>
    </rPh>
    <rPh sb="9" eb="11">
      <t>キンガク</t>
    </rPh>
    <rPh sb="12" eb="13">
      <t>カク</t>
    </rPh>
    <rPh sb="13" eb="15">
      <t>テキヨウ</t>
    </rPh>
    <rPh sb="24" eb="27">
      <t>ツキタンイ</t>
    </rPh>
    <rPh sb="29" eb="30">
      <t>ネン</t>
    </rPh>
    <rPh sb="31" eb="32">
      <t>ガツ</t>
    </rPh>
    <rPh sb="32" eb="33">
      <t>ブン</t>
    </rPh>
    <rPh sb="35" eb="37">
      <t>エンカ</t>
    </rPh>
    <rPh sb="37" eb="39">
      <t>カンザン</t>
    </rPh>
    <rPh sb="39" eb="42">
      <t>シシュツガク</t>
    </rPh>
    <rPh sb="43" eb="45">
      <t>サンシュツ</t>
    </rPh>
    <phoneticPr fontId="49"/>
  </si>
  <si>
    <t>P20</t>
    <phoneticPr fontId="49"/>
  </si>
  <si>
    <t>証書添付用台紙の備考欄に、給与対象期間（〇年〇月分）が明記されている</t>
    <rPh sb="8" eb="10">
      <t>ビコウ</t>
    </rPh>
    <rPh sb="10" eb="11">
      <t>ラン</t>
    </rPh>
    <rPh sb="13" eb="15">
      <t>キュウヨ</t>
    </rPh>
    <rPh sb="15" eb="17">
      <t>タイショウ</t>
    </rPh>
    <rPh sb="17" eb="19">
      <t>キカン</t>
    </rPh>
    <rPh sb="21" eb="22">
      <t>ネン</t>
    </rPh>
    <rPh sb="23" eb="24">
      <t>ガツ</t>
    </rPh>
    <rPh sb="24" eb="25">
      <t>ブン</t>
    </rPh>
    <rPh sb="27" eb="29">
      <t>メイキ</t>
    </rPh>
    <phoneticPr fontId="49"/>
  </si>
  <si>
    <t>現地業務補助員等の給与の領収書もしくは「証書添付用台紙」に以下の項目が記載されている
　①氏名（ブロック体）
　②給与対象期間（○年○月分）
　③担当業務内容
　④単価（月額/日額/時間単価等）
　⑤本人の受領サイン
　⑥受領日
（銀行振り込みの場合も本人受領の証となる領収書が必要）
　※賞与、残業代、社会保障費等を加算して支給した場合は、その内訳が領収書に記載されている　（無い場合は台紙もしくは別紙に記載）</t>
    <rPh sb="29" eb="31">
      <t>イカ</t>
    </rPh>
    <rPh sb="32" eb="34">
      <t>コウモク</t>
    </rPh>
    <rPh sb="35" eb="37">
      <t>キサイ</t>
    </rPh>
    <rPh sb="159" eb="161">
      <t>カサン</t>
    </rPh>
    <phoneticPr fontId="49"/>
  </si>
  <si>
    <t xml:space="preserve">P20
</t>
    <phoneticPr fontId="49"/>
  </si>
  <si>
    <t>銀行振り込みで給与を支払う場合でも、併せて本人受領のサインが入った領収書が添付されている</t>
    <rPh sb="7" eb="9">
      <t>キュウヨ</t>
    </rPh>
    <rPh sb="10" eb="12">
      <t>シハラ</t>
    </rPh>
    <rPh sb="13" eb="15">
      <t>バアイ</t>
    </rPh>
    <rPh sb="18" eb="19">
      <t>アワ</t>
    </rPh>
    <phoneticPr fontId="49"/>
  </si>
  <si>
    <t>現地業務補助員の現地国内出張に係る日当・宿泊料等は、現地業務補助員の人件費とは別に、海外活動諸費（その他経費）に計上されている</t>
    <rPh sb="34" eb="37">
      <t>ジンケンヒ</t>
    </rPh>
    <rPh sb="39" eb="40">
      <t>ベツ</t>
    </rPh>
    <rPh sb="42" eb="44">
      <t>カイガイ</t>
    </rPh>
    <rPh sb="51" eb="52">
      <t>タ</t>
    </rPh>
    <rPh sb="52" eb="54">
      <t>ケイヒ</t>
    </rPh>
    <phoneticPr fontId="49"/>
  </si>
  <si>
    <t>P22</t>
    <phoneticPr fontId="49"/>
  </si>
  <si>
    <t>海外活動諸費</t>
    <rPh sb="0" eb="2">
      <t>カイガイ</t>
    </rPh>
    <rPh sb="2" eb="4">
      <t>カツドウ</t>
    </rPh>
    <rPh sb="4" eb="6">
      <t>ショヒ</t>
    </rPh>
    <phoneticPr fontId="49"/>
  </si>
  <si>
    <t>ワークショップ等で必要な茶菓等の精算に必要な証拠書類は、以下のとおりである
　①領収書
　②セミナー参加者リスト（参加者のサイン取付は精算には不要）
（1人あたり500円を超える場合には、事前に監督職員の承認及び打合簿作成・添付が必要）</t>
    <rPh sb="16" eb="18">
      <t>セイサン</t>
    </rPh>
    <rPh sb="19" eb="21">
      <t>ヒツヨウ</t>
    </rPh>
    <rPh sb="22" eb="24">
      <t>ショウコ</t>
    </rPh>
    <rPh sb="24" eb="26">
      <t>ショルイ</t>
    </rPh>
    <rPh sb="28" eb="30">
      <t>イカ</t>
    </rPh>
    <rPh sb="57" eb="60">
      <t>サンカシャ</t>
    </rPh>
    <rPh sb="64" eb="66">
      <t>トリツケ</t>
    </rPh>
    <rPh sb="67" eb="69">
      <t>セイサン</t>
    </rPh>
    <rPh sb="71" eb="73">
      <t>フヨウ</t>
    </rPh>
    <rPh sb="97" eb="99">
      <t>カントク</t>
    </rPh>
    <rPh sb="99" eb="101">
      <t>ショクイン</t>
    </rPh>
    <rPh sb="102" eb="104">
      <t>ショウニン</t>
    </rPh>
    <rPh sb="109" eb="111">
      <t>サクセイ</t>
    </rPh>
    <rPh sb="112" eb="114">
      <t>テンプ</t>
    </rPh>
    <rPh sb="115" eb="117">
      <t>ヒツヨウ</t>
    </rPh>
    <phoneticPr fontId="49"/>
  </si>
  <si>
    <t>P7/P20-21</t>
    <phoneticPr fontId="49"/>
  </si>
  <si>
    <t>外部講師を第三国から招く契約になっている場合、旅費は内国・第三国出張経費で計上されている
（保険加入に係る経費が有る場合、内訳に記載されている）</t>
    <phoneticPr fontId="49"/>
  </si>
  <si>
    <t>現地活動で使用する教材・資機材等作成費において、海外で購入するものが計上されている
（日本国内で作成・製本したものは国内業務費に計上）</t>
    <rPh sb="0" eb="2">
      <t>ゲンチ</t>
    </rPh>
    <rPh sb="2" eb="4">
      <t>カツドウ</t>
    </rPh>
    <rPh sb="5" eb="7">
      <t>シヨウ</t>
    </rPh>
    <rPh sb="9" eb="11">
      <t>キョウザイ</t>
    </rPh>
    <rPh sb="12" eb="15">
      <t>シキザイ</t>
    </rPh>
    <rPh sb="15" eb="16">
      <t>トウ</t>
    </rPh>
    <rPh sb="16" eb="18">
      <t>サクセイ</t>
    </rPh>
    <rPh sb="18" eb="19">
      <t>ヒ</t>
    </rPh>
    <rPh sb="24" eb="26">
      <t>カイガイ</t>
    </rPh>
    <rPh sb="27" eb="29">
      <t>コウニュウ</t>
    </rPh>
    <rPh sb="34" eb="36">
      <t>ケイジョウ</t>
    </rPh>
    <rPh sb="43" eb="45">
      <t>ニホン</t>
    </rPh>
    <rPh sb="45" eb="47">
      <t>コクナイ</t>
    </rPh>
    <rPh sb="48" eb="50">
      <t>サクセイ</t>
    </rPh>
    <rPh sb="51" eb="53">
      <t>セイホン</t>
    </rPh>
    <rPh sb="58" eb="60">
      <t>コクナイ</t>
    </rPh>
    <rPh sb="60" eb="62">
      <t>ギョウム</t>
    </rPh>
    <rPh sb="62" eb="63">
      <t>ヒ</t>
    </rPh>
    <rPh sb="64" eb="66">
      <t>ケイジョウ</t>
    </rPh>
    <phoneticPr fontId="49"/>
  </si>
  <si>
    <t>P21-P22</t>
    <phoneticPr fontId="49"/>
  </si>
  <si>
    <t>文房具・通信費等は、用途（契約書等で合意している内容）を台紙備考欄に記入している
（プロジェクト活動とは直接関係のない文房具・通信費等は、海外活動諸費ではなく間接費より支出）</t>
    <rPh sb="69" eb="71">
      <t>カイガイ</t>
    </rPh>
    <rPh sb="71" eb="73">
      <t>カツドウ</t>
    </rPh>
    <rPh sb="73" eb="75">
      <t>ショヒ</t>
    </rPh>
    <phoneticPr fontId="49"/>
  </si>
  <si>
    <t>現地活動で修繕・修理等にかかる経費において、200万円以内のものが計上されている。
（200万円を超えるものは「基盤整備費」として計上）</t>
    <rPh sb="0" eb="2">
      <t>ゲンチ</t>
    </rPh>
    <rPh sb="2" eb="4">
      <t>カツドウ</t>
    </rPh>
    <rPh sb="5" eb="7">
      <t>シュウゼン</t>
    </rPh>
    <rPh sb="8" eb="10">
      <t>シュウリ</t>
    </rPh>
    <rPh sb="10" eb="11">
      <t>トウ</t>
    </rPh>
    <rPh sb="15" eb="17">
      <t>ケイヒ</t>
    </rPh>
    <rPh sb="25" eb="27">
      <t>マンエン</t>
    </rPh>
    <rPh sb="27" eb="29">
      <t>イナイ</t>
    </rPh>
    <rPh sb="33" eb="35">
      <t>ケイジョウ</t>
    </rPh>
    <rPh sb="46" eb="48">
      <t>マンエン</t>
    </rPh>
    <rPh sb="49" eb="50">
      <t>コ</t>
    </rPh>
    <rPh sb="65" eb="67">
      <t>ケイジョウ</t>
    </rPh>
    <phoneticPr fontId="49"/>
  </si>
  <si>
    <r>
      <t>業務従事者・現地業務補助員の内国・第三国出張経費を精算する場合、以下の証拠書類が添付されている
　①現地業務補助員の場合、日当・宿泊料は出張者の受領サインがある領収書
　②証書添付用台紙　（備考欄に、出張の目的・用務先・出張期間が明記）
　※航空便利用の場合は、1）領収書　2）Eチケッ</t>
    </r>
    <r>
      <rPr>
        <sz val="14.5"/>
        <color indexed="8"/>
        <rFont val="ＭＳ Ｐゴシック"/>
        <family val="3"/>
        <charset val="128"/>
      </rPr>
      <t>ト（または航空券半券）</t>
    </r>
    <r>
      <rPr>
        <sz val="14.5"/>
        <rFont val="ＭＳ Ｐゴシック"/>
        <family val="3"/>
        <charset val="128"/>
      </rPr>
      <t>の添付
（なお、業務従事者は、旅費(その他)で日当・宿泊料を計上しているため計上不可。但しアパート借上げをしている場合の出張時に発生する宿泊料は計上可）</t>
    </r>
    <phoneticPr fontId="49"/>
  </si>
  <si>
    <t xml:space="preserve">P22
</t>
    <phoneticPr fontId="49"/>
  </si>
  <si>
    <t>車両借上げなどの損料の計上が有る場合、領収書は不要。但し、使用期間を示した資料（例：車両の場合は運行日誌等）の添付がされている
（契約途中で損料単価を設定する場合は、事前に監督職員に報告し妥当性を確認の上、打合簿を作成し添付されている）</t>
    <rPh sb="26" eb="27">
      <t>タダ</t>
    </rPh>
    <rPh sb="40" eb="41">
      <t>レイ</t>
    </rPh>
    <rPh sb="42" eb="44">
      <t>シャリョウ</t>
    </rPh>
    <rPh sb="45" eb="47">
      <t>バアイ</t>
    </rPh>
    <rPh sb="48" eb="50">
      <t>ウンコウ</t>
    </rPh>
    <rPh sb="50" eb="52">
      <t>ニッシ</t>
    </rPh>
    <rPh sb="52" eb="53">
      <t>ナド</t>
    </rPh>
    <rPh sb="83" eb="85">
      <t>ジゼン</t>
    </rPh>
    <rPh sb="86" eb="88">
      <t>カントク</t>
    </rPh>
    <rPh sb="88" eb="90">
      <t>ショクイン</t>
    </rPh>
    <rPh sb="91" eb="93">
      <t>ホウコク</t>
    </rPh>
    <phoneticPr fontId="49"/>
  </si>
  <si>
    <t>P23</t>
    <phoneticPr fontId="49"/>
  </si>
  <si>
    <t>事務所・アパート借上げ費の精算の際は、領収書を貼りつけた「証書添付用台紙」に〇月分の家賃と記載されている</t>
    <rPh sb="0" eb="2">
      <t>ジム</t>
    </rPh>
    <rPh sb="2" eb="3">
      <t>ショ</t>
    </rPh>
    <rPh sb="8" eb="10">
      <t>カリア</t>
    </rPh>
    <rPh sb="11" eb="12">
      <t>ヒ</t>
    </rPh>
    <rPh sb="13" eb="15">
      <t>セイサン</t>
    </rPh>
    <rPh sb="16" eb="17">
      <t>サイ</t>
    </rPh>
    <rPh sb="19" eb="22">
      <t>リョウシュウショ</t>
    </rPh>
    <rPh sb="23" eb="24">
      <t>ハ</t>
    </rPh>
    <rPh sb="39" eb="40">
      <t>ガツ</t>
    </rPh>
    <rPh sb="40" eb="41">
      <t>ブン</t>
    </rPh>
    <rPh sb="42" eb="44">
      <t>ヤチン</t>
    </rPh>
    <rPh sb="45" eb="47">
      <t>キサイ</t>
    </rPh>
    <phoneticPr fontId="49"/>
  </si>
  <si>
    <t>受入諸費</t>
    <phoneticPr fontId="49"/>
  </si>
  <si>
    <t>国際便航空賃は、1）領収書　2）Eチケット（または航空券半券）が添付されている
（カウンターパート、相手国関係者を日本国内に呼び寄せて研修・視察等を行う為の諸費）</t>
    <rPh sb="0" eb="2">
      <t>コクサイ</t>
    </rPh>
    <rPh sb="2" eb="3">
      <t>ビン</t>
    </rPh>
    <rPh sb="3" eb="5">
      <t>コウクウ</t>
    </rPh>
    <rPh sb="5" eb="6">
      <t>チン</t>
    </rPh>
    <rPh sb="10" eb="13">
      <t>リョウシュウショ</t>
    </rPh>
    <rPh sb="25" eb="28">
      <t>コウクウケン</t>
    </rPh>
    <rPh sb="28" eb="30">
      <t>ハンケン</t>
    </rPh>
    <rPh sb="32" eb="34">
      <t>テンプ</t>
    </rPh>
    <rPh sb="50" eb="53">
      <t>アイテコク</t>
    </rPh>
    <rPh sb="53" eb="56">
      <t>カンケイシャ</t>
    </rPh>
    <rPh sb="57" eb="59">
      <t>ニホン</t>
    </rPh>
    <rPh sb="59" eb="61">
      <t>コクナイ</t>
    </rPh>
    <rPh sb="62" eb="63">
      <t>ヨ</t>
    </rPh>
    <rPh sb="64" eb="65">
      <t>ヨ</t>
    </rPh>
    <rPh sb="67" eb="69">
      <t>ケンシュウ</t>
    </rPh>
    <rPh sb="70" eb="72">
      <t>シサツ</t>
    </rPh>
    <rPh sb="72" eb="73">
      <t>トウ</t>
    </rPh>
    <rPh sb="74" eb="75">
      <t>オコナ</t>
    </rPh>
    <rPh sb="76" eb="77">
      <t>タメ</t>
    </rPh>
    <rPh sb="78" eb="80">
      <t>ショヒ</t>
    </rPh>
    <phoneticPr fontId="49"/>
  </si>
  <si>
    <t>P24-25</t>
    <phoneticPr fontId="49"/>
  </si>
  <si>
    <t>日本国内の交通費は宿泊料も含んだパック商品を推奨しているが、精算の際は領収書に内訳の記載がある
（記載のない場合は、記載された請求書等を添付）</t>
    <rPh sb="0" eb="2">
      <t>ニホン</t>
    </rPh>
    <rPh sb="2" eb="4">
      <t>コクナイ</t>
    </rPh>
    <rPh sb="5" eb="8">
      <t>コウツウヒ</t>
    </rPh>
    <rPh sb="9" eb="11">
      <t>シュクハク</t>
    </rPh>
    <rPh sb="11" eb="12">
      <t>リョウ</t>
    </rPh>
    <rPh sb="13" eb="14">
      <t>フク</t>
    </rPh>
    <rPh sb="19" eb="21">
      <t>ショウヒン</t>
    </rPh>
    <rPh sb="22" eb="24">
      <t>スイショウ</t>
    </rPh>
    <rPh sb="30" eb="32">
      <t>セイサン</t>
    </rPh>
    <rPh sb="33" eb="34">
      <t>サイ</t>
    </rPh>
    <rPh sb="35" eb="38">
      <t>リョウシュウショ</t>
    </rPh>
    <rPh sb="39" eb="41">
      <t>ウチワケ</t>
    </rPh>
    <rPh sb="42" eb="44">
      <t>キサイ</t>
    </rPh>
    <rPh sb="49" eb="51">
      <t>キサイ</t>
    </rPh>
    <rPh sb="54" eb="56">
      <t>バアイ</t>
    </rPh>
    <rPh sb="58" eb="60">
      <t>キサイ</t>
    </rPh>
    <rPh sb="63" eb="66">
      <t>セイキュウショ</t>
    </rPh>
    <rPh sb="66" eb="67">
      <t>トウ</t>
    </rPh>
    <rPh sb="68" eb="70">
      <t>テンプ</t>
    </rPh>
    <phoneticPr fontId="49"/>
  </si>
  <si>
    <t>P25</t>
    <phoneticPr fontId="49"/>
  </si>
  <si>
    <t>交通費を個別に支出した場合は、移動手段・金額を記載した交通費明細書が添付されている
（国内線航空便利用の場合は、1）領収書　2）Eチケット（または航空券半券）が添付されている）</t>
    <rPh sb="0" eb="3">
      <t>コウツウヒ</t>
    </rPh>
    <rPh sb="4" eb="6">
      <t>コベツ</t>
    </rPh>
    <rPh sb="7" eb="9">
      <t>シシュツ</t>
    </rPh>
    <rPh sb="11" eb="13">
      <t>バアイ</t>
    </rPh>
    <rPh sb="15" eb="17">
      <t>イドウ</t>
    </rPh>
    <rPh sb="17" eb="19">
      <t>シュダン</t>
    </rPh>
    <rPh sb="20" eb="22">
      <t>キンガク</t>
    </rPh>
    <rPh sb="23" eb="25">
      <t>キサイ</t>
    </rPh>
    <rPh sb="27" eb="29">
      <t>コウツウ</t>
    </rPh>
    <rPh sb="29" eb="30">
      <t>ヒ</t>
    </rPh>
    <rPh sb="30" eb="33">
      <t>メイサイショ</t>
    </rPh>
    <rPh sb="34" eb="36">
      <t>テンプ</t>
    </rPh>
    <rPh sb="43" eb="45">
      <t>コクナイ</t>
    </rPh>
    <rPh sb="45" eb="46">
      <t>セン</t>
    </rPh>
    <rPh sb="46" eb="49">
      <t>コウクウビン</t>
    </rPh>
    <rPh sb="49" eb="51">
      <t>リヨウ</t>
    </rPh>
    <rPh sb="52" eb="54">
      <t>バアイ</t>
    </rPh>
    <rPh sb="58" eb="61">
      <t>リョウシュウショ</t>
    </rPh>
    <rPh sb="73" eb="76">
      <t>コウクウケン</t>
    </rPh>
    <rPh sb="76" eb="78">
      <t>ハンケン</t>
    </rPh>
    <rPh sb="80" eb="82">
      <t>テンプ</t>
    </rPh>
    <phoneticPr fontId="49"/>
  </si>
  <si>
    <t>生活費は渡切のため、領収書の添付は不要　</t>
    <rPh sb="0" eb="3">
      <t>セイカツヒ</t>
    </rPh>
    <rPh sb="4" eb="6">
      <t>ワタシキリ</t>
    </rPh>
    <rPh sb="10" eb="13">
      <t>リョウシュウショ</t>
    </rPh>
    <rPh sb="14" eb="16">
      <t>テンプ</t>
    </rPh>
    <rPh sb="17" eb="19">
      <t>フヨウ</t>
    </rPh>
    <phoneticPr fontId="49"/>
  </si>
  <si>
    <t>宿泊料・保険料は領収書が添付されている</t>
    <rPh sb="0" eb="3">
      <t>シュクハクリョウ</t>
    </rPh>
    <rPh sb="4" eb="7">
      <t>ホケンリョウ</t>
    </rPh>
    <rPh sb="8" eb="11">
      <t>リョウシュウショ</t>
    </rPh>
    <rPh sb="12" eb="14">
      <t>テンプ</t>
    </rPh>
    <phoneticPr fontId="49"/>
  </si>
  <si>
    <t>国内業務費</t>
    <phoneticPr fontId="49"/>
  </si>
  <si>
    <t>講師謝金・検討会参加謝金、原稿謝金、見学謝金の計上には、講師や見学先からの領収書が添付されている</t>
    <rPh sb="5" eb="8">
      <t>ケントウカイ</t>
    </rPh>
    <rPh sb="8" eb="10">
      <t>サンカ</t>
    </rPh>
    <rPh sb="10" eb="12">
      <t>シャキン</t>
    </rPh>
    <rPh sb="13" eb="15">
      <t>ゲンコウ</t>
    </rPh>
    <rPh sb="15" eb="17">
      <t>シャキン</t>
    </rPh>
    <rPh sb="18" eb="20">
      <t>ケンガク</t>
    </rPh>
    <rPh sb="20" eb="22">
      <t>シャキン</t>
    </rPh>
    <rPh sb="23" eb="25">
      <t>ケイジョウ</t>
    </rPh>
    <rPh sb="28" eb="30">
      <t>コウシ</t>
    </rPh>
    <rPh sb="31" eb="33">
      <t>ケンガク</t>
    </rPh>
    <rPh sb="33" eb="34">
      <t>サキ</t>
    </rPh>
    <rPh sb="37" eb="40">
      <t>リョウシュウショ</t>
    </rPh>
    <rPh sb="41" eb="43">
      <t>テンプ</t>
    </rPh>
    <phoneticPr fontId="49"/>
  </si>
  <si>
    <t>P27</t>
    <phoneticPr fontId="49"/>
  </si>
  <si>
    <t>「謝金等」・「その他課税取引」及びそれらの「合計額（税込）」は「費目別支払簿（国内業務費）」において消費税込みの金額で計上されており、「国内業務費合計額（税抜）」は「合計額（税込）」ｘ100/108で計上されている。経理処理ガイドラインP26で設定している謝金上限単価は税抜額であることに留意する</t>
    <rPh sb="1" eb="3">
      <t>シャキン</t>
    </rPh>
    <rPh sb="3" eb="4">
      <t>トウ</t>
    </rPh>
    <rPh sb="9" eb="10">
      <t>タ</t>
    </rPh>
    <rPh sb="10" eb="12">
      <t>カゼイ</t>
    </rPh>
    <rPh sb="12" eb="14">
      <t>トリヒキ</t>
    </rPh>
    <rPh sb="15" eb="16">
      <t>オヨ</t>
    </rPh>
    <rPh sb="22" eb="24">
      <t>ゴウケイ</t>
    </rPh>
    <rPh sb="24" eb="25">
      <t>ガク</t>
    </rPh>
    <rPh sb="26" eb="28">
      <t>ゼイコミ</t>
    </rPh>
    <rPh sb="32" eb="34">
      <t>ヒモク</t>
    </rPh>
    <rPh sb="34" eb="35">
      <t>ベツ</t>
    </rPh>
    <rPh sb="35" eb="38">
      <t>シハライボ</t>
    </rPh>
    <rPh sb="39" eb="41">
      <t>コクナイ</t>
    </rPh>
    <rPh sb="41" eb="43">
      <t>ギョウム</t>
    </rPh>
    <rPh sb="43" eb="44">
      <t>ヒ</t>
    </rPh>
    <rPh sb="59" eb="61">
      <t>ケイジョウ</t>
    </rPh>
    <rPh sb="68" eb="70">
      <t>コクナイ</t>
    </rPh>
    <rPh sb="70" eb="72">
      <t>ギョウム</t>
    </rPh>
    <rPh sb="72" eb="73">
      <t>ヒ</t>
    </rPh>
    <rPh sb="73" eb="75">
      <t>ゴウケイ</t>
    </rPh>
    <rPh sb="75" eb="76">
      <t>ガク</t>
    </rPh>
    <rPh sb="77" eb="79">
      <t>ゼイヌキ</t>
    </rPh>
    <rPh sb="83" eb="85">
      <t>ゴウケイ</t>
    </rPh>
    <rPh sb="85" eb="86">
      <t>ガク</t>
    </rPh>
    <rPh sb="87" eb="89">
      <t>ゼイコミ</t>
    </rPh>
    <rPh sb="100" eb="102">
      <t>ケイジョウ</t>
    </rPh>
    <rPh sb="108" eb="110">
      <t>ケイリ</t>
    </rPh>
    <rPh sb="110" eb="112">
      <t>ショリ</t>
    </rPh>
    <phoneticPr fontId="49"/>
  </si>
  <si>
    <t>P26</t>
    <phoneticPr fontId="49"/>
  </si>
  <si>
    <t>業務従事者の交通費は、100Km以上の場合が精算対象であり、「受入諸費の日本国内旅費」の精算方法と同様である
なお、近距離交通費　（原則として、100Kｍ未満の移動　が誤って計上されていない　※間接経費に含まれるため）</t>
    <rPh sb="0" eb="2">
      <t>ギョウム</t>
    </rPh>
    <rPh sb="2" eb="5">
      <t>ジュウジシャ</t>
    </rPh>
    <rPh sb="6" eb="9">
      <t>コウツウヒ</t>
    </rPh>
    <rPh sb="22" eb="24">
      <t>セイサン</t>
    </rPh>
    <rPh sb="24" eb="26">
      <t>タイショウ</t>
    </rPh>
    <rPh sb="31" eb="33">
      <t>ウケイレ</t>
    </rPh>
    <rPh sb="33" eb="35">
      <t>ショヒ</t>
    </rPh>
    <rPh sb="36" eb="38">
      <t>ニホン</t>
    </rPh>
    <rPh sb="38" eb="40">
      <t>コクナイ</t>
    </rPh>
    <rPh sb="40" eb="42">
      <t>リョヒ</t>
    </rPh>
    <rPh sb="44" eb="46">
      <t>セイサン</t>
    </rPh>
    <rPh sb="46" eb="48">
      <t>ホウホウ</t>
    </rPh>
    <rPh sb="49" eb="51">
      <t>ドウヨウ</t>
    </rPh>
    <rPh sb="58" eb="61">
      <t>キンキョリ</t>
    </rPh>
    <rPh sb="61" eb="63">
      <t>コウツウ</t>
    </rPh>
    <rPh sb="63" eb="64">
      <t>ヒ</t>
    </rPh>
    <rPh sb="66" eb="68">
      <t>ゲンソク</t>
    </rPh>
    <rPh sb="77" eb="79">
      <t>ミマン</t>
    </rPh>
    <rPh sb="80" eb="82">
      <t>イドウ</t>
    </rPh>
    <rPh sb="84" eb="85">
      <t>アヤマ</t>
    </rPh>
    <rPh sb="87" eb="89">
      <t>ケイジョウ</t>
    </rPh>
    <rPh sb="97" eb="99">
      <t>カンセツ</t>
    </rPh>
    <rPh sb="99" eb="101">
      <t>ケイヒ</t>
    </rPh>
    <rPh sb="102" eb="103">
      <t>フク</t>
    </rPh>
    <phoneticPr fontId="49"/>
  </si>
  <si>
    <t>業務従事者の日当・宿泊料は定額支給のため証拠書類は不要だが、研修日程表等により日数・泊数を確認するため整合性が取れている</t>
    <phoneticPr fontId="49"/>
  </si>
  <si>
    <t>会議費の精算に必要な証拠書類は、以下のとおりである　（※会議費はやむ負えず必要な場合に限る）
　①領収書
　②参加者リスト</t>
    <rPh sb="0" eb="2">
      <t>カイギ</t>
    </rPh>
    <rPh sb="2" eb="3">
      <t>ヒ</t>
    </rPh>
    <rPh sb="4" eb="6">
      <t>セイサン</t>
    </rPh>
    <rPh sb="7" eb="9">
      <t>ヒツヨウ</t>
    </rPh>
    <rPh sb="10" eb="12">
      <t>ショウコ</t>
    </rPh>
    <rPh sb="12" eb="14">
      <t>ショルイ</t>
    </rPh>
    <rPh sb="16" eb="18">
      <t>イカ</t>
    </rPh>
    <rPh sb="28" eb="30">
      <t>カイギ</t>
    </rPh>
    <rPh sb="30" eb="31">
      <t>ヒ</t>
    </rPh>
    <rPh sb="34" eb="35">
      <t>オ</t>
    </rPh>
    <rPh sb="37" eb="39">
      <t>ヒツヨウ</t>
    </rPh>
    <rPh sb="40" eb="42">
      <t>バアイ</t>
    </rPh>
    <rPh sb="43" eb="44">
      <t>カギ</t>
    </rPh>
    <rPh sb="49" eb="52">
      <t>リョウシュウショ</t>
    </rPh>
    <rPh sb="55" eb="58">
      <t>サンカシャ</t>
    </rPh>
    <phoneticPr fontId="49"/>
  </si>
  <si>
    <t xml:space="preserve">
基盤整備費（海外分）
（支援型対象外）</t>
    <phoneticPr fontId="49"/>
  </si>
  <si>
    <t>現地での施設・建物等の建設と付帯設備の整備に必要な200万円を超える経費　（設計・施工管理費含む経費）である　
（施設、建物の整備や修繕・修理にかかる200万円を超える経費）
※契約時に規定されていない機材の調達又は施設を建設する場合は、監督職員の承認を得て打合簿を作成し添付されている</t>
    <rPh sb="0" eb="2">
      <t>ゲンチ</t>
    </rPh>
    <rPh sb="4" eb="6">
      <t>シセツ</t>
    </rPh>
    <rPh sb="7" eb="9">
      <t>タテモノ</t>
    </rPh>
    <rPh sb="9" eb="10">
      <t>トウ</t>
    </rPh>
    <rPh sb="11" eb="13">
      <t>ケンセツ</t>
    </rPh>
    <rPh sb="14" eb="16">
      <t>フタイ</t>
    </rPh>
    <rPh sb="16" eb="18">
      <t>セツビ</t>
    </rPh>
    <rPh sb="19" eb="21">
      <t>セイビ</t>
    </rPh>
    <rPh sb="22" eb="24">
      <t>ヒツヨウ</t>
    </rPh>
    <rPh sb="28" eb="30">
      <t>マンエン</t>
    </rPh>
    <rPh sb="31" eb="32">
      <t>コ</t>
    </rPh>
    <rPh sb="34" eb="36">
      <t>ケイヒ</t>
    </rPh>
    <rPh sb="38" eb="40">
      <t>セッケイ</t>
    </rPh>
    <rPh sb="41" eb="43">
      <t>セコウ</t>
    </rPh>
    <rPh sb="43" eb="45">
      <t>カンリ</t>
    </rPh>
    <rPh sb="45" eb="46">
      <t>ヒ</t>
    </rPh>
    <rPh sb="46" eb="47">
      <t>フク</t>
    </rPh>
    <rPh sb="48" eb="50">
      <t>ケイヒ</t>
    </rPh>
    <rPh sb="84" eb="86">
      <t>ケイヒ</t>
    </rPh>
    <rPh sb="119" eb="121">
      <t>カントク</t>
    </rPh>
    <rPh sb="121" eb="123">
      <t>ショクイン</t>
    </rPh>
    <phoneticPr fontId="49"/>
  </si>
  <si>
    <t>P7/P27</t>
    <phoneticPr fontId="49"/>
  </si>
  <si>
    <t>施設・建物等の建設を第三者に請け負わせて実施した場合、支払金額の根拠の確認のため、当該契約書（写）が添付されている</t>
    <phoneticPr fontId="49"/>
  </si>
  <si>
    <t>P28-P29</t>
    <phoneticPr fontId="49"/>
  </si>
  <si>
    <t>施設・建物等は、完工後速やかにC/P等に譲渡し「受領書」を受けとり、証拠書類として、四半期支出状況報告書に添付されている</t>
    <rPh sb="0" eb="2">
      <t>シセツ</t>
    </rPh>
    <rPh sb="3" eb="5">
      <t>タテモノ</t>
    </rPh>
    <rPh sb="5" eb="6">
      <t>トウ</t>
    </rPh>
    <rPh sb="8" eb="10">
      <t>カンコウ</t>
    </rPh>
    <rPh sb="10" eb="11">
      <t>ゴ</t>
    </rPh>
    <rPh sb="11" eb="12">
      <t>スミ</t>
    </rPh>
    <rPh sb="18" eb="19">
      <t>トウ</t>
    </rPh>
    <rPh sb="20" eb="22">
      <t>ジョウト</t>
    </rPh>
    <rPh sb="24" eb="27">
      <t>ジュリョウショ</t>
    </rPh>
    <rPh sb="29" eb="30">
      <t>ウ</t>
    </rPh>
    <rPh sb="34" eb="36">
      <t>ショウコ</t>
    </rPh>
    <rPh sb="36" eb="38">
      <t>ショルイ</t>
    </rPh>
    <rPh sb="42" eb="52">
      <t>シハンキ</t>
    </rPh>
    <rPh sb="53" eb="55">
      <t>テンプ</t>
    </rPh>
    <phoneticPr fontId="49"/>
  </si>
  <si>
    <t>P28</t>
    <phoneticPr fontId="49"/>
  </si>
  <si>
    <t>資機材購送費
（支援型対象外）</t>
    <phoneticPr fontId="49"/>
  </si>
  <si>
    <t>現地での事業実施に必要な資機材経費であり、
単価が5万円以上かつ使用可能期間が1年以上のもの、又は5万円未満かつ使用可能期間が11年以上のものが計上されている
また、それらの輸送費である（梱包、保険等に係る経費含む）</t>
    <rPh sb="0" eb="2">
      <t>ゲンチ</t>
    </rPh>
    <rPh sb="4" eb="6">
      <t>ジギョウ</t>
    </rPh>
    <rPh sb="6" eb="8">
      <t>ジッシ</t>
    </rPh>
    <rPh sb="9" eb="11">
      <t>ヒツヨウ</t>
    </rPh>
    <rPh sb="12" eb="15">
      <t>シキザイ</t>
    </rPh>
    <rPh sb="15" eb="17">
      <t>ケイヒ</t>
    </rPh>
    <rPh sb="22" eb="24">
      <t>タンカ</t>
    </rPh>
    <rPh sb="47" eb="48">
      <t>マタ</t>
    </rPh>
    <rPh sb="60" eb="62">
      <t>キカン</t>
    </rPh>
    <rPh sb="87" eb="90">
      <t>ユソウヒ</t>
    </rPh>
    <rPh sb="94" eb="96">
      <t>コンポウ</t>
    </rPh>
    <rPh sb="97" eb="99">
      <t>ホケン</t>
    </rPh>
    <rPh sb="99" eb="100">
      <t>トウ</t>
    </rPh>
    <rPh sb="101" eb="102">
      <t>カカ</t>
    </rPh>
    <rPh sb="103" eb="105">
      <t>ケイヒ</t>
    </rPh>
    <rPh sb="105" eb="106">
      <t>フク</t>
    </rPh>
    <phoneticPr fontId="49"/>
  </si>
  <si>
    <t xml:space="preserve">P21/P28
</t>
    <phoneticPr fontId="49"/>
  </si>
  <si>
    <t>領収書もしくは「証書添付用台紙」に、品目・単価・数量が記載されている</t>
    <rPh sb="0" eb="3">
      <t>リョウシュウショ</t>
    </rPh>
    <rPh sb="18" eb="20">
      <t>ヒンモク</t>
    </rPh>
    <rPh sb="21" eb="23">
      <t>タンカ</t>
    </rPh>
    <rPh sb="24" eb="26">
      <t>スウリョウ</t>
    </rPh>
    <rPh sb="27" eb="29">
      <t>キサイ</t>
    </rPh>
    <phoneticPr fontId="49"/>
  </si>
  <si>
    <t>事業が終了する際、C/P等に譲渡し「受領書」を受けとり、証拠書類として、四半期支出状況報告書または経費精算報告書に添付されている</t>
    <rPh sb="0" eb="2">
      <t>ジギョウ</t>
    </rPh>
    <rPh sb="3" eb="5">
      <t>シュウリョウ</t>
    </rPh>
    <rPh sb="7" eb="8">
      <t>サイ</t>
    </rPh>
    <rPh sb="49" eb="51">
      <t>ケイヒ</t>
    </rPh>
    <rPh sb="51" eb="53">
      <t>セイサン</t>
    </rPh>
    <rPh sb="53" eb="56">
      <t>ホウコクショ</t>
    </rPh>
    <phoneticPr fontId="49"/>
  </si>
  <si>
    <t>直接人件費・間接経費</t>
    <rPh sb="0" eb="2">
      <t>チョクセツ</t>
    </rPh>
    <rPh sb="2" eb="4">
      <t>ジンケン</t>
    </rPh>
    <rPh sb="4" eb="5">
      <t>ヒ</t>
    </rPh>
    <rPh sb="6" eb="8">
      <t>カンセツ</t>
    </rPh>
    <rPh sb="8" eb="10">
      <t>ケイヒ</t>
    </rPh>
    <phoneticPr fontId="49"/>
  </si>
  <si>
    <t>直接人件費にかかる計上日数は、業務従事者の従事計画・実績表との間で整合性がとれている
（証拠書類として領収書は不要）</t>
    <rPh sb="9" eb="11">
      <t>ケイジョウ</t>
    </rPh>
    <rPh sb="11" eb="13">
      <t>ニッスウ</t>
    </rPh>
    <rPh sb="15" eb="17">
      <t>ギョウム</t>
    </rPh>
    <rPh sb="17" eb="20">
      <t>ジュウジシャ</t>
    </rPh>
    <rPh sb="21" eb="23">
      <t>ジュウジ</t>
    </rPh>
    <rPh sb="23" eb="25">
      <t>ケイカク</t>
    </rPh>
    <rPh sb="26" eb="28">
      <t>ジッセキ</t>
    </rPh>
    <rPh sb="28" eb="29">
      <t>ヒョウ</t>
    </rPh>
    <rPh sb="31" eb="32">
      <t>アイダ</t>
    </rPh>
    <rPh sb="33" eb="36">
      <t>セイゴウセイ</t>
    </rPh>
    <rPh sb="44" eb="46">
      <t>ショウコ</t>
    </rPh>
    <rPh sb="46" eb="48">
      <t>ショルイ</t>
    </rPh>
    <rPh sb="51" eb="54">
      <t>リョウシュウショ</t>
    </rPh>
    <rPh sb="55" eb="57">
      <t>フヨウ</t>
    </rPh>
    <phoneticPr fontId="49"/>
  </si>
  <si>
    <t>P14-P15</t>
    <phoneticPr fontId="49"/>
  </si>
  <si>
    <t>様式、直接人件費内訳書に記載のある　1）担当業務、2）格付、3）月額単価は、契約書に記載の内容と同一である</t>
    <rPh sb="0" eb="2">
      <t>ヨウシキ</t>
    </rPh>
    <rPh sb="3" eb="5">
      <t>チョクセツ</t>
    </rPh>
    <rPh sb="5" eb="8">
      <t>ジンケンヒ</t>
    </rPh>
    <rPh sb="8" eb="11">
      <t>ウチワケショ</t>
    </rPh>
    <phoneticPr fontId="49"/>
  </si>
  <si>
    <t>間接経費には、積上計上しない直接経費が含まれているため、積上計上しない費目（旅券・ビザ代等）の領収書は添付しない</t>
    <rPh sb="0" eb="2">
      <t>カンセツ</t>
    </rPh>
    <rPh sb="2" eb="4">
      <t>ケイヒ</t>
    </rPh>
    <rPh sb="7" eb="8">
      <t>ツ</t>
    </rPh>
    <rPh sb="8" eb="9">
      <t>ア</t>
    </rPh>
    <rPh sb="9" eb="11">
      <t>ケイジョウ</t>
    </rPh>
    <rPh sb="14" eb="16">
      <t>チョクセツ</t>
    </rPh>
    <rPh sb="16" eb="18">
      <t>ケイヒ</t>
    </rPh>
    <rPh sb="19" eb="20">
      <t>フク</t>
    </rPh>
    <rPh sb="28" eb="29">
      <t>ツ</t>
    </rPh>
    <rPh sb="29" eb="30">
      <t>ア</t>
    </rPh>
    <rPh sb="30" eb="32">
      <t>ケイジョウ</t>
    </rPh>
    <rPh sb="35" eb="37">
      <t>ヒモク</t>
    </rPh>
    <rPh sb="38" eb="40">
      <t>リョケン</t>
    </rPh>
    <rPh sb="43" eb="44">
      <t>ダイ</t>
    </rPh>
    <rPh sb="44" eb="45">
      <t>トウ</t>
    </rPh>
    <rPh sb="47" eb="50">
      <t>リョウシュウショ</t>
    </rPh>
    <rPh sb="51" eb="53">
      <t>テンプ</t>
    </rPh>
    <phoneticPr fontId="49"/>
  </si>
  <si>
    <t>P15</t>
    <phoneticPr fontId="49"/>
  </si>
  <si>
    <t>間接経費率は契約時に定めた率と同一である</t>
    <rPh sb="0" eb="2">
      <t>カンセツ</t>
    </rPh>
    <rPh sb="2" eb="4">
      <t>ケイヒ</t>
    </rPh>
    <rPh sb="4" eb="5">
      <t>リツ</t>
    </rPh>
    <rPh sb="6" eb="8">
      <t>ケイヤク</t>
    </rPh>
    <rPh sb="8" eb="9">
      <t>ジ</t>
    </rPh>
    <rPh sb="10" eb="11">
      <t>サダ</t>
    </rPh>
    <rPh sb="13" eb="14">
      <t>リツ</t>
    </rPh>
    <rPh sb="15" eb="17">
      <t>ドウイツ</t>
    </rPh>
    <phoneticPr fontId="49"/>
  </si>
  <si>
    <t>（西暦）　　年　月　日</t>
    <phoneticPr fontId="2"/>
  </si>
  <si>
    <t>独立行政法人　国際協力機構</t>
    <phoneticPr fontId="2"/>
  </si>
  <si>
    <t>（国内機関名称）</t>
    <phoneticPr fontId="2"/>
  </si>
  <si>
    <t>　契約担当役　理事／所長</t>
    <rPh sb="7" eb="9">
      <t>リジ</t>
    </rPh>
    <phoneticPr fontId="2"/>
  </si>
  <si>
    <t>（団体名）</t>
    <phoneticPr fontId="2"/>
  </si>
  <si>
    <t>（代表者役職名）</t>
    <phoneticPr fontId="2"/>
  </si>
  <si>
    <t>（氏名）　　　　　　　　　　　　</t>
    <phoneticPr fontId="2"/>
  </si>
  <si>
    <t>印</t>
    <phoneticPr fontId="2"/>
  </si>
  <si>
    <t>草の根技術協力事業に係る
四半期支出状況報告書</t>
    <phoneticPr fontId="2"/>
  </si>
  <si>
    <t>　○年○月○日</t>
    <phoneticPr fontId="2"/>
  </si>
  <si>
    <t>付業務委託契約の契約約款第１２条第２項に基づき、</t>
    <phoneticPr fontId="2"/>
  </si>
  <si>
    <t>下記のとおり</t>
    <phoneticPr fontId="2"/>
  </si>
  <si>
    <t>○○○○</t>
    <phoneticPr fontId="2"/>
  </si>
  <si>
    <t>年度第</t>
    <phoneticPr fontId="2"/>
  </si>
  <si>
    <t>○</t>
    <phoneticPr fontId="2"/>
  </si>
  <si>
    <t>四半期の支出状況について</t>
    <phoneticPr fontId="2"/>
  </si>
  <si>
    <t>報告書を提出します。</t>
    <phoneticPr fontId="2"/>
  </si>
  <si>
    <t>　四半期部分払を請求する予定ですので、契約金相当額を確定し、</t>
    <phoneticPr fontId="2"/>
  </si>
  <si>
    <r>
      <t>通知願います。</t>
    </r>
    <r>
      <rPr>
        <sz val="8"/>
        <color rgb="FF0000FF"/>
        <rFont val="ＭＳ ゴシック"/>
        <family val="3"/>
        <charset val="128"/>
      </rPr>
      <t xml:space="preserve">[1] </t>
    </r>
    <phoneticPr fontId="2"/>
  </si>
  <si>
    <t>記</t>
    <phoneticPr fontId="2"/>
  </si>
  <si>
    <t>１　業務名称：</t>
    <phoneticPr fontId="2"/>
  </si>
  <si>
    <t>２　対象国名：</t>
    <rPh sb="2" eb="4">
      <t>タイショウ</t>
    </rPh>
    <rPh sb="4" eb="6">
      <t>コクメイ</t>
    </rPh>
    <phoneticPr fontId="2"/>
  </si>
  <si>
    <t>３　消費税課税区分：</t>
    <phoneticPr fontId="2"/>
  </si>
  <si>
    <t>課税団体・免税団体（いずれかを選択）</t>
    <phoneticPr fontId="2"/>
  </si>
  <si>
    <t>４　添付書類：</t>
    <phoneticPr fontId="2"/>
  </si>
  <si>
    <t>（１）四半期支出状況報告書総括表</t>
  </si>
  <si>
    <t>（２）旅費（航空賃）内訳書</t>
  </si>
  <si>
    <t>（３）旅費（その他）内訳書</t>
  </si>
  <si>
    <t>（４）費目別支払簿（海外活動諸費）</t>
  </si>
  <si>
    <t>（５）費目別支払簿（受入諸費）</t>
  </si>
  <si>
    <t>（６）費目別支払簿（国内業務費）</t>
  </si>
  <si>
    <t>（７）費目別支払簿（基盤整備費）</t>
  </si>
  <si>
    <t>（８）費目別支払簿（資機材購送費）</t>
  </si>
  <si>
    <t>（９）直接人件費内訳書</t>
  </si>
  <si>
    <t>（10）特例措置関連経費</t>
    <rPh sb="4" eb="6">
      <t>トクレイ</t>
    </rPh>
    <rPh sb="6" eb="12">
      <t>ソチカンレンケイヒ</t>
    </rPh>
    <phoneticPr fontId="2"/>
  </si>
  <si>
    <r>
      <t xml:space="preserve">（11）業務従事者の従事計画・実績表 </t>
    </r>
    <r>
      <rPr>
        <sz val="11"/>
        <color theme="1"/>
        <rFont val="ＭＳ ゴシック"/>
        <family val="3"/>
        <charset val="128"/>
      </rPr>
      <t>※当該四半期最終月分</t>
    </r>
    <rPh sb="20" eb="22">
      <t>トウガイ</t>
    </rPh>
    <rPh sb="25" eb="27">
      <t>サイシュウ</t>
    </rPh>
    <rPh sb="27" eb="28">
      <t>ツキ</t>
    </rPh>
    <rPh sb="28" eb="29">
      <t>ブン</t>
    </rPh>
    <phoneticPr fontId="2"/>
  </si>
  <si>
    <t>（12）証拠書類一式</t>
    <phoneticPr fontId="2"/>
  </si>
  <si>
    <t>以　上</t>
  </si>
  <si>
    <r>
      <t>[1]</t>
    </r>
    <r>
      <rPr>
        <u/>
        <sz val="10.5"/>
        <color rgb="FF0000FF"/>
        <rFont val="ＭＳ ゴシック"/>
        <family val="3"/>
        <charset val="128"/>
      </rPr>
      <t xml:space="preserve"> 四半期部分払を請求する際には、この一文を追記願います。</t>
    </r>
    <phoneticPr fontId="2"/>
  </si>
  <si>
    <t>注1）四半期毎に四半期支出状況報告書を当該四半期終了月の翌月末までに委託者に提出ください。</t>
    <phoneticPr fontId="2"/>
  </si>
  <si>
    <t>注2）契約書記載の「契約締結日」、「業務名称」、「対象国名」を確認ください。</t>
    <rPh sb="10" eb="12">
      <t>ケイヤク</t>
    </rPh>
    <rPh sb="12" eb="14">
      <t>テイケツ</t>
    </rPh>
    <rPh sb="14" eb="15">
      <t>ビ</t>
    </rPh>
    <phoneticPr fontId="2"/>
  </si>
  <si>
    <t>実施団体名 ：</t>
    <rPh sb="0" eb="2">
      <t>ジッシ</t>
    </rPh>
    <rPh sb="2" eb="4">
      <t>ダンタイ</t>
    </rPh>
    <rPh sb="4" eb="5">
      <t>メイ</t>
    </rPh>
    <phoneticPr fontId="2"/>
  </si>
  <si>
    <t>●●●</t>
    <phoneticPr fontId="2"/>
  </si>
  <si>
    <t>2021年度</t>
    <rPh sb="4" eb="6">
      <t>ネンド</t>
    </rPh>
    <phoneticPr fontId="2"/>
  </si>
  <si>
    <t>第１四半期</t>
    <rPh sb="0" eb="1">
      <t>ダイ</t>
    </rPh>
    <rPh sb="2" eb="5">
      <t>シハンキ</t>
    </rPh>
    <phoneticPr fontId="2"/>
  </si>
  <si>
    <t>契 約 件 名：</t>
    <rPh sb="0" eb="1">
      <t>チギリ</t>
    </rPh>
    <rPh sb="2" eb="3">
      <t>ヤク</t>
    </rPh>
    <rPh sb="4" eb="5">
      <t>ケン</t>
    </rPh>
    <rPh sb="6" eb="7">
      <t>メイ</t>
    </rPh>
    <phoneticPr fontId="2"/>
  </si>
  <si>
    <t>□□□□□□□□□□□□□□□□（スキーム名）</t>
    <rPh sb="21" eb="22">
      <t>メイ</t>
    </rPh>
    <phoneticPr fontId="2"/>
  </si>
  <si>
    <t>（免税団体用）</t>
    <rPh sb="1" eb="3">
      <t>メンゼイ</t>
    </rPh>
    <phoneticPr fontId="2"/>
  </si>
  <si>
    <t>対 象 国 名：</t>
    <phoneticPr fontId="2"/>
  </si>
  <si>
    <t>○○国</t>
    <rPh sb="2" eb="3">
      <t>コク</t>
    </rPh>
    <phoneticPr fontId="2"/>
  </si>
  <si>
    <r>
      <t>四半期支出状況報告書総括表（税込）</t>
    </r>
    <r>
      <rPr>
        <b/>
        <sz val="18"/>
        <color rgb="FF0000FF"/>
        <rFont val="ＭＳ ゴシック"/>
        <family val="3"/>
        <charset val="128"/>
      </rPr>
      <t>+特例措置関連経費（税込）</t>
    </r>
    <rPh sb="15" eb="16">
      <t>コミ</t>
    </rPh>
    <rPh sb="27" eb="29">
      <t>ゼイコミ</t>
    </rPh>
    <phoneticPr fontId="2"/>
  </si>
  <si>
    <t>費目・内訳</t>
  </si>
  <si>
    <t>契約金額内訳</t>
    <phoneticPr fontId="2"/>
  </si>
  <si>
    <t>契約金額
（税込）
費目間流用後</t>
    <rPh sb="6" eb="8">
      <t>ゼイコミ</t>
    </rPh>
    <phoneticPr fontId="2"/>
  </si>
  <si>
    <t>支出実績額（税込）</t>
    <rPh sb="0" eb="2">
      <t>シシュツ</t>
    </rPh>
    <rPh sb="2" eb="5">
      <t>ジッセキガク</t>
    </rPh>
    <rPh sb="6" eb="8">
      <t>ゼイコミ</t>
    </rPh>
    <phoneticPr fontId="2"/>
  </si>
  <si>
    <t>前年度までの
支出実績累計額（A）</t>
    <rPh sb="0" eb="3">
      <t>ゼンネンド</t>
    </rPh>
    <rPh sb="9" eb="11">
      <t>ジッセキ</t>
    </rPh>
    <phoneticPr fontId="2"/>
  </si>
  <si>
    <t>当年度履歴</t>
    <rPh sb="0" eb="3">
      <t>トウネンド</t>
    </rPh>
    <rPh sb="3" eb="5">
      <t>リレキ</t>
    </rPh>
    <phoneticPr fontId="2"/>
  </si>
  <si>
    <t>当年度の
支出実績累計額（B）</t>
    <phoneticPr fontId="2"/>
  </si>
  <si>
    <t>支出実績額累計額
（A）+（B)</t>
    <rPh sb="0" eb="2">
      <t>シシュツ</t>
    </rPh>
    <rPh sb="2" eb="4">
      <t>ジッセキ</t>
    </rPh>
    <rPh sb="4" eb="5">
      <t>ガク</t>
    </rPh>
    <rPh sb="5" eb="7">
      <t>ルイケイ</t>
    </rPh>
    <rPh sb="7" eb="8">
      <t>ガク</t>
    </rPh>
    <phoneticPr fontId="2"/>
  </si>
  <si>
    <t>契約金額超過確認</t>
    <rPh sb="0" eb="2">
      <t>ケイヤク</t>
    </rPh>
    <rPh sb="2" eb="4">
      <t>キンガク</t>
    </rPh>
    <rPh sb="4" eb="6">
      <t>チョウカ</t>
    </rPh>
    <rPh sb="6" eb="8">
      <t>カクニン</t>
    </rPh>
    <phoneticPr fontId="2"/>
  </si>
  <si>
    <t>第２四半期</t>
  </si>
  <si>
    <t>第３四半期</t>
  </si>
  <si>
    <t>第４四半期</t>
  </si>
  <si>
    <t>１．直接経費</t>
    <phoneticPr fontId="2"/>
  </si>
  <si>
    <t>（１）海外活動費</t>
    <phoneticPr fontId="2"/>
  </si>
  <si>
    <t>① 旅費(航空賃)</t>
    <phoneticPr fontId="2"/>
  </si>
  <si>
    <t>② 旅費(その他)</t>
    <phoneticPr fontId="2"/>
  </si>
  <si>
    <t>③ 海外活動諸費</t>
    <phoneticPr fontId="2"/>
  </si>
  <si>
    <t>　</t>
    <phoneticPr fontId="2"/>
  </si>
  <si>
    <t>（２）国内活動費</t>
    <phoneticPr fontId="2"/>
  </si>
  <si>
    <t>④ 受入諸費</t>
    <phoneticPr fontId="2"/>
  </si>
  <si>
    <t>⑤ 国内業務費</t>
    <phoneticPr fontId="2"/>
  </si>
  <si>
    <t>（３）設備・機材費</t>
    <phoneticPr fontId="2"/>
  </si>
  <si>
    <t>⑥ 基盤整備費(海外分)</t>
    <phoneticPr fontId="2"/>
  </si>
  <si>
    <t>⑦ 資機材購送費（海外＋本邦）</t>
    <rPh sb="9" eb="11">
      <t>カイガイ</t>
    </rPh>
    <rPh sb="12" eb="14">
      <t>ホンポウ</t>
    </rPh>
    <phoneticPr fontId="2"/>
  </si>
  <si>
    <t>２．直接人件費</t>
    <phoneticPr fontId="2"/>
  </si>
  <si>
    <t>小計（１．＋２．）　</t>
    <rPh sb="0" eb="2">
      <t>ショウケイ</t>
    </rPh>
    <phoneticPr fontId="2"/>
  </si>
  <si>
    <r>
      <t>３．間接経費　</t>
    </r>
    <r>
      <rPr>
        <sz val="11"/>
        <rFont val="ＭＳ ゴシック"/>
        <family val="3"/>
        <charset val="128"/>
      </rPr>
      <t>※上限（１.+２.）×0.17</t>
    </r>
    <rPh sb="8" eb="10">
      <t>ジョウゲン</t>
    </rPh>
    <phoneticPr fontId="2"/>
  </si>
  <si>
    <t>小　計（１.+２.+３.）</t>
    <rPh sb="0" eb="1">
      <t>ショウ</t>
    </rPh>
    <rPh sb="2" eb="3">
      <t>ケイ</t>
    </rPh>
    <phoneticPr fontId="2"/>
  </si>
  <si>
    <t>４．特例措置関連経費</t>
    <rPh sb="2" eb="4">
      <t>トクレイ</t>
    </rPh>
    <rPh sb="4" eb="6">
      <t>ソチ</t>
    </rPh>
    <rPh sb="6" eb="8">
      <t>カンレン</t>
    </rPh>
    <rPh sb="8" eb="10">
      <t>ケイヒ</t>
    </rPh>
    <phoneticPr fontId="2"/>
  </si>
  <si>
    <t>合　計（小計＋４.）</t>
    <rPh sb="4" eb="6">
      <t>ショウケイ</t>
    </rPh>
    <phoneticPr fontId="2"/>
  </si>
  <si>
    <t>うち消費税額</t>
    <rPh sb="2" eb="5">
      <t>ショウヒゼイ</t>
    </rPh>
    <rPh sb="5" eb="6">
      <t>ガク</t>
    </rPh>
    <phoneticPr fontId="2"/>
  </si>
  <si>
    <t>受入済額（概算払/四半期部分払）参考</t>
    <rPh sb="0" eb="2">
      <t>ウケイレ</t>
    </rPh>
    <rPh sb="2" eb="3">
      <t>ズ</t>
    </rPh>
    <rPh sb="3" eb="4">
      <t>ガク</t>
    </rPh>
    <rPh sb="5" eb="7">
      <t>ガイサン</t>
    </rPh>
    <rPh sb="7" eb="8">
      <t>バラ</t>
    </rPh>
    <rPh sb="9" eb="12">
      <t>シハンキ</t>
    </rPh>
    <rPh sb="12" eb="14">
      <t>ブブン</t>
    </rPh>
    <rPh sb="14" eb="15">
      <t>バラ</t>
    </rPh>
    <rPh sb="16" eb="18">
      <t>サンコウ</t>
    </rPh>
    <phoneticPr fontId="2"/>
  </si>
  <si>
    <t>注1)</t>
    <phoneticPr fontId="2"/>
  </si>
  <si>
    <t>監督職員の承諾により「打合簿」を作成の上、費目（中項目）間流用を行っている場合には、「契約金額(税込)費目間流用後」に流用後の経費内訳を記載のうえ、当該流用を承認した「打合簿」の写しを添付してください。</t>
    <rPh sb="48" eb="50">
      <t>ゼイコミ</t>
    </rPh>
    <phoneticPr fontId="2"/>
  </si>
  <si>
    <t>注2)</t>
    <phoneticPr fontId="2"/>
  </si>
  <si>
    <t>支出実績額（税込）の「当年度」欄で、既に報告が済んでいる四半期については、機構から「四半期支出実績額確認結果の通知」にて通知された額をそのまま記載してください。
また、複数年度契約の場合は、「前年度までの支出実績累計額」欄に通知に基づいた金額を記載してください。</t>
    <rPh sb="6" eb="8">
      <t>ゼイコミ</t>
    </rPh>
    <phoneticPr fontId="2"/>
  </si>
  <si>
    <t>注3)</t>
    <phoneticPr fontId="2"/>
  </si>
  <si>
    <t>契約金額内訳額は、契約書附属書Ⅲ「契約金額内訳書」の金額をそのまま入力ください。１．直接経費（各小費目）及び２．直接人件費、３.間接経費は、千円単位で取扱っています。
四半期毎及び累計の支出実績額（税込）は必ずしも千円未満を切捨てる必要はありませんが、精算金額の確定（契約終了時）に際しては、原則、１．直接経費（各小費目）及び２．直接人件費 ３.間接経費においてで千円単位未満を切捨てとして下さい。（団体特有の制度により、切捨てが出来ない場合は主管部署へご相談ください。）</t>
    <rPh sb="100" eb="101">
      <t>コ</t>
    </rPh>
    <phoneticPr fontId="2"/>
  </si>
  <si>
    <t>注4）</t>
    <phoneticPr fontId="2"/>
  </si>
  <si>
    <t>大項目の「直接経費」、「直接人件費」及び「間接経費」の支出実績累計額（税込）は、契約金額のそれぞれの内訳額を上回ることができません。</t>
    <rPh sb="0" eb="3">
      <t>ダイコウモク</t>
    </rPh>
    <rPh sb="27" eb="29">
      <t>シシュツ</t>
    </rPh>
    <rPh sb="29" eb="31">
      <t>ジッセキ</t>
    </rPh>
    <rPh sb="31" eb="34">
      <t>ルイケイガク</t>
    </rPh>
    <rPh sb="36" eb="37">
      <t>コ</t>
    </rPh>
    <phoneticPr fontId="2"/>
  </si>
  <si>
    <t>注5)</t>
    <phoneticPr fontId="2"/>
  </si>
  <si>
    <t>中項目の「海外活動費」、「国内活動費」及び「設備・機材費」の経費（税込）は、契約金額の流用先費目（中項目）の10％までの範囲内で「打合簿なし」の流用を認めています。この運用を反映して、支出実績額を入力してください。なお、支出実績累計額の合計額は、契約金額（流用後）の合計額を超えることができません。上回った経費は精算の対象外となります。</t>
  </si>
  <si>
    <t>注6）</t>
    <phoneticPr fontId="2"/>
  </si>
  <si>
    <t>契約金額のうち消費税額は、契約書に記載の消費税率で算出ください。</t>
    <rPh sb="0" eb="4">
      <t>ケイヤクキンガク</t>
    </rPh>
    <phoneticPr fontId="2"/>
  </si>
  <si>
    <t>【プルダウン選択項目】</t>
    <phoneticPr fontId="2"/>
  </si>
  <si>
    <t>2015年度</t>
    <rPh sb="4" eb="6">
      <t>ネンド</t>
    </rPh>
    <phoneticPr fontId="2"/>
  </si>
  <si>
    <t>1月</t>
    <rPh sb="1" eb="2">
      <t>ガツ</t>
    </rPh>
    <phoneticPr fontId="2"/>
  </si>
  <si>
    <t>2016年度</t>
    <rPh sb="4" eb="6">
      <t>ネンド</t>
    </rPh>
    <phoneticPr fontId="2"/>
  </si>
  <si>
    <t>2月</t>
  </si>
  <si>
    <t>2017年度</t>
    <rPh sb="4" eb="6">
      <t>ネンド</t>
    </rPh>
    <phoneticPr fontId="2"/>
  </si>
  <si>
    <t>3月</t>
  </si>
  <si>
    <t>2018年度</t>
    <rPh sb="4" eb="6">
      <t>ネンド</t>
    </rPh>
    <phoneticPr fontId="2"/>
  </si>
  <si>
    <t>4月</t>
  </si>
  <si>
    <t>2019年度</t>
    <rPh sb="4" eb="6">
      <t>ネンド</t>
    </rPh>
    <phoneticPr fontId="2"/>
  </si>
  <si>
    <t>5月</t>
  </si>
  <si>
    <t>2020年度</t>
    <rPh sb="4" eb="6">
      <t>ネンド</t>
    </rPh>
    <phoneticPr fontId="2"/>
  </si>
  <si>
    <t>6月</t>
  </si>
  <si>
    <t>7月</t>
  </si>
  <si>
    <t>2022年度</t>
    <rPh sb="4" eb="6">
      <t>ネンド</t>
    </rPh>
    <phoneticPr fontId="2"/>
  </si>
  <si>
    <t>8月</t>
  </si>
  <si>
    <t>2023年度</t>
    <rPh sb="4" eb="6">
      <t>ネンド</t>
    </rPh>
    <phoneticPr fontId="2"/>
  </si>
  <si>
    <t>9月</t>
  </si>
  <si>
    <t>2024年度</t>
    <rPh sb="4" eb="6">
      <t>ネンド</t>
    </rPh>
    <phoneticPr fontId="2"/>
  </si>
  <si>
    <t>10月</t>
  </si>
  <si>
    <t>2025年度</t>
    <rPh sb="4" eb="6">
      <t>ネンド</t>
    </rPh>
    <phoneticPr fontId="2"/>
  </si>
  <si>
    <t>11月</t>
  </si>
  <si>
    <t>2026年度</t>
    <rPh sb="4" eb="6">
      <t>ネンド</t>
    </rPh>
    <phoneticPr fontId="2"/>
  </si>
  <si>
    <t>12月</t>
  </si>
  <si>
    <t>　契約担当役　</t>
    <phoneticPr fontId="2"/>
  </si>
  <si>
    <t>理事／所長</t>
    <phoneticPr fontId="2"/>
  </si>
  <si>
    <t>草の根技術協力事業に係る経費精算報告書について</t>
    <rPh sb="12" eb="14">
      <t>ケイヒ</t>
    </rPh>
    <rPh sb="14" eb="16">
      <t>セイサン</t>
    </rPh>
    <phoneticPr fontId="2"/>
  </si>
  <si>
    <t>　下記の契約の業務が完了しましたので、業務委託契約約款第12条第1項に
基づき、経費精算報告書を提出いたします。検査の上、確定金額を通知願います。</t>
    <rPh sb="1" eb="3">
      <t>カキ</t>
    </rPh>
    <rPh sb="4" eb="6">
      <t>ケイヤク</t>
    </rPh>
    <rPh sb="7" eb="9">
      <t>ギョウム</t>
    </rPh>
    <rPh sb="10" eb="12">
      <t>カンリョウ</t>
    </rPh>
    <phoneticPr fontId="2"/>
  </si>
  <si>
    <t>１　事業名：</t>
    <rPh sb="2" eb="4">
      <t>ジギョウ</t>
    </rPh>
    <phoneticPr fontId="2"/>
  </si>
  <si>
    <t>（１）経費精算報告書総括表</t>
    <rPh sb="3" eb="5">
      <t>ケイヒ</t>
    </rPh>
    <rPh sb="5" eb="7">
      <t>セイサン</t>
    </rPh>
    <rPh sb="7" eb="10">
      <t>ホウコクショ</t>
    </rPh>
    <rPh sb="10" eb="13">
      <t>ソウカツヒョウ</t>
    </rPh>
    <phoneticPr fontId="2"/>
  </si>
  <si>
    <t>（２）旅費（航空賃）内訳書</t>
    <phoneticPr fontId="2"/>
  </si>
  <si>
    <t>（７）費目別支払簿（基盤整備費）</t>
    <phoneticPr fontId="2"/>
  </si>
  <si>
    <r>
      <t xml:space="preserve">（11）業務従事者の従事計画・実績表 </t>
    </r>
    <r>
      <rPr>
        <sz val="11"/>
        <color theme="1"/>
        <rFont val="ＭＳ ゴシック"/>
        <family val="3"/>
        <charset val="128"/>
      </rPr>
      <t>※契約締結時から案件最終時まで</t>
    </r>
    <rPh sb="20" eb="22">
      <t>ケイヤク</t>
    </rPh>
    <rPh sb="22" eb="24">
      <t>テイケツ</t>
    </rPh>
    <rPh sb="24" eb="25">
      <t>ジ</t>
    </rPh>
    <rPh sb="27" eb="29">
      <t>アンケン</t>
    </rPh>
    <rPh sb="29" eb="31">
      <t>サイシュウ</t>
    </rPh>
    <rPh sb="31" eb="32">
      <t>ジ</t>
    </rPh>
    <phoneticPr fontId="2"/>
  </si>
  <si>
    <t>（13）受領書（写し）</t>
    <rPh sb="4" eb="7">
      <t>ジュリョウショ</t>
    </rPh>
    <rPh sb="8" eb="9">
      <t>ウツ</t>
    </rPh>
    <phoneticPr fontId="2"/>
  </si>
  <si>
    <t>（14）「支出実績の確認について」(契約期間全ての写し)</t>
    <rPh sb="22" eb="23">
      <t>スベ</t>
    </rPh>
    <phoneticPr fontId="2"/>
  </si>
  <si>
    <t>５　連絡先</t>
    <rPh sb="2" eb="5">
      <t>レンラクサキ</t>
    </rPh>
    <phoneticPr fontId="2"/>
  </si>
  <si>
    <t>（１）精算業務責任者氏名：</t>
    <rPh sb="3" eb="5">
      <t>セイサン</t>
    </rPh>
    <rPh sb="5" eb="7">
      <t>ギョウム</t>
    </rPh>
    <rPh sb="7" eb="10">
      <t>セキニンシャ</t>
    </rPh>
    <rPh sb="10" eb="12">
      <t>シメイ</t>
    </rPh>
    <phoneticPr fontId="2"/>
  </si>
  <si>
    <t>（２）精算業務担当者氏名：</t>
    <rPh sb="3" eb="5">
      <t>セイサン</t>
    </rPh>
    <rPh sb="5" eb="7">
      <t>ギョウム</t>
    </rPh>
    <rPh sb="7" eb="10">
      <t>タントウシャ</t>
    </rPh>
    <rPh sb="10" eb="12">
      <t>シメイ</t>
    </rPh>
    <phoneticPr fontId="2"/>
  </si>
  <si>
    <t>（３）連絡先（電話番号。E-mail)：</t>
    <rPh sb="3" eb="6">
      <t>レンラクサキ</t>
    </rPh>
    <rPh sb="7" eb="9">
      <t>デンワ</t>
    </rPh>
    <rPh sb="9" eb="11">
      <t>バンゴウ</t>
    </rPh>
    <phoneticPr fontId="2"/>
  </si>
  <si>
    <t>注1）「経費精算報告書総括表」には。契約履行期間の全ての四半期の支出実績を記載してください。</t>
    <rPh sb="4" eb="6">
      <t>ケイヒ</t>
    </rPh>
    <rPh sb="6" eb="8">
      <t>セイサン</t>
    </rPh>
    <rPh sb="8" eb="11">
      <t>ホウコクショ</t>
    </rPh>
    <rPh sb="11" eb="14">
      <t>ソウカツヒョウ</t>
    </rPh>
    <rPh sb="18" eb="20">
      <t>ケイヤク</t>
    </rPh>
    <rPh sb="20" eb="22">
      <t>リコウ</t>
    </rPh>
    <rPh sb="22" eb="24">
      <t>キカン</t>
    </rPh>
    <rPh sb="25" eb="26">
      <t>スベ</t>
    </rPh>
    <rPh sb="28" eb="31">
      <t>シハンキ</t>
    </rPh>
    <rPh sb="32" eb="34">
      <t>シシュツ</t>
    </rPh>
    <rPh sb="34" eb="36">
      <t>ジッセキ</t>
    </rPh>
    <rPh sb="37" eb="39">
      <t>キサイ</t>
    </rPh>
    <phoneticPr fontId="2"/>
  </si>
  <si>
    <r>
      <t>経費精算報告書総括表（税込）</t>
    </r>
    <r>
      <rPr>
        <b/>
        <sz val="18"/>
        <color rgb="FF0000FF"/>
        <rFont val="ＭＳ ゴシック"/>
        <family val="3"/>
        <charset val="128"/>
      </rPr>
      <t>+特例措置関連経費（税込）</t>
    </r>
    <rPh sb="11" eb="13">
      <t>ゼイコミ</t>
    </rPh>
    <rPh sb="15" eb="17">
      <t>トクレイ</t>
    </rPh>
    <rPh sb="17" eb="19">
      <t>ソチ</t>
    </rPh>
    <rPh sb="19" eb="21">
      <t>カンレン</t>
    </rPh>
    <rPh sb="21" eb="23">
      <t>ケイヒ</t>
    </rPh>
    <rPh sb="24" eb="26">
      <t>ゼイコミ</t>
    </rPh>
    <phoneticPr fontId="2"/>
  </si>
  <si>
    <t>契約金額内訳
(税込)</t>
    <rPh sb="8" eb="10">
      <t>ゼイコミ</t>
    </rPh>
    <phoneticPr fontId="2"/>
  </si>
  <si>
    <r>
      <t>精算額</t>
    </r>
    <r>
      <rPr>
        <b/>
        <sz val="16"/>
        <color rgb="FF0000FF"/>
        <rFont val="ＭＳ ゴシック"/>
        <family val="3"/>
        <charset val="128"/>
      </rPr>
      <t>(税込)</t>
    </r>
    <rPh sb="0" eb="3">
      <t>セイサンガク</t>
    </rPh>
    <rPh sb="4" eb="6">
      <t>ゼイコミ</t>
    </rPh>
    <phoneticPr fontId="2"/>
  </si>
  <si>
    <r>
      <t>３．間接経費</t>
    </r>
    <r>
      <rPr>
        <sz val="10"/>
        <rFont val="ＭＳ ゴシック"/>
        <family val="3"/>
        <charset val="128"/>
      </rPr>
      <t>※（１.+２.）×0.17（上限）</t>
    </r>
    <phoneticPr fontId="2"/>
  </si>
  <si>
    <t>合　計（税込）</t>
    <rPh sb="0" eb="1">
      <t>ア</t>
    </rPh>
    <rPh sb="2" eb="3">
      <t>ケイ</t>
    </rPh>
    <rPh sb="4" eb="6">
      <t>ゼイコミ</t>
    </rPh>
    <phoneticPr fontId="2"/>
  </si>
  <si>
    <t>うち消費税</t>
    <rPh sb="2" eb="5">
      <t>ショウヒゼイ</t>
    </rPh>
    <phoneticPr fontId="2"/>
  </si>
  <si>
    <t>監督職員の承諾により「打合簿」を作成の上、費目（中項目）間流用を行っている場合には、「契約金額（税込）費目間流用後」に流用後の経費内訳を記載のうえ、当該流用を承認した「打合簿」の写しを添付してください。</t>
    <rPh sb="48" eb="50">
      <t>ゼイコミ</t>
    </rPh>
    <phoneticPr fontId="2"/>
  </si>
  <si>
    <t>支出実績額（税込）の「当年度」欄で、既に報告が済んでいる四半期については、機構から「四半期支出実績額確認結果の通知」にて通知された額をそのまま記載してください。
また、複数年度契約の場合は、「前年度までの支出実績累計額」欄に通知に基づいた金額を、記載してください。</t>
    <rPh sb="7" eb="8">
      <t>コ</t>
    </rPh>
    <phoneticPr fontId="2"/>
  </si>
  <si>
    <t>大項目の「直接経費」、「直接人件費」及び「間接経費」の精算額は、契約金額のそれぞれの内訳額を上回ることができません。</t>
    <rPh sb="0" eb="3">
      <t>ダイコウモク</t>
    </rPh>
    <phoneticPr fontId="2"/>
  </si>
  <si>
    <t>中項目の「海外活動費」、「国内活動費」及び「設備・機材費」の精算額（税込）は、契約金額の流用先費目（中項目）の10％までの範囲内で「打合簿なし」の流用を認めています。この運用を反映して、支出実績額を入力してください。
なお、精算額の中項目の合計額は、契約金額（税込）費目間流用後の中項目の合計額を超えることができません。上回った経費は精算の対象外となります。</t>
    <rPh sb="30" eb="33">
      <t>セイサンガク</t>
    </rPh>
    <rPh sb="35" eb="36">
      <t>コ</t>
    </rPh>
    <rPh sb="112" eb="115">
      <t>セイサンガク</t>
    </rPh>
    <rPh sb="116" eb="119">
      <t>チュウコウモク</t>
    </rPh>
    <rPh sb="120" eb="123">
      <t>ゴウケイガク</t>
    </rPh>
    <rPh sb="140" eb="143">
      <t>チュウコウモク</t>
    </rPh>
    <phoneticPr fontId="2"/>
  </si>
  <si>
    <t>精算額は、縦計算となります。(従って、間接経費や消費税は、四半期毎に積上したものを足し上げるわけではなく、直接経費及び直接人件費の合計や、小計を基に、必要な掛け率を乗じて算出します。）</t>
    <phoneticPr fontId="2"/>
  </si>
  <si>
    <t>注７）</t>
    <phoneticPr fontId="2"/>
  </si>
  <si>
    <t>精算額のうち消費税額は、契約書に記載の消費税率で算出ください。なお、少数点以下は切り捨てとして下さい。（「合計（税込）の108分の8」、もしくは「合計（税込）の110分の10」）</t>
    <rPh sb="57" eb="58">
      <t>コ</t>
    </rPh>
    <rPh sb="63" eb="64">
      <t>ブン</t>
    </rPh>
    <rPh sb="77" eb="78">
      <t>コ</t>
    </rPh>
    <rPh sb="83" eb="84">
      <t>ブン</t>
    </rPh>
    <phoneticPr fontId="2"/>
  </si>
  <si>
    <t>（免税団体用）</t>
    <phoneticPr fontId="2"/>
  </si>
  <si>
    <t>内訳書</t>
    <phoneticPr fontId="2"/>
  </si>
  <si>
    <t>(１)海外活動費</t>
  </si>
  <si>
    <r>
      <t xml:space="preserve">  ①旅費（航空賃）</t>
    </r>
    <r>
      <rPr>
        <b/>
        <sz val="16"/>
        <color indexed="10"/>
        <rFont val="ＭＳ ゴシック"/>
        <family val="3"/>
        <charset val="128"/>
      </rPr>
      <t/>
    </r>
    <rPh sb="3" eb="5">
      <t>リョヒ</t>
    </rPh>
    <rPh sb="6" eb="8">
      <t>コウクウ</t>
    </rPh>
    <rPh sb="8" eb="9">
      <t>チン</t>
    </rPh>
    <phoneticPr fontId="6"/>
  </si>
  <si>
    <t>氏名</t>
  </si>
  <si>
    <t>担当業務</t>
  </si>
  <si>
    <t>格
付</t>
    <rPh sb="0" eb="1">
      <t>カク</t>
    </rPh>
    <rPh sb="2" eb="3">
      <t>ヅ</t>
    </rPh>
    <phoneticPr fontId="6"/>
  </si>
  <si>
    <t>渡航期間</t>
    <rPh sb="0" eb="2">
      <t>トコウ</t>
    </rPh>
    <rPh sb="2" eb="4">
      <t>キカン</t>
    </rPh>
    <phoneticPr fontId="2"/>
  </si>
  <si>
    <t>当該四半期の
現地業務日数</t>
    <rPh sb="0" eb="2">
      <t>トウガイ</t>
    </rPh>
    <rPh sb="2" eb="5">
      <t>シハンキ</t>
    </rPh>
    <rPh sb="11" eb="13">
      <t>ニッスウ</t>
    </rPh>
    <phoneticPr fontId="2"/>
  </si>
  <si>
    <t>旅費（航空賃）</t>
    <phoneticPr fontId="2"/>
  </si>
  <si>
    <t>備　考</t>
    <phoneticPr fontId="6"/>
  </si>
  <si>
    <t>出発日</t>
    <rPh sb="0" eb="2">
      <t>シュッパツ</t>
    </rPh>
    <rPh sb="2" eb="3">
      <t>ヒ</t>
    </rPh>
    <phoneticPr fontId="6"/>
  </si>
  <si>
    <t>帰国日
（予定日）</t>
    <rPh sb="0" eb="2">
      <t>キコク</t>
    </rPh>
    <rPh sb="2" eb="3">
      <t>ヒ</t>
    </rPh>
    <rPh sb="5" eb="8">
      <t>ヨテイビ</t>
    </rPh>
    <phoneticPr fontId="6"/>
  </si>
  <si>
    <t>日数</t>
    <rPh sb="0" eb="2">
      <t>ニッスウ</t>
    </rPh>
    <phoneticPr fontId="6"/>
  </si>
  <si>
    <t>支出額</t>
    <phoneticPr fontId="2"/>
  </si>
  <si>
    <t>旅費（航空賃）　合計額（円）</t>
    <rPh sb="8" eb="10">
      <t>ゴウケイ</t>
    </rPh>
    <rPh sb="10" eb="11">
      <t>ガク</t>
    </rPh>
    <rPh sb="12" eb="13">
      <t>エン</t>
    </rPh>
    <phoneticPr fontId="2"/>
  </si>
  <si>
    <t>合計（千円未満切り捨て）</t>
    <rPh sb="0" eb="2">
      <t>ゴウケイ</t>
    </rPh>
    <rPh sb="3" eb="5">
      <t>センエン</t>
    </rPh>
    <rPh sb="5" eb="7">
      <t>ミマン</t>
    </rPh>
    <rPh sb="7" eb="8">
      <t>キ</t>
    </rPh>
    <rPh sb="9" eb="10">
      <t>ス</t>
    </rPh>
    <phoneticPr fontId="2"/>
  </si>
  <si>
    <t>注１）</t>
    <phoneticPr fontId="2"/>
  </si>
  <si>
    <r>
      <t>出発日／帰国日（予定日）欄には、実際に本邦を出発した日及び帰国した（予定）日を記載してください。当該四半期中に往復した場合は、渡航期間の「日数」と「当該四半期の現地業務日数」の日数欄とは通常一致しますが、複数の四半期にまたがって往復する場合や、現地業務開始前後・期間中に現地で別業務に従事した場合は一致しません。その場合、「当該四半期の現地業務日数」には現地業務として計上する日数のみを記載し備考に計上する期間を記載してください。また、期間中に別業務に従事した場合はその期間を記載してください。</t>
    </r>
    <r>
      <rPr>
        <b/>
        <u/>
        <sz val="12"/>
        <rFont val="ＭＳ ゴシック"/>
        <family val="3"/>
        <charset val="128"/>
      </rPr>
      <t xml:space="preserve">
</t>
    </r>
    <r>
      <rPr>
        <b/>
        <sz val="12"/>
        <rFont val="ＭＳ ゴシック"/>
        <family val="3"/>
        <charset val="128"/>
      </rPr>
      <t xml:space="preserve">
</t>
    </r>
    <phoneticPr fontId="2"/>
  </si>
  <si>
    <t>注２）</t>
    <phoneticPr fontId="2"/>
  </si>
  <si>
    <t>航空賃は、帰国済のものが計上できます。（内国旅費も同様）帰国日が属する四半期の四半期支出状況報告書において、往復分の航空賃を計上してください。</t>
    <phoneticPr fontId="2"/>
  </si>
  <si>
    <t>注３）</t>
    <phoneticPr fontId="2"/>
  </si>
  <si>
    <t>「旅費（航空賃）」の支出額には、領収書に記載されている航空券に係る支払金額をそのまま入力してください。（国際航空券代＋施設使用料、旅客保安料＋発券手数料＋その他）</t>
    <phoneticPr fontId="2"/>
  </si>
  <si>
    <t>注４）</t>
    <phoneticPr fontId="2"/>
  </si>
  <si>
    <t>海外で購入した航空券は、手数料や税等を含んだ領収書の額面額を円換算後に、「旅費（航空賃）」の支出額に記入し、備考欄に、月次統制レート及びレート月、購入場所「海外」と記載してください。</t>
    <phoneticPr fontId="2"/>
  </si>
  <si>
    <t xml:space="preserve">  ②旅費（その他）内訳書</t>
    <rPh sb="3" eb="5">
      <t>リョヒ</t>
    </rPh>
    <rPh sb="8" eb="9">
      <t>タ</t>
    </rPh>
    <rPh sb="10" eb="13">
      <t>ウチワケショ</t>
    </rPh>
    <phoneticPr fontId="6"/>
  </si>
  <si>
    <t>氏名</t>
    <rPh sb="0" eb="2">
      <t>シメイ</t>
    </rPh>
    <phoneticPr fontId="2"/>
  </si>
  <si>
    <t>渡航期間</t>
    <phoneticPr fontId="6"/>
  </si>
  <si>
    <t>当該四半期の
現地業務日数</t>
    <rPh sb="0" eb="2">
      <t>トウガイ</t>
    </rPh>
    <rPh sb="11" eb="13">
      <t>ニッスウ</t>
    </rPh>
    <phoneticPr fontId="2"/>
  </si>
  <si>
    <t>旅費（その他）</t>
    <rPh sb="0" eb="2">
      <t>リョヒ</t>
    </rPh>
    <rPh sb="5" eb="6">
      <t>タ</t>
    </rPh>
    <phoneticPr fontId="6"/>
  </si>
  <si>
    <t>帰国日
（予定日）</t>
    <rPh sb="0" eb="2">
      <t>キコク</t>
    </rPh>
    <rPh sb="2" eb="3">
      <t>ヒ</t>
    </rPh>
    <rPh sb="5" eb="7">
      <t>ヨテイ</t>
    </rPh>
    <rPh sb="7" eb="8">
      <t>ビ</t>
    </rPh>
    <phoneticPr fontId="6"/>
  </si>
  <si>
    <t>日当</t>
    <rPh sb="0" eb="2">
      <t>ニットウ</t>
    </rPh>
    <phoneticPr fontId="6"/>
  </si>
  <si>
    <t>宿泊料</t>
    <rPh sb="0" eb="3">
      <t>シュクハクリョウ</t>
    </rPh>
    <phoneticPr fontId="6"/>
  </si>
  <si>
    <r>
      <t xml:space="preserve">内国旅費
（税込)
</t>
    </r>
    <r>
      <rPr>
        <b/>
        <sz val="14"/>
        <color rgb="FFFF0000"/>
        <rFont val="ＭＳ ゴシック"/>
        <family val="3"/>
        <charset val="128"/>
      </rPr>
      <t>(C)</t>
    </r>
    <rPh sb="0" eb="2">
      <t>ナイコク</t>
    </rPh>
    <rPh sb="2" eb="4">
      <t>リョヒ</t>
    </rPh>
    <rPh sb="6" eb="8">
      <t>ゼイコミ</t>
    </rPh>
    <phoneticPr fontId="6"/>
  </si>
  <si>
    <r>
      <t xml:space="preserve">小合計
</t>
    </r>
    <r>
      <rPr>
        <b/>
        <sz val="14"/>
        <color rgb="FFFF0000"/>
        <rFont val="ＭＳ ゴシック"/>
        <family val="3"/>
        <charset val="128"/>
      </rPr>
      <t>(A)+(B)+(C)</t>
    </r>
    <rPh sb="0" eb="1">
      <t>ショウ</t>
    </rPh>
    <rPh sb="1" eb="3">
      <t>ゴウケイ</t>
    </rPh>
    <phoneticPr fontId="6"/>
  </si>
  <si>
    <t>単価</t>
    <rPh sb="0" eb="2">
      <t>タンカ</t>
    </rPh>
    <phoneticPr fontId="6"/>
  </si>
  <si>
    <r>
      <t>小計</t>
    </r>
    <r>
      <rPr>
        <b/>
        <sz val="16"/>
        <color rgb="FFFF0000"/>
        <rFont val="ＭＳ ゴシック"/>
        <family val="3"/>
        <charset val="128"/>
      </rPr>
      <t>(A)</t>
    </r>
    <phoneticPr fontId="6"/>
  </si>
  <si>
    <r>
      <t>小計</t>
    </r>
    <r>
      <rPr>
        <b/>
        <sz val="16"/>
        <color rgb="FFFF0000"/>
        <rFont val="ＭＳ ゴシック"/>
        <family val="3"/>
        <charset val="128"/>
      </rPr>
      <t>(B)</t>
    </r>
    <phoneticPr fontId="6"/>
  </si>
  <si>
    <t>合計額（円）</t>
    <rPh sb="0" eb="2">
      <t>ゴウケイ</t>
    </rPh>
    <rPh sb="2" eb="3">
      <t>ガク</t>
    </rPh>
    <rPh sb="4" eb="5">
      <t>エン</t>
    </rPh>
    <phoneticPr fontId="6"/>
  </si>
  <si>
    <t>合計（千円未満切り捨て）</t>
    <rPh sb="0" eb="2">
      <t>ゴウケイ</t>
    </rPh>
    <rPh sb="3" eb="5">
      <t>センエン</t>
    </rPh>
    <rPh sb="5" eb="7">
      <t>ミマン</t>
    </rPh>
    <rPh sb="7" eb="8">
      <t>キ</t>
    </rPh>
    <rPh sb="9" eb="10">
      <t>ス</t>
    </rPh>
    <phoneticPr fontId="6"/>
  </si>
  <si>
    <t>出発日／帰国日（予定日）欄には、実際に本邦を出発した日及び帰国した（予定）日を記載してください。当該四半期中に往復した場合は、渡航期間の「日数」と「当該四半期の現地業務日数」の日数欄とは通常一致しますが、複数の四半期にまたがって往復する場合や、現地業務開始前後・期間中に現地で別業務に従事した場合は一致しません。その場合、「当該四半期の現地業務日数」には現地業務として計上する日数のみを記載し備考に計上する期間を記載してください。また、期間中に別業務に従事した場合はその期間を記載してください。</t>
    <phoneticPr fontId="2"/>
  </si>
  <si>
    <r>
      <t>日当計上の対象となる</t>
    </r>
    <r>
      <rPr>
        <u/>
        <sz val="12"/>
        <color rgb="FFFF0000"/>
        <rFont val="ＭＳ ゴシック"/>
        <family val="3"/>
        <charset val="128"/>
      </rPr>
      <t>日数は、「当該四半期の現地業務日数」と同一</t>
    </r>
    <r>
      <rPr>
        <sz val="12"/>
        <color rgb="FFFF0000"/>
        <rFont val="ＭＳ ゴシック"/>
        <family val="3"/>
        <charset val="128"/>
      </rPr>
      <t>です。</t>
    </r>
    <phoneticPr fontId="2"/>
  </si>
  <si>
    <t>宿泊料計上の対象となる日数は、「当該四半期の現地業務日数」から「２」を控除した泊数です。複数の四半期にまたがって渡航する場合、原則宿泊数の調整（機中泊の調整）は、帰国時点で行ってください。その場合、帰国日が属する四半期以外は日当日数＝宿泊数となります。</t>
    <phoneticPr fontId="2"/>
  </si>
  <si>
    <t>内国旅費の計上は、帰国済のものが計上できます。帰国日が属する四半期の四半期支出状況報告書において、往復分の内国旅費を計上してください。</t>
    <phoneticPr fontId="2"/>
  </si>
  <si>
    <t>注５）</t>
    <phoneticPr fontId="2"/>
  </si>
  <si>
    <t>内国旅費を計上する際、日本国内の公共交通機関は（税込）価格をそのまま記入してください。</t>
    <phoneticPr fontId="2"/>
  </si>
  <si>
    <t>注６）</t>
    <phoneticPr fontId="2"/>
  </si>
  <si>
    <t>内国旅費の経路が契約書に記載の経路と異なる場合には、変更された経路を備考欄に記入して、内国旅費の内訳（当該経路に係る旅費計算書や乗車案内等のウェブ頁のプリントアウト）を添付してください。</t>
    <phoneticPr fontId="2"/>
  </si>
  <si>
    <t>費目別支払簿</t>
  </si>
  <si>
    <t>(１)海外活動費</t>
    <phoneticPr fontId="2"/>
  </si>
  <si>
    <t xml:space="preserve">   ③海外活動諸費</t>
    <phoneticPr fontId="2"/>
  </si>
  <si>
    <t>当該月統制レート</t>
    <phoneticPr fontId="2"/>
  </si>
  <si>
    <t>ドル通貨</t>
    <rPh sb="2" eb="4">
      <t>ツウカ</t>
    </rPh>
    <phoneticPr fontId="2"/>
  </si>
  <si>
    <t>USD：</t>
    <phoneticPr fontId="2"/>
  </si>
  <si>
    <t>月分</t>
  </si>
  <si>
    <t>現地通貨</t>
    <phoneticPr fontId="2"/>
  </si>
  <si>
    <t>記入：</t>
    <rPh sb="0" eb="2">
      <t>キニュウ</t>
    </rPh>
    <phoneticPr fontId="2"/>
  </si>
  <si>
    <t>種別</t>
    <rPh sb="0" eb="2">
      <t>シュベツ</t>
    </rPh>
    <phoneticPr fontId="2"/>
  </si>
  <si>
    <t>日付</t>
    <rPh sb="0" eb="2">
      <t>ヒヅケ</t>
    </rPh>
    <phoneticPr fontId="2"/>
  </si>
  <si>
    <t>摘要（内容、品目、数量等）</t>
    <rPh sb="0" eb="2">
      <t>テキヨウ</t>
    </rPh>
    <rPh sb="3" eb="5">
      <t>ナイヨウ</t>
    </rPh>
    <rPh sb="6" eb="8">
      <t>ヒンモク</t>
    </rPh>
    <rPh sb="9" eb="11">
      <t>スウリョウ</t>
    </rPh>
    <rPh sb="11" eb="12">
      <t>トウ</t>
    </rPh>
    <phoneticPr fontId="2"/>
  </si>
  <si>
    <t>証拠
書類
番号</t>
    <rPh sb="0" eb="2">
      <t>ショウコ</t>
    </rPh>
    <rPh sb="3" eb="5">
      <t>ショルイ</t>
    </rPh>
    <rPh sb="6" eb="8">
      <t>バンゴウ</t>
    </rPh>
    <phoneticPr fontId="2"/>
  </si>
  <si>
    <t>支出金額</t>
    <rPh sb="0" eb="2">
      <t>シシュツ</t>
    </rPh>
    <rPh sb="2" eb="4">
      <t>キンガク</t>
    </rPh>
    <phoneticPr fontId="2"/>
  </si>
  <si>
    <t>備　　考</t>
    <rPh sb="0" eb="1">
      <t>ソナエ</t>
    </rPh>
    <rPh sb="3" eb="4">
      <t>コウ</t>
    </rPh>
    <phoneticPr fontId="2"/>
  </si>
  <si>
    <t>ＵＳ＄</t>
    <phoneticPr fontId="2"/>
  </si>
  <si>
    <t>現地通貨</t>
    <rPh sb="0" eb="2">
      <t>ゲンチ</t>
    </rPh>
    <rPh sb="2" eb="4">
      <t>ツウカ</t>
    </rPh>
    <phoneticPr fontId="2"/>
  </si>
  <si>
    <t>日本円</t>
    <rPh sb="0" eb="3">
      <t>ニホンエン</t>
    </rPh>
    <phoneticPr fontId="2"/>
  </si>
  <si>
    <t>現地業務補助員経費</t>
    <rPh sb="2" eb="4">
      <t>ギョウム</t>
    </rPh>
    <phoneticPr fontId="2"/>
  </si>
  <si>
    <r>
      <t>小計額</t>
    </r>
    <r>
      <rPr>
        <b/>
        <sz val="16"/>
        <color rgb="FFFF0000"/>
        <rFont val="ＭＳ ゴシック"/>
        <family val="3"/>
        <charset val="128"/>
      </rPr>
      <t xml:space="preserve"> </t>
    </r>
    <r>
      <rPr>
        <b/>
        <sz val="18"/>
        <color rgb="FFFF0000"/>
        <rFont val="ＭＳ ゴシック"/>
        <family val="3"/>
        <charset val="128"/>
      </rPr>
      <t>(A)</t>
    </r>
    <rPh sb="0" eb="2">
      <t>ショウケイ</t>
    </rPh>
    <rPh sb="2" eb="3">
      <t>ガク</t>
    </rPh>
    <phoneticPr fontId="2"/>
  </si>
  <si>
    <t>その他経費</t>
    <rPh sb="2" eb="3">
      <t>タ</t>
    </rPh>
    <rPh sb="3" eb="5">
      <t>ケイヒ</t>
    </rPh>
    <phoneticPr fontId="2"/>
  </si>
  <si>
    <r>
      <t xml:space="preserve">　小計額 </t>
    </r>
    <r>
      <rPr>
        <b/>
        <sz val="18"/>
        <color rgb="FFFF0000"/>
        <rFont val="ＭＳ ゴシック"/>
        <family val="3"/>
        <charset val="128"/>
      </rPr>
      <t>(B)</t>
    </r>
    <rPh sb="1" eb="3">
      <t>ショウケイ</t>
    </rPh>
    <rPh sb="3" eb="4">
      <t>ガク</t>
    </rPh>
    <phoneticPr fontId="2"/>
  </si>
  <si>
    <r>
      <t>　月額合計額</t>
    </r>
    <r>
      <rPr>
        <b/>
        <sz val="16"/>
        <color rgb="FFFF0000"/>
        <rFont val="ＭＳ ゴシック"/>
        <family val="3"/>
        <charset val="128"/>
      </rPr>
      <t xml:space="preserve"> (A)+(B)</t>
    </r>
    <rPh sb="1" eb="3">
      <t>ゲツガク</t>
    </rPh>
    <rPh sb="3" eb="5">
      <t>ゴウケイ</t>
    </rPh>
    <rPh sb="5" eb="6">
      <t>ガク</t>
    </rPh>
    <phoneticPr fontId="2"/>
  </si>
  <si>
    <t>円貨換算支出額</t>
    <rPh sb="0" eb="2">
      <t>エンカ</t>
    </rPh>
    <rPh sb="2" eb="4">
      <t>カンサン</t>
    </rPh>
    <rPh sb="4" eb="7">
      <t>シシュツガク</t>
    </rPh>
    <phoneticPr fontId="2"/>
  </si>
  <si>
    <t>月分</t>
    <rPh sb="0" eb="1">
      <t>ガツ</t>
    </rPh>
    <rPh sb="1" eb="2">
      <t>ブン</t>
    </rPh>
    <phoneticPr fontId="2"/>
  </si>
  <si>
    <r>
      <rPr>
        <b/>
        <sz val="16"/>
        <color theme="1"/>
        <rFont val="ＭＳ ゴシック"/>
        <family val="3"/>
        <charset val="128"/>
      </rPr>
      <t>合計</t>
    </r>
    <r>
      <rPr>
        <b/>
        <sz val="20"/>
        <color theme="1"/>
        <rFont val="ＭＳ ゴシック"/>
        <family val="3"/>
        <charset val="128"/>
      </rPr>
      <t xml:space="preserve">
</t>
    </r>
    <r>
      <rPr>
        <b/>
        <sz val="11"/>
        <color theme="1"/>
        <rFont val="ＭＳ ゴシック"/>
        <family val="3"/>
        <charset val="128"/>
      </rPr>
      <t>(小数点以下は切捨ててください。)</t>
    </r>
    <phoneticPr fontId="2"/>
  </si>
  <si>
    <t>注１)</t>
    <phoneticPr fontId="2"/>
  </si>
  <si>
    <t xml:space="preserve">費目別支払簿（海外活動諸費）は、月毎に別シートを作成してください。支出無しの月がある場合も３ヶ月分すべて提出ください。
</t>
    <phoneticPr fontId="2"/>
  </si>
  <si>
    <t>当該月次統制レートは、当機構のＨＰで確認してください（http://www.jica.go.jp/announce/manual/form/consul_g/rate.html）。</t>
    <phoneticPr fontId="2"/>
  </si>
  <si>
    <t>月毎の外貨換算レート（領収書の日付の属する月のレート）を入力してください。なお、円換算支出額は、月額合計額に当該月統制レートを乗じ、小数点以下を切り捨てて算出してください。</t>
    <phoneticPr fontId="2"/>
  </si>
  <si>
    <t>US$以外は、現地通貨名を記載願います。</t>
    <phoneticPr fontId="2"/>
  </si>
  <si>
    <r>
      <t>領収書等は、</t>
    </r>
    <r>
      <rPr>
        <b/>
        <sz val="12"/>
        <color rgb="FFFF0000"/>
        <rFont val="ＭＳ ゴシック"/>
        <family val="3"/>
        <charset val="128"/>
      </rPr>
      <t>付番方法を参考に番号</t>
    </r>
    <r>
      <rPr>
        <b/>
        <sz val="12"/>
        <color theme="1"/>
        <rFont val="ＭＳ ゴシック"/>
        <family val="3"/>
        <charset val="128"/>
      </rPr>
      <t>を付けて、「証拠書類番号」欄に記入してください。</t>
    </r>
    <phoneticPr fontId="2"/>
  </si>
  <si>
    <t>0.000000</t>
    <phoneticPr fontId="2"/>
  </si>
  <si>
    <t>四半期合計</t>
    <rPh sb="0" eb="3">
      <t>シハンキ</t>
    </rPh>
    <rPh sb="3" eb="5">
      <t>ゴウケイ</t>
    </rPh>
    <phoneticPr fontId="2"/>
  </si>
  <si>
    <t>四半期合計（千円未満切り捨て）</t>
    <rPh sb="0" eb="3">
      <t>シハンキ</t>
    </rPh>
    <rPh sb="3" eb="5">
      <t>ゴウケイ</t>
    </rPh>
    <rPh sb="6" eb="8">
      <t>センエン</t>
    </rPh>
    <rPh sb="8" eb="10">
      <t>ミマン</t>
    </rPh>
    <rPh sb="10" eb="11">
      <t>キ</t>
    </rPh>
    <rPh sb="12" eb="13">
      <t>ス</t>
    </rPh>
    <phoneticPr fontId="2"/>
  </si>
  <si>
    <t>費目別支払簿</t>
    <phoneticPr fontId="2"/>
  </si>
  <si>
    <t xml:space="preserve">  ④受入諸費</t>
    <rPh sb="3" eb="5">
      <t>ウケイレ</t>
    </rPh>
    <rPh sb="5" eb="7">
      <t>ショヒ</t>
    </rPh>
    <phoneticPr fontId="2"/>
  </si>
  <si>
    <t>種
別</t>
    <rPh sb="0" eb="1">
      <t>タネ</t>
    </rPh>
    <rPh sb="2" eb="3">
      <t>ベツ</t>
    </rPh>
    <phoneticPr fontId="2"/>
  </si>
  <si>
    <t xml:space="preserve">支出金額（税込）   </t>
    <rPh sb="0" eb="2">
      <t>シシュツ</t>
    </rPh>
    <rPh sb="2" eb="4">
      <t>キンガク</t>
    </rPh>
    <rPh sb="5" eb="7">
      <t>ゼイコミ</t>
    </rPh>
    <phoneticPr fontId="2"/>
  </si>
  <si>
    <t>非課税取引
（国際航空券代等）</t>
    <rPh sb="0" eb="3">
      <t>ヒカゼイ</t>
    </rPh>
    <rPh sb="3" eb="5">
      <t>トリヒキ</t>
    </rPh>
    <rPh sb="7" eb="8">
      <t>クニ</t>
    </rPh>
    <rPh sb="8" eb="9">
      <t>ギワ</t>
    </rPh>
    <rPh sb="9" eb="10">
      <t>ワタル</t>
    </rPh>
    <rPh sb="10" eb="11">
      <t>アケル</t>
    </rPh>
    <rPh sb="11" eb="12">
      <t>ケン</t>
    </rPh>
    <rPh sb="12" eb="13">
      <t>ダイ</t>
    </rPh>
    <rPh sb="13" eb="14">
      <t>トウ</t>
    </rPh>
    <phoneticPr fontId="2"/>
  </si>
  <si>
    <r>
      <t>小計額</t>
    </r>
    <r>
      <rPr>
        <b/>
        <sz val="16"/>
        <color rgb="FFFF0000"/>
        <rFont val="ＭＳ ゴシック"/>
        <family val="3"/>
        <charset val="128"/>
      </rPr>
      <t>（A）</t>
    </r>
    <rPh sb="0" eb="2">
      <t>ショウケイ</t>
    </rPh>
    <rPh sb="2" eb="3">
      <t>ガク</t>
    </rPh>
    <phoneticPr fontId="2"/>
  </si>
  <si>
    <t>支出金額（税込）</t>
    <rPh sb="0" eb="2">
      <t>シシュツ</t>
    </rPh>
    <rPh sb="2" eb="4">
      <t>キンガク</t>
    </rPh>
    <rPh sb="5" eb="7">
      <t>ゼイコミ</t>
    </rPh>
    <phoneticPr fontId="2"/>
  </si>
  <si>
    <t>そ
の
他
課
税
取
引</t>
    <rPh sb="4" eb="5">
      <t>タ</t>
    </rPh>
    <rPh sb="7" eb="8">
      <t>カ</t>
    </rPh>
    <rPh sb="9" eb="10">
      <t>セ</t>
    </rPh>
    <rPh sb="11" eb="12">
      <t>シュ</t>
    </rPh>
    <rPh sb="13" eb="14">
      <t>イン</t>
    </rPh>
    <phoneticPr fontId="2"/>
  </si>
  <si>
    <r>
      <t xml:space="preserve"> 小計額（税込）</t>
    </r>
    <r>
      <rPr>
        <b/>
        <sz val="16"/>
        <color rgb="FFFF0000"/>
        <rFont val="ＭＳ ゴシック"/>
        <family val="3"/>
        <charset val="128"/>
      </rPr>
      <t>（B）</t>
    </r>
    <rPh sb="1" eb="3">
      <t>ショウケイ</t>
    </rPh>
    <rPh sb="3" eb="4">
      <t>ガク</t>
    </rPh>
    <rPh sb="4" eb="5">
      <t>ショウガク</t>
    </rPh>
    <rPh sb="6" eb="7">
      <t>コミ</t>
    </rPh>
    <phoneticPr fontId="2"/>
  </si>
  <si>
    <r>
      <t>合計額（税込）</t>
    </r>
    <r>
      <rPr>
        <b/>
        <sz val="16"/>
        <color rgb="FFFF0000"/>
        <rFont val="ＭＳ ゴシック"/>
        <family val="3"/>
        <charset val="128"/>
      </rPr>
      <t>(A)+(B)</t>
    </r>
    <rPh sb="0" eb="2">
      <t>ゴウケイ</t>
    </rPh>
    <rPh sb="2" eb="3">
      <t>ガク</t>
    </rPh>
    <rPh sb="4" eb="6">
      <t>ゼイコミ</t>
    </rPh>
    <phoneticPr fontId="2"/>
  </si>
  <si>
    <t>合計（税込）（千円未満切り捨て）</t>
    <rPh sb="0" eb="2">
      <t>ゴウケイ</t>
    </rPh>
    <rPh sb="3" eb="5">
      <t>ゼイコミ</t>
    </rPh>
    <rPh sb="7" eb="9">
      <t>センエン</t>
    </rPh>
    <rPh sb="9" eb="11">
      <t>ミマン</t>
    </rPh>
    <rPh sb="11" eb="12">
      <t>キ</t>
    </rPh>
    <rPh sb="13" eb="14">
      <t>ス</t>
    </rPh>
    <phoneticPr fontId="2"/>
  </si>
  <si>
    <t>国際航空券代は、領収書に記載されている航空券に係る支払金額をそのまま入力してください。
（国際航空券代＋施設使用料、旅客保安料＋発券手数料＋その他）</t>
    <phoneticPr fontId="2"/>
  </si>
  <si>
    <t>海外で購入した国際便の航空賃についても、税（VAT等）、サービス料、発券手数料等はすべて含んだ金額を記入し、備考欄に月次統制レート及びレート月、購入場所「海外」と記載してください。</t>
    <phoneticPr fontId="2"/>
  </si>
  <si>
    <t>領収書等へは、「付番方法」を参考に附番し、「証拠書類番号」欄にも記入してください。</t>
    <phoneticPr fontId="2"/>
  </si>
  <si>
    <t xml:space="preserve">   ⑤国内業務費</t>
    <rPh sb="4" eb="6">
      <t>コクナイ</t>
    </rPh>
    <rPh sb="6" eb="8">
      <t>ギョウム</t>
    </rPh>
    <phoneticPr fontId="2"/>
  </si>
  <si>
    <t>摘要
（内容、品目、数量等）</t>
    <rPh sb="0" eb="2">
      <t>テキヨウ</t>
    </rPh>
    <rPh sb="4" eb="6">
      <t>ナイヨウ</t>
    </rPh>
    <rPh sb="7" eb="9">
      <t>ヒンモク</t>
    </rPh>
    <rPh sb="10" eb="12">
      <t>スウリョウ</t>
    </rPh>
    <rPh sb="12" eb="13">
      <t>トウ</t>
    </rPh>
    <phoneticPr fontId="2"/>
  </si>
  <si>
    <t>謝金等</t>
    <rPh sb="0" eb="2">
      <t>シャキン</t>
    </rPh>
    <rPh sb="2" eb="3">
      <t>トウ</t>
    </rPh>
    <phoneticPr fontId="2"/>
  </si>
  <si>
    <t>その他課税取引</t>
    <rPh sb="2" eb="3">
      <t>タ</t>
    </rPh>
    <phoneticPr fontId="2"/>
  </si>
  <si>
    <t xml:space="preserve"> 合計額（税込）</t>
    <rPh sb="6" eb="7">
      <t>コ</t>
    </rPh>
    <phoneticPr fontId="2"/>
  </si>
  <si>
    <r>
      <t>注１）</t>
    </r>
    <r>
      <rPr>
        <sz val="11"/>
        <color rgb="FFFF0000"/>
        <rFont val="ＭＳ ゴシック"/>
        <family val="3"/>
        <charset val="128"/>
      </rPr>
      <t/>
    </r>
    <phoneticPr fontId="2"/>
  </si>
  <si>
    <t>経理処理ガイドラインで設定している謝金の上限単価が、契約の時期によって、（税抜）・（税込）と異なるため、ご留意ください。実際に支払う金額は、消費税込の単価を記入してください。</t>
    <phoneticPr fontId="2"/>
  </si>
  <si>
    <t>国内で支出する経費は、原則として消費税を含んでいます。</t>
    <phoneticPr fontId="2"/>
  </si>
  <si>
    <t>領収書等は、付番方法を参考に番号を付けて、「証拠書類番号」欄に記入してください。</t>
    <phoneticPr fontId="2"/>
  </si>
  <si>
    <t>（３）設備･機材費</t>
    <phoneticPr fontId="2"/>
  </si>
  <si>
    <t>　　⑥基盤整備費（海外分）</t>
    <rPh sb="3" eb="5">
      <t>キバン</t>
    </rPh>
    <rPh sb="5" eb="8">
      <t>セイビヒ</t>
    </rPh>
    <rPh sb="9" eb="11">
      <t>カイガイ</t>
    </rPh>
    <rPh sb="11" eb="12">
      <t>ブン</t>
    </rPh>
    <phoneticPr fontId="2"/>
  </si>
  <si>
    <t>月額合計額</t>
    <rPh sb="0" eb="2">
      <t>ゲツガク</t>
    </rPh>
    <rPh sb="2" eb="4">
      <t>ゴウケイ</t>
    </rPh>
    <rPh sb="4" eb="5">
      <t>ガク</t>
    </rPh>
    <phoneticPr fontId="2"/>
  </si>
  <si>
    <r>
      <t>円貨換算支出 合計</t>
    </r>
    <r>
      <rPr>
        <b/>
        <sz val="16"/>
        <color rgb="FFFF0000"/>
        <rFont val="ＭＳ ゴシック"/>
        <family val="3"/>
        <charset val="128"/>
      </rPr>
      <t>（A)</t>
    </r>
    <rPh sb="0" eb="2">
      <t>エンカ</t>
    </rPh>
    <rPh sb="2" eb="4">
      <t>カンサン</t>
    </rPh>
    <rPh sb="4" eb="6">
      <t>シシュツ</t>
    </rPh>
    <rPh sb="7" eb="9">
      <t>ゴウケイ</t>
    </rPh>
    <phoneticPr fontId="2"/>
  </si>
  <si>
    <r>
      <t>円貨換算支出 合計</t>
    </r>
    <r>
      <rPr>
        <b/>
        <sz val="16"/>
        <color rgb="FFFF0000"/>
        <rFont val="ＭＳ ゴシック"/>
        <family val="3"/>
        <charset val="128"/>
      </rPr>
      <t>（B)</t>
    </r>
    <rPh sb="0" eb="2">
      <t>エンカ</t>
    </rPh>
    <rPh sb="2" eb="4">
      <t>カンサン</t>
    </rPh>
    <rPh sb="4" eb="6">
      <t>シシュツ</t>
    </rPh>
    <rPh sb="7" eb="9">
      <t>ゴウケイ</t>
    </rPh>
    <phoneticPr fontId="2"/>
  </si>
  <si>
    <r>
      <t>円貨換算支出 合計</t>
    </r>
    <r>
      <rPr>
        <b/>
        <sz val="16"/>
        <color rgb="FFFF0000"/>
        <rFont val="ＭＳ ゴシック"/>
        <family val="3"/>
        <charset val="128"/>
      </rPr>
      <t>（C)</t>
    </r>
    <rPh sb="0" eb="2">
      <t>エンカ</t>
    </rPh>
    <rPh sb="2" eb="4">
      <t>カンサン</t>
    </rPh>
    <rPh sb="4" eb="6">
      <t>シシュツ</t>
    </rPh>
    <rPh sb="7" eb="9">
      <t>ゴウケイ</t>
    </rPh>
    <phoneticPr fontId="2"/>
  </si>
  <si>
    <r>
      <t>　四半期合計額</t>
    </r>
    <r>
      <rPr>
        <b/>
        <sz val="16"/>
        <color rgb="FFFF0000"/>
        <rFont val="ＭＳ ゴシック"/>
        <family val="3"/>
        <charset val="128"/>
      </rPr>
      <t>（A)+(B)+(C)</t>
    </r>
    <r>
      <rPr>
        <b/>
        <sz val="16"/>
        <color theme="1"/>
        <rFont val="ＭＳ ゴシック"/>
        <family val="3"/>
        <charset val="128"/>
      </rPr>
      <t xml:space="preserve"> </t>
    </r>
    <rPh sb="1" eb="4">
      <t>シハンキ</t>
    </rPh>
    <rPh sb="4" eb="6">
      <t>ゴウケイ</t>
    </rPh>
    <rPh sb="6" eb="7">
      <t>ガク</t>
    </rPh>
    <phoneticPr fontId="2"/>
  </si>
  <si>
    <t xml:space="preserve">注１）当該月次統制レートは（領収書の日付の属する月のレートを）当機構のＨＰで確認ください。（http://www.jica.go.jp/announce/manual/form/consul_g/rate.html）　為替レートと共に、適用した統制レートの年月を入力してください。
</t>
    <rPh sb="131" eb="133">
      <t>ニュウリョク</t>
    </rPh>
    <phoneticPr fontId="2"/>
  </si>
  <si>
    <t>注２）US$以外は、現地通貨名を記載願います。</t>
    <phoneticPr fontId="2"/>
  </si>
  <si>
    <t>注３）海外で調達する資機材は、領収書の額面どおりの金額を記入してください。</t>
    <phoneticPr fontId="2"/>
  </si>
  <si>
    <t>注４）円換算支出額は、月額合計額に当該月統制レートを乗じ、小数点以下を切り捨てて算出してください。</t>
    <phoneticPr fontId="2"/>
  </si>
  <si>
    <t>注５）領収書等は、付番方法を参考に番号をつけて、「証拠書類番号」欄に記入してください。</t>
    <phoneticPr fontId="2"/>
  </si>
  <si>
    <t>　　⑦資機材購送費</t>
    <rPh sb="3" eb="6">
      <t>シキザイ</t>
    </rPh>
    <rPh sb="6" eb="7">
      <t>コウ</t>
    </rPh>
    <rPh sb="7" eb="8">
      <t>ソウ</t>
    </rPh>
    <rPh sb="8" eb="9">
      <t>ヒ</t>
    </rPh>
    <phoneticPr fontId="2"/>
  </si>
  <si>
    <t>海外調達</t>
    <rPh sb="0" eb="2">
      <t>カイガイ</t>
    </rPh>
    <rPh sb="2" eb="4">
      <t>チョウタツ</t>
    </rPh>
    <phoneticPr fontId="2"/>
  </si>
  <si>
    <t>海外調達　月小計額</t>
    <rPh sb="5" eb="6">
      <t>ツキ</t>
    </rPh>
    <rPh sb="6" eb="8">
      <t>ショウケイ</t>
    </rPh>
    <rPh sb="8" eb="9">
      <t>ガク</t>
    </rPh>
    <phoneticPr fontId="2"/>
  </si>
  <si>
    <r>
      <t>円貨換算支出額</t>
    </r>
    <r>
      <rPr>
        <b/>
        <sz val="16"/>
        <color rgb="FFFF0000"/>
        <rFont val="ＭＳ ゴシック"/>
        <family val="3"/>
        <charset val="128"/>
      </rPr>
      <t xml:space="preserve"> (A)</t>
    </r>
    <rPh sb="6" eb="7">
      <t>ガク</t>
    </rPh>
    <phoneticPr fontId="2"/>
  </si>
  <si>
    <t>支出金額（税込）</t>
    <rPh sb="0" eb="2">
      <t>シシュツ</t>
    </rPh>
    <rPh sb="2" eb="4">
      <t>キンガク</t>
    </rPh>
    <rPh sb="5" eb="6">
      <t>ゼイ</t>
    </rPh>
    <rPh sb="6" eb="7">
      <t>コ</t>
    </rPh>
    <phoneticPr fontId="2"/>
  </si>
  <si>
    <t>本邦調達</t>
    <rPh sb="0" eb="2">
      <t>ホンポウ</t>
    </rPh>
    <rPh sb="2" eb="4">
      <t>チョウタツ</t>
    </rPh>
    <phoneticPr fontId="2"/>
  </si>
  <si>
    <r>
      <t>月小計</t>
    </r>
    <r>
      <rPr>
        <b/>
        <sz val="16"/>
        <rFont val="ＭＳ ゴシック"/>
        <family val="3"/>
        <charset val="128"/>
      </rPr>
      <t>額  (税込）</t>
    </r>
    <r>
      <rPr>
        <b/>
        <sz val="16"/>
        <color rgb="FFFF0000"/>
        <rFont val="ＭＳ ゴシック"/>
        <family val="3"/>
        <charset val="128"/>
      </rPr>
      <t>(B)</t>
    </r>
    <rPh sb="0" eb="1">
      <t>ツキ</t>
    </rPh>
    <rPh sb="1" eb="3">
      <t>ショウケイ</t>
    </rPh>
    <rPh sb="7" eb="8">
      <t>ゼイ</t>
    </rPh>
    <rPh sb="8" eb="9">
      <t>コ</t>
    </rPh>
    <phoneticPr fontId="2"/>
  </si>
  <si>
    <t>月分</t>
    <phoneticPr fontId="2"/>
  </si>
  <si>
    <r>
      <t>合計</t>
    </r>
    <r>
      <rPr>
        <b/>
        <sz val="16"/>
        <color rgb="FFFF0000"/>
        <rFont val="ＭＳ ゴシック"/>
        <family val="3"/>
        <charset val="128"/>
      </rPr>
      <t>(A)+(B)</t>
    </r>
    <r>
      <rPr>
        <b/>
        <sz val="16"/>
        <color theme="1"/>
        <rFont val="ＭＳ ゴシック"/>
        <family val="3"/>
        <charset val="128"/>
      </rPr>
      <t xml:space="preserve">
</t>
    </r>
    <r>
      <rPr>
        <b/>
        <sz val="12"/>
        <color theme="1"/>
        <rFont val="ＭＳ ゴシック"/>
        <family val="3"/>
        <charset val="128"/>
      </rPr>
      <t>(小数点以下は切捨ててください。)</t>
    </r>
    <r>
      <rPr>
        <b/>
        <sz val="16"/>
        <color theme="1"/>
        <rFont val="ＭＳ ゴシック"/>
        <family val="3"/>
        <charset val="128"/>
      </rPr>
      <t xml:space="preserve"> </t>
    </r>
    <phoneticPr fontId="2"/>
  </si>
  <si>
    <t>注１）</t>
  </si>
  <si>
    <t>費目別支払簿（資機材購送費）は、月毎に別シートを作成してください。支出無しの月がある場合も３ヶ月分すべて提出ください。</t>
    <phoneticPr fontId="2"/>
  </si>
  <si>
    <t>注２）</t>
  </si>
  <si>
    <r>
      <rPr>
        <b/>
        <sz val="14"/>
        <rFont val="ＭＳ ゴシック"/>
        <family val="3"/>
        <charset val="128"/>
      </rPr>
      <t>当該月次統制レートは（領収書の日付の属する月のレートを）当機構のＨＰで確認ください。</t>
    </r>
    <r>
      <rPr>
        <b/>
        <sz val="14"/>
        <color rgb="FF0000FF"/>
        <rFont val="ＭＳ ゴシック"/>
        <family val="3"/>
        <charset val="128"/>
      </rPr>
      <t>（http://www.jica.go.jp/announce/manual/form/consul_g/rate.html）</t>
    </r>
    <r>
      <rPr>
        <b/>
        <sz val="14"/>
        <rFont val="ＭＳ ゴシック"/>
        <family val="3"/>
        <charset val="128"/>
      </rPr>
      <t>為替レートと共に、適用した統制レートの年月を記載してください。</t>
    </r>
    <phoneticPr fontId="2"/>
  </si>
  <si>
    <t>注３）</t>
  </si>
  <si>
    <t>注４）</t>
  </si>
  <si>
    <t>海外で調達する資機材は、領収書の額面どおりの金額を記入してください。</t>
    <phoneticPr fontId="2"/>
  </si>
  <si>
    <t>注５）</t>
  </si>
  <si>
    <t>円換算支出額は、月額合計額に当該月統制レートを乗じ、小数点以下を切り捨てて算出してください。</t>
    <phoneticPr fontId="2"/>
  </si>
  <si>
    <t>注６）</t>
  </si>
  <si>
    <t>本邦調達については原則として消費税を含んでいます。領収書に記載されている支払金額をそのまま入力してください。</t>
    <phoneticPr fontId="2"/>
  </si>
  <si>
    <t>注７）</t>
  </si>
  <si>
    <t>領収書等は、付番方法を参考に番号をつけて、「証拠書類番号」欄に記入してください。</t>
    <phoneticPr fontId="2"/>
  </si>
  <si>
    <t>支出金額（税込）</t>
    <rPh sb="0" eb="2">
      <t>シシュツ</t>
    </rPh>
    <rPh sb="2" eb="4">
      <t>キンガク</t>
    </rPh>
    <rPh sb="5" eb="6">
      <t>ゼイ</t>
    </rPh>
    <phoneticPr fontId="2"/>
  </si>
  <si>
    <r>
      <t>月小計額</t>
    </r>
    <r>
      <rPr>
        <b/>
        <sz val="16"/>
        <rFont val="ＭＳ ゴシック"/>
        <family val="3"/>
        <charset val="128"/>
      </rPr>
      <t xml:space="preserve">  (税込）</t>
    </r>
    <r>
      <rPr>
        <b/>
        <sz val="16"/>
        <color rgb="FFFF0000"/>
        <rFont val="ＭＳ ゴシック"/>
        <family val="3"/>
        <charset val="128"/>
      </rPr>
      <t>(B)</t>
    </r>
    <rPh sb="0" eb="1">
      <t>ツキ</t>
    </rPh>
    <rPh sb="1" eb="3">
      <t>ショウケイ</t>
    </rPh>
    <rPh sb="7" eb="8">
      <t>ゼイ</t>
    </rPh>
    <rPh sb="8" eb="9">
      <t>コ</t>
    </rPh>
    <phoneticPr fontId="2"/>
  </si>
  <si>
    <r>
      <t>月小</t>
    </r>
    <r>
      <rPr>
        <b/>
        <sz val="16"/>
        <rFont val="ＭＳ ゴシック"/>
        <family val="3"/>
        <charset val="128"/>
      </rPr>
      <t>計額  (税込）</t>
    </r>
    <r>
      <rPr>
        <b/>
        <sz val="16"/>
        <color rgb="FFFF0000"/>
        <rFont val="ＭＳ ゴシック"/>
        <family val="3"/>
        <charset val="128"/>
      </rPr>
      <t>(B)</t>
    </r>
    <rPh sb="0" eb="1">
      <t>ツキ</t>
    </rPh>
    <rPh sb="1" eb="3">
      <t>ショウケイ</t>
    </rPh>
    <rPh sb="7" eb="8">
      <t>ゼイ</t>
    </rPh>
    <rPh sb="8" eb="9">
      <t>コ</t>
    </rPh>
    <phoneticPr fontId="2"/>
  </si>
  <si>
    <t>２.直接人件費</t>
    <phoneticPr fontId="2"/>
  </si>
  <si>
    <t>氏名・担当業務</t>
    <rPh sb="0" eb="2">
      <t>シメイ</t>
    </rPh>
    <phoneticPr fontId="2"/>
  </si>
  <si>
    <t>月額単価</t>
    <rPh sb="2" eb="4">
      <t>タンカ</t>
    </rPh>
    <phoneticPr fontId="6"/>
  </si>
  <si>
    <t>現地業務</t>
    <rPh sb="0" eb="2">
      <t>ゲンチ</t>
    </rPh>
    <rPh sb="2" eb="4">
      <t>ギョウム</t>
    </rPh>
    <phoneticPr fontId="6"/>
  </si>
  <si>
    <t>国内業務</t>
    <rPh sb="0" eb="2">
      <t>コクナイ</t>
    </rPh>
    <rPh sb="2" eb="4">
      <t>ギョウム</t>
    </rPh>
    <phoneticPr fontId="6"/>
  </si>
  <si>
    <t>合計
人・月</t>
    <rPh sb="0" eb="2">
      <t>ゴウケイ</t>
    </rPh>
    <rPh sb="3" eb="4">
      <t>ニン</t>
    </rPh>
    <rPh sb="5" eb="6">
      <t>ゲツ</t>
    </rPh>
    <phoneticPr fontId="2"/>
  </si>
  <si>
    <r>
      <t>小計額</t>
    </r>
    <r>
      <rPr>
        <b/>
        <sz val="16"/>
        <color rgb="FFFF0000"/>
        <rFont val="ＭＳ ゴシック"/>
        <family val="3"/>
        <charset val="128"/>
      </rPr>
      <t>（C)</t>
    </r>
    <r>
      <rPr>
        <b/>
        <sz val="16"/>
        <rFont val="ＭＳ ゴシック"/>
        <family val="3"/>
        <charset val="128"/>
      </rPr>
      <t xml:space="preserve">
</t>
    </r>
    <r>
      <rPr>
        <b/>
        <sz val="16"/>
        <color rgb="FFFF0000"/>
        <rFont val="ＭＳ ゴシック"/>
        <family val="3"/>
        <charset val="128"/>
      </rPr>
      <t>(A)+(B)</t>
    </r>
    <rPh sb="0" eb="1">
      <t>ショウ</t>
    </rPh>
    <rPh sb="2" eb="3">
      <t>ガク</t>
    </rPh>
    <phoneticPr fontId="6"/>
  </si>
  <si>
    <t>拘束
日数</t>
    <rPh sb="0" eb="2">
      <t>コウソク</t>
    </rPh>
    <rPh sb="3" eb="5">
      <t>ニッスウ</t>
    </rPh>
    <phoneticPr fontId="6"/>
  </si>
  <si>
    <t>人月</t>
    <rPh sb="0" eb="1">
      <t>ニン</t>
    </rPh>
    <rPh sb="1" eb="2">
      <t>ゲツ</t>
    </rPh>
    <phoneticPr fontId="6"/>
  </si>
  <si>
    <r>
      <t>金額</t>
    </r>
    <r>
      <rPr>
        <b/>
        <sz val="16"/>
        <color rgb="FFFF0000"/>
        <rFont val="ＭＳ ゴシック"/>
        <family val="3"/>
        <charset val="128"/>
      </rPr>
      <t>（A)</t>
    </r>
    <rPh sb="0" eb="2">
      <t>キンガク</t>
    </rPh>
    <phoneticPr fontId="2"/>
  </si>
  <si>
    <t>実働
日数</t>
    <rPh sb="0" eb="2">
      <t>ジツドウ</t>
    </rPh>
    <rPh sb="3" eb="5">
      <t>ニッスウ</t>
    </rPh>
    <phoneticPr fontId="6"/>
  </si>
  <si>
    <r>
      <t>金額</t>
    </r>
    <r>
      <rPr>
        <b/>
        <sz val="16"/>
        <color rgb="FFFF0000"/>
        <rFont val="ＭＳ ゴシック"/>
        <family val="3"/>
        <charset val="128"/>
      </rPr>
      <t>（B)</t>
    </r>
    <rPh sb="0" eb="2">
      <t>キンガク</t>
    </rPh>
    <phoneticPr fontId="2"/>
  </si>
  <si>
    <t>直接人件費 合計額（円）</t>
    <rPh sb="0" eb="2">
      <t>チョクセツ</t>
    </rPh>
    <rPh sb="2" eb="5">
      <t>ジンケンヒ</t>
    </rPh>
    <rPh sb="6" eb="8">
      <t>ゴウケイ</t>
    </rPh>
    <rPh sb="8" eb="9">
      <t>ガク</t>
    </rPh>
    <rPh sb="10" eb="11">
      <t>エン</t>
    </rPh>
    <phoneticPr fontId="6"/>
  </si>
  <si>
    <t>合計（千円未満切り捨て）</t>
    <phoneticPr fontId="6"/>
  </si>
  <si>
    <t xml:space="preserve">
</t>
    <phoneticPr fontId="6"/>
  </si>
  <si>
    <t>現地業務の拘束日数は、旅費計上対象の日数と平仄を合わせてください。</t>
    <phoneticPr fontId="2"/>
  </si>
  <si>
    <t>現地業務の人月算定は拘束日数30日を1.0人月とします。国内業務では実働日数20日を1.0人月とします。日数から人月の換算に当たっては、小数点以下第３位を四捨五入し、小数点以下第２位まで記載してください。（例：53日÷30日=1.766…⇒1.77人日）。ただし、契約締結時のルールと異なる場合は、締結時のルールに準じる。</t>
    <phoneticPr fontId="2"/>
  </si>
  <si>
    <t>「担当業務」「格付」「月額単価」は、契約書の附属書Ⅲ、契約金額内訳書：明細書5　直接人件費に記載の通り、記入ください。</t>
    <phoneticPr fontId="2"/>
  </si>
  <si>
    <t>支払簿</t>
    <phoneticPr fontId="2"/>
  </si>
  <si>
    <t>４．特例措置関連経費</t>
    <phoneticPr fontId="2"/>
  </si>
  <si>
    <t>海外</t>
    <rPh sb="0" eb="2">
      <t>カイガイ</t>
    </rPh>
    <phoneticPr fontId="2"/>
  </si>
  <si>
    <r>
      <t>合計額</t>
    </r>
    <r>
      <rPr>
        <b/>
        <sz val="16"/>
        <color rgb="FFFF0000"/>
        <rFont val="ＭＳ ゴシック"/>
        <family val="3"/>
        <charset val="128"/>
      </rPr>
      <t xml:space="preserve"> (A)</t>
    </r>
    <rPh sb="0" eb="2">
      <t>ゴウケイ</t>
    </rPh>
    <rPh sb="2" eb="3">
      <t>ガク</t>
    </rPh>
    <phoneticPr fontId="2"/>
  </si>
  <si>
    <t>記入：</t>
    <phoneticPr fontId="2"/>
  </si>
  <si>
    <r>
      <t>合計額</t>
    </r>
    <r>
      <rPr>
        <b/>
        <sz val="16"/>
        <color rgb="FFFF0000"/>
        <rFont val="ＭＳ ゴシック"/>
        <family val="3"/>
        <charset val="128"/>
      </rPr>
      <t xml:space="preserve"> (B)</t>
    </r>
    <rPh sb="0" eb="2">
      <t>ゴウケイ</t>
    </rPh>
    <rPh sb="2" eb="3">
      <t>ガク</t>
    </rPh>
    <phoneticPr fontId="2"/>
  </si>
  <si>
    <r>
      <t xml:space="preserve">合計額 </t>
    </r>
    <r>
      <rPr>
        <b/>
        <sz val="16"/>
        <color rgb="FFFF0000"/>
        <rFont val="ＭＳ ゴシック"/>
        <family val="3"/>
        <charset val="128"/>
      </rPr>
      <t>(C)</t>
    </r>
    <rPh sb="0" eb="2">
      <t>ゴウケイ</t>
    </rPh>
    <rPh sb="2" eb="3">
      <t>ガク</t>
    </rPh>
    <phoneticPr fontId="2"/>
  </si>
  <si>
    <t>国内（税込）</t>
    <rPh sb="0" eb="2">
      <t>コクナイ</t>
    </rPh>
    <rPh sb="3" eb="4">
      <t>ゼイ</t>
    </rPh>
    <phoneticPr fontId="2"/>
  </si>
  <si>
    <r>
      <t>合計（税込）</t>
    </r>
    <r>
      <rPr>
        <b/>
        <sz val="16"/>
        <color rgb="FFFF0000"/>
        <rFont val="ＭＳ ゴシック"/>
        <family val="3"/>
        <charset val="128"/>
      </rPr>
      <t xml:space="preserve"> (D)</t>
    </r>
    <rPh sb="0" eb="2">
      <t>ゴウケイ</t>
    </rPh>
    <rPh sb="3" eb="5">
      <t>ゼイコミ</t>
    </rPh>
    <phoneticPr fontId="2"/>
  </si>
  <si>
    <t>四半期合計（税込）（千円未満切り捨て）</t>
    <rPh sb="0" eb="3">
      <t>シハンキ</t>
    </rPh>
    <rPh sb="3" eb="5">
      <t>ゴウケイ</t>
    </rPh>
    <rPh sb="6" eb="8">
      <t>ゼイコミ</t>
    </rPh>
    <rPh sb="10" eb="12">
      <t>センエン</t>
    </rPh>
    <rPh sb="12" eb="14">
      <t>ミマン</t>
    </rPh>
    <rPh sb="14" eb="15">
      <t>キ</t>
    </rPh>
    <rPh sb="16" eb="17">
      <t>ス</t>
    </rPh>
    <phoneticPr fontId="2"/>
  </si>
  <si>
    <r>
      <t>注１）</t>
    </r>
    <r>
      <rPr>
        <b/>
        <sz val="11"/>
        <rFont val="ＭＳ ゴシック"/>
        <family val="3"/>
        <charset val="128"/>
      </rPr>
      <t>当該月次統制レートは（領収書の日付の属する月のレートを）</t>
    </r>
    <r>
      <rPr>
        <sz val="11"/>
        <rFont val="ＭＳ ゴシック"/>
        <family val="3"/>
        <charset val="128"/>
      </rPr>
      <t>当機構のＨＰで確認ください（http://www.jica.go.jp/announce/manual/form/consul_g/rate.html）
　　　為替レートと共に、適用した統制レートの年月を入力してください。
注２）US$以外は、現地通貨名を記載願います。
注３）海外で調達する資機材は、領収書の額面どおりの金額を記入してください。
注４）円換算支出額は、月額合計額に当該月統制レートを乗じ、小数点以下を切り捨てて算出してください。
注５）領収書等は、付番方法を参考に番号をつけて、「証拠書類番号」欄に記入してください。</t>
    </r>
    <rPh sb="133" eb="135">
      <t>ニュウリョク</t>
    </rPh>
    <phoneticPr fontId="2"/>
  </si>
  <si>
    <t>特例措置関連経費一覧表</t>
    <rPh sb="0" eb="2">
      <t>トクレイ</t>
    </rPh>
    <rPh sb="2" eb="4">
      <t>ソチ</t>
    </rPh>
    <rPh sb="4" eb="6">
      <t>カンレン</t>
    </rPh>
    <rPh sb="6" eb="8">
      <t>ケイヒ</t>
    </rPh>
    <rPh sb="8" eb="10">
      <t>イチラン</t>
    </rPh>
    <rPh sb="10" eb="11">
      <t>ヒョウ</t>
    </rPh>
    <phoneticPr fontId="83"/>
  </si>
  <si>
    <t>経費扱い文書での項目</t>
  </si>
  <si>
    <t>使途</t>
  </si>
  <si>
    <t>費用の
発生場所</t>
    <phoneticPr fontId="83"/>
  </si>
  <si>
    <t>計上</t>
    <phoneticPr fontId="2"/>
  </si>
  <si>
    <t>上限額</t>
    <phoneticPr fontId="83"/>
  </si>
  <si>
    <t>証憑書類</t>
    <rPh sb="0" eb="2">
      <t>ショウヒョウ</t>
    </rPh>
    <rPh sb="2" eb="4">
      <t>ショルイ</t>
    </rPh>
    <phoneticPr fontId="83"/>
  </si>
  <si>
    <t>備考</t>
    <phoneticPr fontId="83"/>
  </si>
  <si>
    <t>（１）安仝対策関連経費</t>
    <phoneticPr fontId="83"/>
  </si>
  <si>
    <t>１）ＰＣＲ検査関連費用</t>
    <phoneticPr fontId="83"/>
  </si>
  <si>
    <t>PCR検査代</t>
  </si>
  <si>
    <t>本邦</t>
  </si>
  <si>
    <t>特例措置関連経費（国内）</t>
    <rPh sb="9" eb="11">
      <t>コクナイ</t>
    </rPh>
    <phoneticPr fontId="2"/>
  </si>
  <si>
    <t>70,000円税込</t>
    <phoneticPr fontId="83"/>
  </si>
  <si>
    <t>・領収書
・渡航日、渡航スケジュールが分かる書類</t>
    <rPh sb="1" eb="4">
      <t>リョウシュウショ</t>
    </rPh>
    <rPh sb="6" eb="8">
      <t>トコウ</t>
    </rPh>
    <rPh sb="8" eb="9">
      <t>ビ</t>
    </rPh>
    <rPh sb="10" eb="12">
      <t>トコウ</t>
    </rPh>
    <rPh sb="19" eb="20">
      <t>ワ</t>
    </rPh>
    <rPh sb="22" eb="24">
      <t>ショルイ</t>
    </rPh>
    <phoneticPr fontId="83"/>
  </si>
  <si>
    <t>1往復の上限額</t>
    <phoneticPr fontId="83"/>
  </si>
  <si>
    <t>現地</t>
  </si>
  <si>
    <t>特例措置関連経費（海外）</t>
    <rPh sb="9" eb="11">
      <t>カイガイ</t>
    </rPh>
    <phoneticPr fontId="2"/>
  </si>
  <si>
    <t>PCR検査のための宿泊費等</t>
    <phoneticPr fontId="83"/>
  </si>
  <si>
    <t>陰性証明書</t>
    <phoneticPr fontId="83"/>
  </si>
  <si>
    <t>現池</t>
  </si>
  <si>
    <t>２）必要書類の取得費用</t>
    <rPh sb="10" eb="11">
      <t>ヨウ</t>
    </rPh>
    <phoneticPr fontId="83"/>
  </si>
  <si>
    <r>
      <t>上記１）以外の先方政府から要求されている必要書類</t>
    </r>
    <r>
      <rPr>
        <sz val="9"/>
        <color theme="1"/>
        <rFont val="ＭＳ 明朝"/>
        <family val="1"/>
        <charset val="128"/>
      </rPr>
      <t> </t>
    </r>
    <rPh sb="0" eb="2">
      <t>ジョウキ</t>
    </rPh>
    <rPh sb="4" eb="6">
      <t>イガイ</t>
    </rPh>
    <phoneticPr fontId="83"/>
  </si>
  <si>
    <t>実費</t>
    <rPh sb="0" eb="2">
      <t>ジッピ</t>
    </rPh>
    <phoneticPr fontId="83"/>
  </si>
  <si>
    <t>領収書</t>
    <rPh sb="0" eb="3">
      <t>リョウシュウショ</t>
    </rPh>
    <phoneticPr fontId="83"/>
  </si>
  <si>
    <r>
      <t>３）その他コロナ対策関連経費</t>
    </r>
    <r>
      <rPr>
        <sz val="9"/>
        <color theme="1"/>
        <rFont val="ＭＳ 明朝"/>
        <family val="1"/>
        <charset val="128"/>
      </rPr>
      <t> </t>
    </r>
  </si>
  <si>
    <t>上記１）、２）以外の先方政府やJICAの安全対策措置に基づき必要となる費用</t>
    <rPh sb="0" eb="2">
      <t>ジョウキ</t>
    </rPh>
    <rPh sb="7" eb="9">
      <t>イガイ</t>
    </rPh>
    <rPh sb="10" eb="12">
      <t>センポウ</t>
    </rPh>
    <rPh sb="12" eb="14">
      <t>セイフ</t>
    </rPh>
    <rPh sb="20" eb="22">
      <t>アンゼン</t>
    </rPh>
    <rPh sb="22" eb="24">
      <t>タイサク</t>
    </rPh>
    <rPh sb="24" eb="26">
      <t>ソチ</t>
    </rPh>
    <rPh sb="27" eb="28">
      <t>モト</t>
    </rPh>
    <rPh sb="30" eb="32">
      <t>ヒツヨウ</t>
    </rPh>
    <rPh sb="35" eb="37">
      <t>ヒヨウ</t>
    </rPh>
    <phoneticPr fontId="83"/>
  </si>
  <si>
    <t>（２）一時隔離関連経費</t>
    <phoneticPr fontId="83"/>
  </si>
  <si>
    <t>日当・宿泊</t>
  </si>
  <si>
    <t xml:space="preserve">・日当・宿泊費は原則契約書で設定している単価/不要
</t>
    <rPh sb="1" eb="3">
      <t>ニットウ</t>
    </rPh>
    <rPh sb="4" eb="6">
      <t>シュクハク</t>
    </rPh>
    <rPh sb="6" eb="7">
      <t>ヒ</t>
    </rPh>
    <rPh sb="8" eb="10">
      <t>ゲンソク</t>
    </rPh>
    <rPh sb="23" eb="25">
      <t>フヨウ</t>
    </rPh>
    <phoneticPr fontId="83"/>
  </si>
  <si>
    <t xml:space="preserve">不要
</t>
    <rPh sb="0" eb="2">
      <t>フヨウ</t>
    </rPh>
    <phoneticPr fontId="83"/>
  </si>
  <si>
    <t>・旅費（その他）で２重計上されないよう注意。</t>
    <rPh sb="19" eb="21">
      <t>チュウイ</t>
    </rPh>
    <phoneticPr fontId="83"/>
  </si>
  <si>
    <t>・先方政府から宿泊施設の指定があり契約書の単価を超える場合は実費</t>
    <phoneticPr fontId="83"/>
  </si>
  <si>
    <t>領収書</t>
    <phoneticPr fontId="83"/>
  </si>
  <si>
    <t>日当：日額850円税抜
宿泊料：全国一律1泊8,200円税抜</t>
    <rPh sb="0" eb="2">
      <t>ニットウ</t>
    </rPh>
    <rPh sb="3" eb="5">
      <t>ニチガク</t>
    </rPh>
    <rPh sb="8" eb="9">
      <t>エン</t>
    </rPh>
    <rPh sb="9" eb="10">
      <t>ゼイ</t>
    </rPh>
    <rPh sb="10" eb="11">
      <t>バツ</t>
    </rPh>
    <rPh sb="12" eb="14">
      <t>シュクハク</t>
    </rPh>
    <rPh sb="14" eb="15">
      <t>リョウ</t>
    </rPh>
    <rPh sb="16" eb="18">
      <t>ゼンコク</t>
    </rPh>
    <rPh sb="18" eb="20">
      <t>イチリツ</t>
    </rPh>
    <rPh sb="21" eb="22">
      <t>ハク</t>
    </rPh>
    <rPh sb="27" eb="28">
      <t>エン</t>
    </rPh>
    <rPh sb="28" eb="29">
      <t>ゼイ</t>
    </rPh>
    <rPh sb="29" eb="30">
      <t>ヌ</t>
    </rPh>
    <phoneticPr fontId="83"/>
  </si>
  <si>
    <t>日当：不要
宿泊料：領収書</t>
    <rPh sb="0" eb="2">
      <t>ニットウ</t>
    </rPh>
    <rPh sb="3" eb="5">
      <t>フヨウ</t>
    </rPh>
    <rPh sb="6" eb="8">
      <t>シュクハク</t>
    </rPh>
    <rPh sb="10" eb="13">
      <t>リョウシュウショ</t>
    </rPh>
    <phoneticPr fontId="83"/>
  </si>
  <si>
    <t>直接人件費相当額の待機費用</t>
    <rPh sb="7" eb="8">
      <t>ガク</t>
    </rPh>
    <rPh sb="9" eb="11">
      <t>タイキ</t>
    </rPh>
    <rPh sb="11" eb="13">
      <t>ヒヨウ</t>
    </rPh>
    <phoneticPr fontId="83"/>
  </si>
  <si>
    <t>原則契約書で設定している単価</t>
    <phoneticPr fontId="83"/>
  </si>
  <si>
    <t>不要</t>
    <rPh sb="0" eb="2">
      <t>フヨウ</t>
    </rPh>
    <phoneticPr fontId="83"/>
  </si>
  <si>
    <t>隔離施設までの交通費</t>
    <rPh sb="7" eb="9">
      <t>コウツウ</t>
    </rPh>
    <phoneticPr fontId="83"/>
  </si>
  <si>
    <t>隔離施設最寄り駅から自宅最寄り駅までの交通費</t>
    <rPh sb="0" eb="2">
      <t>カクリ</t>
    </rPh>
    <rPh sb="4" eb="6">
      <t>モヨ</t>
    </rPh>
    <rPh sb="7" eb="8">
      <t>エキ</t>
    </rPh>
    <rPh sb="12" eb="14">
      <t>モヨ</t>
    </rPh>
    <rPh sb="15" eb="16">
      <t>エキ</t>
    </rPh>
    <rPh sb="19" eb="21">
      <t>コウツウ</t>
    </rPh>
    <phoneticPr fontId="83"/>
  </si>
  <si>
    <t>ウエブサイト等で検索した最も経済的且つ効率的な経路の金額</t>
    <rPh sb="6" eb="7">
      <t>ナド</t>
    </rPh>
    <rPh sb="8" eb="10">
      <t>ケンサク</t>
    </rPh>
    <rPh sb="12" eb="13">
      <t>モット</t>
    </rPh>
    <rPh sb="14" eb="17">
      <t>ケイザイテキ</t>
    </rPh>
    <rPh sb="17" eb="18">
      <t>カ</t>
    </rPh>
    <rPh sb="19" eb="22">
      <t>コウリツテキ</t>
    </rPh>
    <rPh sb="23" eb="25">
      <t>ケイロ</t>
    </rPh>
    <rPh sb="26" eb="28">
      <t>キンガク</t>
    </rPh>
    <phoneticPr fontId="83"/>
  </si>
  <si>
    <t>（３）海外旅行保険の一部経費</t>
    <phoneticPr fontId="83"/>
  </si>
  <si>
    <t>日額200円税抜</t>
    <rPh sb="6" eb="7">
      <t>ゼイ</t>
    </rPh>
    <rPh sb="7" eb="8">
      <t>ヌ</t>
    </rPh>
    <phoneticPr fontId="83"/>
  </si>
  <si>
    <t>付保期間と緊急移送が明記された内訳書等のコピー</t>
    <rPh sb="0" eb="2">
      <t>フホ</t>
    </rPh>
    <rPh sb="2" eb="4">
      <t>キカン</t>
    </rPh>
    <rPh sb="5" eb="7">
      <t>キンキュウ</t>
    </rPh>
    <rPh sb="7" eb="9">
      <t>イソウ</t>
    </rPh>
    <rPh sb="10" eb="12">
      <t>メイキ</t>
    </rPh>
    <rPh sb="15" eb="18">
      <t>ウチワケショ</t>
    </rPh>
    <rPh sb="18" eb="19">
      <t>ナド</t>
    </rPh>
    <phoneticPr fontId="83"/>
  </si>
  <si>
    <t>（４）本邦での新型コロナウィルスワクチン接種のための渡航内容変更経費</t>
  </si>
  <si>
    <t>航空券の変更・追加購入費</t>
  </si>
  <si>
    <t>実費</t>
  </si>
  <si>
    <r>
      <t xml:space="preserve">(５) </t>
    </r>
    <r>
      <rPr>
        <sz val="10"/>
        <color theme="1"/>
        <rFont val="ＭＳ ゴシック"/>
        <family val="3"/>
        <charset val="128"/>
      </rPr>
      <t>新型コロナワクチン接種に係る費用補助について</t>
    </r>
    <phoneticPr fontId="83"/>
  </si>
  <si>
    <r>
      <t>ワクチン接種</t>
    </r>
    <r>
      <rPr>
        <sz val="8"/>
        <color theme="1"/>
        <rFont val="ＭＳ ゴシック"/>
        <family val="3"/>
        <charset val="128"/>
      </rPr>
      <t>（業務従事者）</t>
    </r>
    <rPh sb="4" eb="6">
      <t>セッシュ</t>
    </rPh>
    <rPh sb="7" eb="9">
      <t>ギョウム</t>
    </rPh>
    <rPh sb="9" eb="12">
      <t>ジュウジシャ</t>
    </rPh>
    <phoneticPr fontId="83"/>
  </si>
  <si>
    <t>居住国</t>
    <rPh sb="0" eb="2">
      <t>キョジュウ</t>
    </rPh>
    <rPh sb="2" eb="3">
      <t>コク</t>
    </rPh>
    <phoneticPr fontId="83"/>
  </si>
  <si>
    <t>居住国が日本の場合：
特例措置関連経費（国内）
居住国が海外の場合：
特例措置関連経費（海外）</t>
    <rPh sb="0" eb="2">
      <t>キョジュウ</t>
    </rPh>
    <rPh sb="2" eb="3">
      <t>コク</t>
    </rPh>
    <rPh sb="4" eb="6">
      <t>ニホン</t>
    </rPh>
    <rPh sb="7" eb="9">
      <t>バアイ</t>
    </rPh>
    <rPh sb="25" eb="27">
      <t>キョジュウ</t>
    </rPh>
    <rPh sb="27" eb="28">
      <t>コク</t>
    </rPh>
    <rPh sb="29" eb="31">
      <t>カイガイ</t>
    </rPh>
    <rPh sb="32" eb="34">
      <t>バアイ</t>
    </rPh>
    <phoneticPr fontId="83"/>
  </si>
  <si>
    <t>条件を満たす場合、1契約当たり8,000円／人を上限目安とする。</t>
    <rPh sb="0" eb="2">
      <t>ジョウケン</t>
    </rPh>
    <rPh sb="3" eb="4">
      <t>ミ</t>
    </rPh>
    <rPh sb="6" eb="8">
      <t>バアイ</t>
    </rPh>
    <phoneticPr fontId="83"/>
  </si>
  <si>
    <r>
      <t>ワクチン接種</t>
    </r>
    <r>
      <rPr>
        <sz val="8"/>
        <color theme="1"/>
        <rFont val="ＭＳ ゴシック"/>
        <family val="3"/>
        <charset val="128"/>
      </rPr>
      <t>（現地業務補助員）</t>
    </r>
    <rPh sb="9" eb="11">
      <t>ギョウム</t>
    </rPh>
    <rPh sb="11" eb="14">
      <t>ホジョイン</t>
    </rPh>
    <phoneticPr fontId="83"/>
  </si>
  <si>
    <r>
      <t>ワクチン接種</t>
    </r>
    <r>
      <rPr>
        <sz val="8"/>
        <color theme="1"/>
        <rFont val="ＭＳ ゴシック"/>
        <family val="3"/>
        <charset val="128"/>
      </rPr>
      <t>（再委託先事業者）</t>
    </r>
    <rPh sb="7" eb="10">
      <t>サイイタク</t>
    </rPh>
    <rPh sb="10" eb="11">
      <t>サキ</t>
    </rPh>
    <rPh sb="11" eb="14">
      <t>ジギョウシャ</t>
    </rPh>
    <phoneticPr fontId="83"/>
  </si>
  <si>
    <t>条件を満たす場合、1契約当たり8,000円／人を上限目安とする。</t>
    <phoneticPr fontId="83"/>
  </si>
  <si>
    <t>再委託経費に含む</t>
    <rPh sb="0" eb="3">
      <t>サイイタク</t>
    </rPh>
    <rPh sb="3" eb="5">
      <t>ケイヒ</t>
    </rPh>
    <rPh sb="6" eb="7">
      <t>フク</t>
    </rPh>
    <phoneticPr fontId="83"/>
  </si>
  <si>
    <t> </t>
    <phoneticPr fontId="83"/>
  </si>
  <si>
    <t>【留意点】</t>
  </si>
  <si>
    <t>証書番号　　　　　　</t>
    <rPh sb="0" eb="2">
      <t>ショウショ</t>
    </rPh>
    <rPh sb="2" eb="4">
      <t>バンゴウ</t>
    </rPh>
    <phoneticPr fontId="2"/>
  </si>
  <si>
    <t>・領収書等への原本補記は鉛筆書き（ペン書き不可）</t>
    <rPh sb="4" eb="5">
      <t>トウ</t>
    </rPh>
    <phoneticPr fontId="2"/>
  </si>
  <si>
    <t>〇</t>
    <phoneticPr fontId="2"/>
  </si>
  <si>
    <t>・証書添付用台紙への補記はボールペン書き</t>
    <rPh sb="18" eb="19">
      <t>カ</t>
    </rPh>
    <phoneticPr fontId="2"/>
  </si>
  <si>
    <t>Ｘ</t>
    <phoneticPr fontId="2"/>
  </si>
  <si>
    <r>
      <rPr>
        <b/>
        <sz val="11"/>
        <color theme="1"/>
        <rFont val="ＭＳ ゴシック"/>
        <family val="3"/>
        <charset val="128"/>
      </rPr>
      <t>　　</t>
    </r>
    <r>
      <rPr>
        <b/>
        <sz val="16"/>
        <color theme="1"/>
        <rFont val="ＭＳ ゴシック"/>
        <family val="3"/>
        <charset val="128"/>
      </rPr>
      <t>領収書は、全面糊付けで、貼付</t>
    </r>
    <r>
      <rPr>
        <b/>
        <sz val="11"/>
        <color theme="1"/>
        <rFont val="ＭＳ ゴシック"/>
        <family val="3"/>
        <charset val="128"/>
      </rPr>
      <t xml:space="preserve">
</t>
    </r>
    <r>
      <rPr>
        <sz val="11"/>
        <color theme="1"/>
        <rFont val="ＭＳ ゴシック"/>
        <family val="3"/>
        <charset val="128"/>
      </rPr>
      <t xml:space="preserve">
※裏紙使用　及び　両面使用不可
※証拠書類がＡ４サイズのものについて、以下の場合は、
　証拠書類に穴をあけてファイリングしてください。
　・必要事項が全て明記され
　・穴をあけても欠落しない
なお、証拠書類がＡ４サイズの場合も、
『証書添付用台紙』の提出は必要です。
『証書添付用台紙』に必要事項を記載の上、Ａ４の証拠書類の後ろにファイルしてください。</t>
    </r>
    <r>
      <rPr>
        <u/>
        <sz val="11"/>
        <color theme="1"/>
        <rFont val="ＭＳ ゴシック"/>
        <family val="3"/>
        <charset val="128"/>
      </rPr>
      <t xml:space="preserve">
契約書に記載のどの費目（</t>
    </r>
    <r>
      <rPr>
        <b/>
        <u/>
        <sz val="11"/>
        <color theme="1"/>
        <rFont val="ＭＳ ゴシック"/>
        <family val="3"/>
        <charset val="128"/>
      </rPr>
      <t>摘要</t>
    </r>
    <r>
      <rPr>
        <u/>
        <sz val="11"/>
        <color theme="1"/>
        <rFont val="ＭＳ ゴシック"/>
        <family val="3"/>
        <charset val="128"/>
      </rPr>
      <t>）からの支出か、確認する目的。</t>
    </r>
    <r>
      <rPr>
        <sz val="11"/>
        <color theme="1"/>
        <rFont val="ＭＳ ゴシック"/>
        <family val="3"/>
        <charset val="128"/>
      </rPr>
      <t xml:space="preserve">
</t>
    </r>
    <rPh sb="2" eb="5">
      <t>リョウシュウショ</t>
    </rPh>
    <rPh sb="7" eb="9">
      <t>ゼンメン</t>
    </rPh>
    <rPh sb="9" eb="11">
      <t>ノリヅ</t>
    </rPh>
    <rPh sb="14" eb="15">
      <t>ハ</t>
    </rPh>
    <rPh sb="15" eb="16">
      <t>ツ</t>
    </rPh>
    <rPh sb="31" eb="33">
      <t>フカ</t>
    </rPh>
    <rPh sb="35" eb="37">
      <t>ショウコ</t>
    </rPh>
    <rPh sb="37" eb="39">
      <t>ショルイ</t>
    </rPh>
    <rPh sb="53" eb="55">
      <t>イカ</t>
    </rPh>
    <rPh sb="56" eb="58">
      <t>バアイ</t>
    </rPh>
    <rPh sb="62" eb="64">
      <t>ショウコ</t>
    </rPh>
    <rPh sb="64" eb="66">
      <t>ショルイ</t>
    </rPh>
    <rPh sb="67" eb="68">
      <t>アナ</t>
    </rPh>
    <rPh sb="88" eb="90">
      <t>ヒツヨウ</t>
    </rPh>
    <rPh sb="90" eb="92">
      <t>ジコウ</t>
    </rPh>
    <rPh sb="93" eb="94">
      <t>スベ</t>
    </rPh>
    <rPh sb="95" eb="97">
      <t>メイキ</t>
    </rPh>
    <rPh sb="102" eb="103">
      <t>アナ</t>
    </rPh>
    <rPh sb="108" eb="110">
      <t>ケツラク</t>
    </rPh>
    <rPh sb="129" eb="131">
      <t>バアイ</t>
    </rPh>
    <rPh sb="135" eb="137">
      <t>ショウショ</t>
    </rPh>
    <rPh sb="137" eb="139">
      <t>テンプ</t>
    </rPh>
    <rPh sb="139" eb="140">
      <t>ヨウ</t>
    </rPh>
    <rPh sb="140" eb="142">
      <t>ダイシ</t>
    </rPh>
    <rPh sb="144" eb="146">
      <t>テイシュツ</t>
    </rPh>
    <rPh sb="147" eb="149">
      <t>ヒツヨウ</t>
    </rPh>
    <rPh sb="176" eb="178">
      <t>ショウコ</t>
    </rPh>
    <rPh sb="178" eb="180">
      <t>ショルイ</t>
    </rPh>
    <rPh sb="196" eb="199">
      <t>ケイヤクショ</t>
    </rPh>
    <rPh sb="200" eb="202">
      <t>キサイ</t>
    </rPh>
    <rPh sb="205" eb="207">
      <t>ヒモク</t>
    </rPh>
    <rPh sb="208" eb="210">
      <t>テキヨウ</t>
    </rPh>
    <rPh sb="214" eb="216">
      <t>シシュツ</t>
    </rPh>
    <rPh sb="218" eb="220">
      <t>カクニン</t>
    </rPh>
    <rPh sb="222" eb="224">
      <t>モクテキ</t>
    </rPh>
    <phoneticPr fontId="2"/>
  </si>
  <si>
    <r>
      <t>※「契約金額内訳書」に記載された</t>
    </r>
    <r>
      <rPr>
        <b/>
        <sz val="12"/>
        <color rgb="FFFF0000"/>
        <rFont val="ＭＳ ゴシック"/>
        <family val="3"/>
        <charset val="128"/>
      </rPr>
      <t>項目（摘要）名と一致している</t>
    </r>
    <r>
      <rPr>
        <b/>
        <sz val="12"/>
        <rFont val="ＭＳ ゴシック"/>
        <family val="3"/>
        <charset val="128"/>
      </rPr>
      <t>支出か否か</t>
    </r>
    <r>
      <rPr>
        <b/>
        <sz val="12"/>
        <color theme="1"/>
        <rFont val="ＭＳ ゴシック"/>
        <family val="3"/>
        <charset val="128"/>
      </rPr>
      <t>〇・Ｘを選択→</t>
    </r>
    <rPh sb="2" eb="4">
      <t>ケイヤク</t>
    </rPh>
    <rPh sb="4" eb="6">
      <t>キンガク</t>
    </rPh>
    <rPh sb="6" eb="9">
      <t>ウチワケショ</t>
    </rPh>
    <rPh sb="11" eb="13">
      <t>キサイ</t>
    </rPh>
    <rPh sb="16" eb="18">
      <t>コウモク</t>
    </rPh>
    <rPh sb="19" eb="21">
      <t>テキヨウ</t>
    </rPh>
    <rPh sb="22" eb="23">
      <t>メイ</t>
    </rPh>
    <rPh sb="24" eb="26">
      <t>イッチ</t>
    </rPh>
    <rPh sb="30" eb="32">
      <t>シシュツ</t>
    </rPh>
    <rPh sb="33" eb="34">
      <t>イナ</t>
    </rPh>
    <rPh sb="39" eb="41">
      <t>センタク</t>
    </rPh>
    <phoneticPr fontId="2"/>
  </si>
  <si>
    <t>　〇の場合は</t>
    <rPh sb="3" eb="5">
      <t>バアイ</t>
    </rPh>
    <phoneticPr fontId="2"/>
  </si>
  <si>
    <t>契約金額内訳書に記載の「摘要」を、「契約金額内訳書上の摘要」に記載してください。</t>
    <rPh sb="12" eb="14">
      <t>テキヨウ</t>
    </rPh>
    <phoneticPr fontId="2"/>
  </si>
  <si>
    <t>　×の場合は</t>
    <phoneticPr fontId="2"/>
  </si>
  <si>
    <r>
      <t>「契約金額内訳書上の摘要」は記載不要です。</t>
    </r>
    <r>
      <rPr>
        <u/>
        <sz val="10"/>
        <rFont val="ＭＳ ゴシック"/>
        <family val="3"/>
        <charset val="128"/>
      </rPr>
      <t>「備考」</t>
    </r>
    <r>
      <rPr>
        <u/>
        <sz val="10"/>
        <color theme="1"/>
        <rFont val="ＭＳ ゴシック"/>
        <family val="3"/>
        <charset val="128"/>
      </rPr>
      <t>に、業務主管部門担当者より支出の</t>
    </r>
    <r>
      <rPr>
        <b/>
        <u/>
        <sz val="10"/>
        <color theme="1"/>
        <rFont val="ＭＳ ゴシック"/>
        <family val="3"/>
        <charset val="128"/>
      </rPr>
      <t>了承</t>
    </r>
    <r>
      <rPr>
        <u/>
        <sz val="10"/>
        <color theme="1"/>
        <rFont val="ＭＳ ゴシック"/>
        <family val="3"/>
        <charset val="128"/>
      </rPr>
      <t>を得ている旨</t>
    </r>
    <r>
      <rPr>
        <sz val="10"/>
        <color theme="9" tint="-0.249977111117893"/>
        <rFont val="ＭＳ ゴシック"/>
        <family val="3"/>
        <charset val="128"/>
      </rPr>
      <t>（「主管部確認済支出」等）</t>
    </r>
    <r>
      <rPr>
        <sz val="10"/>
        <color theme="1"/>
        <rFont val="ＭＳ ゴシック"/>
        <family val="3"/>
        <charset val="128"/>
      </rPr>
      <t>と、</t>
    </r>
    <r>
      <rPr>
        <u/>
        <sz val="10"/>
        <color theme="1"/>
        <rFont val="ＭＳ ゴシック"/>
        <family val="3"/>
        <charset val="128"/>
      </rPr>
      <t>支出の</t>
    </r>
    <r>
      <rPr>
        <b/>
        <u/>
        <sz val="10"/>
        <color theme="1"/>
        <rFont val="ＭＳ ゴシック"/>
        <family val="3"/>
        <charset val="128"/>
      </rPr>
      <t>理由</t>
    </r>
    <r>
      <rPr>
        <u/>
        <sz val="10"/>
        <color theme="1"/>
        <rFont val="ＭＳ ゴシック"/>
        <family val="3"/>
        <charset val="128"/>
      </rPr>
      <t>を簡単に記載</t>
    </r>
    <r>
      <rPr>
        <sz val="10"/>
        <color theme="1"/>
        <rFont val="ＭＳ ゴシック"/>
        <family val="3"/>
        <charset val="128"/>
      </rPr>
      <t>してください。</t>
    </r>
    <rPh sb="14" eb="16">
      <t>キサイ</t>
    </rPh>
    <rPh sb="16" eb="18">
      <t>フヨウ</t>
    </rPh>
    <rPh sb="51" eb="54">
      <t>シュカンブ</t>
    </rPh>
    <rPh sb="54" eb="56">
      <t>カクニン</t>
    </rPh>
    <rPh sb="56" eb="57">
      <t>ズ</t>
    </rPh>
    <rPh sb="57" eb="59">
      <t>シシュツ</t>
    </rPh>
    <rPh sb="60" eb="61">
      <t>トウ</t>
    </rPh>
    <rPh sb="64" eb="66">
      <t>シシュツ</t>
    </rPh>
    <rPh sb="67" eb="69">
      <t>リユウ</t>
    </rPh>
    <rPh sb="70" eb="72">
      <t>カンタン</t>
    </rPh>
    <rPh sb="73" eb="75">
      <t>キサイ</t>
    </rPh>
    <phoneticPr fontId="2"/>
  </si>
  <si>
    <t>契約金額内訳書上の摘要：　　　　　　　　　　　　　　　　　　　　　　　　　　　　　　　　　　　　</t>
    <rPh sb="0" eb="2">
      <t>ケイヤク</t>
    </rPh>
    <rPh sb="2" eb="4">
      <t>キンガク</t>
    </rPh>
    <rPh sb="4" eb="7">
      <t>ウチワケショ</t>
    </rPh>
    <rPh sb="7" eb="8">
      <t>ジョウ</t>
    </rPh>
    <rPh sb="8" eb="9">
      <t>メウエ</t>
    </rPh>
    <rPh sb="9" eb="11">
      <t>テキヨウ</t>
    </rPh>
    <phoneticPr fontId="2"/>
  </si>
  <si>
    <t>備考：　　　　　　　　　　　　　　　　　　　　　　　　　　　　　　　　　　　     　　　　　</t>
    <phoneticPr fontId="2"/>
  </si>
  <si>
    <t>※領収書の必要要件が、不鮮明・判読が困難な場合は、必ず補記をしてください。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</si>
</sst>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quot;円&quot;"/>
    <numFmt numFmtId="177" formatCode="&quot;×&quot;0&quot;人&quot;"/>
    <numFmt numFmtId="178" formatCode="&quot;×&quot;0&quot;日&quot;"/>
    <numFmt numFmtId="179" formatCode="0&quot;日&quot;"/>
    <numFmt numFmtId="180" formatCode="0&quot;級&quot;"/>
    <numFmt numFmtId="181" formatCode="yy/mm/dd;@"/>
    <numFmt numFmtId="182" formatCode="0_ "/>
    <numFmt numFmtId="183" formatCode="mm/dd"/>
    <numFmt numFmtId="184" formatCode="&quot;合計額（税込）×100/&quot;0"/>
    <numFmt numFmtId="185" formatCode="#,##0;[Red]\-#,##0;"/>
    <numFmt numFmtId="186" formatCode="#,##0_ "/>
    <numFmt numFmtId="187" formatCode="#,##0_ ;[Red]\-#,##0\ "/>
    <numFmt numFmtId="188" formatCode="#,##0_);[Red]\(#,##0\)"/>
    <numFmt numFmtId="189" formatCode="0.00_ "/>
    <numFmt numFmtId="190" formatCode="0_);[Red]\(0\)"/>
    <numFmt numFmtId="191" formatCode="m/d;@"/>
    <numFmt numFmtId="192" formatCode="#,##0.000000;[Red]\-#,##0.000000"/>
  </numFmts>
  <fonts count="104">
    <font>
      <sz val="12"/>
      <color theme="1"/>
      <name val="ＭＳ ゴシック"/>
      <family val="3"/>
      <charset val="128"/>
    </font>
    <font>
      <sz val="12"/>
      <color theme="1"/>
      <name val="ＭＳ ゴシック"/>
      <family val="2"/>
      <charset val="128"/>
    </font>
    <font>
      <sz val="6"/>
      <name val="ＭＳ ゴシック"/>
      <family val="3"/>
      <charset val="128"/>
    </font>
    <font>
      <sz val="12"/>
      <name val="Osaka"/>
      <family val="3"/>
      <charset val="128"/>
    </font>
    <font>
      <sz val="12"/>
      <name val="ＭＳ 明朝"/>
      <family val="1"/>
      <charset val="128"/>
    </font>
    <font>
      <sz val="14"/>
      <name val="ＭＳ 明朝"/>
      <family val="1"/>
      <charset val="128"/>
    </font>
    <font>
      <sz val="6"/>
      <name val="Osaka"/>
      <family val="3"/>
      <charset val="128"/>
    </font>
    <font>
      <b/>
      <sz val="16"/>
      <name val="ＭＳ ゴシック"/>
      <family val="3"/>
      <charset val="128"/>
    </font>
    <font>
      <b/>
      <sz val="16"/>
      <color indexed="10"/>
      <name val="ＭＳ ゴシック"/>
      <family val="3"/>
      <charset val="128"/>
    </font>
    <font>
      <sz val="12"/>
      <name val="ＭＳ ゴシック"/>
      <family val="3"/>
      <charset val="128"/>
    </font>
    <font>
      <sz val="10"/>
      <name val="ＭＳ ゴシック"/>
      <family val="3"/>
      <charset val="128"/>
    </font>
    <font>
      <sz val="11"/>
      <name val="ＭＳ ゴシック"/>
      <family val="3"/>
      <charset val="128"/>
    </font>
    <font>
      <b/>
      <sz val="14"/>
      <name val="ＭＳ 明朝"/>
      <family val="1"/>
      <charset val="128"/>
    </font>
    <font>
      <b/>
      <sz val="12"/>
      <name val="ＭＳ ゴシック"/>
      <family val="3"/>
      <charset val="128"/>
    </font>
    <font>
      <strike/>
      <sz val="14"/>
      <name val="ＭＳ 明朝"/>
      <family val="1"/>
      <charset val="128"/>
    </font>
    <font>
      <b/>
      <sz val="12"/>
      <color theme="1"/>
      <name val="ＭＳ ゴシック"/>
      <family val="3"/>
      <charset val="128"/>
    </font>
    <font>
      <sz val="10"/>
      <color theme="1"/>
      <name val="ＭＳ ゴシック"/>
      <family val="3"/>
      <charset val="128"/>
    </font>
    <font>
      <sz val="11"/>
      <color theme="1"/>
      <name val="ＭＳ ゴシック"/>
      <family val="3"/>
      <charset val="128"/>
    </font>
    <font>
      <b/>
      <sz val="11"/>
      <color theme="1"/>
      <name val="ＭＳ ゴシック"/>
      <family val="3"/>
      <charset val="128"/>
    </font>
    <font>
      <b/>
      <sz val="18"/>
      <color theme="1"/>
      <name val="ＭＳ ゴシック"/>
      <family val="3"/>
      <charset val="128"/>
    </font>
    <font>
      <b/>
      <sz val="14"/>
      <color theme="1"/>
      <name val="ＭＳ ゴシック"/>
      <family val="3"/>
      <charset val="128"/>
    </font>
    <font>
      <b/>
      <sz val="12"/>
      <color rgb="FFFF0000"/>
      <name val="ＭＳ 明朝"/>
      <family val="1"/>
      <charset val="128"/>
    </font>
    <font>
      <sz val="14"/>
      <name val="ＭＳ ゴシック"/>
      <family val="3"/>
      <charset val="128"/>
    </font>
    <font>
      <sz val="12"/>
      <name val="ＭＳ Ｐゴシック"/>
      <family val="3"/>
      <charset val="128"/>
    </font>
    <font>
      <b/>
      <sz val="14"/>
      <name val="ＭＳ Ｐゴシック"/>
      <family val="3"/>
      <charset val="128"/>
    </font>
    <font>
      <sz val="18"/>
      <name val="ＭＳ ゴシック"/>
      <family val="3"/>
      <charset val="128"/>
    </font>
    <font>
      <b/>
      <sz val="10"/>
      <name val="ＭＳ ゴシック"/>
      <family val="3"/>
      <charset val="128"/>
    </font>
    <font>
      <b/>
      <sz val="14"/>
      <name val="ＭＳ ゴシック"/>
      <family val="3"/>
      <charset val="128"/>
    </font>
    <font>
      <sz val="14"/>
      <color theme="1"/>
      <name val="ＭＳ ゴシック"/>
      <family val="3"/>
      <charset val="128"/>
    </font>
    <font>
      <b/>
      <sz val="10"/>
      <color rgb="FFFF0000"/>
      <name val="ＭＳ ゴシック"/>
      <family val="3"/>
      <charset val="128"/>
    </font>
    <font>
      <sz val="9"/>
      <color indexed="81"/>
      <name val="ＭＳ Ｐゴシック"/>
      <family val="3"/>
      <charset val="128"/>
    </font>
    <font>
      <sz val="12"/>
      <color theme="1"/>
      <name val="ＭＳ ゴシック"/>
      <family val="3"/>
      <charset val="128"/>
    </font>
    <font>
      <sz val="12"/>
      <color rgb="FFFF0000"/>
      <name val="ＭＳ ゴシック"/>
      <family val="3"/>
      <charset val="128"/>
    </font>
    <font>
      <b/>
      <sz val="14"/>
      <name val="ＭＳ Ｐゴシック"/>
      <family val="3"/>
      <charset val="128"/>
      <scheme val="minor"/>
    </font>
    <font>
      <b/>
      <sz val="10"/>
      <color theme="1"/>
      <name val="ＭＳ ゴシック"/>
      <family val="3"/>
      <charset val="128"/>
    </font>
    <font>
      <sz val="10"/>
      <color rgb="FFFF0000"/>
      <name val="ＭＳ ゴシック"/>
      <family val="3"/>
      <charset val="128"/>
    </font>
    <font>
      <b/>
      <sz val="18"/>
      <name val="ＭＳ ゴシック"/>
      <family val="3"/>
      <charset val="128"/>
    </font>
    <font>
      <b/>
      <sz val="11"/>
      <name val="ＭＳ ゴシック"/>
      <family val="3"/>
      <charset val="128"/>
    </font>
    <font>
      <sz val="11"/>
      <color rgb="FF0070C0"/>
      <name val="ＭＳ ゴシック"/>
      <family val="3"/>
      <charset val="128"/>
    </font>
    <font>
      <u/>
      <sz val="10"/>
      <name val="ＭＳ ゴシック"/>
      <family val="3"/>
      <charset val="128"/>
    </font>
    <font>
      <b/>
      <sz val="12"/>
      <color rgb="FF0070C0"/>
      <name val="ＭＳ ゴシック"/>
      <family val="3"/>
      <charset val="128"/>
    </font>
    <font>
      <sz val="11"/>
      <color rgb="FFFF0000"/>
      <name val="ＭＳ ゴシック"/>
      <family val="3"/>
      <charset val="128"/>
    </font>
    <font>
      <sz val="11"/>
      <name val="ＭＳ Ｐゴシック"/>
      <family val="3"/>
      <charset val="128"/>
    </font>
    <font>
      <b/>
      <sz val="12"/>
      <color rgb="FFFF0000"/>
      <name val="ＭＳ ゴシック"/>
      <family val="3"/>
      <charset val="128"/>
    </font>
    <font>
      <u/>
      <vertAlign val="superscript"/>
      <sz val="10.5"/>
      <color rgb="FF0000FF"/>
      <name val="ＭＳ ゴシック"/>
      <family val="3"/>
      <charset val="128"/>
    </font>
    <font>
      <u/>
      <sz val="12"/>
      <color theme="1"/>
      <name val="ＭＳ ゴシック"/>
      <family val="3"/>
      <charset val="128"/>
    </font>
    <font>
      <u/>
      <sz val="10.5"/>
      <color rgb="FF0000FF"/>
      <name val="ＭＳ ゴシック"/>
      <family val="3"/>
      <charset val="128"/>
    </font>
    <font>
      <sz val="8"/>
      <color rgb="FF0000FF"/>
      <name val="ＭＳ ゴシック"/>
      <family val="3"/>
      <charset val="128"/>
    </font>
    <font>
      <sz val="14"/>
      <name val="ＭＳ Ｐゴシック"/>
      <family val="3"/>
      <charset val="128"/>
    </font>
    <font>
      <sz val="6"/>
      <name val="ＭＳ Ｐゴシック"/>
      <family val="3"/>
      <charset val="128"/>
    </font>
    <font>
      <sz val="14.5"/>
      <name val="ＭＳ Ｐゴシック"/>
      <family val="3"/>
      <charset val="128"/>
    </font>
    <font>
      <sz val="15"/>
      <name val="ＭＳ Ｐゴシック"/>
      <family val="3"/>
      <charset val="128"/>
    </font>
    <font>
      <sz val="14.5"/>
      <color theme="1"/>
      <name val="ＭＳ Ｐゴシック"/>
      <family val="3"/>
      <charset val="128"/>
    </font>
    <font>
      <sz val="14.5"/>
      <color indexed="8"/>
      <name val="ＭＳ Ｐゴシック"/>
      <family val="3"/>
      <charset val="128"/>
    </font>
    <font>
      <b/>
      <sz val="15"/>
      <name val="ＭＳ Ｐゴシック"/>
      <family val="3"/>
      <charset val="128"/>
    </font>
    <font>
      <u/>
      <sz val="14"/>
      <name val="ＭＳ Ｐゴシック"/>
      <family val="3"/>
      <charset val="128"/>
    </font>
    <font>
      <b/>
      <sz val="20"/>
      <name val="ＭＳ Ｐゴシック"/>
      <family val="3"/>
      <charset val="128"/>
    </font>
    <font>
      <sz val="12"/>
      <color indexed="10"/>
      <name val="ＭＳ Ｐゴシック"/>
      <family val="3"/>
      <charset val="128"/>
    </font>
    <font>
      <sz val="12"/>
      <color indexed="81"/>
      <name val="ＭＳ Ｐゴシック"/>
      <family val="3"/>
      <charset val="128"/>
    </font>
    <font>
      <sz val="14"/>
      <color indexed="81"/>
      <name val="ＭＳ Ｐゴシック"/>
      <family val="3"/>
      <charset val="128"/>
    </font>
    <font>
      <b/>
      <sz val="14"/>
      <color rgb="FFFF0000"/>
      <name val="ＭＳ ゴシック"/>
      <family val="3"/>
      <charset val="128"/>
    </font>
    <font>
      <b/>
      <u/>
      <sz val="12"/>
      <color theme="1"/>
      <name val="ＭＳ ゴシック"/>
      <family val="3"/>
      <charset val="128"/>
    </font>
    <font>
      <b/>
      <sz val="16"/>
      <color theme="1"/>
      <name val="ＭＳ ゴシック"/>
      <family val="3"/>
      <charset val="128"/>
    </font>
    <font>
      <b/>
      <sz val="12"/>
      <color indexed="10"/>
      <name val="ＭＳ Ｐゴシック"/>
      <family val="3"/>
      <charset val="128"/>
    </font>
    <font>
      <b/>
      <sz val="12"/>
      <color indexed="81"/>
      <name val="ＭＳ Ｐゴシック"/>
      <family val="3"/>
      <charset val="128"/>
    </font>
    <font>
      <b/>
      <sz val="11"/>
      <color indexed="81"/>
      <name val="ＭＳ Ｐゴシック"/>
      <family val="3"/>
      <charset val="128"/>
    </font>
    <font>
      <b/>
      <u/>
      <sz val="16"/>
      <color indexed="10"/>
      <name val="ＭＳ Ｐゴシック"/>
      <family val="3"/>
      <charset val="128"/>
    </font>
    <font>
      <b/>
      <sz val="9"/>
      <color theme="1"/>
      <name val="ＭＳ ゴシック"/>
      <family val="3"/>
      <charset val="128"/>
    </font>
    <font>
      <b/>
      <sz val="8"/>
      <color theme="1"/>
      <name val="ＭＳ ゴシック"/>
      <family val="3"/>
      <charset val="128"/>
    </font>
    <font>
      <b/>
      <sz val="16"/>
      <color rgb="FFFF0000"/>
      <name val="ＭＳ ゴシック"/>
      <family val="3"/>
      <charset val="128"/>
    </font>
    <font>
      <sz val="16"/>
      <name val="ＭＳ ゴシック"/>
      <family val="3"/>
      <charset val="128"/>
    </font>
    <font>
      <b/>
      <sz val="12"/>
      <color indexed="81"/>
      <name val="MS P ゴシック"/>
      <family val="3"/>
      <charset val="128"/>
    </font>
    <font>
      <b/>
      <sz val="12"/>
      <color indexed="10"/>
      <name val="MS P ゴシック"/>
      <family val="3"/>
      <charset val="128"/>
    </font>
    <font>
      <sz val="10"/>
      <color theme="9" tint="-0.249977111117893"/>
      <name val="ＭＳ ゴシック"/>
      <family val="3"/>
      <charset val="128"/>
    </font>
    <font>
      <sz val="9"/>
      <color indexed="81"/>
      <name val="MS P ゴシック"/>
      <family val="3"/>
      <charset val="128"/>
    </font>
    <font>
      <u/>
      <sz val="11"/>
      <color theme="1"/>
      <name val="ＭＳ ゴシック"/>
      <family val="3"/>
      <charset val="128"/>
    </font>
    <font>
      <b/>
      <u/>
      <sz val="12"/>
      <name val="ＭＳ ゴシック"/>
      <family val="3"/>
      <charset val="128"/>
    </font>
    <font>
      <b/>
      <u/>
      <sz val="11"/>
      <color theme="1"/>
      <name val="ＭＳ ゴシック"/>
      <family val="3"/>
      <charset val="128"/>
    </font>
    <font>
      <u/>
      <sz val="10"/>
      <color theme="1"/>
      <name val="ＭＳ ゴシック"/>
      <family val="3"/>
      <charset val="128"/>
    </font>
    <font>
      <b/>
      <u/>
      <sz val="10"/>
      <color theme="1"/>
      <name val="ＭＳ ゴシック"/>
      <family val="3"/>
      <charset val="128"/>
    </font>
    <font>
      <sz val="16"/>
      <color indexed="81"/>
      <name val="MS P ゴシック"/>
      <family val="3"/>
      <charset val="128"/>
    </font>
    <font>
      <sz val="16"/>
      <color indexed="10"/>
      <name val="MS P ゴシック"/>
      <family val="3"/>
      <charset val="128"/>
    </font>
    <font>
      <sz val="14"/>
      <color indexed="81"/>
      <name val="MS P ゴシック"/>
      <family val="3"/>
      <charset val="128"/>
    </font>
    <font>
      <sz val="6"/>
      <name val="ＭＳ ゴシック"/>
      <family val="2"/>
      <charset val="128"/>
    </font>
    <font>
      <sz val="9"/>
      <color theme="1"/>
      <name val="ＭＳ 明朝"/>
      <family val="1"/>
      <charset val="128"/>
    </font>
    <font>
      <strike/>
      <sz val="10"/>
      <color theme="1"/>
      <name val="ＭＳ ゴシック"/>
      <family val="3"/>
      <charset val="128"/>
    </font>
    <font>
      <sz val="8"/>
      <color theme="1"/>
      <name val="ＭＳ ゴシック"/>
      <family val="3"/>
      <charset val="128"/>
    </font>
    <font>
      <b/>
      <sz val="14"/>
      <color rgb="FF0000FF"/>
      <name val="ＭＳ ゴシック"/>
      <family val="3"/>
      <charset val="128"/>
    </font>
    <font>
      <sz val="16"/>
      <color theme="1"/>
      <name val="ＭＳ ゴシック"/>
      <family val="3"/>
      <charset val="128"/>
    </font>
    <font>
      <sz val="16"/>
      <name val="ＭＳ 明朝"/>
      <family val="1"/>
      <charset val="128"/>
    </font>
    <font>
      <b/>
      <sz val="16"/>
      <name val="ＭＳ Ｐゴシック"/>
      <family val="3"/>
      <charset val="128"/>
    </font>
    <font>
      <b/>
      <sz val="18"/>
      <color rgb="FFFF0000"/>
      <name val="ＭＳ ゴシック"/>
      <family val="3"/>
      <charset val="128"/>
    </font>
    <font>
      <sz val="24"/>
      <name val="ＭＳ ゴシック"/>
      <family val="3"/>
      <charset val="128"/>
    </font>
    <font>
      <b/>
      <sz val="16"/>
      <name val="ＭＳ Ｐゴシック"/>
      <family val="3"/>
      <charset val="128"/>
      <scheme val="minor"/>
    </font>
    <font>
      <b/>
      <sz val="20"/>
      <color theme="1"/>
      <name val="ＭＳ ゴシック"/>
      <family val="3"/>
      <charset val="128"/>
    </font>
    <font>
      <b/>
      <sz val="20"/>
      <name val="ＭＳ ゴシック"/>
      <family val="3"/>
      <charset val="128"/>
    </font>
    <font>
      <sz val="12"/>
      <color indexed="81"/>
      <name val="MS P ゴシック"/>
      <family val="3"/>
      <charset val="128"/>
    </font>
    <font>
      <sz val="16"/>
      <color rgb="FFFF0000"/>
      <name val="ＭＳ ゴシック"/>
      <family val="3"/>
      <charset val="128"/>
    </font>
    <font>
      <u/>
      <sz val="12"/>
      <color rgb="FFFF0000"/>
      <name val="ＭＳ ゴシック"/>
      <family val="3"/>
      <charset val="128"/>
    </font>
    <font>
      <u/>
      <sz val="12"/>
      <name val="ＭＳ ゴシック"/>
      <family val="3"/>
      <charset val="128"/>
    </font>
    <font>
      <b/>
      <sz val="9"/>
      <color indexed="81"/>
      <name val="ＭＳ Ｐゴシック"/>
      <family val="3"/>
      <charset val="128"/>
    </font>
    <font>
      <b/>
      <sz val="18"/>
      <color rgb="FF0000FF"/>
      <name val="ＭＳ ゴシック"/>
      <family val="3"/>
      <charset val="128"/>
    </font>
    <font>
      <b/>
      <sz val="11"/>
      <color indexed="81"/>
      <name val="MS P ゴシック"/>
      <family val="3"/>
      <charset val="128"/>
    </font>
    <font>
      <b/>
      <sz val="16"/>
      <color rgb="FF0000FF"/>
      <name val="ＭＳ ゴシック"/>
      <family val="3"/>
      <charset val="128"/>
    </font>
  </fonts>
  <fills count="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EEAB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F99"/>
        <bgColor indexed="64"/>
      </patternFill>
    </fill>
    <fill>
      <patternFill patternType="solid">
        <fgColor theme="3" tint="0.79998168889431442"/>
        <bgColor indexed="64"/>
      </patternFill>
    </fill>
    <fill>
      <patternFill patternType="solid">
        <fgColor theme="4" tint="0.59999389629810485"/>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indexed="64"/>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s>
  <cellStyleXfs count="7">
    <xf numFmtId="0" fontId="0" fillId="0" borderId="0">
      <alignment vertical="center"/>
    </xf>
    <xf numFmtId="38" fontId="3" fillId="0" borderId="0" applyFont="0" applyFill="0" applyBorder="0" applyAlignment="0" applyProtection="0"/>
    <xf numFmtId="0" fontId="3" fillId="0" borderId="0"/>
    <xf numFmtId="38" fontId="31" fillId="0" borderId="0" applyFont="0" applyFill="0" applyBorder="0" applyAlignment="0" applyProtection="0">
      <alignment vertical="center"/>
    </xf>
    <xf numFmtId="0" fontId="42" fillId="0" borderId="0"/>
    <xf numFmtId="0" fontId="1" fillId="0" borderId="0">
      <alignment vertical="center"/>
    </xf>
    <xf numFmtId="9" fontId="31" fillId="0" borderId="0" applyFont="0" applyFill="0" applyBorder="0" applyAlignment="0" applyProtection="0">
      <alignment vertical="center"/>
    </xf>
  </cellStyleXfs>
  <cellXfs count="919">
    <xf numFmtId="0" fontId="0" fillId="0" borderId="0" xfId="0">
      <alignment vertical="center"/>
    </xf>
    <xf numFmtId="0" fontId="4" fillId="0" borderId="0" xfId="2" applyFont="1"/>
    <xf numFmtId="176" fontId="4" fillId="0" borderId="0" xfId="2" applyNumberFormat="1" applyFont="1"/>
    <xf numFmtId="177" fontId="4" fillId="0" borderId="0" xfId="2" applyNumberFormat="1" applyFont="1"/>
    <xf numFmtId="180" fontId="4" fillId="0" borderId="0" xfId="2" applyNumberFormat="1" applyFont="1" applyAlignment="1">
      <alignment horizontal="centerContinuous"/>
    </xf>
    <xf numFmtId="0" fontId="5" fillId="0" borderId="0" xfId="2" applyFont="1"/>
    <xf numFmtId="0" fontId="7" fillId="0" borderId="0" xfId="2" applyFont="1" applyAlignment="1">
      <alignment vertical="center"/>
    </xf>
    <xf numFmtId="0" fontId="21" fillId="0" borderId="0" xfId="2" applyFont="1"/>
    <xf numFmtId="0" fontId="4" fillId="0" borderId="0" xfId="2" applyFont="1" applyAlignment="1">
      <alignment horizontal="right" textRotation="180"/>
    </xf>
    <xf numFmtId="176" fontId="5" fillId="0" borderId="0" xfId="1" applyNumberFormat="1" applyFont="1" applyBorder="1" applyAlignment="1">
      <alignment vertical="center"/>
    </xf>
    <xf numFmtId="0" fontId="4" fillId="0" borderId="0" xfId="2" applyFont="1" applyAlignment="1">
      <alignment vertical="center"/>
    </xf>
    <xf numFmtId="180" fontId="4" fillId="0" borderId="0" xfId="2" applyNumberFormat="1" applyFont="1" applyAlignment="1">
      <alignment horizontal="center" vertical="center"/>
    </xf>
    <xf numFmtId="0" fontId="10" fillId="0" borderId="0" xfId="2" applyFont="1" applyAlignment="1">
      <alignment wrapText="1"/>
    </xf>
    <xf numFmtId="0" fontId="10" fillId="0" borderId="0" xfId="2" applyFont="1"/>
    <xf numFmtId="38" fontId="0" fillId="0" borderId="0" xfId="3" applyFont="1">
      <alignment vertical="center"/>
    </xf>
    <xf numFmtId="38" fontId="16" fillId="0" borderId="0" xfId="3" applyFont="1">
      <alignment vertical="center"/>
    </xf>
    <xf numFmtId="38" fontId="0" fillId="0" borderId="0" xfId="3" applyFont="1" applyAlignment="1">
      <alignment vertical="center" wrapText="1"/>
    </xf>
    <xf numFmtId="38" fontId="0" fillId="0" borderId="0" xfId="3" applyFont="1" applyAlignment="1">
      <alignment horizontal="right" vertical="center"/>
    </xf>
    <xf numFmtId="38" fontId="16" fillId="0" borderId="0" xfId="3" applyFont="1" applyAlignment="1">
      <alignment vertical="top"/>
    </xf>
    <xf numFmtId="0" fontId="4" fillId="0" borderId="0" xfId="2" applyFont="1" applyAlignment="1">
      <alignment horizontal="center" vertical="center"/>
    </xf>
    <xf numFmtId="0" fontId="9" fillId="0" borderId="0" xfId="2" applyFont="1" applyProtection="1">
      <protection locked="0"/>
    </xf>
    <xf numFmtId="0" fontId="13" fillId="0" borderId="0" xfId="2" applyFont="1" applyProtection="1">
      <protection locked="0"/>
    </xf>
    <xf numFmtId="0" fontId="23" fillId="0" borderId="0" xfId="2" applyFont="1" applyProtection="1">
      <protection locked="0"/>
    </xf>
    <xf numFmtId="177" fontId="9" fillId="0" borderId="0" xfId="2" applyNumberFormat="1" applyFont="1" applyAlignment="1" applyProtection="1">
      <alignment horizontal="right" vertical="center"/>
      <protection locked="0"/>
    </xf>
    <xf numFmtId="0" fontId="4" fillId="0" borderId="0" xfId="2" applyFont="1" applyProtection="1">
      <protection locked="0"/>
    </xf>
    <xf numFmtId="0" fontId="4" fillId="0" borderId="0" xfId="2" applyFont="1" applyAlignment="1" applyProtection="1">
      <alignment vertical="center"/>
      <protection locked="0"/>
    </xf>
    <xf numFmtId="0" fontId="5" fillId="0" borderId="0" xfId="2" applyFont="1" applyAlignment="1" applyProtection="1">
      <alignment wrapText="1"/>
      <protection locked="0"/>
    </xf>
    <xf numFmtId="0" fontId="5" fillId="0" borderId="0" xfId="2" applyFont="1" applyProtection="1">
      <protection locked="0"/>
    </xf>
    <xf numFmtId="0" fontId="12" fillId="0" borderId="0" xfId="2" applyFont="1" applyProtection="1">
      <protection locked="0"/>
    </xf>
    <xf numFmtId="176" fontId="14" fillId="3" borderId="0" xfId="1" applyNumberFormat="1" applyFont="1" applyFill="1" applyBorder="1" applyAlignment="1" applyProtection="1">
      <alignment vertical="center"/>
      <protection locked="0"/>
    </xf>
    <xf numFmtId="0" fontId="21" fillId="0" borderId="0" xfId="2" applyFont="1" applyProtection="1">
      <protection locked="0"/>
    </xf>
    <xf numFmtId="180" fontId="4" fillId="0" borderId="0" xfId="2" applyNumberFormat="1" applyFont="1" applyAlignment="1" applyProtection="1">
      <alignment horizontal="centerContinuous"/>
      <protection locked="0"/>
    </xf>
    <xf numFmtId="177" fontId="4" fillId="0" borderId="0" xfId="2" applyNumberFormat="1" applyFont="1" applyProtection="1">
      <protection locked="0"/>
    </xf>
    <xf numFmtId="0" fontId="10" fillId="3" borderId="0" xfId="2" applyFont="1" applyFill="1" applyAlignment="1" applyProtection="1">
      <alignment vertical="center"/>
      <protection locked="0"/>
    </xf>
    <xf numFmtId="180" fontId="10" fillId="3" borderId="0" xfId="2" applyNumberFormat="1" applyFont="1" applyFill="1" applyAlignment="1" applyProtection="1">
      <alignment horizontal="center" vertical="center"/>
      <protection locked="0"/>
    </xf>
    <xf numFmtId="38" fontId="9" fillId="3" borderId="0" xfId="3" applyFont="1" applyFill="1">
      <alignment vertical="center"/>
    </xf>
    <xf numFmtId="38" fontId="38" fillId="0" borderId="0" xfId="3" applyFont="1" applyAlignment="1">
      <alignment vertical="center" wrapText="1"/>
    </xf>
    <xf numFmtId="38" fontId="38" fillId="0" borderId="0" xfId="3" applyFont="1" applyAlignment="1">
      <alignment horizontal="center" vertical="top" wrapText="1"/>
    </xf>
    <xf numFmtId="38" fontId="10" fillId="3" borderId="0" xfId="2" applyNumberFormat="1" applyFont="1" applyFill="1" applyAlignment="1" applyProtection="1">
      <alignment horizontal="left" vertical="center"/>
      <protection locked="0"/>
    </xf>
    <xf numFmtId="180" fontId="23" fillId="0" borderId="0" xfId="2" applyNumberFormat="1" applyFont="1" applyAlignment="1" applyProtection="1">
      <alignment horizontal="center"/>
      <protection locked="0"/>
    </xf>
    <xf numFmtId="180" fontId="4" fillId="0" borderId="0" xfId="2" applyNumberFormat="1" applyFont="1" applyAlignment="1" applyProtection="1">
      <alignment horizontal="center"/>
      <protection locked="0"/>
    </xf>
    <xf numFmtId="0" fontId="10" fillId="3" borderId="0" xfId="2" applyFont="1" applyFill="1" applyAlignment="1">
      <alignment vertical="center"/>
    </xf>
    <xf numFmtId="177" fontId="9" fillId="3" borderId="0" xfId="2" applyNumberFormat="1" applyFont="1" applyFill="1"/>
    <xf numFmtId="0" fontId="9" fillId="3" borderId="0" xfId="2" applyFont="1" applyFill="1"/>
    <xf numFmtId="0" fontId="9" fillId="0" borderId="0" xfId="2" applyFont="1"/>
    <xf numFmtId="0" fontId="22" fillId="0" borderId="0" xfId="2" applyFont="1"/>
    <xf numFmtId="179" fontId="9" fillId="0" borderId="0" xfId="2" applyNumberFormat="1" applyFont="1"/>
    <xf numFmtId="176" fontId="9" fillId="0" borderId="0" xfId="2" applyNumberFormat="1" applyFont="1"/>
    <xf numFmtId="178" fontId="9" fillId="0" borderId="0" xfId="2" applyNumberFormat="1" applyFont="1"/>
    <xf numFmtId="177" fontId="9" fillId="0" borderId="0" xfId="2" applyNumberFormat="1" applyFont="1" applyAlignment="1">
      <alignment horizontal="right"/>
    </xf>
    <xf numFmtId="177" fontId="9" fillId="0" borderId="0" xfId="2" applyNumberFormat="1" applyFont="1"/>
    <xf numFmtId="176" fontId="9" fillId="0" borderId="0" xfId="2" applyNumberFormat="1" applyFont="1" applyAlignment="1">
      <alignment horizontal="center"/>
    </xf>
    <xf numFmtId="177" fontId="13" fillId="0" borderId="0" xfId="2" applyNumberFormat="1" applyFont="1"/>
    <xf numFmtId="0" fontId="13" fillId="0" borderId="0" xfId="2" applyFont="1"/>
    <xf numFmtId="0" fontId="10" fillId="0" borderId="0" xfId="2" applyFont="1" applyAlignment="1">
      <alignment vertical="top"/>
    </xf>
    <xf numFmtId="0" fontId="11" fillId="0" borderId="0" xfId="2" applyFont="1" applyAlignment="1">
      <alignment textRotation="180"/>
    </xf>
    <xf numFmtId="180" fontId="9" fillId="0" borderId="0" xfId="2" applyNumberFormat="1" applyFont="1" applyAlignment="1">
      <alignment horizontal="centerContinuous"/>
    </xf>
    <xf numFmtId="0" fontId="9" fillId="0" borderId="0" xfId="2" applyFont="1" applyAlignment="1">
      <alignment textRotation="180"/>
    </xf>
    <xf numFmtId="38" fontId="0" fillId="0" borderId="0" xfId="3" applyFont="1" applyAlignment="1" applyProtection="1">
      <alignment vertical="center" wrapText="1"/>
    </xf>
    <xf numFmtId="38" fontId="0" fillId="0" borderId="0" xfId="3" applyFont="1" applyProtection="1">
      <alignment vertical="center"/>
    </xf>
    <xf numFmtId="38" fontId="0" fillId="0" borderId="0" xfId="3" applyFont="1" applyAlignment="1" applyProtection="1">
      <alignment horizontal="left" vertical="center" wrapText="1"/>
    </xf>
    <xf numFmtId="38" fontId="15" fillId="0" borderId="0" xfId="3" applyFont="1" applyBorder="1" applyAlignment="1" applyProtection="1">
      <alignment horizontal="right" vertical="center"/>
    </xf>
    <xf numFmtId="38" fontId="0" fillId="3" borderId="0" xfId="3" applyFont="1" applyFill="1" applyProtection="1">
      <alignment vertical="center"/>
    </xf>
    <xf numFmtId="38" fontId="28" fillId="3" borderId="0" xfId="3" applyFont="1" applyFill="1" applyProtection="1">
      <alignment vertical="center"/>
    </xf>
    <xf numFmtId="38" fontId="40" fillId="0" borderId="0" xfId="3" applyFont="1" applyFill="1" applyBorder="1" applyProtection="1">
      <alignment vertical="center"/>
    </xf>
    <xf numFmtId="38" fontId="0" fillId="0" borderId="0" xfId="3" applyFont="1" applyFill="1" applyBorder="1" applyProtection="1">
      <alignment vertical="center"/>
    </xf>
    <xf numFmtId="38" fontId="0" fillId="0" borderId="0" xfId="3" applyFont="1" applyFill="1" applyBorder="1" applyAlignment="1" applyProtection="1">
      <alignment horizontal="right" vertical="center"/>
    </xf>
    <xf numFmtId="38" fontId="15" fillId="0" borderId="0" xfId="3" applyFont="1" applyFill="1" applyBorder="1" applyAlignment="1" applyProtection="1">
      <alignment horizontal="right" vertical="center"/>
    </xf>
    <xf numFmtId="38" fontId="0" fillId="0" borderId="0" xfId="3" applyFont="1" applyFill="1" applyBorder="1" applyAlignment="1" applyProtection="1">
      <alignment horizontal="center" vertical="center"/>
    </xf>
    <xf numFmtId="38" fontId="0" fillId="0" borderId="0" xfId="3" applyFont="1" applyBorder="1" applyAlignment="1" applyProtection="1">
      <alignment horizontal="right" vertical="center"/>
    </xf>
    <xf numFmtId="38" fontId="0" fillId="0" borderId="0" xfId="3" applyFont="1" applyBorder="1" applyProtection="1">
      <alignment vertical="center"/>
    </xf>
    <xf numFmtId="0" fontId="28" fillId="0" borderId="0" xfId="0" applyFont="1">
      <alignment vertical="center"/>
    </xf>
    <xf numFmtId="0" fontId="28" fillId="0" borderId="0" xfId="0" applyFont="1" applyAlignment="1">
      <alignment horizontal="center" vertical="center" wrapText="1"/>
    </xf>
    <xf numFmtId="0" fontId="28" fillId="6" borderId="0" xfId="0" applyFont="1" applyFill="1" applyAlignment="1">
      <alignment horizontal="right" vertical="center"/>
    </xf>
    <xf numFmtId="0" fontId="28" fillId="6" borderId="0" xfId="0" applyFont="1" applyFill="1" applyAlignment="1">
      <alignment horizontal="center" vertical="center"/>
    </xf>
    <xf numFmtId="0" fontId="28" fillId="0" borderId="0" xfId="0" applyFont="1" applyAlignment="1">
      <alignment horizontal="center" vertical="center"/>
    </xf>
    <xf numFmtId="0" fontId="28" fillId="6" borderId="0" xfId="0" applyFont="1" applyFill="1">
      <alignment vertical="center"/>
    </xf>
    <xf numFmtId="0" fontId="44" fillId="0" borderId="0" xfId="0" applyFont="1">
      <alignment vertical="center"/>
    </xf>
    <xf numFmtId="0" fontId="17" fillId="6" borderId="0" xfId="0" applyFont="1" applyFill="1">
      <alignment vertical="center"/>
    </xf>
    <xf numFmtId="0" fontId="16" fillId="0" borderId="0" xfId="0" applyFont="1">
      <alignment vertical="center"/>
    </xf>
    <xf numFmtId="0" fontId="42" fillId="0" borderId="0" xfId="4" applyAlignment="1">
      <alignment vertical="center"/>
    </xf>
    <xf numFmtId="0" fontId="42" fillId="0" borderId="0" xfId="4"/>
    <xf numFmtId="0" fontId="48" fillId="0" borderId="38" xfId="4" applyFont="1" applyBorder="1" applyAlignment="1">
      <alignment horizontal="center" vertical="center"/>
    </xf>
    <xf numFmtId="0" fontId="50" fillId="0" borderId="10" xfId="4" applyFont="1" applyBorder="1" applyAlignment="1">
      <alignment vertical="center" wrapText="1"/>
    </xf>
    <xf numFmtId="0" fontId="50" fillId="0" borderId="41" xfId="4" applyFont="1" applyBorder="1" applyAlignment="1">
      <alignment vertical="center"/>
    </xf>
    <xf numFmtId="0" fontId="51" fillId="0" borderId="10" xfId="4" applyFont="1" applyBorder="1" applyAlignment="1">
      <alignment horizontal="center" vertical="center"/>
    </xf>
    <xf numFmtId="0" fontId="48" fillId="0" borderId="6" xfId="4" applyFont="1" applyBorder="1" applyAlignment="1">
      <alignment horizontal="center" vertical="center"/>
    </xf>
    <xf numFmtId="0" fontId="50" fillId="0" borderId="5" xfId="4" applyFont="1" applyBorder="1" applyAlignment="1">
      <alignment vertical="center" wrapText="1"/>
    </xf>
    <xf numFmtId="0" fontId="50" fillId="0" borderId="53" xfId="4" applyFont="1" applyBorder="1" applyAlignment="1">
      <alignment vertical="center" wrapText="1"/>
    </xf>
    <xf numFmtId="0" fontId="51" fillId="0" borderId="1" xfId="4" applyFont="1" applyBorder="1" applyAlignment="1">
      <alignment horizontal="center" vertical="center"/>
    </xf>
    <xf numFmtId="0" fontId="48" fillId="0" borderId="17" xfId="4" applyFont="1" applyBorder="1" applyAlignment="1">
      <alignment horizontal="center" vertical="center"/>
    </xf>
    <xf numFmtId="0" fontId="50" fillId="0" borderId="12" xfId="4" applyFont="1" applyBorder="1" applyAlignment="1">
      <alignment vertical="center"/>
    </xf>
    <xf numFmtId="0" fontId="50" fillId="0" borderId="12" xfId="4" applyFont="1" applyBorder="1" applyAlignment="1">
      <alignment vertical="center" wrapText="1"/>
    </xf>
    <xf numFmtId="0" fontId="48" fillId="0" borderId="47" xfId="4" applyFont="1" applyBorder="1" applyAlignment="1">
      <alignment horizontal="center" vertical="center"/>
    </xf>
    <xf numFmtId="0" fontId="50" fillId="0" borderId="52" xfId="4" applyFont="1" applyBorder="1" applyAlignment="1">
      <alignment vertical="center" wrapText="1"/>
    </xf>
    <xf numFmtId="0" fontId="50" fillId="0" borderId="54" xfId="4" applyFont="1" applyBorder="1" applyAlignment="1">
      <alignment vertical="center" wrapText="1"/>
    </xf>
    <xf numFmtId="0" fontId="51" fillId="0" borderId="54" xfId="4" applyFont="1" applyBorder="1" applyAlignment="1">
      <alignment horizontal="center" vertical="center"/>
    </xf>
    <xf numFmtId="0" fontId="48" fillId="0" borderId="45" xfId="4" applyFont="1" applyBorder="1" applyAlignment="1">
      <alignment horizontal="center" vertical="center" wrapText="1"/>
    </xf>
    <xf numFmtId="0" fontId="50" fillId="0" borderId="5" xfId="4" applyFont="1" applyBorder="1" applyAlignment="1">
      <alignment vertical="center"/>
    </xf>
    <xf numFmtId="0" fontId="48" fillId="0" borderId="17" xfId="4" applyFont="1" applyBorder="1" applyAlignment="1">
      <alignment horizontal="center" vertical="center" wrapText="1"/>
    </xf>
    <xf numFmtId="0" fontId="48" fillId="0" borderId="13" xfId="4" applyFont="1" applyBorder="1" applyAlignment="1">
      <alignment horizontal="center" vertical="center" wrapText="1"/>
    </xf>
    <xf numFmtId="0" fontId="48" fillId="0" borderId="13" xfId="4" applyFont="1" applyBorder="1" applyAlignment="1">
      <alignment horizontal="center" vertical="center"/>
    </xf>
    <xf numFmtId="0" fontId="50" fillId="0" borderId="35" xfId="4" applyFont="1" applyBorder="1" applyAlignment="1">
      <alignment horizontal="left" vertical="center"/>
    </xf>
    <xf numFmtId="0" fontId="50" fillId="0" borderId="5" xfId="4" applyFont="1" applyBorder="1" applyAlignment="1">
      <alignment horizontal="left" vertical="center"/>
    </xf>
    <xf numFmtId="0" fontId="52" fillId="0" borderId="5" xfId="4" applyFont="1" applyBorder="1" applyAlignment="1">
      <alignment vertical="center" wrapText="1"/>
    </xf>
    <xf numFmtId="0" fontId="48" fillId="0" borderId="8" xfId="4" applyFont="1" applyBorder="1" applyAlignment="1">
      <alignment horizontal="center" vertical="center"/>
    </xf>
    <xf numFmtId="0" fontId="50" fillId="0" borderId="7" xfId="4" applyFont="1" applyBorder="1" applyAlignment="1">
      <alignment horizontal="left" vertical="center"/>
    </xf>
    <xf numFmtId="0" fontId="50" fillId="0" borderId="14" xfId="4" applyFont="1" applyBorder="1" applyAlignment="1">
      <alignment vertical="center"/>
    </xf>
    <xf numFmtId="0" fontId="48" fillId="0" borderId="6" xfId="4" applyFont="1" applyBorder="1" applyAlignment="1">
      <alignment horizontal="center" vertical="center" wrapText="1"/>
    </xf>
    <xf numFmtId="0" fontId="51" fillId="0" borderId="5" xfId="4" applyFont="1" applyBorder="1" applyAlignment="1">
      <alignment horizontal="center" vertical="center"/>
    </xf>
    <xf numFmtId="0" fontId="50" fillId="0" borderId="54" xfId="4" applyFont="1" applyBorder="1" applyAlignment="1">
      <alignment horizontal="left" vertical="center"/>
    </xf>
    <xf numFmtId="0" fontId="51" fillId="0" borderId="55" xfId="4" applyFont="1" applyBorder="1" applyAlignment="1">
      <alignment horizontal="center" vertical="center"/>
    </xf>
    <xf numFmtId="0" fontId="48" fillId="0" borderId="45" xfId="4" applyFont="1" applyBorder="1" applyAlignment="1">
      <alignment horizontal="center" vertical="center"/>
    </xf>
    <xf numFmtId="0" fontId="50" fillId="0" borderId="2" xfId="4" applyFont="1" applyBorder="1" applyAlignment="1">
      <alignment horizontal="left" vertical="center"/>
    </xf>
    <xf numFmtId="0" fontId="51" fillId="0" borderId="14" xfId="4" applyFont="1" applyBorder="1" applyAlignment="1">
      <alignment horizontal="center" vertical="center"/>
    </xf>
    <xf numFmtId="0" fontId="42" fillId="0" borderId="5" xfId="4" applyBorder="1" applyAlignment="1">
      <alignment vertical="center"/>
    </xf>
    <xf numFmtId="0" fontId="48" fillId="0" borderId="44" xfId="4" applyFont="1" applyBorder="1" applyAlignment="1">
      <alignment horizontal="center" vertical="center"/>
    </xf>
    <xf numFmtId="0" fontId="50" fillId="0" borderId="53" xfId="4" applyFont="1" applyBorder="1" applyAlignment="1">
      <alignment horizontal="left" vertical="center" wrapText="1"/>
    </xf>
    <xf numFmtId="0" fontId="50" fillId="0" borderId="5" xfId="4" applyFont="1" applyBorder="1" applyAlignment="1">
      <alignment horizontal="left" vertical="center" wrapText="1"/>
    </xf>
    <xf numFmtId="0" fontId="50" fillId="0" borderId="7" xfId="4" applyFont="1" applyBorder="1" applyAlignment="1">
      <alignment vertical="center"/>
    </xf>
    <xf numFmtId="0" fontId="50" fillId="0" borderId="36" xfId="4" applyFont="1" applyBorder="1" applyAlignment="1">
      <alignment vertical="center" wrapText="1"/>
    </xf>
    <xf numFmtId="0" fontId="48" fillId="0" borderId="51" xfId="4" applyFont="1" applyBorder="1" applyAlignment="1">
      <alignment horizontal="center" vertical="center"/>
    </xf>
    <xf numFmtId="0" fontId="48" fillId="0" borderId="15" xfId="4" applyFont="1" applyBorder="1" applyAlignment="1">
      <alignment horizontal="center" vertical="center"/>
    </xf>
    <xf numFmtId="0" fontId="50" fillId="0" borderId="0" xfId="4" applyFont="1" applyAlignment="1">
      <alignment vertical="center" wrapText="1"/>
    </xf>
    <xf numFmtId="0" fontId="50" fillId="0" borderId="19" xfId="4" applyFont="1" applyBorder="1" applyAlignment="1">
      <alignment vertical="center"/>
    </xf>
    <xf numFmtId="0" fontId="50" fillId="0" borderId="12" xfId="4" applyFont="1" applyBorder="1" applyAlignment="1">
      <alignment horizontal="left" vertical="center"/>
    </xf>
    <xf numFmtId="0" fontId="50" fillId="0" borderId="2" xfId="4" applyFont="1" applyBorder="1" applyAlignment="1">
      <alignment vertical="center" wrapText="1"/>
    </xf>
    <xf numFmtId="0" fontId="50" fillId="0" borderId="35" xfId="4" applyFont="1" applyBorder="1" applyAlignment="1">
      <alignment horizontal="left" vertical="center" wrapText="1"/>
    </xf>
    <xf numFmtId="0" fontId="51" fillId="0" borderId="6" xfId="4" applyFont="1" applyBorder="1" applyAlignment="1">
      <alignment horizontal="center" vertical="center"/>
    </xf>
    <xf numFmtId="0" fontId="54" fillId="0" borderId="36" xfId="4" applyFont="1" applyBorder="1" applyAlignment="1">
      <alignment horizontal="left" vertical="center"/>
    </xf>
    <xf numFmtId="0" fontId="51" fillId="0" borderId="19" xfId="4" applyFont="1" applyBorder="1" applyAlignment="1">
      <alignment horizontal="left" vertical="center" wrapText="1"/>
    </xf>
    <xf numFmtId="0" fontId="54" fillId="0" borderId="5" xfId="4" applyFont="1" applyBorder="1" applyAlignment="1">
      <alignment horizontal="center" vertical="center" wrapText="1"/>
    </xf>
    <xf numFmtId="0" fontId="51" fillId="0" borderId="17" xfId="4" applyFont="1" applyBorder="1" applyAlignment="1">
      <alignment horizontal="center" vertical="center"/>
    </xf>
    <xf numFmtId="0" fontId="51" fillId="0" borderId="36" xfId="4" applyFont="1" applyBorder="1" applyAlignment="1">
      <alignment horizontal="left" vertical="center"/>
    </xf>
    <xf numFmtId="0" fontId="51" fillId="0" borderId="5" xfId="4" applyFont="1" applyBorder="1" applyAlignment="1">
      <alignment horizontal="left" vertical="center" wrapText="1"/>
    </xf>
    <xf numFmtId="0" fontId="51" fillId="0" borderId="36" xfId="4" applyFont="1" applyBorder="1" applyAlignment="1">
      <alignment horizontal="center" vertical="center" wrapText="1"/>
    </xf>
    <xf numFmtId="0" fontId="51" fillId="0" borderId="19" xfId="4" applyFont="1" applyBorder="1" applyAlignment="1">
      <alignment horizontal="left" vertical="center"/>
    </xf>
    <xf numFmtId="0" fontId="51" fillId="7" borderId="56" xfId="4" applyFont="1" applyFill="1" applyBorder="1" applyAlignment="1">
      <alignment horizontal="center" vertical="center" wrapText="1"/>
    </xf>
    <xf numFmtId="0" fontId="54" fillId="7" borderId="31" xfId="4" applyFont="1" applyFill="1" applyBorder="1" applyAlignment="1">
      <alignment horizontal="center" vertical="center" wrapText="1"/>
    </xf>
    <xf numFmtId="0" fontId="54" fillId="7" borderId="31" xfId="4" applyFont="1" applyFill="1" applyBorder="1" applyAlignment="1">
      <alignment horizontal="center" vertical="center"/>
    </xf>
    <xf numFmtId="0" fontId="54" fillId="7" borderId="23" xfId="4" applyFont="1" applyFill="1" applyBorder="1" applyAlignment="1">
      <alignment horizontal="center" vertical="center" wrapText="1"/>
    </xf>
    <xf numFmtId="0" fontId="54" fillId="7" borderId="32" xfId="4" applyFont="1" applyFill="1" applyBorder="1" applyAlignment="1">
      <alignment horizontal="center" vertical="center"/>
    </xf>
    <xf numFmtId="0" fontId="54" fillId="7" borderId="22" xfId="4" applyFont="1" applyFill="1" applyBorder="1" applyAlignment="1">
      <alignment horizontal="center" vertical="center"/>
    </xf>
    <xf numFmtId="0" fontId="48" fillId="0" borderId="0" xfId="4" applyFont="1" applyAlignment="1">
      <alignment vertical="center"/>
    </xf>
    <xf numFmtId="0" fontId="48" fillId="0" borderId="0" xfId="4" applyFont="1" applyAlignment="1">
      <alignment horizontal="left" vertical="center"/>
    </xf>
    <xf numFmtId="0" fontId="48" fillId="0" borderId="0" xfId="4" applyFont="1" applyAlignment="1">
      <alignment horizontal="right" vertical="center"/>
    </xf>
    <xf numFmtId="0" fontId="48" fillId="0" borderId="0" xfId="4" applyFont="1" applyAlignment="1">
      <alignment horizontal="center" vertical="center"/>
    </xf>
    <xf numFmtId="0" fontId="24" fillId="0" borderId="0" xfId="4" applyFont="1" applyAlignment="1">
      <alignment horizontal="center" vertical="center"/>
    </xf>
    <xf numFmtId="38" fontId="0" fillId="0" borderId="0" xfId="3" applyFont="1" applyFill="1" applyProtection="1">
      <alignment vertical="center"/>
    </xf>
    <xf numFmtId="180" fontId="24" fillId="3" borderId="0" xfId="2" applyNumberFormat="1" applyFont="1" applyFill="1" applyAlignment="1" applyProtection="1">
      <alignment horizontal="center" vertical="center"/>
      <protection locked="0"/>
    </xf>
    <xf numFmtId="38" fontId="31" fillId="0" borderId="0" xfId="3" applyFont="1">
      <alignment vertical="center"/>
    </xf>
    <xf numFmtId="38" fontId="20" fillId="0" borderId="0" xfId="3" applyFont="1" applyBorder="1" applyAlignment="1">
      <alignment horizontal="center" vertical="center"/>
    </xf>
    <xf numFmtId="0" fontId="45" fillId="0" borderId="0" xfId="0" applyFont="1" applyAlignment="1">
      <alignment horizontal="center" vertical="center"/>
    </xf>
    <xf numFmtId="0" fontId="62" fillId="0" borderId="0" xfId="0" applyFont="1">
      <alignment vertical="center"/>
    </xf>
    <xf numFmtId="38" fontId="27" fillId="3" borderId="0" xfId="3" applyFont="1" applyFill="1" applyBorder="1" applyAlignment="1">
      <alignment horizontal="right" vertical="center"/>
    </xf>
    <xf numFmtId="38" fontId="27" fillId="0" borderId="0" xfId="3" applyFont="1" applyFill="1" applyBorder="1" applyAlignment="1">
      <alignment vertical="center"/>
    </xf>
    <xf numFmtId="38" fontId="9" fillId="0" borderId="0" xfId="3" applyFont="1" applyFill="1" applyBorder="1">
      <alignment vertical="center"/>
    </xf>
    <xf numFmtId="38" fontId="20" fillId="3" borderId="0" xfId="3" applyFont="1" applyFill="1" applyBorder="1" applyAlignment="1">
      <alignment horizontal="center" vertical="center"/>
    </xf>
    <xf numFmtId="38" fontId="9" fillId="0" borderId="0" xfId="3" applyFont="1" applyFill="1" applyBorder="1" applyAlignment="1">
      <alignment vertical="center"/>
    </xf>
    <xf numFmtId="184" fontId="0" fillId="0" borderId="0" xfId="3" applyNumberFormat="1" applyFont="1" applyFill="1" applyBorder="1">
      <alignment vertical="center"/>
    </xf>
    <xf numFmtId="38" fontId="18" fillId="5" borderId="48" xfId="3" applyFont="1" applyFill="1" applyBorder="1" applyAlignment="1" applyProtection="1">
      <alignment horizontal="center" vertical="center" wrapText="1"/>
    </xf>
    <xf numFmtId="38" fontId="31" fillId="0" borderId="0" xfId="3" applyFont="1" applyFill="1" applyBorder="1">
      <alignment vertical="center"/>
    </xf>
    <xf numFmtId="38" fontId="0" fillId="0" borderId="5" xfId="3" applyFont="1" applyFill="1" applyBorder="1" applyAlignment="1" applyProtection="1">
      <alignment horizontal="right" vertical="center"/>
    </xf>
    <xf numFmtId="49" fontId="0" fillId="0" borderId="19" xfId="3" applyNumberFormat="1" applyFont="1" applyFill="1" applyBorder="1" applyAlignment="1" applyProtection="1">
      <alignment horizontal="right" vertical="center"/>
    </xf>
    <xf numFmtId="38" fontId="0" fillId="0" borderId="0" xfId="3" applyFont="1" applyFill="1" applyBorder="1" applyAlignment="1" applyProtection="1">
      <alignment horizontal="left" vertical="center"/>
    </xf>
    <xf numFmtId="0" fontId="9" fillId="0" borderId="5" xfId="2" applyFont="1" applyBorder="1" applyAlignment="1">
      <alignment vertical="center" wrapText="1"/>
    </xf>
    <xf numFmtId="0" fontId="9" fillId="0" borderId="5" xfId="2" applyFont="1" applyBorder="1" applyAlignment="1" applyProtection="1">
      <alignment vertical="center" wrapText="1"/>
      <protection locked="0"/>
    </xf>
    <xf numFmtId="38" fontId="9" fillId="6" borderId="5" xfId="3" applyFont="1" applyFill="1" applyBorder="1" applyProtection="1">
      <alignment vertical="center"/>
      <protection locked="0"/>
    </xf>
    <xf numFmtId="176" fontId="33" fillId="0" borderId="0" xfId="1" applyNumberFormat="1" applyFont="1" applyFill="1" applyBorder="1" applyAlignment="1" applyProtection="1">
      <alignment vertical="center"/>
      <protection locked="0"/>
    </xf>
    <xf numFmtId="0" fontId="4" fillId="0" borderId="5" xfId="2" applyFont="1" applyBorder="1" applyAlignment="1">
      <alignment horizontal="center" vertical="center"/>
    </xf>
    <xf numFmtId="38" fontId="27" fillId="0" borderId="0" xfId="3" applyFont="1" applyFill="1" applyBorder="1" applyAlignment="1">
      <alignment horizontal="right" vertical="center"/>
    </xf>
    <xf numFmtId="38" fontId="0" fillId="0" borderId="0" xfId="3" applyFont="1" applyFill="1" applyBorder="1">
      <alignment vertical="center"/>
    </xf>
    <xf numFmtId="38" fontId="20" fillId="0" borderId="0" xfId="3" applyFont="1" applyFill="1" applyBorder="1" applyAlignment="1">
      <alignment horizontal="right" vertical="center"/>
    </xf>
    <xf numFmtId="0" fontId="0" fillId="0" borderId="0" xfId="0" applyAlignment="1">
      <alignment horizontal="center" vertical="center"/>
    </xf>
    <xf numFmtId="0" fontId="16" fillId="0" borderId="0" xfId="0" applyFont="1" applyAlignment="1">
      <alignment vertical="center" wrapText="1"/>
    </xf>
    <xf numFmtId="0" fontId="28" fillId="0" borderId="5" xfId="0" applyFont="1" applyBorder="1">
      <alignment vertical="center"/>
    </xf>
    <xf numFmtId="0" fontId="20" fillId="0" borderId="0" xfId="0" applyFont="1">
      <alignment vertical="center"/>
    </xf>
    <xf numFmtId="0" fontId="28" fillId="0" borderId="6" xfId="0" applyFont="1" applyBorder="1" applyAlignment="1">
      <alignment horizontal="center" vertical="center"/>
    </xf>
    <xf numFmtId="0" fontId="28" fillId="0" borderId="10" xfId="0" applyFont="1" applyBorder="1">
      <alignment vertical="center"/>
    </xf>
    <xf numFmtId="0" fontId="28" fillId="0" borderId="38" xfId="0" applyFont="1" applyBorder="1" applyAlignment="1">
      <alignment horizontal="center" vertical="center"/>
    </xf>
    <xf numFmtId="0" fontId="28" fillId="0" borderId="33" xfId="0" applyFont="1" applyBorder="1" applyAlignment="1">
      <alignment horizontal="center" vertical="center"/>
    </xf>
    <xf numFmtId="0" fontId="28" fillId="0" borderId="23" xfId="0" applyFont="1" applyBorder="1">
      <alignment vertical="center"/>
    </xf>
    <xf numFmtId="0" fontId="28" fillId="0" borderId="56" xfId="0" applyFont="1" applyBorder="1" applyAlignment="1">
      <alignment horizontal="center" vertical="center"/>
    </xf>
    <xf numFmtId="0" fontId="0" fillId="0" borderId="0" xfId="0" applyAlignment="1">
      <alignment vertical="top"/>
    </xf>
    <xf numFmtId="0" fontId="24" fillId="0" borderId="5" xfId="4" applyFont="1" applyBorder="1" applyAlignment="1">
      <alignment horizontal="center" vertical="center" wrapText="1"/>
    </xf>
    <xf numFmtId="0" fontId="50" fillId="0" borderId="10" xfId="4" applyFont="1" applyBorder="1" applyAlignment="1">
      <alignment vertical="center"/>
    </xf>
    <xf numFmtId="0" fontId="50" fillId="0" borderId="20" xfId="4" applyFont="1" applyBorder="1" applyAlignment="1">
      <alignment vertical="center"/>
    </xf>
    <xf numFmtId="0" fontId="15" fillId="0" borderId="0" xfId="0" applyFont="1">
      <alignment vertical="center"/>
    </xf>
    <xf numFmtId="0" fontId="34" fillId="0" borderId="53" xfId="0" applyFont="1" applyBorder="1" applyAlignment="1">
      <alignment vertical="center" wrapText="1"/>
    </xf>
    <xf numFmtId="0" fontId="34" fillId="0" borderId="36" xfId="0" applyFont="1" applyBorder="1" applyAlignment="1">
      <alignment vertical="center" wrapText="1"/>
    </xf>
    <xf numFmtId="0" fontId="34" fillId="0" borderId="57" xfId="0" applyFont="1" applyBorder="1" applyAlignment="1">
      <alignment vertical="center" wrapText="1"/>
    </xf>
    <xf numFmtId="0" fontId="15" fillId="0" borderId="35" xfId="0" applyFont="1" applyBorder="1">
      <alignment vertical="center"/>
    </xf>
    <xf numFmtId="0" fontId="0" fillId="0" borderId="53" xfId="0" applyBorder="1">
      <alignment vertical="center"/>
    </xf>
    <xf numFmtId="0" fontId="15" fillId="0" borderId="36" xfId="0" applyFont="1" applyBorder="1">
      <alignment vertical="center"/>
    </xf>
    <xf numFmtId="0" fontId="15" fillId="0" borderId="57" xfId="0" applyFont="1" applyBorder="1">
      <alignment vertical="center"/>
    </xf>
    <xf numFmtId="0" fontId="15" fillId="0" borderId="55" xfId="0" applyFont="1" applyBorder="1">
      <alignment vertical="center"/>
    </xf>
    <xf numFmtId="0" fontId="34" fillId="0" borderId="0" xfId="0" applyFont="1" applyAlignment="1">
      <alignment vertical="center" wrapText="1"/>
    </xf>
    <xf numFmtId="0" fontId="34" fillId="0" borderId="55" xfId="0" applyFont="1" applyBorder="1" applyAlignment="1">
      <alignment vertical="center" wrapText="1"/>
    </xf>
    <xf numFmtId="0" fontId="16" fillId="0" borderId="39" xfId="0" applyFont="1" applyBorder="1" applyAlignment="1">
      <alignment vertical="center" wrapText="1"/>
    </xf>
    <xf numFmtId="0" fontId="15" fillId="0" borderId="16" xfId="0" applyFont="1" applyBorder="1">
      <alignment vertical="center"/>
    </xf>
    <xf numFmtId="0" fontId="0" fillId="0" borderId="55" xfId="0" applyBorder="1">
      <alignment vertical="center"/>
    </xf>
    <xf numFmtId="0" fontId="0" fillId="0" borderId="12" xfId="0" applyBorder="1">
      <alignment vertical="center"/>
    </xf>
    <xf numFmtId="0" fontId="0" fillId="0" borderId="20" xfId="0" applyBorder="1">
      <alignment vertical="center"/>
    </xf>
    <xf numFmtId="0" fontId="0" fillId="0" borderId="16" xfId="0" applyBorder="1">
      <alignment vertical="center"/>
    </xf>
    <xf numFmtId="0" fontId="0" fillId="0" borderId="21" xfId="0" applyBorder="1">
      <alignment vertical="center"/>
    </xf>
    <xf numFmtId="0" fontId="34" fillId="0" borderId="53" xfId="0" applyFont="1" applyBorder="1" applyAlignment="1">
      <alignment horizontal="center" vertical="center" wrapText="1"/>
    </xf>
    <xf numFmtId="0" fontId="0" fillId="0" borderId="36" xfId="0" applyBorder="1">
      <alignment vertical="center"/>
    </xf>
    <xf numFmtId="0" fontId="0" fillId="0" borderId="57" xfId="0" applyBorder="1">
      <alignment vertical="center"/>
    </xf>
    <xf numFmtId="0" fontId="0" fillId="0" borderId="35" xfId="0" applyBorder="1">
      <alignment vertical="center"/>
    </xf>
    <xf numFmtId="0" fontId="0" fillId="0" borderId="28" xfId="0" applyBorder="1">
      <alignment vertical="center"/>
    </xf>
    <xf numFmtId="0" fontId="34" fillId="0" borderId="1" xfId="0" applyFont="1" applyBorder="1" applyAlignment="1">
      <alignment vertical="center" wrapText="1"/>
    </xf>
    <xf numFmtId="0" fontId="16" fillId="0" borderId="53" xfId="0" applyFont="1" applyBorder="1" applyAlignment="1">
      <alignment horizontal="center" vertical="center" wrapText="1"/>
    </xf>
    <xf numFmtId="0" fontId="16" fillId="0" borderId="0" xfId="0" applyFont="1" applyAlignment="1">
      <alignment horizontal="center" vertical="center" wrapText="1"/>
    </xf>
    <xf numFmtId="0" fontId="16" fillId="0" borderId="55" xfId="0" applyFont="1" applyBorder="1" applyAlignment="1">
      <alignment horizontal="center" vertical="center" wrapText="1"/>
    </xf>
    <xf numFmtId="38" fontId="15" fillId="0" borderId="0" xfId="3" applyFont="1" applyFill="1" applyBorder="1" applyAlignment="1">
      <alignment horizontal="center" vertical="center"/>
    </xf>
    <xf numFmtId="38" fontId="0" fillId="0" borderId="0" xfId="3" applyFont="1" applyFill="1" applyBorder="1" applyAlignment="1">
      <alignment vertical="center"/>
    </xf>
    <xf numFmtId="38" fontId="60" fillId="0" borderId="0" xfId="3" applyFont="1" applyFill="1" applyBorder="1" applyAlignment="1"/>
    <xf numFmtId="0" fontId="27" fillId="0" borderId="0" xfId="2" applyFont="1" applyAlignment="1" applyProtection="1">
      <alignment vertical="center"/>
      <protection locked="0"/>
    </xf>
    <xf numFmtId="0" fontId="26" fillId="0" borderId="0" xfId="2" applyFont="1" applyAlignment="1" applyProtection="1">
      <alignment vertical="center"/>
      <protection locked="0"/>
    </xf>
    <xf numFmtId="0" fontId="29" fillId="0" borderId="0" xfId="2" applyFont="1" applyAlignment="1" applyProtection="1">
      <alignment vertical="center"/>
      <protection locked="0"/>
    </xf>
    <xf numFmtId="180" fontId="26" fillId="0" borderId="0" xfId="2" applyNumberFormat="1" applyFont="1" applyAlignment="1" applyProtection="1">
      <alignment horizontal="center" vertical="center"/>
      <protection locked="0"/>
    </xf>
    <xf numFmtId="177" fontId="26" fillId="0" borderId="0" xfId="2" applyNumberFormat="1" applyFont="1" applyAlignment="1" applyProtection="1">
      <alignment horizontal="right" vertical="center"/>
      <protection locked="0"/>
    </xf>
    <xf numFmtId="0" fontId="26" fillId="0" borderId="0" xfId="2" applyFont="1" applyAlignment="1">
      <alignment vertical="center"/>
    </xf>
    <xf numFmtId="0" fontId="7" fillId="0" borderId="0" xfId="2" applyFont="1" applyAlignment="1" applyProtection="1">
      <alignment vertical="center"/>
      <protection locked="0"/>
    </xf>
    <xf numFmtId="0" fontId="70" fillId="0" borderId="0" xfId="2" applyFont="1" applyAlignment="1" applyProtection="1">
      <alignment vertical="center"/>
      <protection locked="0"/>
    </xf>
    <xf numFmtId="180" fontId="10" fillId="0" borderId="0" xfId="2" applyNumberFormat="1" applyFont="1" applyAlignment="1" applyProtection="1">
      <alignment horizontal="center" vertical="center"/>
      <protection locked="0"/>
    </xf>
    <xf numFmtId="177" fontId="10" fillId="0" borderId="0" xfId="2" applyNumberFormat="1" applyFont="1" applyAlignment="1" applyProtection="1">
      <alignment horizontal="right" vertical="center"/>
      <protection locked="0"/>
    </xf>
    <xf numFmtId="0" fontId="10" fillId="0" borderId="0" xfId="2" applyFont="1" applyAlignment="1" applyProtection="1">
      <alignment vertical="center"/>
      <protection locked="0"/>
    </xf>
    <xf numFmtId="0" fontId="10" fillId="0" borderId="0" xfId="2" applyFont="1" applyAlignment="1">
      <alignment vertical="center"/>
    </xf>
    <xf numFmtId="0" fontId="28" fillId="0" borderId="0" xfId="0" applyFont="1" applyAlignment="1">
      <alignment horizontal="left" vertical="center"/>
    </xf>
    <xf numFmtId="0" fontId="19" fillId="0" borderId="59" xfId="0" applyFont="1" applyBorder="1" applyAlignment="1">
      <alignment horizontal="center" vertical="center"/>
    </xf>
    <xf numFmtId="0" fontId="34" fillId="0" borderId="57" xfId="0" applyFont="1" applyBorder="1" applyAlignment="1">
      <alignment horizontal="right" vertical="center"/>
    </xf>
    <xf numFmtId="0" fontId="34" fillId="0" borderId="0" xfId="0" applyFont="1" applyAlignment="1">
      <alignment horizontal="center" vertical="center" wrapText="1"/>
    </xf>
    <xf numFmtId="0" fontId="34" fillId="0" borderId="55" xfId="0" applyFont="1" applyBorder="1" applyAlignment="1">
      <alignment horizontal="center" vertical="center" wrapText="1"/>
    </xf>
    <xf numFmtId="0" fontId="18" fillId="0" borderId="0" xfId="0" applyFont="1">
      <alignment vertical="center"/>
    </xf>
    <xf numFmtId="0" fontId="17" fillId="0" borderId="0" xfId="0" applyFont="1">
      <alignment vertical="center"/>
    </xf>
    <xf numFmtId="0" fontId="34" fillId="0" borderId="57" xfId="0" applyFont="1" applyBorder="1">
      <alignment vertical="center"/>
    </xf>
    <xf numFmtId="0" fontId="15" fillId="0" borderId="20" xfId="0" applyFont="1" applyBorder="1">
      <alignment vertical="center"/>
    </xf>
    <xf numFmtId="180" fontId="27" fillId="0" borderId="0" xfId="2" applyNumberFormat="1" applyFont="1" applyAlignment="1">
      <alignment horizontal="center" vertical="center"/>
    </xf>
    <xf numFmtId="176" fontId="33" fillId="0" borderId="0" xfId="1" applyNumberFormat="1" applyFont="1" applyFill="1" applyBorder="1" applyAlignment="1">
      <alignment vertical="center"/>
    </xf>
    <xf numFmtId="0" fontId="0" fillId="0" borderId="0" xfId="0" applyAlignment="1">
      <alignment horizontal="center" vertical="center" wrapText="1"/>
    </xf>
    <xf numFmtId="0" fontId="0" fillId="0" borderId="35" xfId="0" applyBorder="1" applyAlignment="1">
      <alignment horizontal="center" vertical="center"/>
    </xf>
    <xf numFmtId="0" fontId="0" fillId="0" borderId="35" xfId="0" applyBorder="1" applyAlignment="1">
      <alignment horizontal="center" vertical="center" wrapText="1"/>
    </xf>
    <xf numFmtId="38" fontId="9" fillId="5" borderId="48" xfId="3" applyFont="1" applyFill="1" applyBorder="1" applyAlignment="1" applyProtection="1">
      <alignment horizontal="right" vertical="center" wrapText="1"/>
    </xf>
    <xf numFmtId="38" fontId="11" fillId="5" borderId="48" xfId="3" applyFont="1" applyFill="1" applyBorder="1" applyAlignment="1" applyProtection="1">
      <alignment horizontal="right" vertical="center" wrapText="1"/>
    </xf>
    <xf numFmtId="38" fontId="17" fillId="0" borderId="19" xfId="3" applyFont="1" applyFill="1" applyBorder="1" applyAlignment="1" applyProtection="1">
      <alignment vertical="center" wrapText="1"/>
    </xf>
    <xf numFmtId="38" fontId="11" fillId="0" borderId="19" xfId="3" applyFont="1" applyFill="1" applyBorder="1" applyAlignment="1" applyProtection="1">
      <alignment vertical="center" wrapText="1"/>
    </xf>
    <xf numFmtId="38" fontId="11" fillId="0" borderId="5" xfId="3" applyFont="1" applyFill="1" applyBorder="1" applyAlignment="1" applyProtection="1">
      <alignment horizontal="right" vertical="center" wrapText="1"/>
    </xf>
    <xf numFmtId="38" fontId="11" fillId="0" borderId="5" xfId="3" applyFont="1" applyFill="1" applyBorder="1" applyAlignment="1" applyProtection="1">
      <alignment horizontal="right" vertical="center" wrapText="1"/>
      <protection locked="0"/>
    </xf>
    <xf numFmtId="38" fontId="9" fillId="0" borderId="5" xfId="3" applyFont="1" applyFill="1" applyBorder="1" applyAlignment="1" applyProtection="1">
      <alignment horizontal="right" vertical="center" wrapText="1"/>
    </xf>
    <xf numFmtId="38" fontId="27" fillId="5" borderId="50" xfId="3" applyFont="1" applyFill="1" applyBorder="1" applyAlignment="1" applyProtection="1">
      <alignment horizontal="right" vertical="center" wrapText="1"/>
    </xf>
    <xf numFmtId="38" fontId="34" fillId="0" borderId="0" xfId="3" applyFont="1" applyFill="1" applyProtection="1">
      <alignment vertical="center"/>
    </xf>
    <xf numFmtId="38" fontId="0" fillId="0" borderId="5" xfId="3" applyFont="1" applyFill="1" applyBorder="1" applyAlignment="1" applyProtection="1">
      <alignment horizontal="center" vertical="center"/>
    </xf>
    <xf numFmtId="38" fontId="20" fillId="0" borderId="21" xfId="3" applyFont="1" applyFill="1" applyBorder="1" applyAlignment="1" applyProtection="1">
      <alignment horizontal="right" vertical="center" wrapText="1"/>
    </xf>
    <xf numFmtId="38" fontId="27" fillId="0" borderId="21" xfId="3" applyFont="1" applyFill="1" applyBorder="1" applyAlignment="1" applyProtection="1">
      <alignment horizontal="right" vertical="center" wrapText="1"/>
    </xf>
    <xf numFmtId="38" fontId="28" fillId="0" borderId="0" xfId="3" applyFont="1" applyFill="1" applyBorder="1" applyProtection="1">
      <alignment vertical="center"/>
    </xf>
    <xf numFmtId="38" fontId="27" fillId="0" borderId="12" xfId="3" applyFont="1" applyFill="1" applyBorder="1" applyAlignment="1" applyProtection="1">
      <alignment horizontal="right" vertical="center" wrapText="1"/>
    </xf>
    <xf numFmtId="0" fontId="15" fillId="0" borderId="0" xfId="5" applyFont="1">
      <alignment vertical="center"/>
    </xf>
    <xf numFmtId="0" fontId="1" fillId="0" borderId="0" xfId="5">
      <alignment vertical="center"/>
    </xf>
    <xf numFmtId="0" fontId="1" fillId="0" borderId="0" xfId="5" applyAlignment="1">
      <alignment horizontal="right" vertical="center"/>
    </xf>
    <xf numFmtId="0" fontId="34" fillId="8" borderId="5" xfId="5" applyFont="1" applyFill="1" applyBorder="1" applyAlignment="1">
      <alignment horizontal="center" vertical="center" wrapText="1"/>
    </xf>
    <xf numFmtId="0" fontId="16" fillId="0" borderId="5" xfId="5" applyFont="1" applyBorder="1" applyAlignment="1">
      <alignment vertical="center" wrapText="1"/>
    </xf>
    <xf numFmtId="0" fontId="16" fillId="0" borderId="2" xfId="5" applyFont="1" applyBorder="1" applyAlignment="1">
      <alignment vertical="center" wrapText="1"/>
    </xf>
    <xf numFmtId="0" fontId="85" fillId="0" borderId="5" xfId="5" applyFont="1" applyBorder="1" applyAlignment="1">
      <alignment vertical="center" wrapText="1"/>
    </xf>
    <xf numFmtId="0" fontId="16" fillId="0" borderId="5" xfId="5" applyFont="1" applyBorder="1" applyAlignment="1">
      <alignment vertical="top" wrapText="1"/>
    </xf>
    <xf numFmtId="0" fontId="16" fillId="0" borderId="66" xfId="5" applyFont="1" applyBorder="1" applyAlignment="1">
      <alignment vertical="center" wrapText="1"/>
    </xf>
    <xf numFmtId="0" fontId="16" fillId="0" borderId="12" xfId="5" applyFont="1" applyBorder="1" applyAlignment="1">
      <alignment vertical="center" wrapText="1"/>
    </xf>
    <xf numFmtId="0" fontId="35" fillId="0" borderId="12" xfId="5" applyFont="1" applyBorder="1" applyAlignment="1">
      <alignment vertical="center" wrapText="1"/>
    </xf>
    <xf numFmtId="0" fontId="84" fillId="0" borderId="0" xfId="5" applyFont="1" applyAlignment="1">
      <alignment vertical="center" textRotation="255"/>
    </xf>
    <xf numFmtId="0" fontId="1" fillId="0" borderId="0" xfId="5" applyAlignment="1">
      <alignment vertical="center" textRotation="255"/>
    </xf>
    <xf numFmtId="38" fontId="28" fillId="0" borderId="28" xfId="3" applyFont="1" applyFill="1" applyBorder="1" applyAlignment="1" applyProtection="1">
      <alignment vertical="center" wrapText="1"/>
    </xf>
    <xf numFmtId="38" fontId="22" fillId="0" borderId="28" xfId="3" applyFont="1" applyFill="1" applyBorder="1" applyAlignment="1" applyProtection="1">
      <alignment vertical="center" wrapText="1"/>
    </xf>
    <xf numFmtId="38" fontId="0" fillId="3" borderId="5" xfId="3" applyFont="1" applyFill="1" applyBorder="1" applyProtection="1">
      <alignment vertical="center"/>
    </xf>
    <xf numFmtId="38" fontId="15" fillId="0" borderId="0" xfId="3" applyFont="1" applyFill="1" applyBorder="1" applyAlignment="1">
      <alignment horizontal="right" vertical="center"/>
    </xf>
    <xf numFmtId="38" fontId="9" fillId="0" borderId="0" xfId="3" applyFont="1" applyFill="1">
      <alignment vertical="center"/>
    </xf>
    <xf numFmtId="38" fontId="20" fillId="0" borderId="0" xfId="3" applyFont="1" applyFill="1" applyBorder="1" applyAlignment="1">
      <alignment horizontal="center" vertical="center"/>
    </xf>
    <xf numFmtId="38" fontId="9" fillId="9" borderId="5" xfId="3" applyFont="1" applyFill="1" applyBorder="1" applyAlignment="1" applyProtection="1">
      <alignment horizontal="right" vertical="center" wrapText="1"/>
    </xf>
    <xf numFmtId="38" fontId="11" fillId="9" borderId="5" xfId="3" applyFont="1" applyFill="1" applyBorder="1" applyAlignment="1" applyProtection="1">
      <alignment horizontal="right" vertical="center" wrapText="1"/>
    </xf>
    <xf numFmtId="38" fontId="11" fillId="9" borderId="5" xfId="3" applyFont="1" applyFill="1" applyBorder="1" applyAlignment="1" applyProtection="1">
      <alignment horizontal="right" vertical="center" wrapText="1"/>
      <protection locked="0"/>
    </xf>
    <xf numFmtId="38" fontId="9" fillId="9" borderId="5" xfId="3" applyFont="1" applyFill="1" applyBorder="1" applyAlignment="1" applyProtection="1">
      <alignment horizontal="right" vertical="center" wrapText="1"/>
      <protection locked="0"/>
    </xf>
    <xf numFmtId="0" fontId="9" fillId="0" borderId="5" xfId="2" applyFont="1" applyBorder="1" applyAlignment="1" applyProtection="1">
      <alignment vertical="top" wrapText="1"/>
      <protection locked="0"/>
    </xf>
    <xf numFmtId="38" fontId="10" fillId="0" borderId="0" xfId="2" applyNumberFormat="1" applyFont="1" applyAlignment="1" applyProtection="1">
      <alignment horizontal="left" vertical="center"/>
      <protection locked="0"/>
    </xf>
    <xf numFmtId="181" fontId="23" fillId="0" borderId="5" xfId="2" applyNumberFormat="1" applyFont="1" applyBorder="1" applyAlignment="1" applyProtection="1">
      <alignment horizontal="center" vertical="center"/>
      <protection locked="0"/>
    </xf>
    <xf numFmtId="181" fontId="23" fillId="0" borderId="5" xfId="2" applyNumberFormat="1" applyFont="1" applyBorder="1" applyAlignment="1" applyProtection="1">
      <alignment horizontal="center" vertical="center" wrapText="1"/>
      <protection locked="0"/>
    </xf>
    <xf numFmtId="38" fontId="9" fillId="0" borderId="5" xfId="1" applyFont="1" applyFill="1" applyBorder="1" applyAlignment="1" applyProtection="1">
      <alignment horizontal="center" vertical="center"/>
      <protection locked="0"/>
    </xf>
    <xf numFmtId="38" fontId="18" fillId="10" borderId="5" xfId="3" applyFont="1" applyFill="1" applyBorder="1" applyAlignment="1" applyProtection="1">
      <alignment horizontal="center" vertical="center" wrapText="1"/>
      <protection locked="0"/>
    </xf>
    <xf numFmtId="38" fontId="17" fillId="9" borderId="19" xfId="3" applyFont="1" applyFill="1" applyBorder="1" applyAlignment="1" applyProtection="1">
      <alignment vertical="center" wrapText="1"/>
    </xf>
    <xf numFmtId="40" fontId="9" fillId="9" borderId="14" xfId="3" applyNumberFormat="1" applyFont="1" applyFill="1" applyBorder="1" applyAlignment="1" applyProtection="1">
      <alignment horizontal="center" vertical="center" wrapText="1"/>
      <protection locked="0"/>
    </xf>
    <xf numFmtId="179" fontId="90" fillId="10" borderId="5" xfId="2" applyNumberFormat="1" applyFont="1" applyFill="1" applyBorder="1" applyAlignment="1" applyProtection="1">
      <alignment horizontal="center" vertical="center" wrapText="1"/>
      <protection locked="0"/>
    </xf>
    <xf numFmtId="179" fontId="90" fillId="10" borderId="5" xfId="2" applyNumberFormat="1" applyFont="1" applyFill="1" applyBorder="1" applyAlignment="1">
      <alignment horizontal="center" vertical="center"/>
    </xf>
    <xf numFmtId="0" fontId="9" fillId="0" borderId="14" xfId="2" applyFont="1" applyBorder="1" applyAlignment="1" applyProtection="1">
      <alignment vertical="center" wrapText="1"/>
      <protection locked="0"/>
    </xf>
    <xf numFmtId="181" fontId="23" fillId="0" borderId="14" xfId="2" applyNumberFormat="1" applyFont="1" applyBorder="1" applyAlignment="1" applyProtection="1">
      <alignment horizontal="center" vertical="center"/>
      <protection locked="0"/>
    </xf>
    <xf numFmtId="181" fontId="23" fillId="0" borderId="14" xfId="2" applyNumberFormat="1" applyFont="1" applyBorder="1" applyAlignment="1" applyProtection="1">
      <alignment horizontal="center" vertical="center" wrapText="1"/>
      <protection locked="0"/>
    </xf>
    <xf numFmtId="38" fontId="9" fillId="0" borderId="14" xfId="1" applyFont="1" applyFill="1" applyBorder="1" applyAlignment="1" applyProtection="1">
      <alignment horizontal="center" vertical="center"/>
      <protection locked="0"/>
    </xf>
    <xf numFmtId="0" fontId="9" fillId="0" borderId="14" xfId="2" applyFont="1" applyBorder="1" applyAlignment="1" applyProtection="1">
      <alignment vertical="top" wrapText="1"/>
      <protection locked="0"/>
    </xf>
    <xf numFmtId="38" fontId="27" fillId="0" borderId="0" xfId="2" applyNumberFormat="1" applyFont="1" applyAlignment="1" applyProtection="1">
      <alignment horizontal="left" vertical="center"/>
      <protection locked="0"/>
    </xf>
    <xf numFmtId="38" fontId="9" fillId="0" borderId="5" xfId="1" applyFont="1" applyFill="1" applyBorder="1" applyAlignment="1" applyProtection="1">
      <alignment horizontal="right" vertical="center"/>
      <protection locked="0"/>
    </xf>
    <xf numFmtId="185" fontId="9" fillId="0" borderId="5" xfId="1" applyNumberFormat="1" applyFont="1" applyFill="1" applyBorder="1" applyAlignment="1">
      <alignment horizontal="right" vertical="center"/>
    </xf>
    <xf numFmtId="181" fontId="9" fillId="0" borderId="5" xfId="2" applyNumberFormat="1" applyFont="1" applyBorder="1" applyAlignment="1">
      <alignment horizontal="center" vertical="center"/>
    </xf>
    <xf numFmtId="190" fontId="9" fillId="0" borderId="5" xfId="2" applyNumberFormat="1" applyFont="1" applyBorder="1" applyAlignment="1" applyProtection="1">
      <alignment horizontal="center" vertical="center"/>
      <protection locked="0"/>
    </xf>
    <xf numFmtId="0" fontId="9" fillId="0" borderId="14" xfId="2" applyFont="1" applyBorder="1" applyAlignment="1">
      <alignment vertical="center" wrapText="1"/>
    </xf>
    <xf numFmtId="181" fontId="9" fillId="0" borderId="14" xfId="2" applyNumberFormat="1" applyFont="1" applyBorder="1" applyAlignment="1">
      <alignment horizontal="center" vertical="center"/>
    </xf>
    <xf numFmtId="190" fontId="9" fillId="0" borderId="14" xfId="2" applyNumberFormat="1" applyFont="1" applyBorder="1" applyAlignment="1" applyProtection="1">
      <alignment horizontal="center" vertical="center"/>
      <protection locked="0"/>
    </xf>
    <xf numFmtId="38" fontId="9" fillId="0" borderId="14" xfId="1" applyFont="1" applyFill="1" applyBorder="1" applyAlignment="1" applyProtection="1">
      <alignment horizontal="right" vertical="center"/>
      <protection locked="0"/>
    </xf>
    <xf numFmtId="185" fontId="9" fillId="0" borderId="14" xfId="1" applyNumberFormat="1" applyFont="1" applyFill="1" applyBorder="1" applyAlignment="1">
      <alignment horizontal="right" vertical="center"/>
    </xf>
    <xf numFmtId="180" fontId="9" fillId="0" borderId="0" xfId="2" applyNumberFormat="1" applyFont="1" applyAlignment="1" applyProtection="1">
      <alignment horizontal="center" vertical="center"/>
      <protection locked="0"/>
    </xf>
    <xf numFmtId="0" fontId="7" fillId="10" borderId="19" xfId="2" applyFont="1" applyFill="1" applyBorder="1" applyAlignment="1">
      <alignment horizontal="center" vertical="center"/>
    </xf>
    <xf numFmtId="0" fontId="7" fillId="10" borderId="5" xfId="2" quotePrefix="1" applyFont="1" applyFill="1" applyBorder="1" applyAlignment="1">
      <alignment horizontal="center" vertical="center"/>
    </xf>
    <xf numFmtId="38" fontId="9" fillId="0" borderId="5" xfId="3" applyFont="1" applyFill="1" applyBorder="1" applyProtection="1">
      <alignment vertical="center"/>
      <protection locked="0"/>
    </xf>
    <xf numFmtId="183" fontId="9" fillId="0" borderId="5" xfId="3" applyNumberFormat="1" applyFont="1" applyFill="1" applyBorder="1" applyAlignment="1" applyProtection="1">
      <alignment horizontal="center" vertical="center"/>
      <protection locked="0"/>
    </xf>
    <xf numFmtId="38" fontId="9" fillId="0" borderId="5" xfId="3" applyFont="1" applyFill="1" applyBorder="1" applyAlignment="1" applyProtection="1">
      <alignment horizontal="right" vertical="center"/>
      <protection locked="0"/>
    </xf>
    <xf numFmtId="38" fontId="9" fillId="0" borderId="5" xfId="3" applyFont="1" applyBorder="1" applyProtection="1">
      <alignment vertical="center"/>
      <protection locked="0"/>
    </xf>
    <xf numFmtId="183" fontId="9" fillId="0" borderId="14" xfId="3" applyNumberFormat="1" applyFont="1" applyFill="1" applyBorder="1" applyAlignment="1" applyProtection="1">
      <alignment horizontal="center" vertical="center"/>
      <protection locked="0"/>
    </xf>
    <xf numFmtId="38" fontId="9" fillId="0" borderId="14" xfId="3" applyFont="1" applyFill="1" applyBorder="1" applyProtection="1">
      <alignment vertical="center"/>
      <protection locked="0"/>
    </xf>
    <xf numFmtId="38" fontId="9" fillId="0" borderId="14" xfId="3" applyFont="1" applyFill="1" applyBorder="1" applyAlignment="1" applyProtection="1">
      <alignment horizontal="right" vertical="center"/>
      <protection locked="0"/>
    </xf>
    <xf numFmtId="38" fontId="9" fillId="9" borderId="5" xfId="3" applyFont="1" applyFill="1" applyBorder="1" applyProtection="1">
      <alignment vertical="center"/>
      <protection locked="0"/>
    </xf>
    <xf numFmtId="38" fontId="19" fillId="0" borderId="0" xfId="3" applyFont="1" applyAlignment="1">
      <alignment horizontal="left" vertical="center"/>
    </xf>
    <xf numFmtId="0" fontId="89" fillId="10" borderId="5" xfId="2" applyFont="1" applyFill="1" applyBorder="1" applyAlignment="1" applyProtection="1">
      <alignment horizontal="center" vertical="center"/>
      <protection locked="0"/>
    </xf>
    <xf numFmtId="0" fontId="89" fillId="10" borderId="14" xfId="2" applyFont="1" applyFill="1" applyBorder="1" applyAlignment="1" applyProtection="1">
      <alignment horizontal="center" vertical="center"/>
      <protection locked="0"/>
    </xf>
    <xf numFmtId="38" fontId="15" fillId="10" borderId="5" xfId="3" applyFont="1" applyFill="1" applyBorder="1" applyAlignment="1">
      <alignment horizontal="center" vertical="center" wrapText="1"/>
    </xf>
    <xf numFmtId="38" fontId="27" fillId="0" borderId="0" xfId="2" applyNumberFormat="1" applyFont="1" applyAlignment="1">
      <alignment vertical="center"/>
    </xf>
    <xf numFmtId="0" fontId="27" fillId="0" borderId="0" xfId="2" applyFont="1" applyAlignment="1">
      <alignment vertical="center"/>
    </xf>
    <xf numFmtId="38" fontId="27" fillId="0" borderId="0" xfId="3" applyFont="1" applyFill="1">
      <alignment vertical="center"/>
    </xf>
    <xf numFmtId="38" fontId="27" fillId="0" borderId="0" xfId="2" applyNumberFormat="1" applyFont="1" applyAlignment="1">
      <alignment horizontal="right" vertical="center"/>
    </xf>
    <xf numFmtId="0" fontId="27" fillId="2" borderId="0" xfId="2" applyFont="1" applyFill="1" applyAlignment="1">
      <alignment vertical="center"/>
    </xf>
    <xf numFmtId="38" fontId="27" fillId="3" borderId="0" xfId="3" applyFont="1" applyFill="1">
      <alignment vertical="center"/>
    </xf>
    <xf numFmtId="38" fontId="19" fillId="0" borderId="0" xfId="3" applyFont="1" applyAlignment="1">
      <alignment vertical="center"/>
    </xf>
    <xf numFmtId="38" fontId="9" fillId="0" borderId="5" xfId="3" applyFont="1" applyFill="1" applyBorder="1" applyAlignment="1">
      <alignment vertical="center"/>
    </xf>
    <xf numFmtId="38" fontId="9" fillId="0" borderId="14" xfId="3" applyFont="1" applyBorder="1" applyProtection="1">
      <alignment vertical="center"/>
      <protection locked="0"/>
    </xf>
    <xf numFmtId="38" fontId="15" fillId="0" borderId="0" xfId="3" applyFont="1">
      <alignment vertical="center"/>
    </xf>
    <xf numFmtId="38" fontId="43" fillId="0" borderId="0" xfId="3" applyFont="1">
      <alignment vertical="center"/>
    </xf>
    <xf numFmtId="38" fontId="9" fillId="9" borderId="12" xfId="3" applyFont="1" applyFill="1" applyBorder="1" applyProtection="1">
      <alignment vertical="center"/>
      <protection locked="0"/>
    </xf>
    <xf numFmtId="38" fontId="27" fillId="3" borderId="0" xfId="2" applyNumberFormat="1" applyFont="1" applyFill="1" applyAlignment="1" applyProtection="1">
      <alignment horizontal="left" vertical="center"/>
      <protection locked="0"/>
    </xf>
    <xf numFmtId="0" fontId="22" fillId="0" borderId="0" xfId="2" applyFont="1" applyAlignment="1" applyProtection="1">
      <alignment vertical="center"/>
      <protection locked="0"/>
    </xf>
    <xf numFmtId="38" fontId="10" fillId="0" borderId="0" xfId="2" applyNumberFormat="1" applyFont="1" applyAlignment="1" applyProtection="1">
      <alignment horizontal="center" vertical="center"/>
      <protection locked="0"/>
    </xf>
    <xf numFmtId="177" fontId="7" fillId="3" borderId="0" xfId="2" applyNumberFormat="1" applyFont="1" applyFill="1" applyAlignment="1" applyProtection="1">
      <alignment horizontal="right" vertical="center"/>
      <protection locked="0"/>
    </xf>
    <xf numFmtId="38" fontId="7" fillId="3" borderId="0" xfId="2" applyNumberFormat="1" applyFont="1" applyFill="1" applyAlignment="1" applyProtection="1">
      <alignment horizontal="left" vertical="center"/>
      <protection locked="0"/>
    </xf>
    <xf numFmtId="38" fontId="7" fillId="0" borderId="0" xfId="2" applyNumberFormat="1" applyFont="1" applyAlignment="1" applyProtection="1">
      <alignment horizontal="left" vertical="center"/>
      <protection locked="0"/>
    </xf>
    <xf numFmtId="38" fontId="9" fillId="0" borderId="0" xfId="2" applyNumberFormat="1" applyFont="1" applyAlignment="1" applyProtection="1">
      <alignment horizontal="left" vertical="center"/>
      <protection locked="0"/>
    </xf>
    <xf numFmtId="177" fontId="7" fillId="0" borderId="0" xfId="2" applyNumberFormat="1" applyFont="1" applyAlignment="1" applyProtection="1">
      <alignment horizontal="right" vertical="center"/>
      <protection locked="0"/>
    </xf>
    <xf numFmtId="176" fontId="33" fillId="9" borderId="12" xfId="1" applyNumberFormat="1" applyFont="1" applyFill="1" applyBorder="1" applyAlignment="1">
      <alignment vertical="center"/>
    </xf>
    <xf numFmtId="187" fontId="9" fillId="9" borderId="5" xfId="1" applyNumberFormat="1" applyFont="1" applyFill="1" applyBorder="1" applyAlignment="1">
      <alignment horizontal="right" vertical="center"/>
    </xf>
    <xf numFmtId="187" fontId="9" fillId="9" borderId="14" xfId="1" applyNumberFormat="1" applyFont="1" applyFill="1" applyBorder="1" applyAlignment="1">
      <alignment horizontal="right" vertical="center"/>
    </xf>
    <xf numFmtId="182" fontId="9" fillId="9" borderId="5" xfId="2" applyNumberFormat="1" applyFont="1" applyFill="1" applyBorder="1" applyAlignment="1">
      <alignment horizontal="center" vertical="center"/>
    </xf>
    <xf numFmtId="182" fontId="9" fillId="9" borderId="14" xfId="2" applyNumberFormat="1" applyFont="1" applyFill="1" applyBorder="1" applyAlignment="1">
      <alignment horizontal="center" vertical="center"/>
    </xf>
    <xf numFmtId="0" fontId="7" fillId="10" borderId="5" xfId="2" applyFont="1" applyFill="1" applyBorder="1" applyAlignment="1">
      <alignment horizontal="center" vertical="center"/>
    </xf>
    <xf numFmtId="0" fontId="7" fillId="10" borderId="14" xfId="2" applyFont="1" applyFill="1" applyBorder="1" applyAlignment="1">
      <alignment horizontal="center" vertical="center"/>
    </xf>
    <xf numFmtId="176" fontId="33" fillId="9" borderId="12" xfId="1" applyNumberFormat="1" applyFont="1" applyFill="1" applyBorder="1" applyAlignment="1" applyProtection="1">
      <alignment vertical="center"/>
      <protection locked="0"/>
    </xf>
    <xf numFmtId="176" fontId="33" fillId="9" borderId="5" xfId="1" applyNumberFormat="1" applyFont="1" applyFill="1" applyBorder="1" applyAlignment="1" applyProtection="1">
      <alignment vertical="center"/>
      <protection locked="0"/>
    </xf>
    <xf numFmtId="182" fontId="23" fillId="9" borderId="5" xfId="2" applyNumberFormat="1" applyFont="1" applyFill="1" applyBorder="1" applyAlignment="1">
      <alignment horizontal="center" vertical="center"/>
    </xf>
    <xf numFmtId="182" fontId="23" fillId="9" borderId="14" xfId="2" applyNumberFormat="1" applyFont="1" applyFill="1" applyBorder="1" applyAlignment="1">
      <alignment horizontal="center" vertical="center"/>
    </xf>
    <xf numFmtId="38" fontId="9" fillId="9" borderId="5" xfId="1" applyFont="1" applyFill="1" applyBorder="1" applyAlignment="1" applyProtection="1">
      <alignment vertical="center"/>
    </xf>
    <xf numFmtId="38" fontId="9" fillId="9" borderId="14" xfId="1" applyFont="1" applyFill="1" applyBorder="1" applyAlignment="1" applyProtection="1">
      <alignment vertical="center"/>
    </xf>
    <xf numFmtId="0" fontId="5" fillId="9" borderId="68" xfId="2" applyFont="1" applyFill="1" applyBorder="1" applyProtection="1">
      <protection locked="0"/>
    </xf>
    <xf numFmtId="0" fontId="5" fillId="9" borderId="48" xfId="2" applyFont="1" applyFill="1" applyBorder="1" applyProtection="1">
      <protection locked="0"/>
    </xf>
    <xf numFmtId="0" fontId="5" fillId="9" borderId="68" xfId="2" applyFont="1" applyFill="1" applyBorder="1"/>
    <xf numFmtId="0" fontId="23" fillId="0" borderId="0" xfId="2" applyFont="1" applyAlignment="1" applyProtection="1">
      <alignment horizontal="center"/>
      <protection locked="0"/>
    </xf>
    <xf numFmtId="38" fontId="7" fillId="0" borderId="0" xfId="2" applyNumberFormat="1" applyFont="1" applyAlignment="1">
      <alignment vertical="center"/>
    </xf>
    <xf numFmtId="38" fontId="20" fillId="9" borderId="5" xfId="3" applyFont="1" applyFill="1" applyBorder="1" applyAlignment="1">
      <alignment vertical="center"/>
    </xf>
    <xf numFmtId="38" fontId="20" fillId="9" borderId="12" xfId="3" applyFont="1" applyFill="1" applyBorder="1" applyAlignment="1">
      <alignment vertical="center"/>
    </xf>
    <xf numFmtId="38" fontId="20" fillId="9" borderId="12" xfId="3" applyFont="1" applyFill="1" applyBorder="1" applyAlignment="1">
      <alignment horizontal="right" vertical="center"/>
    </xf>
    <xf numFmtId="38" fontId="20" fillId="10" borderId="5" xfId="3" applyFont="1" applyFill="1" applyBorder="1" applyAlignment="1">
      <alignment horizontal="center" vertical="center"/>
    </xf>
    <xf numFmtId="38" fontId="20" fillId="10" borderId="5" xfId="3" applyFont="1" applyFill="1" applyBorder="1" applyAlignment="1">
      <alignment horizontal="center" vertical="center" wrapText="1"/>
    </xf>
    <xf numFmtId="38" fontId="88" fillId="0" borderId="0" xfId="3" applyFont="1" applyAlignment="1">
      <alignment vertical="center"/>
    </xf>
    <xf numFmtId="38" fontId="9" fillId="0" borderId="5" xfId="3" applyFont="1" applyFill="1" applyBorder="1" applyAlignment="1">
      <alignment horizontal="right" vertical="center"/>
    </xf>
    <xf numFmtId="38" fontId="9" fillId="0" borderId="14" xfId="3" applyFont="1" applyFill="1" applyBorder="1" applyAlignment="1">
      <alignment horizontal="right" vertical="center"/>
    </xf>
    <xf numFmtId="38" fontId="34" fillId="0" borderId="0" xfId="3" applyFont="1">
      <alignment vertical="center"/>
    </xf>
    <xf numFmtId="38" fontId="19" fillId="0" borderId="0" xfId="3" applyFont="1" applyFill="1" applyAlignment="1">
      <alignment vertical="center"/>
    </xf>
    <xf numFmtId="183" fontId="0" fillId="0" borderId="5" xfId="3" applyNumberFormat="1" applyFont="1" applyFill="1" applyBorder="1" applyAlignment="1" applyProtection="1">
      <alignment horizontal="center" vertical="center"/>
      <protection locked="0"/>
    </xf>
    <xf numFmtId="38" fontId="0" fillId="0" borderId="5" xfId="3" applyFont="1" applyFill="1" applyBorder="1" applyProtection="1">
      <alignment vertical="center"/>
      <protection locked="0"/>
    </xf>
    <xf numFmtId="0" fontId="0" fillId="0" borderId="5" xfId="3" applyNumberFormat="1" applyFont="1" applyFill="1" applyBorder="1" applyAlignment="1" applyProtection="1">
      <alignment horizontal="right" vertical="center"/>
      <protection locked="0"/>
    </xf>
    <xf numFmtId="38" fontId="0" fillId="0" borderId="5" xfId="3" applyFont="1" applyFill="1" applyBorder="1" applyAlignment="1" applyProtection="1">
      <alignment horizontal="right" vertical="center"/>
      <protection locked="0"/>
    </xf>
    <xf numFmtId="183" fontId="0" fillId="0" borderId="14" xfId="3" applyNumberFormat="1" applyFont="1" applyFill="1" applyBorder="1" applyAlignment="1" applyProtection="1">
      <alignment horizontal="center" vertical="center"/>
      <protection locked="0"/>
    </xf>
    <xf numFmtId="38" fontId="0" fillId="0" borderId="14" xfId="3" applyFont="1" applyFill="1" applyBorder="1" applyProtection="1">
      <alignment vertical="center"/>
      <protection locked="0"/>
    </xf>
    <xf numFmtId="0" fontId="0" fillId="0" borderId="14" xfId="3" applyNumberFormat="1" applyFont="1" applyFill="1" applyBorder="1" applyAlignment="1" applyProtection="1">
      <alignment horizontal="right" vertical="center"/>
      <protection locked="0"/>
    </xf>
    <xf numFmtId="38" fontId="0" fillId="0" borderId="14" xfId="3" applyFont="1" applyFill="1" applyBorder="1" applyAlignment="1" applyProtection="1">
      <alignment horizontal="right" vertical="center"/>
      <protection locked="0"/>
    </xf>
    <xf numFmtId="38" fontId="0" fillId="0" borderId="48" xfId="3" applyFont="1" applyFill="1" applyBorder="1" applyAlignment="1">
      <alignment horizontal="right" vertical="center"/>
    </xf>
    <xf numFmtId="38" fontId="0" fillId="0" borderId="48" xfId="3" applyFont="1" applyFill="1" applyBorder="1">
      <alignment vertical="center"/>
    </xf>
    <xf numFmtId="38" fontId="19" fillId="0" borderId="0" xfId="3" applyFont="1" applyFill="1" applyBorder="1" applyAlignment="1">
      <alignment vertical="center"/>
    </xf>
    <xf numFmtId="0" fontId="0" fillId="9" borderId="12" xfId="3" applyNumberFormat="1" applyFont="1" applyFill="1" applyBorder="1" applyAlignment="1">
      <alignment horizontal="right" vertical="center"/>
    </xf>
    <xf numFmtId="38" fontId="0" fillId="9" borderId="12" xfId="3" applyFont="1" applyFill="1" applyBorder="1" applyAlignment="1">
      <alignment horizontal="right" vertical="center"/>
    </xf>
    <xf numFmtId="38" fontId="0" fillId="9" borderId="50" xfId="3" applyFont="1" applyFill="1" applyBorder="1">
      <alignment vertical="center"/>
    </xf>
    <xf numFmtId="38" fontId="62" fillId="0" borderId="0" xfId="3" applyFont="1" applyFill="1" applyBorder="1" applyAlignment="1">
      <alignment horizontal="right" vertical="center"/>
    </xf>
    <xf numFmtId="38" fontId="27" fillId="0" borderId="57" xfId="3" applyFont="1" applyFill="1" applyBorder="1" applyAlignment="1">
      <alignment horizontal="right" vertical="center"/>
    </xf>
    <xf numFmtId="38" fontId="27" fillId="12" borderId="5" xfId="3" applyFont="1" applyFill="1" applyBorder="1" applyAlignment="1">
      <alignment vertical="center"/>
    </xf>
    <xf numFmtId="38" fontId="9" fillId="12" borderId="5" xfId="3" applyFont="1" applyFill="1" applyBorder="1" applyProtection="1">
      <alignment vertical="center"/>
      <protection locked="0"/>
    </xf>
    <xf numFmtId="38" fontId="27" fillId="6" borderId="5" xfId="3" applyFont="1" applyFill="1" applyBorder="1" applyAlignment="1">
      <alignment vertical="center"/>
    </xf>
    <xf numFmtId="38" fontId="20" fillId="12" borderId="5" xfId="3" applyFont="1" applyFill="1" applyBorder="1" applyAlignment="1">
      <alignment horizontal="right" vertical="center" wrapText="1"/>
    </xf>
    <xf numFmtId="38" fontId="9" fillId="12" borderId="48" xfId="3" applyFont="1" applyFill="1" applyBorder="1">
      <alignment vertical="center"/>
    </xf>
    <xf numFmtId="38" fontId="9" fillId="6" borderId="12" xfId="3" applyFont="1" applyFill="1" applyBorder="1" applyAlignment="1">
      <alignment vertical="center"/>
    </xf>
    <xf numFmtId="38" fontId="9" fillId="6" borderId="50" xfId="3" applyFont="1" applyFill="1" applyBorder="1">
      <alignment vertical="center"/>
    </xf>
    <xf numFmtId="38" fontId="20" fillId="0" borderId="60" xfId="3" applyFont="1" applyFill="1" applyBorder="1" applyAlignment="1">
      <alignment horizontal="center" vertical="center"/>
    </xf>
    <xf numFmtId="38" fontId="0" fillId="0" borderId="48" xfId="3" applyFont="1" applyFill="1" applyBorder="1" applyAlignment="1" applyProtection="1">
      <alignment horizontal="right" vertical="center"/>
      <protection locked="0"/>
    </xf>
    <xf numFmtId="38" fontId="31" fillId="0" borderId="5" xfId="3" applyFont="1" applyFill="1" applyBorder="1" applyAlignment="1">
      <alignment horizontal="center" vertical="center"/>
    </xf>
    <xf numFmtId="188" fontId="0" fillId="0" borderId="5" xfId="3" applyNumberFormat="1" applyFont="1" applyFill="1" applyBorder="1" applyAlignment="1" applyProtection="1">
      <alignment horizontal="right" vertical="center"/>
      <protection locked="0"/>
    </xf>
    <xf numFmtId="38" fontId="0" fillId="0" borderId="62" xfId="3" applyFont="1" applyFill="1" applyBorder="1" applyAlignment="1" applyProtection="1">
      <alignment horizontal="right" vertical="center"/>
      <protection locked="0"/>
    </xf>
    <xf numFmtId="38" fontId="0" fillId="0" borderId="62" xfId="3" applyFont="1" applyFill="1" applyBorder="1">
      <alignment vertical="center"/>
    </xf>
    <xf numFmtId="38" fontId="0" fillId="0" borderId="62" xfId="3" applyFont="1" applyFill="1" applyBorder="1" applyAlignment="1">
      <alignment horizontal="right" vertical="center"/>
    </xf>
    <xf numFmtId="188" fontId="0" fillId="0" borderId="14" xfId="3" applyNumberFormat="1" applyFont="1" applyFill="1" applyBorder="1" applyAlignment="1" applyProtection="1">
      <alignment horizontal="right" vertical="center"/>
      <protection locked="0"/>
    </xf>
    <xf numFmtId="38" fontId="62" fillId="0" borderId="21" xfId="3" applyFont="1" applyFill="1" applyBorder="1" applyAlignment="1">
      <alignment horizontal="right" vertical="center"/>
    </xf>
    <xf numFmtId="38" fontId="20" fillId="0" borderId="0" xfId="3" applyFont="1">
      <alignment vertical="center"/>
    </xf>
    <xf numFmtId="38" fontId="15" fillId="0" borderId="0" xfId="3" applyFont="1" applyFill="1" applyBorder="1">
      <alignment vertical="center"/>
    </xf>
    <xf numFmtId="38" fontId="18" fillId="0" borderId="0" xfId="3" applyFont="1" applyAlignment="1">
      <alignment vertical="center"/>
    </xf>
    <xf numFmtId="38" fontId="34" fillId="0" borderId="0" xfId="3" applyFont="1" applyAlignment="1">
      <alignment vertical="top"/>
    </xf>
    <xf numFmtId="0" fontId="92" fillId="0" borderId="0" xfId="2" applyFont="1" applyAlignment="1" applyProtection="1">
      <alignment vertical="center"/>
      <protection locked="0"/>
    </xf>
    <xf numFmtId="0" fontId="60" fillId="0" borderId="0" xfId="2" applyFont="1" applyAlignment="1" applyProtection="1">
      <alignment vertical="center"/>
      <protection locked="0"/>
    </xf>
    <xf numFmtId="180" fontId="27" fillId="0" borderId="0" xfId="2" applyNumberFormat="1" applyFont="1" applyAlignment="1" applyProtection="1">
      <alignment horizontal="center" vertical="center"/>
      <protection locked="0"/>
    </xf>
    <xf numFmtId="177" fontId="27" fillId="0" borderId="0" xfId="2" applyNumberFormat="1" applyFont="1" applyAlignment="1" applyProtection="1">
      <alignment horizontal="right" vertical="center"/>
      <protection locked="0"/>
    </xf>
    <xf numFmtId="0" fontId="22" fillId="0" borderId="0" xfId="2" applyFont="1" applyAlignment="1">
      <alignment vertical="center"/>
    </xf>
    <xf numFmtId="0" fontId="10" fillId="0" borderId="5" xfId="2" applyFont="1" applyBorder="1" applyAlignment="1" applyProtection="1">
      <alignment horizontal="center" vertical="center"/>
      <protection locked="0"/>
    </xf>
    <xf numFmtId="0" fontId="22" fillId="0" borderId="5" xfId="2" applyFont="1" applyBorder="1" applyAlignment="1" applyProtection="1">
      <alignment horizontal="center" vertical="center" wrapText="1"/>
      <protection locked="0"/>
    </xf>
    <xf numFmtId="186" fontId="10" fillId="0" borderId="5" xfId="2" applyNumberFormat="1" applyFont="1" applyBorder="1" applyAlignment="1" applyProtection="1">
      <alignment horizontal="center" vertical="center"/>
      <protection locked="0"/>
    </xf>
    <xf numFmtId="0" fontId="10" fillId="0" borderId="14" xfId="2" applyFont="1" applyBorder="1" applyAlignment="1" applyProtection="1">
      <alignment horizontal="center" vertical="center"/>
      <protection locked="0"/>
    </xf>
    <xf numFmtId="0" fontId="22" fillId="0" borderId="14" xfId="2" applyFont="1" applyBorder="1" applyAlignment="1" applyProtection="1">
      <alignment horizontal="center" vertical="center" wrapText="1"/>
      <protection locked="0"/>
    </xf>
    <xf numFmtId="186" fontId="10" fillId="0" borderId="14" xfId="2" applyNumberFormat="1" applyFont="1" applyBorder="1" applyAlignment="1" applyProtection="1">
      <alignment horizontal="center" vertical="center"/>
      <protection locked="0"/>
    </xf>
    <xf numFmtId="182" fontId="10" fillId="0" borderId="5" xfId="2" applyNumberFormat="1" applyFont="1" applyBorder="1" applyAlignment="1" applyProtection="1">
      <alignment horizontal="center" vertical="center"/>
      <protection locked="0"/>
    </xf>
    <xf numFmtId="182" fontId="10" fillId="0" borderId="14" xfId="2" applyNumberFormat="1" applyFont="1" applyBorder="1" applyAlignment="1" applyProtection="1">
      <alignment horizontal="center" vertical="center"/>
      <protection locked="0"/>
    </xf>
    <xf numFmtId="179" fontId="13" fillId="10" borderId="5" xfId="2" applyNumberFormat="1" applyFont="1" applyFill="1" applyBorder="1" applyAlignment="1">
      <alignment horizontal="center" vertical="center" wrapText="1"/>
    </xf>
    <xf numFmtId="189" fontId="10" fillId="9" borderId="5" xfId="2" applyNumberFormat="1" applyFont="1" applyFill="1" applyBorder="1" applyAlignment="1">
      <alignment horizontal="center" vertical="center"/>
    </xf>
    <xf numFmtId="189" fontId="10" fillId="9" borderId="14" xfId="2" applyNumberFormat="1" applyFont="1" applyFill="1" applyBorder="1" applyAlignment="1">
      <alignment horizontal="center" vertical="center"/>
    </xf>
    <xf numFmtId="176" fontId="7" fillId="10" borderId="5" xfId="2" applyNumberFormat="1" applyFont="1" applyFill="1" applyBorder="1" applyAlignment="1">
      <alignment horizontal="center" vertical="center" wrapText="1"/>
    </xf>
    <xf numFmtId="0" fontId="7" fillId="3" borderId="0" xfId="2" applyFont="1" applyFill="1" applyAlignment="1" applyProtection="1">
      <alignment vertical="center"/>
      <protection locked="0"/>
    </xf>
    <xf numFmtId="180" fontId="25" fillId="0" borderId="0" xfId="2" applyNumberFormat="1" applyFont="1" applyAlignment="1">
      <alignment horizontal="left"/>
    </xf>
    <xf numFmtId="38" fontId="7" fillId="0" borderId="0" xfId="2" applyNumberFormat="1" applyFont="1" applyAlignment="1" applyProtection="1">
      <alignment horizontal="right" vertical="center"/>
      <protection locked="0"/>
    </xf>
    <xf numFmtId="186" fontId="10" fillId="9" borderId="5" xfId="2" applyNumberFormat="1" applyFont="1" applyFill="1" applyBorder="1" applyAlignment="1">
      <alignment horizontal="right" vertical="center"/>
    </xf>
    <xf numFmtId="186" fontId="10" fillId="9" borderId="14" xfId="2" applyNumberFormat="1" applyFont="1" applyFill="1" applyBorder="1" applyAlignment="1">
      <alignment horizontal="right" vertical="center"/>
    </xf>
    <xf numFmtId="176" fontId="27" fillId="10" borderId="5" xfId="2" applyNumberFormat="1" applyFont="1" applyFill="1" applyBorder="1" applyAlignment="1">
      <alignment horizontal="center" vertical="center" wrapText="1"/>
    </xf>
    <xf numFmtId="0" fontId="13" fillId="0" borderId="0" xfId="2" applyFont="1" applyAlignment="1">
      <alignment vertical="top"/>
    </xf>
    <xf numFmtId="0" fontId="9" fillId="0" borderId="0" xfId="2" applyFont="1" applyAlignment="1">
      <alignment vertical="top"/>
    </xf>
    <xf numFmtId="0" fontId="27" fillId="0" borderId="0" xfId="2" applyFont="1" applyAlignment="1">
      <alignment vertical="top"/>
    </xf>
    <xf numFmtId="180" fontId="27" fillId="0" borderId="0" xfId="2" applyNumberFormat="1" applyFont="1" applyAlignment="1">
      <alignment horizontal="centerContinuous" vertical="top"/>
    </xf>
    <xf numFmtId="179" fontId="27" fillId="0" borderId="0" xfId="2" applyNumberFormat="1" applyFont="1" applyAlignment="1">
      <alignment vertical="top"/>
    </xf>
    <xf numFmtId="0" fontId="27" fillId="0" borderId="0" xfId="2" applyFont="1" applyAlignment="1">
      <alignment vertical="top" textRotation="180"/>
    </xf>
    <xf numFmtId="176" fontId="27" fillId="0" borderId="0" xfId="2" applyNumberFormat="1" applyFont="1" applyAlignment="1">
      <alignment vertical="top"/>
    </xf>
    <xf numFmtId="38" fontId="0" fillId="9" borderId="50" xfId="3" applyFont="1" applyFill="1" applyBorder="1" applyAlignment="1">
      <alignment horizontal="right" vertical="center"/>
    </xf>
    <xf numFmtId="38" fontId="0" fillId="9" borderId="48" xfId="3" applyFont="1" applyFill="1" applyBorder="1" applyAlignment="1">
      <alignment horizontal="right" vertical="center"/>
    </xf>
    <xf numFmtId="188" fontId="20" fillId="9" borderId="12" xfId="3" applyNumberFormat="1" applyFont="1" applyFill="1" applyBorder="1" applyAlignment="1">
      <alignment horizontal="right" vertical="center"/>
    </xf>
    <xf numFmtId="38" fontId="20" fillId="9" borderId="5" xfId="3" applyFont="1" applyFill="1" applyBorder="1" applyAlignment="1">
      <alignment horizontal="right" vertical="center"/>
    </xf>
    <xf numFmtId="176" fontId="33" fillId="12" borderId="5" xfId="1" applyNumberFormat="1" applyFont="1" applyFill="1" applyBorder="1" applyAlignment="1">
      <alignment vertical="center"/>
    </xf>
    <xf numFmtId="0" fontId="5" fillId="12" borderId="48" xfId="2" applyFont="1" applyFill="1" applyBorder="1"/>
    <xf numFmtId="38" fontId="28" fillId="0" borderId="0" xfId="3" applyFont="1" applyAlignment="1">
      <alignment vertical="center"/>
    </xf>
    <xf numFmtId="38" fontId="28" fillId="6" borderId="62" xfId="3" applyFont="1" applyFill="1" applyBorder="1" applyAlignment="1">
      <alignment horizontal="right" vertical="center"/>
    </xf>
    <xf numFmtId="38" fontId="0" fillId="6" borderId="48" xfId="3" applyFont="1" applyFill="1" applyBorder="1" applyAlignment="1">
      <alignment horizontal="right" vertical="center"/>
    </xf>
    <xf numFmtId="38" fontId="28" fillId="0" borderId="0" xfId="3" applyFont="1" applyFill="1" applyAlignment="1" applyProtection="1">
      <alignment vertical="center" wrapText="1"/>
      <protection locked="0"/>
    </xf>
    <xf numFmtId="38" fontId="20" fillId="0" borderId="0" xfId="3" applyFont="1" applyBorder="1" applyAlignment="1" applyProtection="1">
      <alignment horizontal="right" vertical="center"/>
    </xf>
    <xf numFmtId="49" fontId="20" fillId="6" borderId="5" xfId="3" applyNumberFormat="1" applyFont="1" applyFill="1" applyBorder="1" applyAlignment="1" applyProtection="1">
      <alignment horizontal="right" vertical="center" wrapText="1"/>
      <protection locked="0"/>
    </xf>
    <xf numFmtId="38" fontId="20" fillId="6" borderId="5" xfId="3" applyFont="1" applyFill="1" applyBorder="1" applyAlignment="1">
      <alignment horizontal="right" vertical="center"/>
    </xf>
    <xf numFmtId="49" fontId="60" fillId="0" borderId="0" xfId="3" applyNumberFormat="1" applyFont="1" applyFill="1" applyBorder="1" applyAlignment="1" applyProtection="1">
      <alignment horizontal="right" vertical="center" wrapText="1"/>
      <protection locked="0"/>
    </xf>
    <xf numFmtId="49" fontId="20" fillId="0" borderId="0" xfId="3" applyNumberFormat="1" applyFont="1" applyFill="1" applyBorder="1" applyAlignment="1">
      <alignment horizontal="left" vertical="center"/>
    </xf>
    <xf numFmtId="49" fontId="20" fillId="0" borderId="21" xfId="3" applyNumberFormat="1" applyFont="1" applyFill="1" applyBorder="1" applyAlignment="1" applyProtection="1">
      <alignment horizontal="right" vertical="center" wrapText="1"/>
      <protection locked="0"/>
    </xf>
    <xf numFmtId="38" fontId="20" fillId="0" borderId="0" xfId="3" applyFont="1" applyAlignment="1">
      <alignment vertical="center"/>
    </xf>
    <xf numFmtId="38" fontId="20" fillId="10" borderId="5" xfId="3" applyFont="1" applyFill="1" applyBorder="1" applyAlignment="1">
      <alignment horizontal="right" vertical="center"/>
    </xf>
    <xf numFmtId="49" fontId="60" fillId="9" borderId="5" xfId="3" applyNumberFormat="1" applyFont="1" applyFill="1" applyBorder="1" applyAlignment="1" applyProtection="1">
      <alignment horizontal="right" vertical="center" wrapText="1"/>
      <protection locked="0"/>
    </xf>
    <xf numFmtId="49" fontId="20" fillId="9" borderId="33" xfId="3" applyNumberFormat="1" applyFont="1" applyFill="1" applyBorder="1" applyAlignment="1">
      <alignment horizontal="left" vertical="center"/>
    </xf>
    <xf numFmtId="38" fontId="28" fillId="0" borderId="0" xfId="3" applyFont="1" applyFill="1" applyAlignment="1">
      <alignment vertical="center"/>
    </xf>
    <xf numFmtId="38" fontId="20" fillId="0" borderId="0" xfId="3" applyFont="1" applyFill="1" applyBorder="1">
      <alignment vertical="center"/>
    </xf>
    <xf numFmtId="38" fontId="62" fillId="0" borderId="0" xfId="3" applyFont="1" applyBorder="1" applyAlignment="1">
      <alignment vertical="center"/>
    </xf>
    <xf numFmtId="49" fontId="60" fillId="0" borderId="28" xfId="3" applyNumberFormat="1" applyFont="1" applyFill="1" applyBorder="1" applyAlignment="1" applyProtection="1">
      <alignment horizontal="right" vertical="center" wrapText="1"/>
      <protection locked="0"/>
    </xf>
    <xf numFmtId="49" fontId="60" fillId="0" borderId="21" xfId="3" applyNumberFormat="1" applyFont="1" applyFill="1" applyBorder="1" applyAlignment="1" applyProtection="1">
      <alignment horizontal="right" vertical="center" wrapText="1"/>
      <protection locked="0"/>
    </xf>
    <xf numFmtId="38" fontId="31" fillId="0" borderId="55" xfId="3" applyFont="1" applyBorder="1">
      <alignment vertical="center"/>
    </xf>
    <xf numFmtId="49" fontId="20" fillId="0" borderId="0" xfId="3" applyNumberFormat="1" applyFont="1" applyFill="1" applyBorder="1" applyAlignment="1" applyProtection="1">
      <alignment horizontal="right" vertical="center" wrapText="1"/>
      <protection locked="0"/>
    </xf>
    <xf numFmtId="38" fontId="62" fillId="12" borderId="19" xfId="3" applyFont="1" applyFill="1" applyBorder="1" applyAlignment="1">
      <alignment vertical="center"/>
    </xf>
    <xf numFmtId="38" fontId="62" fillId="12" borderId="28" xfId="3" applyFont="1" applyFill="1" applyBorder="1" applyAlignment="1">
      <alignment vertical="center"/>
    </xf>
    <xf numFmtId="189" fontId="10" fillId="9" borderId="5" xfId="2" applyNumberFormat="1" applyFont="1" applyFill="1" applyBorder="1" applyAlignment="1">
      <alignment vertical="center"/>
    </xf>
    <xf numFmtId="189" fontId="10" fillId="9" borderId="14" xfId="2" applyNumberFormat="1" applyFont="1" applyFill="1" applyBorder="1" applyAlignment="1">
      <alignment vertical="center"/>
    </xf>
    <xf numFmtId="38" fontId="60" fillId="0" borderId="0" xfId="3" applyFont="1" applyAlignment="1"/>
    <xf numFmtId="38" fontId="60" fillId="0" borderId="0" xfId="3" applyFont="1" applyFill="1" applyAlignment="1"/>
    <xf numFmtId="38" fontId="0" fillId="0" borderId="0" xfId="3" applyFont="1" applyBorder="1">
      <alignment vertical="center"/>
    </xf>
    <xf numFmtId="0" fontId="15" fillId="0" borderId="0" xfId="0" applyFont="1" applyAlignment="1">
      <alignment horizontal="center" vertical="center" textRotation="255"/>
    </xf>
    <xf numFmtId="191" fontId="0" fillId="0" borderId="0" xfId="0" applyNumberFormat="1">
      <alignment vertical="center"/>
    </xf>
    <xf numFmtId="38" fontId="0" fillId="0" borderId="0" xfId="3" applyFont="1" applyFill="1" applyBorder="1" applyAlignment="1">
      <alignment horizontal="right" vertical="center"/>
    </xf>
    <xf numFmtId="38" fontId="15" fillId="10" borderId="5" xfId="3" applyFont="1" applyFill="1" applyBorder="1" applyAlignment="1">
      <alignment horizontal="center" vertical="center"/>
    </xf>
    <xf numFmtId="49" fontId="20" fillId="10" borderId="5" xfId="3" applyNumberFormat="1" applyFont="1" applyFill="1" applyBorder="1" applyAlignment="1" applyProtection="1">
      <alignment horizontal="right" vertical="center" wrapText="1"/>
      <protection locked="0"/>
    </xf>
    <xf numFmtId="38" fontId="0" fillId="0" borderId="57" xfId="3" applyFont="1" applyFill="1" applyBorder="1" applyAlignment="1">
      <alignment vertical="center"/>
    </xf>
    <xf numFmtId="38" fontId="62" fillId="0" borderId="0" xfId="3" applyFont="1" applyFill="1" applyBorder="1" applyAlignment="1">
      <alignment vertical="center"/>
    </xf>
    <xf numFmtId="38" fontId="7" fillId="0" borderId="0" xfId="3" applyFont="1" applyFill="1" applyBorder="1" applyAlignment="1">
      <alignment horizontal="right" vertical="center"/>
    </xf>
    <xf numFmtId="38" fontId="7" fillId="0" borderId="0" xfId="3" applyFont="1" applyFill="1" applyBorder="1" applyAlignment="1">
      <alignment horizontal="center" vertical="center"/>
    </xf>
    <xf numFmtId="38" fontId="7" fillId="0" borderId="57" xfId="3" applyFont="1" applyFill="1" applyBorder="1" applyAlignment="1">
      <alignment horizontal="right" vertical="center"/>
    </xf>
    <xf numFmtId="0" fontId="0" fillId="0" borderId="5" xfId="0" applyBorder="1">
      <alignment vertical="center"/>
    </xf>
    <xf numFmtId="191" fontId="0" fillId="0" borderId="5" xfId="0" applyNumberFormat="1" applyBorder="1">
      <alignment vertical="center"/>
    </xf>
    <xf numFmtId="191" fontId="0" fillId="0" borderId="14" xfId="0" applyNumberFormat="1" applyBorder="1">
      <alignment vertical="center"/>
    </xf>
    <xf numFmtId="0" fontId="0" fillId="0" borderId="14" xfId="0" applyBorder="1">
      <alignment vertical="center"/>
    </xf>
    <xf numFmtId="38" fontId="13" fillId="13" borderId="62" xfId="3" applyFont="1" applyFill="1" applyBorder="1" applyAlignment="1" applyProtection="1">
      <alignment horizontal="right" vertical="center" wrapText="1"/>
    </xf>
    <xf numFmtId="38" fontId="9" fillId="13" borderId="14" xfId="3" applyFont="1" applyFill="1" applyBorder="1" applyAlignment="1" applyProtection="1">
      <alignment horizontal="right" vertical="center" wrapText="1"/>
    </xf>
    <xf numFmtId="38" fontId="62" fillId="13" borderId="28" xfId="3" applyFont="1" applyFill="1" applyBorder="1" applyAlignment="1">
      <alignment vertical="center"/>
    </xf>
    <xf numFmtId="38" fontId="62" fillId="13" borderId="19" xfId="3" applyFont="1" applyFill="1" applyBorder="1" applyAlignment="1">
      <alignment vertical="center"/>
    </xf>
    <xf numFmtId="38" fontId="7" fillId="0" borderId="0" xfId="3" applyFont="1" applyFill="1" applyBorder="1" applyAlignment="1">
      <alignment horizontal="left" vertical="center"/>
    </xf>
    <xf numFmtId="38" fontId="28" fillId="6" borderId="49" xfId="3" applyFont="1" applyFill="1" applyBorder="1" applyAlignment="1">
      <alignment horizontal="right" vertical="center"/>
    </xf>
    <xf numFmtId="38" fontId="62" fillId="12" borderId="4" xfId="3" applyFont="1" applyFill="1" applyBorder="1" applyAlignment="1">
      <alignment horizontal="center" vertical="center"/>
    </xf>
    <xf numFmtId="38" fontId="62" fillId="12" borderId="20" xfId="3" applyFont="1" applyFill="1" applyBorder="1" applyAlignment="1">
      <alignment vertical="center"/>
    </xf>
    <xf numFmtId="38" fontId="62" fillId="12" borderId="16" xfId="3" applyFont="1" applyFill="1" applyBorder="1" applyAlignment="1">
      <alignment horizontal="center" vertical="center"/>
    </xf>
    <xf numFmtId="38" fontId="13" fillId="13" borderId="14" xfId="3" applyFont="1" applyFill="1" applyBorder="1" applyAlignment="1" applyProtection="1">
      <alignment horizontal="right" vertical="center" wrapText="1"/>
    </xf>
    <xf numFmtId="40" fontId="13" fillId="9" borderId="14" xfId="3" applyNumberFormat="1" applyFont="1" applyFill="1" applyBorder="1" applyAlignment="1" applyProtection="1">
      <alignment horizontal="center" vertical="center" wrapText="1"/>
      <protection locked="0"/>
    </xf>
    <xf numFmtId="38" fontId="20" fillId="0" borderId="0" xfId="3" applyFont="1" applyFill="1" applyBorder="1" applyAlignment="1" applyProtection="1">
      <alignment horizontal="right" vertical="center" wrapText="1"/>
    </xf>
    <xf numFmtId="38" fontId="27" fillId="0" borderId="0" xfId="3" applyFont="1" applyFill="1" applyBorder="1" applyAlignment="1" applyProtection="1">
      <alignment horizontal="right" vertical="center" wrapText="1"/>
    </xf>
    <xf numFmtId="38" fontId="0" fillId="3" borderId="0" xfId="3" applyFont="1" applyFill="1" applyBorder="1" applyProtection="1">
      <alignment vertical="center"/>
    </xf>
    <xf numFmtId="38" fontId="20" fillId="6" borderId="14" xfId="3" applyFont="1" applyFill="1" applyBorder="1" applyAlignment="1">
      <alignment horizontal="right" vertical="center"/>
    </xf>
    <xf numFmtId="38" fontId="20" fillId="6" borderId="2" xfId="3" applyFont="1" applyFill="1" applyBorder="1" applyAlignment="1">
      <alignment horizontal="right" vertical="center"/>
    </xf>
    <xf numFmtId="38" fontId="0" fillId="6" borderId="5" xfId="3" applyFont="1" applyFill="1" applyBorder="1" applyAlignment="1">
      <alignment horizontal="right" vertical="center"/>
    </xf>
    <xf numFmtId="38" fontId="10" fillId="9" borderId="5" xfId="3" applyFont="1" applyFill="1" applyBorder="1" applyAlignment="1">
      <alignment horizontal="right" vertical="center"/>
    </xf>
    <xf numFmtId="38" fontId="10" fillId="9" borderId="14" xfId="3" applyFont="1" applyFill="1" applyBorder="1" applyAlignment="1">
      <alignment horizontal="right" vertical="center"/>
    </xf>
    <xf numFmtId="38" fontId="7" fillId="9" borderId="12" xfId="3" applyFont="1" applyFill="1" applyBorder="1" applyAlignment="1" applyProtection="1">
      <alignment horizontal="right" vertical="center"/>
    </xf>
    <xf numFmtId="38" fontId="7" fillId="12" borderId="5" xfId="3" applyFont="1" applyFill="1" applyBorder="1" applyAlignment="1" applyProtection="1">
      <alignment horizontal="right" vertical="center"/>
    </xf>
    <xf numFmtId="38" fontId="0" fillId="9" borderId="5" xfId="3" applyFont="1" applyFill="1" applyBorder="1" applyAlignment="1">
      <alignment horizontal="right" vertical="center"/>
    </xf>
    <xf numFmtId="38" fontId="0" fillId="0" borderId="5" xfId="3" applyFont="1" applyBorder="1">
      <alignment vertical="center"/>
    </xf>
    <xf numFmtId="38" fontId="0" fillId="0" borderId="14" xfId="3" applyFont="1" applyBorder="1">
      <alignment vertical="center"/>
    </xf>
    <xf numFmtId="192" fontId="60" fillId="9" borderId="5" xfId="3" applyNumberFormat="1" applyFont="1" applyFill="1" applyBorder="1" applyAlignment="1">
      <alignment horizontal="right" vertical="center"/>
    </xf>
    <xf numFmtId="192" fontId="60" fillId="9" borderId="5" xfId="3" applyNumberFormat="1" applyFont="1" applyFill="1" applyBorder="1" applyAlignment="1" applyProtection="1">
      <alignment horizontal="right" vertical="center" wrapText="1"/>
      <protection locked="0"/>
    </xf>
    <xf numFmtId="38" fontId="27" fillId="0" borderId="5" xfId="3" applyFont="1" applyFill="1" applyBorder="1" applyAlignment="1" applyProtection="1">
      <alignment horizontal="right" vertical="center" wrapText="1"/>
    </xf>
    <xf numFmtId="0" fontId="13" fillId="0" borderId="0" xfId="2" applyFont="1" applyAlignment="1" applyProtection="1">
      <alignment vertical="top"/>
      <protection locked="0"/>
    </xf>
    <xf numFmtId="180" fontId="4" fillId="0" borderId="0" xfId="2" applyNumberFormat="1" applyFont="1" applyAlignment="1">
      <alignment horizontal="centerContinuous" vertical="top"/>
    </xf>
    <xf numFmtId="38" fontId="15" fillId="0" borderId="0" xfId="3" applyFont="1" applyAlignment="1">
      <alignment vertical="top"/>
    </xf>
    <xf numFmtId="38" fontId="9" fillId="0" borderId="12" xfId="3" applyFont="1" applyFill="1" applyBorder="1" applyAlignment="1" applyProtection="1">
      <alignment horizontal="right" vertical="center"/>
      <protection locked="0"/>
    </xf>
    <xf numFmtId="38" fontId="37" fillId="0" borderId="0" xfId="3" applyFont="1" applyAlignment="1">
      <alignment horizontal="left" vertical="top"/>
    </xf>
    <xf numFmtId="38" fontId="13" fillId="0" borderId="0" xfId="3" applyFont="1" applyAlignment="1">
      <alignment horizontal="left" vertical="top"/>
    </xf>
    <xf numFmtId="38" fontId="13" fillId="0" borderId="0" xfId="3" applyFont="1">
      <alignment vertical="center"/>
    </xf>
    <xf numFmtId="38" fontId="27" fillId="0" borderId="0" xfId="3" applyFont="1" applyBorder="1" applyAlignment="1">
      <alignment horizontal="left" vertical="center"/>
    </xf>
    <xf numFmtId="38" fontId="27" fillId="0" borderId="0" xfId="3" applyFont="1">
      <alignment vertical="center"/>
    </xf>
    <xf numFmtId="0" fontId="27" fillId="10" borderId="16" xfId="2" quotePrefix="1" applyFont="1" applyFill="1" applyBorder="1" applyAlignment="1" applyProtection="1">
      <alignment horizontal="center" vertical="center" wrapText="1"/>
      <protection locked="0"/>
    </xf>
    <xf numFmtId="38" fontId="18" fillId="0" borderId="0" xfId="3" applyFont="1" applyFill="1" applyBorder="1" applyAlignment="1" applyProtection="1">
      <alignment vertical="top" wrapText="1"/>
    </xf>
    <xf numFmtId="38" fontId="18" fillId="0" borderId="0" xfId="3" applyFont="1" applyFill="1" applyBorder="1" applyAlignment="1" applyProtection="1">
      <alignment vertical="top"/>
    </xf>
    <xf numFmtId="0" fontId="13" fillId="10" borderId="4" xfId="2" applyFont="1" applyFill="1" applyBorder="1" applyAlignment="1" applyProtection="1">
      <alignment horizontal="center" vertical="center" wrapText="1"/>
      <protection locked="0"/>
    </xf>
    <xf numFmtId="38" fontId="18" fillId="0" borderId="0" xfId="3" applyFont="1">
      <alignment vertical="center"/>
    </xf>
    <xf numFmtId="38" fontId="15" fillId="0" borderId="0" xfId="3" applyFont="1" applyAlignment="1">
      <alignment horizontal="left" vertical="top"/>
    </xf>
    <xf numFmtId="38" fontId="43" fillId="0" borderId="0" xfId="3" applyFont="1" applyAlignment="1">
      <alignment horizontal="left" vertical="top"/>
    </xf>
    <xf numFmtId="38" fontId="27" fillId="10" borderId="5" xfId="3" applyFont="1" applyFill="1" applyBorder="1" applyAlignment="1">
      <alignment horizontal="center" vertical="center" wrapText="1"/>
    </xf>
    <xf numFmtId="38" fontId="27" fillId="10" borderId="5" xfId="3" applyFont="1" applyFill="1" applyBorder="1" applyAlignment="1">
      <alignment horizontal="center" vertical="center"/>
    </xf>
    <xf numFmtId="38" fontId="20" fillId="0" borderId="0" xfId="3" applyFont="1" applyAlignment="1">
      <alignment vertical="top"/>
    </xf>
    <xf numFmtId="38" fontId="27" fillId="0" borderId="0" xfId="3" applyFont="1" applyBorder="1" applyAlignment="1">
      <alignment horizontal="left" vertical="top"/>
    </xf>
    <xf numFmtId="38" fontId="20" fillId="0" borderId="0" xfId="3" applyFont="1" applyBorder="1" applyAlignment="1">
      <alignment horizontal="center" vertical="top"/>
    </xf>
    <xf numFmtId="38" fontId="27" fillId="0" borderId="0" xfId="3" applyFont="1" applyFill="1" applyBorder="1" applyAlignment="1">
      <alignment horizontal="right" vertical="top"/>
    </xf>
    <xf numFmtId="38" fontId="15" fillId="0" borderId="0" xfId="3" applyFont="1" applyFill="1" applyBorder="1" applyAlignment="1">
      <alignment vertical="top"/>
    </xf>
    <xf numFmtId="38" fontId="27" fillId="0" borderId="0" xfId="3" applyFont="1" applyAlignment="1">
      <alignment vertical="top"/>
    </xf>
    <xf numFmtId="38" fontId="20" fillId="0" borderId="0" xfId="3" applyFont="1" applyFill="1" applyBorder="1" applyAlignment="1">
      <alignment vertical="top"/>
    </xf>
    <xf numFmtId="9" fontId="32" fillId="11" borderId="5" xfId="6" applyFont="1" applyFill="1" applyBorder="1" applyAlignment="1" applyProtection="1">
      <alignment horizontal="right" vertical="center"/>
      <protection locked="0"/>
    </xf>
    <xf numFmtId="9" fontId="32" fillId="4" borderId="5" xfId="3" applyNumberFormat="1" applyFont="1" applyFill="1" applyBorder="1" applyAlignment="1" applyProtection="1">
      <alignment horizontal="center" vertical="center"/>
      <protection locked="0"/>
    </xf>
    <xf numFmtId="38" fontId="9" fillId="9" borderId="14" xfId="3" applyFont="1" applyFill="1" applyBorder="1" applyAlignment="1" applyProtection="1">
      <alignment horizontal="right" vertical="center" wrapText="1"/>
    </xf>
    <xf numFmtId="38" fontId="9" fillId="5" borderId="62" xfId="3" applyFont="1" applyFill="1" applyBorder="1" applyAlignment="1" applyProtection="1">
      <alignment horizontal="right" vertical="center" wrapText="1"/>
    </xf>
    <xf numFmtId="38" fontId="31" fillId="3" borderId="5" xfId="3" applyFont="1" applyFill="1" applyBorder="1" applyProtection="1">
      <alignment vertical="center"/>
    </xf>
    <xf numFmtId="38" fontId="9" fillId="0" borderId="12" xfId="3" applyFont="1" applyFill="1" applyBorder="1" applyAlignment="1" applyProtection="1">
      <alignment horizontal="right" vertical="center" wrapText="1"/>
    </xf>
    <xf numFmtId="38" fontId="9" fillId="5" borderId="50" xfId="3" applyFont="1" applyFill="1" applyBorder="1" applyAlignment="1" applyProtection="1">
      <alignment horizontal="right" vertical="center" wrapText="1"/>
    </xf>
    <xf numFmtId="38" fontId="20" fillId="0" borderId="5" xfId="3" applyFont="1" applyBorder="1" applyProtection="1">
      <alignment vertical="center"/>
    </xf>
    <xf numFmtId="0" fontId="34" fillId="0" borderId="57" xfId="0" applyFont="1" applyBorder="1" applyAlignment="1">
      <alignment horizontal="right" vertical="center"/>
    </xf>
    <xf numFmtId="0" fontId="34" fillId="0" borderId="1" xfId="0" applyFont="1" applyBorder="1" applyAlignment="1">
      <alignment horizontal="right" vertical="center"/>
    </xf>
    <xf numFmtId="0" fontId="67" fillId="0" borderId="53" xfId="0" applyFont="1" applyBorder="1" applyAlignment="1">
      <alignment horizontal="center" vertical="center" wrapText="1"/>
    </xf>
    <xf numFmtId="0" fontId="0" fillId="0" borderId="0" xfId="0" applyAlignment="1">
      <alignment horizontal="center" vertical="center" wrapText="1"/>
    </xf>
    <xf numFmtId="0" fontId="0" fillId="0" borderId="55" xfId="0" applyBorder="1" applyAlignment="1">
      <alignment horizontal="center" vertical="center" wrapText="1"/>
    </xf>
    <xf numFmtId="0" fontId="0" fillId="0" borderId="53" xfId="0" applyBorder="1" applyAlignment="1">
      <alignment horizontal="center" vertical="center" wrapText="1"/>
    </xf>
    <xf numFmtId="0" fontId="15" fillId="0" borderId="53" xfId="0" applyFont="1" applyBorder="1" applyAlignment="1">
      <alignment horizontal="center" vertical="center"/>
    </xf>
    <xf numFmtId="0" fontId="15" fillId="0" borderId="0" xfId="0" applyFont="1" applyAlignment="1">
      <alignment horizontal="center" vertical="center"/>
    </xf>
    <xf numFmtId="0" fontId="15" fillId="0" borderId="55" xfId="0" applyFont="1" applyBorder="1" applyAlignment="1">
      <alignment horizontal="center" vertical="center"/>
    </xf>
    <xf numFmtId="0" fontId="34" fillId="0" borderId="0" xfId="0" applyFont="1" applyAlignment="1">
      <alignment horizontal="center" vertical="center" wrapText="1"/>
    </xf>
    <xf numFmtId="0" fontId="34" fillId="0" borderId="55"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0" xfId="0" applyFont="1" applyAlignment="1">
      <alignment horizontal="center" vertical="center" wrapText="1"/>
    </xf>
    <xf numFmtId="0" fontId="68" fillId="0" borderId="55" xfId="0" applyFont="1" applyBorder="1" applyAlignment="1">
      <alignment horizontal="center" vertical="center" wrapText="1"/>
    </xf>
    <xf numFmtId="0" fontId="34" fillId="0" borderId="53" xfId="0" applyFont="1" applyBorder="1" applyAlignment="1">
      <alignment horizontal="center" vertical="center"/>
    </xf>
    <xf numFmtId="0" fontId="34" fillId="0" borderId="0" xfId="0" applyFont="1" applyAlignment="1">
      <alignment horizontal="center" vertical="center"/>
    </xf>
    <xf numFmtId="0" fontId="34" fillId="0" borderId="55" xfId="0" applyFont="1" applyBorder="1" applyAlignment="1">
      <alignment horizontal="center" vertical="center"/>
    </xf>
    <xf numFmtId="0" fontId="34" fillId="0" borderId="57" xfId="0" applyFont="1" applyBorder="1" applyAlignment="1">
      <alignment horizontal="center" vertical="center"/>
    </xf>
    <xf numFmtId="0" fontId="34" fillId="0" borderId="1" xfId="0" applyFont="1" applyBorder="1" applyAlignment="1">
      <alignment horizontal="center" vertical="center"/>
    </xf>
    <xf numFmtId="0" fontId="67" fillId="0" borderId="0" xfId="0" applyFont="1" applyAlignment="1">
      <alignment horizontal="center" vertical="center" wrapText="1"/>
    </xf>
    <xf numFmtId="0" fontId="67" fillId="0" borderId="55" xfId="0" applyFont="1" applyBorder="1" applyAlignment="1">
      <alignment horizontal="center" vertical="center" wrapText="1"/>
    </xf>
    <xf numFmtId="0" fontId="0" fillId="0" borderId="0" xfId="0" applyAlignment="1">
      <alignment horizontal="center" vertical="center"/>
    </xf>
    <xf numFmtId="0" fontId="0" fillId="0" borderId="55" xfId="0"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67" fillId="0" borderId="20" xfId="0" applyFont="1" applyBorder="1" applyAlignment="1">
      <alignment horizontal="center" vertical="center" wrapText="1"/>
    </xf>
    <xf numFmtId="0" fontId="67" fillId="0" borderId="21" xfId="0" applyFont="1" applyBorder="1" applyAlignment="1">
      <alignment horizontal="center" vertical="center" wrapText="1"/>
    </xf>
    <xf numFmtId="0" fontId="28" fillId="0" borderId="58" xfId="0" applyFont="1" applyBorder="1" applyAlignment="1">
      <alignment horizontal="center" vertical="center"/>
    </xf>
    <xf numFmtId="0" fontId="28" fillId="0" borderId="39" xfId="0" applyFont="1" applyBorder="1" applyAlignment="1">
      <alignment horizontal="center" vertical="center"/>
    </xf>
    <xf numFmtId="0" fontId="28" fillId="0" borderId="5" xfId="0" applyFont="1" applyBorder="1" applyAlignment="1">
      <alignment horizontal="left" vertical="center" wrapText="1"/>
    </xf>
    <xf numFmtId="0" fontId="28" fillId="0" borderId="10" xfId="0" applyFont="1" applyBorder="1" applyAlignment="1">
      <alignment horizontal="left" vertical="center" wrapText="1"/>
    </xf>
    <xf numFmtId="0" fontId="28" fillId="0" borderId="9" xfId="0" applyFont="1" applyBorder="1" applyAlignment="1">
      <alignment horizontal="center" vertical="center"/>
    </xf>
    <xf numFmtId="0" fontId="28" fillId="0" borderId="42" xfId="0" applyFont="1" applyBorder="1" applyAlignment="1">
      <alignment horizontal="center" vertical="center"/>
    </xf>
    <xf numFmtId="0" fontId="28" fillId="0" borderId="30" xfId="0" applyFont="1" applyBorder="1" applyAlignment="1">
      <alignment horizontal="center" vertical="center"/>
    </xf>
    <xf numFmtId="0" fontId="28" fillId="0" borderId="35" xfId="0" applyFont="1" applyBorder="1" applyAlignment="1">
      <alignment horizontal="center" vertical="center"/>
    </xf>
    <xf numFmtId="0" fontId="28" fillId="0" borderId="12" xfId="0" applyFont="1" applyBorder="1" applyAlignment="1">
      <alignment horizontal="center" vertical="center"/>
    </xf>
    <xf numFmtId="0" fontId="28" fillId="0" borderId="29" xfId="0" applyFont="1" applyBorder="1" applyAlignment="1">
      <alignment horizontal="center" vertical="center"/>
    </xf>
    <xf numFmtId="0" fontId="28" fillId="0" borderId="24" xfId="0" applyFont="1" applyBorder="1" applyAlignment="1">
      <alignment horizontal="center" vertical="center"/>
    </xf>
    <xf numFmtId="0" fontId="28" fillId="0" borderId="11" xfId="0" applyFont="1" applyBorder="1" applyAlignment="1">
      <alignment horizontal="center" vertical="center"/>
    </xf>
    <xf numFmtId="0" fontId="56" fillId="0" borderId="0" xfId="4" applyFont="1" applyAlignment="1">
      <alignment horizontal="center" vertical="center"/>
    </xf>
    <xf numFmtId="0" fontId="55" fillId="0" borderId="0" xfId="4" applyFont="1" applyAlignment="1">
      <alignment horizontal="center" vertical="center"/>
    </xf>
    <xf numFmtId="0" fontId="48" fillId="0" borderId="0" xfId="4" applyFont="1" applyAlignment="1">
      <alignment horizontal="left" vertical="center"/>
    </xf>
    <xf numFmtId="0" fontId="54" fillId="0" borderId="37" xfId="4" applyFont="1" applyBorder="1" applyAlignment="1">
      <alignment horizontal="center" vertical="center"/>
    </xf>
    <xf numFmtId="0" fontId="54" fillId="0" borderId="24" xfId="4" applyFont="1" applyBorder="1" applyAlignment="1">
      <alignment horizontal="center" vertical="center"/>
    </xf>
    <xf numFmtId="0" fontId="50" fillId="0" borderId="43" xfId="4" applyFont="1" applyBorder="1" applyAlignment="1">
      <alignment horizontal="center" vertical="center" wrapText="1"/>
    </xf>
    <xf numFmtId="0" fontId="50" fillId="0" borderId="24" xfId="4" applyFont="1" applyBorder="1" applyAlignment="1">
      <alignment horizontal="center" vertical="center" wrapText="1"/>
    </xf>
    <xf numFmtId="0" fontId="50" fillId="0" borderId="27" xfId="4" applyFont="1" applyBorder="1" applyAlignment="1">
      <alignment horizontal="center" vertical="center" wrapText="1"/>
    </xf>
    <xf numFmtId="0" fontId="50" fillId="0" borderId="37" xfId="4" applyFont="1" applyBorder="1" applyAlignment="1">
      <alignment horizontal="center" vertical="center" wrapText="1"/>
    </xf>
    <xf numFmtId="0" fontId="50" fillId="0" borderId="43" xfId="4" applyFont="1" applyBorder="1" applyAlignment="1">
      <alignment horizontal="left" vertical="center" wrapText="1"/>
    </xf>
    <xf numFmtId="0" fontId="50" fillId="0" borderId="24" xfId="4" applyFont="1" applyBorder="1" applyAlignment="1">
      <alignment horizontal="left" vertical="center" wrapText="1"/>
    </xf>
    <xf numFmtId="0" fontId="50" fillId="0" borderId="34" xfId="4" applyFont="1" applyBorder="1" applyAlignment="1">
      <alignment horizontal="left" vertical="center" wrapText="1"/>
    </xf>
    <xf numFmtId="0" fontId="50" fillId="0" borderId="11" xfId="4" applyFont="1" applyBorder="1" applyAlignment="1">
      <alignment horizontal="center" vertical="center" wrapText="1"/>
    </xf>
    <xf numFmtId="0" fontId="28" fillId="0" borderId="0" xfId="0" applyFont="1" applyAlignment="1">
      <alignment horizontal="center" vertical="center" wrapText="1"/>
    </xf>
    <xf numFmtId="0" fontId="28" fillId="6" borderId="0" xfId="0" applyFont="1" applyFill="1" applyAlignment="1">
      <alignment horizontal="center" vertical="center"/>
    </xf>
    <xf numFmtId="38" fontId="0" fillId="0" borderId="5" xfId="3" applyFont="1" applyBorder="1" applyAlignment="1" applyProtection="1">
      <alignment horizontal="center" vertical="center"/>
    </xf>
    <xf numFmtId="38" fontId="13" fillId="0" borderId="0" xfId="3" applyFont="1" applyFill="1" applyBorder="1" applyAlignment="1" applyProtection="1">
      <alignment horizontal="left" vertical="top" wrapText="1"/>
    </xf>
    <xf numFmtId="38" fontId="13" fillId="0" borderId="0" xfId="3" applyFont="1" applyFill="1" applyBorder="1" applyAlignment="1" applyProtection="1">
      <alignment horizontal="left" vertical="top"/>
    </xf>
    <xf numFmtId="38" fontId="28" fillId="0" borderId="28" xfId="3" applyFont="1" applyFill="1" applyBorder="1" applyAlignment="1" applyProtection="1">
      <alignment horizontal="left" vertical="center" wrapText="1"/>
    </xf>
    <xf numFmtId="38" fontId="28" fillId="0" borderId="4" xfId="3" applyFont="1" applyFill="1" applyBorder="1" applyAlignment="1" applyProtection="1">
      <alignment horizontal="left" vertical="center" wrapText="1"/>
    </xf>
    <xf numFmtId="38" fontId="22" fillId="0" borderId="28" xfId="3" applyFont="1" applyFill="1" applyBorder="1" applyAlignment="1" applyProtection="1">
      <alignment horizontal="left" vertical="center" wrapText="1"/>
    </xf>
    <xf numFmtId="38" fontId="22" fillId="0" borderId="4" xfId="3" applyFont="1" applyFill="1" applyBorder="1" applyAlignment="1" applyProtection="1">
      <alignment horizontal="left" vertical="center" wrapText="1"/>
    </xf>
    <xf numFmtId="38" fontId="15" fillId="0" borderId="0" xfId="3" applyFont="1" applyFill="1" applyBorder="1" applyAlignment="1" applyProtection="1">
      <alignment horizontal="left" vertical="top" wrapText="1"/>
    </xf>
    <xf numFmtId="38" fontId="62" fillId="9" borderId="5" xfId="3" applyFont="1" applyFill="1" applyBorder="1" applyAlignment="1" applyProtection="1">
      <alignment horizontal="left" vertical="center" wrapText="1"/>
    </xf>
    <xf numFmtId="38" fontId="28" fillId="9" borderId="28" xfId="3" applyFont="1" applyFill="1" applyBorder="1" applyAlignment="1" applyProtection="1">
      <alignment horizontal="left" vertical="center" wrapText="1"/>
    </xf>
    <xf numFmtId="38" fontId="28" fillId="9" borderId="4" xfId="3" applyFont="1" applyFill="1" applyBorder="1" applyAlignment="1" applyProtection="1">
      <alignment horizontal="left" vertical="center" wrapText="1"/>
    </xf>
    <xf numFmtId="38" fontId="20" fillId="0" borderId="0" xfId="3" applyFont="1" applyFill="1" applyAlignment="1" applyProtection="1">
      <alignment horizontal="left" vertical="center" wrapText="1"/>
      <protection locked="0"/>
    </xf>
    <xf numFmtId="38" fontId="15" fillId="10" borderId="5" xfId="3" applyFont="1" applyFill="1" applyBorder="1" applyAlignment="1" applyProtection="1">
      <alignment horizontal="center" vertical="center" wrapText="1"/>
    </xf>
    <xf numFmtId="38" fontId="36" fillId="0" borderId="0" xfId="3" applyFont="1" applyBorder="1" applyAlignment="1" applyProtection="1">
      <alignment horizontal="center" vertical="center"/>
    </xf>
    <xf numFmtId="38" fontId="62" fillId="10" borderId="5" xfId="3" applyFont="1" applyFill="1" applyBorder="1" applyAlignment="1" applyProtection="1">
      <alignment horizontal="center" vertical="center" wrapText="1"/>
    </xf>
    <xf numFmtId="38" fontId="20" fillId="10" borderId="5" xfId="3" applyFont="1" applyFill="1" applyBorder="1" applyAlignment="1" applyProtection="1">
      <alignment horizontal="center" vertical="center" wrapText="1"/>
    </xf>
    <xf numFmtId="38" fontId="18" fillId="10" borderId="5" xfId="3" applyFont="1" applyFill="1" applyBorder="1" applyAlignment="1" applyProtection="1">
      <alignment horizontal="center" vertical="center" wrapText="1"/>
      <protection locked="0"/>
    </xf>
    <xf numFmtId="0" fontId="15" fillId="10" borderId="5" xfId="3" applyNumberFormat="1" applyFont="1" applyFill="1" applyBorder="1" applyAlignment="1" applyProtection="1">
      <alignment horizontal="center" vertical="center" wrapText="1"/>
      <protection locked="0"/>
    </xf>
    <xf numFmtId="38" fontId="28" fillId="0" borderId="0" xfId="3" applyFont="1" applyFill="1" applyAlignment="1" applyProtection="1">
      <alignment horizontal="left" vertical="center"/>
      <protection locked="0"/>
    </xf>
    <xf numFmtId="38" fontId="28" fillId="0" borderId="0" xfId="3" applyFont="1" applyFill="1" applyAlignment="1" applyProtection="1">
      <alignment horizontal="left" vertical="center" wrapText="1"/>
      <protection locked="0"/>
    </xf>
    <xf numFmtId="38" fontId="15" fillId="0" borderId="0" xfId="3" applyFont="1" applyFill="1" applyBorder="1" applyAlignment="1" applyProtection="1">
      <alignment horizontal="center" vertical="center"/>
    </xf>
    <xf numFmtId="38" fontId="27" fillId="0" borderId="20" xfId="3" applyFont="1" applyFill="1" applyBorder="1" applyAlignment="1" applyProtection="1">
      <alignment horizontal="right" vertical="center" wrapText="1"/>
    </xf>
    <xf numFmtId="38" fontId="27" fillId="0" borderId="21" xfId="3" applyFont="1" applyFill="1" applyBorder="1" applyAlignment="1" applyProtection="1">
      <alignment horizontal="right" vertical="center" wrapText="1"/>
    </xf>
    <xf numFmtId="38" fontId="27" fillId="0" borderId="16" xfId="3" applyFont="1" applyFill="1" applyBorder="1" applyAlignment="1" applyProtection="1">
      <alignment horizontal="right" vertical="center" wrapText="1"/>
    </xf>
    <xf numFmtId="38" fontId="20" fillId="0" borderId="12" xfId="3" applyFont="1" applyFill="1" applyBorder="1" applyAlignment="1" applyProtection="1">
      <alignment horizontal="right" vertical="center" wrapText="1"/>
    </xf>
    <xf numFmtId="38" fontId="88" fillId="0" borderId="5" xfId="3" applyFont="1" applyFill="1" applyBorder="1" applyAlignment="1" applyProtection="1">
      <alignment horizontal="right" vertical="center" wrapText="1"/>
    </xf>
    <xf numFmtId="38" fontId="7" fillId="9" borderId="18" xfId="3" applyFont="1" applyFill="1" applyBorder="1" applyAlignment="1" applyProtection="1">
      <alignment horizontal="left" vertical="center" wrapText="1"/>
    </xf>
    <xf numFmtId="38" fontId="7" fillId="9" borderId="25" xfId="3" applyFont="1" applyFill="1" applyBorder="1" applyAlignment="1" applyProtection="1">
      <alignment horizontal="left" vertical="center" wrapText="1"/>
    </xf>
    <xf numFmtId="38" fontId="7" fillId="9" borderId="26" xfId="3" applyFont="1" applyFill="1" applyBorder="1" applyAlignment="1" applyProtection="1">
      <alignment horizontal="left" vertical="center" wrapText="1"/>
    </xf>
    <xf numFmtId="38" fontId="62" fillId="13" borderId="18" xfId="3" applyFont="1" applyFill="1" applyBorder="1" applyAlignment="1" applyProtection="1">
      <alignment horizontal="left" vertical="center" wrapText="1"/>
    </xf>
    <xf numFmtId="38" fontId="62" fillId="13" borderId="25" xfId="3" applyFont="1" applyFill="1" applyBorder="1" applyAlignment="1" applyProtection="1">
      <alignment horizontal="left" vertical="center" wrapText="1"/>
    </xf>
    <xf numFmtId="38" fontId="62" fillId="13" borderId="26" xfId="3" applyFont="1" applyFill="1" applyBorder="1" applyAlignment="1" applyProtection="1">
      <alignment horizontal="left" vertical="center" wrapText="1"/>
    </xf>
    <xf numFmtId="38" fontId="97" fillId="0" borderId="19" xfId="3" applyFont="1" applyBorder="1" applyAlignment="1" applyProtection="1">
      <alignment horizontal="right" vertical="center"/>
    </xf>
    <xf numFmtId="38" fontId="97" fillId="0" borderId="28" xfId="3" applyFont="1" applyBorder="1" applyAlignment="1" applyProtection="1">
      <alignment horizontal="right" vertical="center"/>
    </xf>
    <xf numFmtId="38" fontId="97" fillId="0" borderId="4" xfId="3" applyFont="1" applyBorder="1" applyAlignment="1" applyProtection="1">
      <alignment horizontal="right" vertical="center"/>
    </xf>
    <xf numFmtId="0" fontId="28" fillId="0" borderId="0" xfId="0" applyFont="1" applyAlignment="1">
      <alignment horizontal="left" vertical="center" wrapText="1"/>
    </xf>
    <xf numFmtId="38" fontId="15" fillId="0" borderId="0" xfId="3" applyFont="1" applyFill="1" applyBorder="1" applyAlignment="1" applyProtection="1">
      <alignment horizontal="left" vertical="top"/>
    </xf>
    <xf numFmtId="38" fontId="7" fillId="0" borderId="5" xfId="3" applyFont="1" applyFill="1" applyBorder="1" applyAlignment="1" applyProtection="1">
      <alignment horizontal="right" vertical="center" wrapText="1"/>
    </xf>
    <xf numFmtId="38" fontId="31" fillId="0" borderId="5" xfId="3" applyFont="1" applyFill="1" applyBorder="1" applyAlignment="1" applyProtection="1">
      <alignment horizontal="right" vertical="center" wrapText="1"/>
    </xf>
    <xf numFmtId="38" fontId="62" fillId="10" borderId="36" xfId="3" applyFont="1" applyFill="1" applyBorder="1" applyAlignment="1" applyProtection="1">
      <alignment horizontal="center" vertical="center" wrapText="1"/>
    </xf>
    <xf numFmtId="38" fontId="62" fillId="10" borderId="57" xfId="3" applyFont="1" applyFill="1" applyBorder="1" applyAlignment="1" applyProtection="1">
      <alignment horizontal="center" vertical="center" wrapText="1"/>
    </xf>
    <xf numFmtId="38" fontId="62" fillId="10" borderId="1" xfId="3" applyFont="1" applyFill="1" applyBorder="1" applyAlignment="1" applyProtection="1">
      <alignment horizontal="center" vertical="center" wrapText="1"/>
    </xf>
    <xf numFmtId="38" fontId="62" fillId="10" borderId="53" xfId="3" applyFont="1" applyFill="1" applyBorder="1" applyAlignment="1" applyProtection="1">
      <alignment horizontal="center" vertical="center" wrapText="1"/>
    </xf>
    <xf numFmtId="38" fontId="62" fillId="10" borderId="0" xfId="3" applyFont="1" applyFill="1" applyBorder="1" applyAlignment="1" applyProtection="1">
      <alignment horizontal="center" vertical="center" wrapText="1"/>
    </xf>
    <xf numFmtId="38" fontId="62" fillId="10" borderId="55" xfId="3" applyFont="1" applyFill="1" applyBorder="1" applyAlignment="1" applyProtection="1">
      <alignment horizontal="center" vertical="center" wrapText="1"/>
    </xf>
    <xf numFmtId="38" fontId="62" fillId="10" borderId="20" xfId="3" applyFont="1" applyFill="1" applyBorder="1" applyAlignment="1" applyProtection="1">
      <alignment horizontal="center" vertical="center" wrapText="1"/>
    </xf>
    <xf numFmtId="38" fontId="62" fillId="10" borderId="21" xfId="3" applyFont="1" applyFill="1" applyBorder="1" applyAlignment="1" applyProtection="1">
      <alignment horizontal="center" vertical="center" wrapText="1"/>
    </xf>
    <xf numFmtId="38" fontId="62" fillId="10" borderId="16" xfId="3" applyFont="1" applyFill="1" applyBorder="1" applyAlignment="1" applyProtection="1">
      <alignment horizontal="center" vertical="center" wrapText="1"/>
    </xf>
    <xf numFmtId="38" fontId="15" fillId="10" borderId="5" xfId="3" applyFont="1" applyFill="1" applyBorder="1" applyAlignment="1" applyProtection="1">
      <alignment horizontal="center" vertical="center" wrapText="1"/>
      <protection locked="0"/>
    </xf>
    <xf numFmtId="38" fontId="36" fillId="0" borderId="0" xfId="3" applyFont="1" applyFill="1" applyBorder="1" applyAlignment="1" applyProtection="1">
      <alignment horizontal="center" vertical="center"/>
    </xf>
    <xf numFmtId="0" fontId="13" fillId="0" borderId="0" xfId="2" applyFont="1" applyAlignment="1" applyProtection="1">
      <alignment horizontal="left" vertical="top" wrapText="1"/>
      <protection locked="0"/>
    </xf>
    <xf numFmtId="176" fontId="13" fillId="10" borderId="5" xfId="2" applyNumberFormat="1" applyFont="1" applyFill="1" applyBorder="1" applyAlignment="1" applyProtection="1">
      <alignment horizontal="center" vertical="center"/>
      <protection locked="0"/>
    </xf>
    <xf numFmtId="179" fontId="7" fillId="10" borderId="5" xfId="2" applyNumberFormat="1" applyFont="1" applyFill="1" applyBorder="1" applyAlignment="1" applyProtection="1">
      <alignment horizontal="center" vertical="center"/>
      <protection locked="0"/>
    </xf>
    <xf numFmtId="179" fontId="7" fillId="10" borderId="5" xfId="2" applyNumberFormat="1" applyFont="1" applyFill="1" applyBorder="1" applyAlignment="1" applyProtection="1">
      <alignment horizontal="center" vertical="center" wrapText="1"/>
      <protection locked="0"/>
    </xf>
    <xf numFmtId="0" fontId="13" fillId="10" borderId="5" xfId="2" applyFont="1" applyFill="1" applyBorder="1" applyAlignment="1" applyProtection="1">
      <alignment horizontal="center" vertical="center" wrapText="1"/>
      <protection locked="0"/>
    </xf>
    <xf numFmtId="179" fontId="90" fillId="10" borderId="5" xfId="2" applyNumberFormat="1" applyFont="1" applyFill="1" applyBorder="1" applyAlignment="1" applyProtection="1">
      <alignment horizontal="center" vertical="center"/>
      <protection locked="0"/>
    </xf>
    <xf numFmtId="176" fontId="93" fillId="9" borderId="12" xfId="1" applyNumberFormat="1" applyFont="1" applyFill="1" applyBorder="1" applyAlignment="1" applyProtection="1">
      <alignment horizontal="right" vertical="center"/>
      <protection locked="0"/>
    </xf>
    <xf numFmtId="176" fontId="93" fillId="9" borderId="5" xfId="1" applyNumberFormat="1" applyFont="1" applyFill="1" applyBorder="1" applyAlignment="1" applyProtection="1">
      <alignment horizontal="right" vertical="center"/>
      <protection locked="0"/>
    </xf>
    <xf numFmtId="0" fontId="89" fillId="0" borderId="19" xfId="2" applyFont="1" applyBorder="1" applyAlignment="1" applyProtection="1">
      <alignment horizontal="left" vertical="center"/>
      <protection locked="0"/>
    </xf>
    <xf numFmtId="0" fontId="89" fillId="0" borderId="4" xfId="2" applyFont="1" applyBorder="1" applyAlignment="1" applyProtection="1">
      <alignment horizontal="left" vertical="center"/>
      <protection locked="0"/>
    </xf>
    <xf numFmtId="180" fontId="7" fillId="10" borderId="36" xfId="2" applyNumberFormat="1" applyFont="1" applyFill="1" applyBorder="1" applyAlignment="1" applyProtection="1">
      <alignment horizontal="center" vertical="center"/>
      <protection locked="0"/>
    </xf>
    <xf numFmtId="180" fontId="7" fillId="10" borderId="57" xfId="2" applyNumberFormat="1" applyFont="1" applyFill="1" applyBorder="1" applyAlignment="1" applyProtection="1">
      <alignment horizontal="center" vertical="center"/>
      <protection locked="0"/>
    </xf>
    <xf numFmtId="180" fontId="7" fillId="10" borderId="1" xfId="2" applyNumberFormat="1" applyFont="1" applyFill="1" applyBorder="1" applyAlignment="1" applyProtection="1">
      <alignment horizontal="center" vertical="center"/>
      <protection locked="0"/>
    </xf>
    <xf numFmtId="180" fontId="7" fillId="10" borderId="20" xfId="2" applyNumberFormat="1" applyFont="1" applyFill="1" applyBorder="1" applyAlignment="1" applyProtection="1">
      <alignment horizontal="center" vertical="center"/>
      <protection locked="0"/>
    </xf>
    <xf numFmtId="180" fontId="7" fillId="10" borderId="21" xfId="2" applyNumberFormat="1" applyFont="1" applyFill="1" applyBorder="1" applyAlignment="1" applyProtection="1">
      <alignment horizontal="center" vertical="center"/>
      <protection locked="0"/>
    </xf>
    <xf numFmtId="180" fontId="7" fillId="10" borderId="16" xfId="2" applyNumberFormat="1" applyFont="1" applyFill="1" applyBorder="1" applyAlignment="1" applyProtection="1">
      <alignment horizontal="center" vertical="center"/>
      <protection locked="0"/>
    </xf>
    <xf numFmtId="0" fontId="89" fillId="0" borderId="18" xfId="2" applyFont="1" applyBorder="1" applyAlignment="1" applyProtection="1">
      <alignment horizontal="left" vertical="center"/>
      <protection locked="0"/>
    </xf>
    <xf numFmtId="0" fontId="89" fillId="0" borderId="26" xfId="2" applyFont="1" applyBorder="1" applyAlignment="1" applyProtection="1">
      <alignment horizontal="left" vertical="center"/>
      <protection locked="0"/>
    </xf>
    <xf numFmtId="0" fontId="92" fillId="3" borderId="0" xfId="2" applyFont="1" applyFill="1" applyAlignment="1" applyProtection="1">
      <alignment horizontal="center" vertical="center"/>
      <protection locked="0"/>
    </xf>
    <xf numFmtId="0" fontId="13" fillId="0" borderId="0" xfId="2" applyFont="1" applyAlignment="1" applyProtection="1">
      <alignment horizontal="left" vertical="top"/>
      <protection locked="0"/>
    </xf>
    <xf numFmtId="179" fontId="7" fillId="10" borderId="5" xfId="2" applyNumberFormat="1" applyFont="1" applyFill="1" applyBorder="1" applyAlignment="1">
      <alignment horizontal="center" vertical="center"/>
    </xf>
    <xf numFmtId="179" fontId="7" fillId="10" borderId="5" xfId="2" applyNumberFormat="1" applyFont="1" applyFill="1" applyBorder="1" applyAlignment="1">
      <alignment horizontal="center" vertical="center" wrapText="1"/>
    </xf>
    <xf numFmtId="0" fontId="7" fillId="10" borderId="5" xfId="2" applyFont="1" applyFill="1" applyBorder="1" applyAlignment="1">
      <alignment horizontal="center" vertical="center"/>
    </xf>
    <xf numFmtId="0" fontId="92" fillId="0" borderId="0" xfId="2" applyFont="1" applyAlignment="1" applyProtection="1">
      <alignment horizontal="center" vertical="center"/>
      <protection locked="0"/>
    </xf>
    <xf numFmtId="176" fontId="7" fillId="10" borderId="5" xfId="2" applyNumberFormat="1" applyFont="1" applyFill="1" applyBorder="1" applyAlignment="1">
      <alignment horizontal="center" vertical="center"/>
    </xf>
    <xf numFmtId="0" fontId="27" fillId="10" borderId="5" xfId="2" applyFont="1" applyFill="1" applyBorder="1" applyAlignment="1">
      <alignment horizontal="center" vertical="center" wrapText="1"/>
    </xf>
    <xf numFmtId="0" fontId="27" fillId="10" borderId="5" xfId="2" applyFont="1" applyFill="1" applyBorder="1" applyAlignment="1">
      <alignment horizontal="center" vertical="center"/>
    </xf>
    <xf numFmtId="0" fontId="7" fillId="10" borderId="5" xfId="2" applyFont="1" applyFill="1" applyBorder="1" applyAlignment="1">
      <alignment horizontal="center" vertical="center" wrapText="1"/>
    </xf>
    <xf numFmtId="179" fontId="13" fillId="10" borderId="5" xfId="2" applyNumberFormat="1" applyFont="1" applyFill="1" applyBorder="1" applyAlignment="1">
      <alignment horizontal="center" vertical="center" wrapText="1"/>
    </xf>
    <xf numFmtId="179" fontId="13" fillId="10" borderId="5" xfId="2" applyNumberFormat="1" applyFont="1" applyFill="1" applyBorder="1" applyAlignment="1">
      <alignment horizontal="center" vertical="center"/>
    </xf>
    <xf numFmtId="0" fontId="9" fillId="0" borderId="19" xfId="2" applyFont="1" applyBorder="1" applyAlignment="1">
      <alignment horizontal="left" vertical="center"/>
    </xf>
    <xf numFmtId="0" fontId="9" fillId="0" borderId="4" xfId="2" applyFont="1" applyBorder="1" applyAlignment="1">
      <alignment horizontal="left" vertical="center"/>
    </xf>
    <xf numFmtId="0" fontId="9" fillId="0" borderId="18" xfId="2" applyFont="1" applyBorder="1" applyAlignment="1">
      <alignment horizontal="left" vertical="center"/>
    </xf>
    <xf numFmtId="0" fontId="9" fillId="0" borderId="26" xfId="2" applyFont="1" applyBorder="1" applyAlignment="1">
      <alignment horizontal="left" vertical="center"/>
    </xf>
    <xf numFmtId="0" fontId="9" fillId="0" borderId="0" xfId="2" applyFont="1" applyAlignment="1">
      <alignment horizontal="left" vertical="top"/>
    </xf>
    <xf numFmtId="180" fontId="7" fillId="12" borderId="5" xfId="2" applyNumberFormat="1" applyFont="1" applyFill="1" applyBorder="1" applyAlignment="1">
      <alignment horizontal="right" vertical="center"/>
    </xf>
    <xf numFmtId="180" fontId="7" fillId="9" borderId="12" xfId="2" applyNumberFormat="1" applyFont="1" applyFill="1" applyBorder="1" applyAlignment="1">
      <alignment horizontal="right" vertical="center"/>
    </xf>
    <xf numFmtId="0" fontId="99" fillId="0" borderId="0" xfId="2" applyFont="1" applyAlignment="1">
      <alignment horizontal="left" vertical="top" wrapText="1"/>
    </xf>
    <xf numFmtId="0" fontId="32" fillId="0" borderId="0" xfId="2" applyFont="1" applyAlignment="1">
      <alignment horizontal="left" vertical="top"/>
    </xf>
    <xf numFmtId="0" fontId="9" fillId="0" borderId="0" xfId="2" applyFont="1" applyAlignment="1">
      <alignment horizontal="left" vertical="top" wrapText="1"/>
    </xf>
    <xf numFmtId="38" fontId="88" fillId="10" borderId="5" xfId="3" applyFont="1" applyFill="1" applyBorder="1" applyAlignment="1">
      <alignment horizontal="center" vertical="center"/>
    </xf>
    <xf numFmtId="38" fontId="94" fillId="12" borderId="67" xfId="3" applyFont="1" applyFill="1" applyBorder="1" applyAlignment="1">
      <alignment horizontal="center" vertical="center" wrapText="1"/>
    </xf>
    <xf numFmtId="38" fontId="94" fillId="12" borderId="3" xfId="3" applyFont="1" applyFill="1" applyBorder="1" applyAlignment="1">
      <alignment horizontal="center" vertical="center" wrapText="1"/>
    </xf>
    <xf numFmtId="38" fontId="15" fillId="0" borderId="0" xfId="3" applyFont="1" applyAlignment="1">
      <alignment horizontal="left" vertical="top" wrapText="1"/>
    </xf>
    <xf numFmtId="183" fontId="62" fillId="9" borderId="20" xfId="3" applyNumberFormat="1" applyFont="1" applyFill="1" applyBorder="1" applyAlignment="1">
      <alignment horizontal="right" vertical="center"/>
    </xf>
    <xf numFmtId="183" fontId="62" fillId="9" borderId="21" xfId="3" applyNumberFormat="1" applyFont="1" applyFill="1" applyBorder="1" applyAlignment="1">
      <alignment horizontal="right" vertical="center"/>
    </xf>
    <xf numFmtId="183" fontId="62" fillId="9" borderId="16" xfId="3" applyNumberFormat="1" applyFont="1" applyFill="1" applyBorder="1" applyAlignment="1">
      <alignment horizontal="right" vertical="center"/>
    </xf>
    <xf numFmtId="38" fontId="20" fillId="10" borderId="36" xfId="3" applyFont="1" applyFill="1" applyBorder="1" applyAlignment="1">
      <alignment horizontal="center" vertical="center"/>
    </xf>
    <xf numFmtId="38" fontId="20" fillId="10" borderId="1" xfId="3" applyFont="1" applyFill="1" applyBorder="1" applyAlignment="1">
      <alignment horizontal="center" vertical="center"/>
    </xf>
    <xf numFmtId="38" fontId="20" fillId="10" borderId="20" xfId="3" applyFont="1" applyFill="1" applyBorder="1" applyAlignment="1">
      <alignment horizontal="center" vertical="center"/>
    </xf>
    <xf numFmtId="38" fontId="20" fillId="10" borderId="16" xfId="3" applyFont="1" applyFill="1" applyBorder="1" applyAlignment="1">
      <alignment horizontal="center" vertical="center"/>
    </xf>
    <xf numFmtId="38" fontId="62" fillId="9" borderId="5" xfId="3" applyFont="1" applyFill="1" applyBorder="1" applyAlignment="1">
      <alignment horizontal="right" vertical="center"/>
    </xf>
    <xf numFmtId="38" fontId="62" fillId="6" borderId="14" xfId="3" applyFont="1" applyFill="1" applyBorder="1" applyAlignment="1">
      <alignment horizontal="right" vertical="center"/>
    </xf>
    <xf numFmtId="38" fontId="20" fillId="10" borderId="2" xfId="3" applyFont="1" applyFill="1" applyBorder="1" applyAlignment="1">
      <alignment horizontal="center" vertical="center" textRotation="255"/>
    </xf>
    <xf numFmtId="38" fontId="20" fillId="10" borderId="35" xfId="3" applyFont="1" applyFill="1" applyBorder="1" applyAlignment="1">
      <alignment horizontal="center" vertical="center" textRotation="255"/>
    </xf>
    <xf numFmtId="38" fontId="20" fillId="10" borderId="7" xfId="3" applyFont="1" applyFill="1" applyBorder="1" applyAlignment="1">
      <alignment horizontal="center" vertical="center" textRotation="255"/>
    </xf>
    <xf numFmtId="38" fontId="95" fillId="12" borderId="20" xfId="3" applyFont="1" applyFill="1" applyBorder="1" applyAlignment="1">
      <alignment horizontal="right" vertical="center"/>
    </xf>
    <xf numFmtId="38" fontId="95" fillId="12" borderId="21" xfId="3" applyFont="1" applyFill="1" applyBorder="1" applyAlignment="1">
      <alignment horizontal="right" vertical="center"/>
    </xf>
    <xf numFmtId="38" fontId="95" fillId="12" borderId="16" xfId="3" applyFont="1" applyFill="1" applyBorder="1" applyAlignment="1">
      <alignment horizontal="right" vertical="center"/>
    </xf>
    <xf numFmtId="38" fontId="9" fillId="0" borderId="19" xfId="3" applyFont="1" applyFill="1" applyBorder="1" applyAlignment="1" applyProtection="1">
      <alignment horizontal="center" vertical="center"/>
      <protection locked="0"/>
    </xf>
    <xf numFmtId="38" fontId="9" fillId="0" borderId="4" xfId="3" applyFont="1" applyFill="1" applyBorder="1" applyAlignment="1" applyProtection="1">
      <alignment horizontal="center" vertical="center"/>
      <protection locked="0"/>
    </xf>
    <xf numFmtId="38" fontId="20" fillId="10" borderId="5" xfId="3" applyFont="1" applyFill="1" applyBorder="1" applyAlignment="1">
      <alignment horizontal="center" vertical="center"/>
    </xf>
    <xf numFmtId="38" fontId="15" fillId="10" borderId="5" xfId="3" applyFont="1" applyFill="1" applyBorder="1" applyAlignment="1">
      <alignment horizontal="center" vertical="center" wrapText="1"/>
    </xf>
    <xf numFmtId="38" fontId="20" fillId="10" borderId="5" xfId="3" applyFont="1" applyFill="1" applyBorder="1" applyAlignment="1">
      <alignment horizontal="center" vertical="center" textRotation="255" wrapText="1"/>
    </xf>
    <xf numFmtId="38" fontId="20" fillId="10" borderId="5" xfId="3" applyFont="1" applyFill="1" applyBorder="1" applyAlignment="1">
      <alignment horizontal="center" vertical="center" textRotation="255"/>
    </xf>
    <xf numFmtId="38" fontId="62" fillId="0" borderId="0" xfId="3" applyFont="1" applyBorder="1" applyAlignment="1">
      <alignment horizontal="right" vertical="center"/>
    </xf>
    <xf numFmtId="38" fontId="9" fillId="0" borderId="18" xfId="3" applyFont="1" applyFill="1" applyBorder="1" applyAlignment="1" applyProtection="1">
      <alignment horizontal="center" vertical="center"/>
      <protection locked="0"/>
    </xf>
    <xf numFmtId="38" fontId="9" fillId="0" borderId="26" xfId="3" applyFont="1" applyFill="1" applyBorder="1" applyAlignment="1" applyProtection="1">
      <alignment horizontal="center" vertical="center"/>
      <protection locked="0"/>
    </xf>
    <xf numFmtId="38" fontId="36" fillId="0" borderId="0" xfId="3" applyFont="1" applyFill="1" applyAlignment="1">
      <alignment horizontal="center" vertical="center"/>
    </xf>
    <xf numFmtId="38" fontId="15" fillId="9" borderId="20" xfId="3" applyFont="1" applyFill="1" applyBorder="1" applyAlignment="1">
      <alignment horizontal="center" vertical="center"/>
    </xf>
    <xf numFmtId="38" fontId="15" fillId="9" borderId="16" xfId="3" applyFont="1" applyFill="1" applyBorder="1" applyAlignment="1">
      <alignment horizontal="center" vertical="center"/>
    </xf>
    <xf numFmtId="38" fontId="15" fillId="9" borderId="19" xfId="3" applyFont="1" applyFill="1" applyBorder="1" applyAlignment="1">
      <alignment horizontal="center" vertical="center"/>
    </xf>
    <xf numFmtId="38" fontId="15" fillId="9" borderId="4" xfId="3" applyFont="1" applyFill="1" applyBorder="1" applyAlignment="1">
      <alignment horizontal="center" vertical="center"/>
    </xf>
    <xf numFmtId="38" fontId="15" fillId="6" borderId="19" xfId="3" applyFont="1" applyFill="1" applyBorder="1" applyAlignment="1">
      <alignment horizontal="center" vertical="center"/>
    </xf>
    <xf numFmtId="38" fontId="15" fillId="6" borderId="4" xfId="3" applyFont="1" applyFill="1" applyBorder="1" applyAlignment="1">
      <alignment horizontal="center" vertical="center"/>
    </xf>
    <xf numFmtId="38" fontId="95" fillId="12" borderId="67" xfId="3" applyFont="1" applyFill="1" applyBorder="1" applyAlignment="1">
      <alignment horizontal="center" vertical="center"/>
    </xf>
    <xf numFmtId="38" fontId="95" fillId="12" borderId="3" xfId="3" applyFont="1" applyFill="1" applyBorder="1" applyAlignment="1">
      <alignment horizontal="center" vertical="center"/>
    </xf>
    <xf numFmtId="38" fontId="18" fillId="0" borderId="0" xfId="3" applyFont="1" applyAlignment="1">
      <alignment horizontal="left" vertical="top" wrapText="1"/>
    </xf>
    <xf numFmtId="38" fontId="15" fillId="0" borderId="0" xfId="3" applyFont="1" applyAlignment="1">
      <alignment horizontal="left" vertical="center" wrapText="1"/>
    </xf>
    <xf numFmtId="38" fontId="94" fillId="12" borderId="5" xfId="3" applyFont="1" applyFill="1" applyBorder="1" applyAlignment="1">
      <alignment horizontal="center" vertical="center" wrapText="1"/>
    </xf>
    <xf numFmtId="38" fontId="95" fillId="12" borderId="5" xfId="3" applyFont="1" applyFill="1" applyBorder="1" applyAlignment="1">
      <alignment horizontal="right" vertical="center"/>
    </xf>
    <xf numFmtId="38" fontId="95" fillId="12" borderId="5" xfId="3" applyFont="1" applyFill="1" applyBorder="1" applyAlignment="1">
      <alignment horizontal="center" vertical="center"/>
    </xf>
    <xf numFmtId="38" fontId="62" fillId="12" borderId="5" xfId="3" applyFont="1" applyFill="1" applyBorder="1" applyAlignment="1">
      <alignment horizontal="right" vertical="center"/>
    </xf>
    <xf numFmtId="38" fontId="20" fillId="12" borderId="5" xfId="3" applyFont="1" applyFill="1" applyBorder="1" applyAlignment="1">
      <alignment horizontal="right" vertical="center"/>
    </xf>
    <xf numFmtId="38" fontId="95" fillId="12" borderId="5" xfId="3" applyFont="1" applyFill="1" applyBorder="1" applyAlignment="1">
      <alignment horizontal="right" vertical="center" wrapText="1"/>
    </xf>
    <xf numFmtId="38" fontId="95" fillId="12" borderId="19" xfId="3" applyFont="1" applyFill="1" applyBorder="1" applyAlignment="1">
      <alignment horizontal="right" vertical="center"/>
    </xf>
    <xf numFmtId="38" fontId="95" fillId="12" borderId="28" xfId="3" applyFont="1" applyFill="1" applyBorder="1" applyAlignment="1">
      <alignment horizontal="right" vertical="center"/>
    </xf>
    <xf numFmtId="38" fontId="95" fillId="12" borderId="4" xfId="3" applyFont="1" applyFill="1" applyBorder="1" applyAlignment="1">
      <alignment horizontal="right" vertical="center"/>
    </xf>
    <xf numFmtId="38" fontId="31" fillId="12" borderId="19" xfId="3" applyFont="1" applyFill="1" applyBorder="1" applyAlignment="1">
      <alignment horizontal="center" vertical="center"/>
    </xf>
    <xf numFmtId="38" fontId="31" fillId="12" borderId="4" xfId="3" applyFont="1" applyFill="1" applyBorder="1" applyAlignment="1">
      <alignment horizontal="center" vertical="center"/>
    </xf>
    <xf numFmtId="38" fontId="62" fillId="6" borderId="2" xfId="3" applyFont="1" applyFill="1" applyBorder="1" applyAlignment="1">
      <alignment horizontal="right" vertical="center"/>
    </xf>
    <xf numFmtId="38" fontId="15" fillId="6" borderId="36" xfId="3" applyFont="1" applyFill="1" applyBorder="1" applyAlignment="1">
      <alignment horizontal="center" vertical="center"/>
    </xf>
    <xf numFmtId="38" fontId="15" fillId="6" borderId="1" xfId="3" applyFont="1" applyFill="1" applyBorder="1" applyAlignment="1">
      <alignment horizontal="center" vertical="center"/>
    </xf>
    <xf numFmtId="38" fontId="7" fillId="6" borderId="5" xfId="3" applyFont="1" applyFill="1" applyBorder="1" applyAlignment="1">
      <alignment horizontal="right" vertical="center"/>
    </xf>
    <xf numFmtId="38" fontId="7" fillId="12" borderId="5" xfId="3" applyFont="1" applyFill="1" applyBorder="1" applyAlignment="1">
      <alignment horizontal="right" vertical="center"/>
    </xf>
    <xf numFmtId="38" fontId="20" fillId="10" borderId="2" xfId="3" applyFont="1" applyFill="1" applyBorder="1" applyAlignment="1">
      <alignment horizontal="center" vertical="center" textRotation="255" wrapText="1"/>
    </xf>
    <xf numFmtId="38" fontId="20" fillId="10" borderId="35" xfId="3" applyFont="1" applyFill="1" applyBorder="1" applyAlignment="1">
      <alignment horizontal="center" vertical="center" textRotation="255" wrapText="1"/>
    </xf>
    <xf numFmtId="38" fontId="20" fillId="10" borderId="12" xfId="3" applyFont="1" applyFill="1" applyBorder="1" applyAlignment="1">
      <alignment horizontal="center" vertical="center" textRotation="255" wrapText="1"/>
    </xf>
    <xf numFmtId="38" fontId="62" fillId="9" borderId="19" xfId="3" applyFont="1" applyFill="1" applyBorder="1" applyAlignment="1">
      <alignment horizontal="right" vertical="center"/>
    </xf>
    <xf numFmtId="38" fontId="62" fillId="9" borderId="28" xfId="3" applyFont="1" applyFill="1" applyBorder="1" applyAlignment="1">
      <alignment horizontal="right" vertical="center"/>
    </xf>
    <xf numFmtId="38" fontId="62" fillId="9" borderId="4" xfId="3" applyFont="1" applyFill="1" applyBorder="1" applyAlignment="1">
      <alignment horizontal="right" vertical="center"/>
    </xf>
    <xf numFmtId="38" fontId="62" fillId="10" borderId="2" xfId="3" applyFont="1" applyFill="1" applyBorder="1" applyAlignment="1">
      <alignment horizontal="center" vertical="center" wrapText="1"/>
    </xf>
    <xf numFmtId="38" fontId="62" fillId="10" borderId="35" xfId="3" applyFont="1" applyFill="1" applyBorder="1" applyAlignment="1">
      <alignment horizontal="center" vertical="center" wrapText="1"/>
    </xf>
    <xf numFmtId="38" fontId="62" fillId="10" borderId="7" xfId="3" applyFont="1" applyFill="1" applyBorder="1" applyAlignment="1">
      <alignment horizontal="center" vertical="center" wrapText="1"/>
    </xf>
    <xf numFmtId="38" fontId="7" fillId="9" borderId="20" xfId="3" applyFont="1" applyFill="1" applyBorder="1" applyAlignment="1">
      <alignment horizontal="right" vertical="center"/>
    </xf>
    <xf numFmtId="38" fontId="7" fillId="9" borderId="21" xfId="3" applyFont="1" applyFill="1" applyBorder="1" applyAlignment="1">
      <alignment horizontal="right" vertical="center"/>
    </xf>
    <xf numFmtId="38" fontId="7" fillId="9" borderId="16" xfId="3" applyFont="1" applyFill="1" applyBorder="1" applyAlignment="1">
      <alignment horizontal="right" vertical="center"/>
    </xf>
    <xf numFmtId="38" fontId="13" fillId="0" borderId="0" xfId="3" applyFont="1" applyAlignment="1">
      <alignment horizontal="left" vertical="top" wrapText="1"/>
    </xf>
    <xf numFmtId="38" fontId="15" fillId="10" borderId="5" xfId="3" applyFont="1" applyFill="1" applyBorder="1" applyAlignment="1">
      <alignment horizontal="center" vertical="center" textRotation="255"/>
    </xf>
    <xf numFmtId="38" fontId="7" fillId="6" borderId="12" xfId="3" applyFont="1" applyFill="1" applyBorder="1" applyAlignment="1">
      <alignment horizontal="right" vertical="center"/>
    </xf>
    <xf numFmtId="38" fontId="15" fillId="10" borderId="14" xfId="3" applyFont="1" applyFill="1" applyBorder="1" applyAlignment="1">
      <alignment horizontal="center" vertical="center" textRotation="255"/>
    </xf>
    <xf numFmtId="38" fontId="27" fillId="12" borderId="69" xfId="3" applyFont="1" applyFill="1" applyBorder="1" applyAlignment="1">
      <alignment horizontal="center" vertical="center"/>
    </xf>
    <xf numFmtId="38" fontId="27" fillId="12" borderId="61" xfId="3" applyFont="1" applyFill="1" applyBorder="1" applyAlignment="1">
      <alignment horizontal="center" vertical="center"/>
    </xf>
    <xf numFmtId="38" fontId="62" fillId="12" borderId="70" xfId="3" applyFont="1" applyFill="1" applyBorder="1" applyAlignment="1">
      <alignment horizontal="center" vertical="center" wrapText="1"/>
    </xf>
    <xf numFmtId="38" fontId="62" fillId="12" borderId="71" xfId="3" applyFont="1" applyFill="1" applyBorder="1" applyAlignment="1">
      <alignment horizontal="center" vertical="center" wrapText="1"/>
    </xf>
    <xf numFmtId="38" fontId="62" fillId="6" borderId="72" xfId="3" applyFont="1" applyFill="1" applyBorder="1" applyAlignment="1">
      <alignment horizontal="center" vertical="center"/>
    </xf>
    <xf numFmtId="38" fontId="62" fillId="6" borderId="73" xfId="3" applyFont="1" applyFill="1" applyBorder="1" applyAlignment="1">
      <alignment horizontal="center" vertical="center"/>
    </xf>
    <xf numFmtId="38" fontId="0" fillId="9" borderId="70" xfId="3" applyFont="1" applyFill="1" applyBorder="1" applyAlignment="1">
      <alignment horizontal="center" vertical="center"/>
    </xf>
    <xf numFmtId="38" fontId="0" fillId="9" borderId="71" xfId="3" applyFont="1" applyFill="1" applyBorder="1" applyAlignment="1">
      <alignment horizontal="center" vertical="center"/>
    </xf>
    <xf numFmtId="38" fontId="0" fillId="6" borderId="69" xfId="3" applyFont="1" applyFill="1" applyBorder="1" applyAlignment="1">
      <alignment horizontal="center" vertical="center"/>
    </xf>
    <xf numFmtId="38" fontId="0" fillId="6" borderId="61" xfId="3" applyFont="1" applyFill="1" applyBorder="1" applyAlignment="1">
      <alignment horizontal="center" vertical="center"/>
    </xf>
    <xf numFmtId="38" fontId="0" fillId="0" borderId="19" xfId="3" applyFont="1" applyFill="1" applyBorder="1" applyAlignment="1" applyProtection="1">
      <alignment horizontal="left" vertical="center"/>
      <protection locked="0"/>
    </xf>
    <xf numFmtId="38" fontId="0" fillId="0" borderId="4" xfId="3" applyFont="1" applyFill="1" applyBorder="1" applyAlignment="1" applyProtection="1">
      <alignment horizontal="left" vertical="center"/>
      <protection locked="0"/>
    </xf>
    <xf numFmtId="38" fontId="0" fillId="0" borderId="18" xfId="3" applyFont="1" applyFill="1" applyBorder="1" applyAlignment="1" applyProtection="1">
      <alignment horizontal="left" vertical="center"/>
      <protection locked="0"/>
    </xf>
    <xf numFmtId="38" fontId="0" fillId="0" borderId="26" xfId="3" applyFont="1" applyFill="1" applyBorder="1" applyAlignment="1" applyProtection="1">
      <alignment horizontal="left" vertical="center"/>
      <protection locked="0"/>
    </xf>
    <xf numFmtId="38" fontId="88" fillId="10" borderId="19" xfId="3" applyFont="1" applyFill="1" applyBorder="1" applyAlignment="1">
      <alignment horizontal="center" vertical="center"/>
    </xf>
    <xf numFmtId="38" fontId="88" fillId="10" borderId="28" xfId="3" applyFont="1" applyFill="1" applyBorder="1" applyAlignment="1">
      <alignment horizontal="center" vertical="center"/>
    </xf>
    <xf numFmtId="38" fontId="88" fillId="10" borderId="4" xfId="3" applyFont="1" applyFill="1" applyBorder="1" applyAlignment="1">
      <alignment horizontal="center" vertical="center"/>
    </xf>
    <xf numFmtId="38" fontId="27" fillId="12" borderId="5" xfId="3" applyFont="1" applyFill="1" applyBorder="1" applyAlignment="1">
      <alignment horizontal="right" vertical="center"/>
    </xf>
    <xf numFmtId="183" fontId="0" fillId="0" borderId="18" xfId="3" applyNumberFormat="1" applyFont="1" applyFill="1" applyBorder="1" applyAlignment="1" applyProtection="1">
      <alignment horizontal="left" vertical="center"/>
      <protection locked="0"/>
    </xf>
    <xf numFmtId="183" fontId="0" fillId="0" borderId="26" xfId="3" applyNumberFormat="1" applyFont="1" applyFill="1" applyBorder="1" applyAlignment="1" applyProtection="1">
      <alignment horizontal="left" vertical="center"/>
      <protection locked="0"/>
    </xf>
    <xf numFmtId="183" fontId="0" fillId="0" borderId="19" xfId="3" applyNumberFormat="1" applyFont="1" applyFill="1" applyBorder="1" applyAlignment="1" applyProtection="1">
      <alignment horizontal="left" vertical="center"/>
      <protection locked="0"/>
    </xf>
    <xf numFmtId="183" fontId="0" fillId="0" borderId="4" xfId="3" applyNumberFormat="1" applyFont="1" applyFill="1" applyBorder="1" applyAlignment="1" applyProtection="1">
      <alignment horizontal="left" vertical="center"/>
      <protection locked="0"/>
    </xf>
    <xf numFmtId="38" fontId="13" fillId="0" borderId="0" xfId="3" applyFont="1" applyAlignment="1">
      <alignment horizontal="left" vertical="top"/>
    </xf>
    <xf numFmtId="38" fontId="62" fillId="9" borderId="12" xfId="3" applyFont="1" applyFill="1" applyBorder="1" applyAlignment="1">
      <alignment horizontal="right" vertical="center"/>
    </xf>
    <xf numFmtId="38" fontId="62" fillId="6" borderId="5" xfId="3" applyFont="1" applyFill="1" applyBorder="1" applyAlignment="1">
      <alignment horizontal="right" vertical="center"/>
    </xf>
    <xf numFmtId="38" fontId="20" fillId="10" borderId="2" xfId="3" applyFont="1" applyFill="1" applyBorder="1" applyAlignment="1">
      <alignment horizontal="center" vertical="center"/>
    </xf>
    <xf numFmtId="38" fontId="20" fillId="10" borderId="12" xfId="3" applyFont="1" applyFill="1" applyBorder="1" applyAlignment="1">
      <alignment horizontal="center" vertical="center"/>
    </xf>
    <xf numFmtId="38" fontId="15" fillId="10" borderId="2" xfId="3" applyFont="1" applyFill="1" applyBorder="1" applyAlignment="1">
      <alignment horizontal="center" vertical="center" wrapText="1"/>
    </xf>
    <xf numFmtId="38" fontId="15" fillId="10" borderId="12" xfId="3" applyFont="1" applyFill="1" applyBorder="1" applyAlignment="1">
      <alignment horizontal="center" vertical="center" wrapText="1"/>
    </xf>
    <xf numFmtId="38" fontId="20" fillId="10" borderId="19" xfId="3" applyFont="1" applyFill="1" applyBorder="1" applyAlignment="1">
      <alignment horizontal="center" vertical="center"/>
    </xf>
    <xf numFmtId="38" fontId="20" fillId="10" borderId="28" xfId="3" applyFont="1" applyFill="1" applyBorder="1" applyAlignment="1">
      <alignment horizontal="center" vertical="center"/>
    </xf>
    <xf numFmtId="38" fontId="20" fillId="10" borderId="4" xfId="3" applyFont="1" applyFill="1" applyBorder="1" applyAlignment="1">
      <alignment horizontal="center" vertical="center"/>
    </xf>
    <xf numFmtId="38" fontId="62" fillId="9" borderId="67" xfId="3" applyFont="1" applyFill="1" applyBorder="1" applyAlignment="1">
      <alignment horizontal="right" vertical="center"/>
    </xf>
    <xf numFmtId="38" fontId="62" fillId="9" borderId="46" xfId="3" applyFont="1" applyFill="1" applyBorder="1" applyAlignment="1">
      <alignment horizontal="right" vertical="center"/>
    </xf>
    <xf numFmtId="38" fontId="62" fillId="9" borderId="3" xfId="3" applyFont="1" applyFill="1" applyBorder="1" applyAlignment="1">
      <alignment horizontal="right" vertical="center"/>
    </xf>
    <xf numFmtId="38" fontId="62" fillId="12" borderId="12" xfId="3" applyFont="1" applyFill="1" applyBorder="1" applyAlignment="1">
      <alignment horizontal="right" vertical="center"/>
    </xf>
    <xf numFmtId="38" fontId="62" fillId="12" borderId="12" xfId="3" applyFont="1" applyFill="1" applyBorder="1" applyAlignment="1">
      <alignment horizontal="right" vertical="center" wrapText="1"/>
    </xf>
    <xf numFmtId="38" fontId="62" fillId="6" borderId="19" xfId="3" applyFont="1" applyFill="1" applyBorder="1" applyAlignment="1">
      <alignment horizontal="right" vertical="center"/>
    </xf>
    <xf numFmtId="38" fontId="62" fillId="6" borderId="28" xfId="3" applyFont="1" applyFill="1" applyBorder="1" applyAlignment="1">
      <alignment horizontal="right" vertical="center"/>
    </xf>
    <xf numFmtId="38" fontId="62" fillId="6" borderId="4" xfId="3" applyFont="1" applyFill="1" applyBorder="1" applyAlignment="1">
      <alignment horizontal="right" vertical="center"/>
    </xf>
    <xf numFmtId="38" fontId="0" fillId="12" borderId="69" xfId="3" applyFont="1" applyFill="1" applyBorder="1" applyAlignment="1">
      <alignment horizontal="center" vertical="center"/>
    </xf>
    <xf numFmtId="38" fontId="0" fillId="12" borderId="61" xfId="3" applyFont="1" applyFill="1" applyBorder="1" applyAlignment="1">
      <alignment horizontal="center" vertical="center"/>
    </xf>
    <xf numFmtId="38" fontId="0" fillId="0" borderId="18" xfId="3" applyFont="1" applyFill="1" applyBorder="1" applyAlignment="1" applyProtection="1">
      <alignment vertical="center"/>
      <protection locked="0"/>
    </xf>
    <xf numFmtId="38" fontId="0" fillId="0" borderId="26" xfId="3" applyFont="1" applyFill="1" applyBorder="1" applyAlignment="1" applyProtection="1">
      <alignment vertical="center"/>
      <protection locked="0"/>
    </xf>
    <xf numFmtId="38" fontId="0" fillId="0" borderId="19" xfId="3" applyFont="1" applyFill="1" applyBorder="1" applyAlignment="1" applyProtection="1">
      <alignment vertical="center"/>
      <protection locked="0"/>
    </xf>
    <xf numFmtId="38" fontId="0" fillId="0" borderId="4" xfId="3" applyFont="1" applyFill="1" applyBorder="1" applyAlignment="1" applyProtection="1">
      <alignment vertical="center"/>
      <protection locked="0"/>
    </xf>
    <xf numFmtId="38" fontId="0" fillId="9" borderId="69" xfId="3" applyFont="1" applyFill="1" applyBorder="1" applyAlignment="1">
      <alignment horizontal="center" vertical="center"/>
    </xf>
    <xf numFmtId="38" fontId="0" fillId="9" borderId="61" xfId="3" applyFont="1" applyFill="1" applyBorder="1" applyAlignment="1">
      <alignment horizontal="center" vertical="center"/>
    </xf>
    <xf numFmtId="38" fontId="15" fillId="10" borderId="2" xfId="3" applyFont="1" applyFill="1" applyBorder="1" applyAlignment="1">
      <alignment horizontal="center" vertical="center" textRotation="255"/>
    </xf>
    <xf numFmtId="38" fontId="15" fillId="10" borderId="35" xfId="3" applyFont="1" applyFill="1" applyBorder="1" applyAlignment="1">
      <alignment horizontal="center" vertical="center" textRotation="255"/>
    </xf>
    <xf numFmtId="38" fontId="15" fillId="10" borderId="7" xfId="3" applyFont="1" applyFill="1" applyBorder="1" applyAlignment="1">
      <alignment horizontal="center" vertical="center" textRotation="255"/>
    </xf>
    <xf numFmtId="183" fontId="62" fillId="9" borderId="19" xfId="3" applyNumberFormat="1" applyFont="1" applyFill="1" applyBorder="1" applyAlignment="1">
      <alignment horizontal="right" vertical="center"/>
    </xf>
    <xf numFmtId="183" fontId="62" fillId="9" borderId="28" xfId="3" applyNumberFormat="1" applyFont="1" applyFill="1" applyBorder="1" applyAlignment="1">
      <alignment horizontal="right" vertical="center"/>
    </xf>
    <xf numFmtId="183" fontId="62" fillId="9" borderId="4" xfId="3" applyNumberFormat="1" applyFont="1" applyFill="1" applyBorder="1" applyAlignment="1">
      <alignment horizontal="right" vertical="center"/>
    </xf>
    <xf numFmtId="38" fontId="27" fillId="10" borderId="5" xfId="3" applyFont="1" applyFill="1" applyBorder="1" applyAlignment="1">
      <alignment horizontal="center" vertical="center"/>
    </xf>
    <xf numFmtId="38" fontId="20" fillId="0" borderId="0" xfId="3" applyFont="1" applyAlignment="1">
      <alignment horizontal="left" vertical="top" wrapText="1"/>
    </xf>
    <xf numFmtId="38" fontId="62" fillId="12" borderId="28" xfId="3" applyFont="1" applyFill="1" applyBorder="1" applyAlignment="1">
      <alignment horizontal="center" vertical="center" wrapText="1"/>
    </xf>
    <xf numFmtId="38" fontId="62" fillId="12" borderId="4" xfId="3" applyFont="1" applyFill="1" applyBorder="1" applyAlignment="1">
      <alignment horizontal="center" vertical="center"/>
    </xf>
    <xf numFmtId="38" fontId="27" fillId="12" borderId="19" xfId="3" applyFont="1" applyFill="1" applyBorder="1" applyAlignment="1">
      <alignment horizontal="right" vertical="center"/>
    </xf>
    <xf numFmtId="38" fontId="27" fillId="12" borderId="28" xfId="3" applyFont="1" applyFill="1" applyBorder="1" applyAlignment="1">
      <alignment horizontal="right" vertical="center"/>
    </xf>
    <xf numFmtId="38" fontId="27" fillId="12" borderId="4" xfId="3" applyFont="1" applyFill="1" applyBorder="1" applyAlignment="1">
      <alignment horizontal="right" vertical="center"/>
    </xf>
    <xf numFmtId="38" fontId="7" fillId="12" borderId="5" xfId="3" applyFont="1" applyFill="1" applyBorder="1" applyAlignment="1">
      <alignment horizontal="right" vertical="center" wrapText="1"/>
    </xf>
    <xf numFmtId="0" fontId="27" fillId="0" borderId="0" xfId="2" applyFont="1" applyAlignment="1">
      <alignment horizontal="left" vertical="top" wrapText="1"/>
    </xf>
    <xf numFmtId="176" fontId="7" fillId="9" borderId="20" xfId="2" applyNumberFormat="1" applyFont="1" applyFill="1" applyBorder="1" applyAlignment="1">
      <alignment horizontal="right" vertical="center"/>
    </xf>
    <xf numFmtId="176" fontId="7" fillId="9" borderId="21" xfId="2" applyNumberFormat="1" applyFont="1" applyFill="1" applyBorder="1" applyAlignment="1">
      <alignment horizontal="right" vertical="center"/>
    </xf>
    <xf numFmtId="176" fontId="7" fillId="9" borderId="16" xfId="2" applyNumberFormat="1" applyFont="1" applyFill="1" applyBorder="1" applyAlignment="1">
      <alignment horizontal="right" vertical="center"/>
    </xf>
    <xf numFmtId="176" fontId="7" fillId="12" borderId="19" xfId="2" applyNumberFormat="1" applyFont="1" applyFill="1" applyBorder="1" applyAlignment="1">
      <alignment horizontal="right" vertical="center"/>
    </xf>
    <xf numFmtId="176" fontId="7" fillId="12" borderId="28" xfId="2" applyNumberFormat="1" applyFont="1" applyFill="1" applyBorder="1" applyAlignment="1">
      <alignment horizontal="right" vertical="center"/>
    </xf>
    <xf numFmtId="176" fontId="7" fillId="12" borderId="4" xfId="2" applyNumberFormat="1" applyFont="1" applyFill="1" applyBorder="1" applyAlignment="1">
      <alignment horizontal="right" vertical="center"/>
    </xf>
    <xf numFmtId="180" fontId="7" fillId="10" borderId="36" xfId="2" applyNumberFormat="1" applyFont="1" applyFill="1" applyBorder="1" applyAlignment="1">
      <alignment horizontal="center" vertical="center"/>
    </xf>
    <xf numFmtId="180" fontId="7" fillId="10" borderId="1" xfId="2" applyNumberFormat="1" applyFont="1" applyFill="1" applyBorder="1" applyAlignment="1">
      <alignment horizontal="center" vertical="center"/>
    </xf>
    <xf numFmtId="180" fontId="7" fillId="10" borderId="20" xfId="2" applyNumberFormat="1" applyFont="1" applyFill="1" applyBorder="1" applyAlignment="1">
      <alignment horizontal="center" vertical="center"/>
    </xf>
    <xf numFmtId="180" fontId="7" fillId="10" borderId="16" xfId="2" applyNumberFormat="1" applyFont="1" applyFill="1" applyBorder="1" applyAlignment="1">
      <alignment horizontal="center" vertical="center"/>
    </xf>
    <xf numFmtId="177" fontId="7" fillId="10" borderId="5" xfId="2" applyNumberFormat="1" applyFont="1" applyFill="1" applyBorder="1" applyAlignment="1">
      <alignment horizontal="center" vertical="center" wrapText="1"/>
    </xf>
    <xf numFmtId="177" fontId="7" fillId="10" borderId="5" xfId="2" applyNumberFormat="1" applyFont="1" applyFill="1" applyBorder="1" applyAlignment="1">
      <alignment horizontal="center" vertical="center"/>
    </xf>
    <xf numFmtId="0" fontId="0" fillId="0" borderId="19" xfId="0" applyBorder="1" applyAlignment="1">
      <alignment horizontal="left" vertical="center"/>
    </xf>
    <xf numFmtId="0" fontId="0" fillId="0" borderId="4" xfId="0" applyBorder="1" applyAlignment="1">
      <alignment horizontal="left" vertical="center"/>
    </xf>
    <xf numFmtId="38" fontId="7" fillId="13" borderId="19" xfId="3" applyFont="1" applyFill="1" applyBorder="1" applyAlignment="1">
      <alignment horizontal="right" vertical="center"/>
    </xf>
    <xf numFmtId="38" fontId="7" fillId="13" borderId="28" xfId="3" applyFont="1" applyFill="1" applyBorder="1" applyAlignment="1">
      <alignment horizontal="right" vertical="center"/>
    </xf>
    <xf numFmtId="38" fontId="7" fillId="13" borderId="4" xfId="3" applyFont="1" applyFill="1" applyBorder="1" applyAlignment="1">
      <alignment horizontal="right" vertical="center"/>
    </xf>
    <xf numFmtId="38" fontId="7" fillId="12" borderId="67" xfId="3" applyFont="1" applyFill="1" applyBorder="1" applyAlignment="1">
      <alignment horizontal="right" vertical="center"/>
    </xf>
    <xf numFmtId="38" fontId="7" fillId="12" borderId="46" xfId="3" applyFont="1" applyFill="1" applyBorder="1" applyAlignment="1">
      <alignment horizontal="right" vertical="center"/>
    </xf>
    <xf numFmtId="38" fontId="7" fillId="12" borderId="3" xfId="3" applyFont="1" applyFill="1" applyBorder="1" applyAlignment="1">
      <alignment horizontal="right" vertical="center"/>
    </xf>
    <xf numFmtId="38" fontId="7" fillId="12" borderId="67" xfId="3" applyFont="1" applyFill="1" applyBorder="1" applyAlignment="1">
      <alignment horizontal="left" vertical="center"/>
    </xf>
    <xf numFmtId="38" fontId="7" fillId="12" borderId="3" xfId="3" applyFont="1" applyFill="1" applyBorder="1" applyAlignment="1">
      <alignment horizontal="left" vertical="center"/>
    </xf>
    <xf numFmtId="38" fontId="7" fillId="13" borderId="5" xfId="3" applyFont="1" applyFill="1" applyBorder="1" applyAlignment="1">
      <alignment horizontal="left" vertical="center"/>
    </xf>
    <xf numFmtId="38" fontId="15" fillId="9" borderId="12" xfId="3" applyFont="1" applyFill="1" applyBorder="1" applyAlignment="1">
      <alignment horizontal="right" vertical="center"/>
    </xf>
    <xf numFmtId="38" fontId="0" fillId="9" borderId="70" xfId="3" applyFont="1" applyFill="1" applyBorder="1" applyAlignment="1">
      <alignment horizontal="left" vertical="center"/>
    </xf>
    <xf numFmtId="38" fontId="0" fillId="9" borderId="71" xfId="3" applyFont="1" applyFill="1" applyBorder="1" applyAlignment="1">
      <alignment horizontal="left" vertical="center"/>
    </xf>
    <xf numFmtId="38" fontId="15" fillId="9" borderId="5" xfId="3" applyFont="1" applyFill="1" applyBorder="1" applyAlignment="1">
      <alignment horizontal="right" vertical="center"/>
    </xf>
    <xf numFmtId="38" fontId="0" fillId="9" borderId="69" xfId="3" applyFont="1" applyFill="1" applyBorder="1" applyAlignment="1">
      <alignment horizontal="left" vertical="center"/>
    </xf>
    <xf numFmtId="38" fontId="0" fillId="9" borderId="61" xfId="3" applyFont="1" applyFill="1" applyBorder="1" applyAlignment="1">
      <alignment horizontal="left" vertical="center"/>
    </xf>
    <xf numFmtId="38" fontId="62" fillId="12" borderId="28" xfId="3" applyFont="1" applyFill="1" applyBorder="1" applyAlignment="1">
      <alignment horizontal="right" vertical="center"/>
    </xf>
    <xf numFmtId="38" fontId="62" fillId="12" borderId="4" xfId="3" applyFont="1" applyFill="1" applyBorder="1" applyAlignment="1">
      <alignment horizontal="right" vertical="center"/>
    </xf>
    <xf numFmtId="38" fontId="7" fillId="12" borderId="19" xfId="3" applyFont="1" applyFill="1" applyBorder="1" applyAlignment="1">
      <alignment horizontal="center" vertical="center"/>
    </xf>
    <xf numFmtId="38" fontId="7" fillId="12" borderId="4" xfId="3" applyFont="1" applyFill="1" applyBorder="1" applyAlignment="1">
      <alignment horizontal="center" vertical="center"/>
    </xf>
    <xf numFmtId="0" fontId="13" fillId="10" borderId="5" xfId="0" applyFont="1" applyFill="1" applyBorder="1" applyAlignment="1">
      <alignment horizontal="center" vertical="center" textRotation="255"/>
    </xf>
    <xf numFmtId="0" fontId="13" fillId="10" borderId="14" xfId="0" applyFont="1" applyFill="1" applyBorder="1" applyAlignment="1">
      <alignment horizontal="center" vertical="center" textRotation="255"/>
    </xf>
    <xf numFmtId="38" fontId="7" fillId="13" borderId="5" xfId="3" applyFont="1" applyFill="1" applyBorder="1" applyAlignment="1">
      <alignment horizontal="right" vertical="center"/>
    </xf>
    <xf numFmtId="38" fontId="7" fillId="13" borderId="19" xfId="3" applyFont="1" applyFill="1" applyBorder="1" applyAlignment="1">
      <alignment horizontal="center" vertical="center"/>
    </xf>
    <xf numFmtId="38" fontId="7" fillId="13" borderId="4" xfId="3" applyFont="1" applyFill="1" applyBorder="1" applyAlignment="1">
      <alignment horizontal="center" vertical="center"/>
    </xf>
    <xf numFmtId="38" fontId="15" fillId="10" borderId="5" xfId="3" applyFont="1" applyFill="1" applyBorder="1" applyAlignment="1">
      <alignment horizontal="center" vertical="center"/>
    </xf>
    <xf numFmtId="38" fontId="15" fillId="10" borderId="36" xfId="3" applyFont="1" applyFill="1" applyBorder="1" applyAlignment="1">
      <alignment horizontal="center" vertical="center"/>
    </xf>
    <xf numFmtId="38" fontId="15" fillId="10" borderId="1" xfId="3" applyFont="1" applyFill="1" applyBorder="1" applyAlignment="1">
      <alignment horizontal="center" vertical="center"/>
    </xf>
    <xf numFmtId="38" fontId="15" fillId="10" borderId="20" xfId="3" applyFont="1" applyFill="1" applyBorder="1" applyAlignment="1">
      <alignment horizontal="center" vertical="center"/>
    </xf>
    <xf numFmtId="38" fontId="15" fillId="10" borderId="16" xfId="3" applyFont="1" applyFill="1" applyBorder="1" applyAlignment="1">
      <alignment horizontal="center" vertical="center"/>
    </xf>
    <xf numFmtId="38" fontId="19" fillId="0" borderId="0" xfId="3" applyFont="1" applyAlignment="1">
      <alignment horizontal="center" vertical="center"/>
    </xf>
    <xf numFmtId="38" fontId="62" fillId="12" borderId="54" xfId="3" applyFont="1" applyFill="1" applyBorder="1" applyAlignment="1">
      <alignment horizontal="right" vertical="center"/>
    </xf>
    <xf numFmtId="38" fontId="62" fillId="13" borderId="5" xfId="3" applyFont="1" applyFill="1" applyBorder="1" applyAlignment="1">
      <alignment horizontal="right" vertical="center"/>
    </xf>
    <xf numFmtId="38" fontId="11" fillId="0" borderId="0" xfId="3" applyFont="1" applyAlignment="1">
      <alignment horizontal="left" vertical="center" wrapText="1"/>
    </xf>
    <xf numFmtId="38" fontId="0" fillId="0" borderId="5" xfId="3" applyFont="1" applyFill="1" applyBorder="1" applyAlignment="1">
      <alignment horizontal="center" vertical="center" textRotation="255"/>
    </xf>
    <xf numFmtId="38" fontId="0" fillId="0" borderId="14" xfId="3" applyFont="1" applyFill="1" applyBorder="1" applyAlignment="1">
      <alignment horizontal="center" vertical="center" textRotation="255"/>
    </xf>
    <xf numFmtId="38" fontId="62" fillId="13" borderId="28" xfId="3" applyFont="1" applyFill="1" applyBorder="1" applyAlignment="1">
      <alignment horizontal="right" vertical="center"/>
    </xf>
    <xf numFmtId="38" fontId="62" fillId="13" borderId="4" xfId="3" applyFont="1" applyFill="1" applyBorder="1" applyAlignment="1">
      <alignment horizontal="right" vertical="center"/>
    </xf>
    <xf numFmtId="0" fontId="16" fillId="0" borderId="2" xfId="5" applyFont="1" applyBorder="1" applyAlignment="1">
      <alignment horizontal="left" vertical="center" wrapText="1"/>
    </xf>
    <xf numFmtId="0" fontId="16" fillId="0" borderId="12" xfId="5" applyFont="1" applyBorder="1" applyAlignment="1">
      <alignment horizontal="left" vertical="center" wrapText="1"/>
    </xf>
    <xf numFmtId="0" fontId="35" fillId="0" borderId="2" xfId="5" applyFont="1" applyBorder="1" applyAlignment="1">
      <alignment horizontal="center" vertical="center" wrapText="1"/>
    </xf>
    <xf numFmtId="0" fontId="35" fillId="0" borderId="12" xfId="5" applyFont="1" applyBorder="1" applyAlignment="1">
      <alignment horizontal="center" vertical="center" wrapText="1"/>
    </xf>
    <xf numFmtId="0" fontId="16" fillId="0" borderId="63" xfId="5" applyFont="1" applyBorder="1" applyAlignment="1">
      <alignment horizontal="left" vertical="center" wrapText="1"/>
    </xf>
    <xf numFmtId="0" fontId="16" fillId="0" borderId="64" xfId="5" applyFont="1" applyBorder="1" applyAlignment="1">
      <alignment horizontal="left" vertical="center" wrapText="1"/>
    </xf>
    <xf numFmtId="0" fontId="16" fillId="0" borderId="65" xfId="5" applyFont="1" applyBorder="1" applyAlignment="1">
      <alignment horizontal="left" vertical="center" wrapText="1"/>
    </xf>
    <xf numFmtId="0" fontId="16" fillId="0" borderId="66" xfId="5" applyFont="1" applyBorder="1" applyAlignment="1">
      <alignment horizontal="left" vertical="center" wrapText="1"/>
    </xf>
    <xf numFmtId="0" fontId="16" fillId="0" borderId="36" xfId="5" applyFont="1" applyBorder="1" applyAlignment="1">
      <alignment horizontal="center" vertical="top" wrapText="1"/>
    </xf>
    <xf numFmtId="0" fontId="16" fillId="0" borderId="1" xfId="5" applyFont="1" applyBorder="1" applyAlignment="1">
      <alignment horizontal="center" vertical="top" wrapText="1"/>
    </xf>
    <xf numFmtId="0" fontId="16" fillId="0" borderId="53" xfId="5" applyFont="1" applyBorder="1" applyAlignment="1">
      <alignment horizontal="center" vertical="top" wrapText="1"/>
    </xf>
    <xf numFmtId="0" fontId="16" fillId="0" borderId="55" xfId="5" applyFont="1" applyBorder="1" applyAlignment="1">
      <alignment horizontal="center" vertical="top" wrapText="1"/>
    </xf>
    <xf numFmtId="0" fontId="16" fillId="0" borderId="20" xfId="5" applyFont="1" applyBorder="1" applyAlignment="1">
      <alignment horizontal="center" vertical="top" wrapText="1"/>
    </xf>
    <xf numFmtId="0" fontId="16" fillId="0" borderId="16" xfId="5" applyFont="1" applyBorder="1" applyAlignment="1">
      <alignment horizontal="center" vertical="top" wrapText="1"/>
    </xf>
    <xf numFmtId="0" fontId="16" fillId="0" borderId="35" xfId="5" applyFont="1" applyBorder="1" applyAlignment="1">
      <alignment horizontal="left" vertical="center" wrapText="1"/>
    </xf>
    <xf numFmtId="0" fontId="16" fillId="0" borderId="2" xfId="0" applyFont="1" applyBorder="1" applyAlignment="1">
      <alignment horizontal="left" vertical="center" wrapText="1"/>
    </xf>
    <xf numFmtId="0" fontId="16" fillId="0" borderId="12" xfId="0" applyFont="1" applyBorder="1" applyAlignment="1">
      <alignment horizontal="left" vertical="center" wrapText="1"/>
    </xf>
    <xf numFmtId="0" fontId="16" fillId="0" borderId="5" xfId="5" applyFont="1" applyBorder="1" applyAlignment="1">
      <alignment vertical="center" wrapText="1"/>
    </xf>
    <xf numFmtId="0" fontId="16" fillId="0" borderId="36" xfId="5" applyFont="1" applyBorder="1" applyAlignment="1">
      <alignment horizontal="left" vertical="center" wrapText="1"/>
    </xf>
    <xf numFmtId="0" fontId="16" fillId="0" borderId="1" xfId="5" applyFont="1" applyBorder="1" applyAlignment="1">
      <alignment horizontal="left" vertical="center" wrapText="1"/>
    </xf>
    <xf numFmtId="0" fontId="16" fillId="0" borderId="53" xfId="5" applyFont="1" applyBorder="1" applyAlignment="1">
      <alignment horizontal="left" vertical="center" wrapText="1"/>
    </xf>
    <xf numFmtId="0" fontId="16" fillId="0" borderId="55" xfId="5" applyFont="1" applyBorder="1" applyAlignment="1">
      <alignment horizontal="left" vertical="center" wrapText="1"/>
    </xf>
    <xf numFmtId="0" fontId="16" fillId="0" borderId="20" xfId="5" applyFont="1" applyBorder="1" applyAlignment="1">
      <alignment horizontal="left" vertical="center" wrapText="1"/>
    </xf>
    <xf numFmtId="0" fontId="16" fillId="0" borderId="16" xfId="5" applyFont="1" applyBorder="1" applyAlignment="1">
      <alignment horizontal="left" vertical="center" wrapText="1"/>
    </xf>
    <xf numFmtId="0" fontId="16" fillId="0" borderId="2" xfId="5" applyFont="1" applyBorder="1" applyAlignment="1">
      <alignment vertical="center" wrapText="1"/>
    </xf>
    <xf numFmtId="0" fontId="16" fillId="0" borderId="35" xfId="5" applyFont="1" applyBorder="1" applyAlignment="1">
      <alignment vertical="center" wrapText="1"/>
    </xf>
    <xf numFmtId="0" fontId="16" fillId="0" borderId="12" xfId="5" applyFont="1" applyBorder="1" applyAlignment="1">
      <alignment vertical="center" wrapText="1"/>
    </xf>
    <xf numFmtId="0" fontId="34" fillId="8" borderId="19" xfId="5" applyFont="1" applyFill="1" applyBorder="1" applyAlignment="1">
      <alignment horizontal="center" vertical="center" wrapText="1"/>
    </xf>
    <xf numFmtId="0" fontId="34" fillId="8" borderId="4" xfId="5" applyFont="1" applyFill="1" applyBorder="1" applyAlignment="1">
      <alignment horizontal="center" vertical="center" wrapText="1"/>
    </xf>
    <xf numFmtId="0" fontId="16" fillId="0" borderId="2" xfId="5" applyFont="1" applyBorder="1" applyAlignment="1">
      <alignment vertical="center" textRotation="255" wrapText="1"/>
    </xf>
    <xf numFmtId="0" fontId="16" fillId="0" borderId="35" xfId="5" applyFont="1" applyBorder="1" applyAlignment="1">
      <alignment vertical="center" textRotation="255" wrapText="1"/>
    </xf>
    <xf numFmtId="0" fontId="61" fillId="0" borderId="0" xfId="0" applyFont="1" applyAlignment="1">
      <alignment horizontal="left"/>
    </xf>
    <xf numFmtId="0" fontId="15" fillId="0" borderId="0" xfId="0" applyFont="1" applyAlignment="1">
      <alignment horizontal="left"/>
    </xf>
    <xf numFmtId="0" fontId="16" fillId="0" borderId="0" xfId="0" applyFont="1" applyAlignment="1">
      <alignment horizontal="left" wrapText="1"/>
    </xf>
    <xf numFmtId="0" fontId="45" fillId="0" borderId="0" xfId="0" applyFont="1" applyAlignment="1">
      <alignment horizontal="left" vertical="center"/>
    </xf>
    <xf numFmtId="0" fontId="17" fillId="0" borderId="36" xfId="0" applyFont="1" applyBorder="1" applyAlignment="1">
      <alignment horizontal="left" vertical="center" wrapText="1"/>
    </xf>
    <xf numFmtId="0" fontId="17" fillId="0" borderId="57" xfId="0" applyFont="1" applyBorder="1" applyAlignment="1">
      <alignment horizontal="left" vertical="center" wrapText="1"/>
    </xf>
    <xf numFmtId="0" fontId="17" fillId="0" borderId="1" xfId="0" applyFont="1" applyBorder="1" applyAlignment="1">
      <alignment horizontal="left" vertical="center" wrapText="1"/>
    </xf>
    <xf numFmtId="0" fontId="17" fillId="0" borderId="53" xfId="0" applyFont="1" applyBorder="1" applyAlignment="1">
      <alignment horizontal="left" vertical="center" wrapText="1"/>
    </xf>
    <xf numFmtId="0" fontId="17" fillId="0" borderId="0" xfId="0" applyFont="1" applyAlignment="1">
      <alignment horizontal="left" vertical="center" wrapText="1"/>
    </xf>
    <xf numFmtId="0" fontId="17" fillId="0" borderId="55"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17" fillId="0" borderId="16" xfId="0" applyFont="1" applyBorder="1" applyAlignment="1">
      <alignment horizontal="left" vertical="center" wrapText="1"/>
    </xf>
    <xf numFmtId="0" fontId="15" fillId="0" borderId="40"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vertical="center" wrapText="1"/>
    </xf>
  </cellXfs>
  <cellStyles count="7">
    <cellStyle name="パーセント" xfId="6" builtinId="5"/>
    <cellStyle name="桁区切り" xfId="3" builtinId="6"/>
    <cellStyle name="桁区切り 2" xfId="1" xr:uid="{00000000-0005-0000-0000-000002000000}"/>
    <cellStyle name="標準" xfId="0" builtinId="0"/>
    <cellStyle name="標準 2" xfId="2" xr:uid="{00000000-0005-0000-0000-000004000000}"/>
    <cellStyle name="標準 3" xfId="4" xr:uid="{00000000-0005-0000-0000-000005000000}"/>
    <cellStyle name="標準 4" xfId="5" xr:uid="{00000000-0005-0000-0000-000006000000}"/>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color rgb="FFFF99FF"/>
      <color rgb="FFFFFF99"/>
      <color rgb="FFFFA3A3"/>
      <color rgb="FFD8E4BC"/>
      <color rgb="FFCCCCFF"/>
      <color rgb="FF66FF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34</xdr:col>
      <xdr:colOff>231776</xdr:colOff>
      <xdr:row>29</xdr:row>
      <xdr:rowOff>22224</xdr:rowOff>
    </xdr:from>
    <xdr:to>
      <xdr:col>37</xdr:col>
      <xdr:colOff>155575</xdr:colOff>
      <xdr:row>31</xdr:row>
      <xdr:rowOff>41275</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8302626" y="4835524"/>
          <a:ext cx="819149" cy="336551"/>
        </a:xfrm>
        <a:prstGeom prst="wedgeRectCallout">
          <a:avLst>
            <a:gd name="adj1" fmla="val -138072"/>
            <a:gd name="adj2" fmla="val -30992"/>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インデックス</a:t>
          </a:r>
        </a:p>
      </xdr:txBody>
    </xdr:sp>
    <xdr:clientData/>
  </xdr:twoCellAnchor>
  <xdr:twoCellAnchor>
    <xdr:from>
      <xdr:col>27</xdr:col>
      <xdr:colOff>238123</xdr:colOff>
      <xdr:row>32</xdr:row>
      <xdr:rowOff>66676</xdr:rowOff>
    </xdr:from>
    <xdr:to>
      <xdr:col>30</xdr:col>
      <xdr:colOff>133349</xdr:colOff>
      <xdr:row>34</xdr:row>
      <xdr:rowOff>47626</xdr:rowOff>
    </xdr:to>
    <xdr:sp macro="" textlink="">
      <xdr:nvSpPr>
        <xdr:cNvPr id="3" name="円/楕円 13">
          <a:extLst>
            <a:ext uri="{FF2B5EF4-FFF2-40B4-BE49-F238E27FC236}">
              <a16:creationId xmlns:a16="http://schemas.microsoft.com/office/drawing/2014/main" id="{00000000-0008-0000-0000-000003000000}"/>
            </a:ext>
          </a:extLst>
        </xdr:cNvPr>
        <xdr:cNvSpPr/>
      </xdr:nvSpPr>
      <xdr:spPr>
        <a:xfrm>
          <a:off x="7172323" y="4937126"/>
          <a:ext cx="847726" cy="298450"/>
        </a:xfrm>
        <a:prstGeom prst="ellipse">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t>仕切紙</a:t>
          </a:r>
        </a:p>
      </xdr:txBody>
    </xdr:sp>
    <xdr:clientData/>
  </xdr:twoCellAnchor>
  <xdr:twoCellAnchor editAs="oneCell">
    <xdr:from>
      <xdr:col>0</xdr:col>
      <xdr:colOff>241300</xdr:colOff>
      <xdr:row>10</xdr:row>
      <xdr:rowOff>60326</xdr:rowOff>
    </xdr:from>
    <xdr:to>
      <xdr:col>7</xdr:col>
      <xdr:colOff>245478</xdr:colOff>
      <xdr:row>21</xdr:row>
      <xdr:rowOff>123826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41300" y="1838326"/>
          <a:ext cx="1925053" cy="182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87923</xdr:colOff>
      <xdr:row>21</xdr:row>
      <xdr:rowOff>43960</xdr:rowOff>
    </xdr:from>
    <xdr:to>
      <xdr:col>2</xdr:col>
      <xdr:colOff>131883</xdr:colOff>
      <xdr:row>30</xdr:row>
      <xdr:rowOff>60334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87923" y="6447691"/>
          <a:ext cx="3121268" cy="1664931"/>
        </a:xfrm>
        <a:prstGeom prst="rect">
          <a:avLst/>
        </a:prstGeom>
      </xdr:spPr>
    </xdr:pic>
    <xdr:clientData/>
  </xdr:twoCellAnchor>
  <xdr:twoCellAnchor>
    <xdr:from>
      <xdr:col>2</xdr:col>
      <xdr:colOff>1084384</xdr:colOff>
      <xdr:row>38</xdr:row>
      <xdr:rowOff>139211</xdr:rowOff>
    </xdr:from>
    <xdr:to>
      <xdr:col>3</xdr:col>
      <xdr:colOff>219807</xdr:colOff>
      <xdr:row>41</xdr:row>
      <xdr:rowOff>124557</xdr:rowOff>
    </xdr:to>
    <xdr:sp macro="" textlink="">
      <xdr:nvSpPr>
        <xdr:cNvPr id="84" name="角丸四角形 83">
          <a:extLst>
            <a:ext uri="{FF2B5EF4-FFF2-40B4-BE49-F238E27FC236}">
              <a16:creationId xmlns:a16="http://schemas.microsoft.com/office/drawing/2014/main" id="{00000000-0008-0000-0100-000054000000}"/>
            </a:ext>
          </a:extLst>
        </xdr:cNvPr>
        <xdr:cNvSpPr/>
      </xdr:nvSpPr>
      <xdr:spPr bwMode="auto">
        <a:xfrm>
          <a:off x="4161692" y="11151576"/>
          <a:ext cx="2659673" cy="534866"/>
        </a:xfrm>
        <a:prstGeom prst="round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clientData/>
  </xdr:twoCellAnchor>
  <xdr:twoCellAnchor>
    <xdr:from>
      <xdr:col>1</xdr:col>
      <xdr:colOff>791309</xdr:colOff>
      <xdr:row>17</xdr:row>
      <xdr:rowOff>117231</xdr:rowOff>
    </xdr:from>
    <xdr:to>
      <xdr:col>3</xdr:col>
      <xdr:colOff>783979</xdr:colOff>
      <xdr:row>43</xdr:row>
      <xdr:rowOff>51289</xdr:rowOff>
    </xdr:to>
    <xdr:grpSp>
      <xdr:nvGrpSpPr>
        <xdr:cNvPr id="86" name="グループ化 85">
          <a:extLst>
            <a:ext uri="{FF2B5EF4-FFF2-40B4-BE49-F238E27FC236}">
              <a16:creationId xmlns:a16="http://schemas.microsoft.com/office/drawing/2014/main" id="{00000000-0008-0000-0100-000056000000}"/>
            </a:ext>
          </a:extLst>
        </xdr:cNvPr>
        <xdr:cNvGrpSpPr/>
      </xdr:nvGrpSpPr>
      <xdr:grpSpPr>
        <a:xfrm>
          <a:off x="1667609" y="7451481"/>
          <a:ext cx="5707670" cy="4639408"/>
          <a:chOff x="2242038" y="5394601"/>
          <a:chExt cx="3891727" cy="3221864"/>
        </a:xfrm>
      </xdr:grpSpPr>
      <xdr:grpSp>
        <xdr:nvGrpSpPr>
          <xdr:cNvPr id="72" name="グループ化 71">
            <a:extLst>
              <a:ext uri="{FF2B5EF4-FFF2-40B4-BE49-F238E27FC236}">
                <a16:creationId xmlns:a16="http://schemas.microsoft.com/office/drawing/2014/main" id="{00000000-0008-0000-0100-000048000000}"/>
              </a:ext>
            </a:extLst>
          </xdr:cNvPr>
          <xdr:cNvGrpSpPr/>
        </xdr:nvGrpSpPr>
        <xdr:grpSpPr>
          <a:xfrm>
            <a:off x="3641484" y="5394601"/>
            <a:ext cx="2492281" cy="3221864"/>
            <a:chOff x="6249991" y="575126"/>
            <a:chExt cx="2872493" cy="4077836"/>
          </a:xfrm>
        </xdr:grpSpPr>
        <xdr:grpSp>
          <xdr:nvGrpSpPr>
            <xdr:cNvPr id="73" name="グループ化 72">
              <a:extLst>
                <a:ext uri="{FF2B5EF4-FFF2-40B4-BE49-F238E27FC236}">
                  <a16:creationId xmlns:a16="http://schemas.microsoft.com/office/drawing/2014/main" id="{00000000-0008-0000-0100-000049000000}"/>
                </a:ext>
              </a:extLst>
            </xdr:cNvPr>
            <xdr:cNvGrpSpPr>
              <a:grpSpLocks/>
            </xdr:cNvGrpSpPr>
          </xdr:nvGrpSpPr>
          <xdr:grpSpPr bwMode="auto">
            <a:xfrm>
              <a:off x="6249991" y="1231036"/>
              <a:ext cx="2584967" cy="3421926"/>
              <a:chOff x="6377838" y="1086856"/>
              <a:chExt cx="2585682" cy="3422266"/>
            </a:xfrm>
          </xdr:grpSpPr>
          <xdr:sp macro="" textlink="">
            <xdr:nvSpPr>
              <xdr:cNvPr id="75" name="正方形/長方形 74">
                <a:extLst>
                  <a:ext uri="{FF2B5EF4-FFF2-40B4-BE49-F238E27FC236}">
                    <a16:creationId xmlns:a16="http://schemas.microsoft.com/office/drawing/2014/main" id="{00000000-0008-0000-0100-00004B000000}"/>
                  </a:ext>
                </a:extLst>
              </xdr:cNvPr>
              <xdr:cNvSpPr/>
            </xdr:nvSpPr>
            <xdr:spPr>
              <a:xfrm>
                <a:off x="6731948" y="2754759"/>
                <a:ext cx="2104021" cy="80811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sp macro="" textlink="">
            <xdr:nvSpPr>
              <xdr:cNvPr id="76" name="正方形/長方形 75">
                <a:extLst>
                  <a:ext uri="{FF2B5EF4-FFF2-40B4-BE49-F238E27FC236}">
                    <a16:creationId xmlns:a16="http://schemas.microsoft.com/office/drawing/2014/main" id="{00000000-0008-0000-0100-00004C000000}"/>
                  </a:ext>
                </a:extLst>
              </xdr:cNvPr>
              <xdr:cNvSpPr/>
            </xdr:nvSpPr>
            <xdr:spPr>
              <a:xfrm>
                <a:off x="6459970" y="1222201"/>
                <a:ext cx="1030574" cy="263584"/>
              </a:xfrm>
              <a:prstGeom prst="rect">
                <a:avLst/>
              </a:prstGeom>
            </xdr:spPr>
            <xdr:txBody>
              <a:bodyPr wrap="square">
                <a:spAutoFit/>
              </a:bodyPr>
              <a:lstStyle>
                <a:defPPr>
                  <a:defRPr lang="ja-JP"/>
                </a:defPPr>
                <a:lvl1pPr algn="l" rtl="0" eaLnBrk="0" fontAlgn="base" hangingPunct="0">
                  <a:spcBef>
                    <a:spcPct val="0"/>
                  </a:spcBef>
                  <a:spcAft>
                    <a:spcPct val="0"/>
                  </a:spcAft>
                  <a:defRPr kumimoji="1" kern="1200">
                    <a:solidFill>
                      <a:schemeClr val="tx1"/>
                    </a:solidFill>
                    <a:latin typeface="Corbel" pitchFamily="34" charset="0"/>
                    <a:ea typeface="ＭＳ Ｐゴシック" pitchFamily="50" charset="-128"/>
                    <a:cs typeface="+mn-cs"/>
                  </a:defRPr>
                </a:lvl1pPr>
                <a:lvl2pPr marL="457200" algn="l" rtl="0" eaLnBrk="0" fontAlgn="base" hangingPunct="0">
                  <a:spcBef>
                    <a:spcPct val="0"/>
                  </a:spcBef>
                  <a:spcAft>
                    <a:spcPct val="0"/>
                  </a:spcAft>
                  <a:defRPr kumimoji="1" kern="1200">
                    <a:solidFill>
                      <a:schemeClr val="tx1"/>
                    </a:solidFill>
                    <a:latin typeface="Corbel" pitchFamily="34" charset="0"/>
                    <a:ea typeface="ＭＳ Ｐゴシック" pitchFamily="50" charset="-128"/>
                    <a:cs typeface="+mn-cs"/>
                  </a:defRPr>
                </a:lvl2pPr>
                <a:lvl3pPr marL="914400" algn="l" rtl="0" eaLnBrk="0" fontAlgn="base" hangingPunct="0">
                  <a:spcBef>
                    <a:spcPct val="0"/>
                  </a:spcBef>
                  <a:spcAft>
                    <a:spcPct val="0"/>
                  </a:spcAft>
                  <a:defRPr kumimoji="1" kern="1200">
                    <a:solidFill>
                      <a:schemeClr val="tx1"/>
                    </a:solidFill>
                    <a:latin typeface="Corbel" pitchFamily="34" charset="0"/>
                    <a:ea typeface="ＭＳ Ｐゴシック" pitchFamily="50" charset="-128"/>
                    <a:cs typeface="+mn-cs"/>
                  </a:defRPr>
                </a:lvl3pPr>
                <a:lvl4pPr marL="1371600" algn="l" rtl="0" eaLnBrk="0" fontAlgn="base" hangingPunct="0">
                  <a:spcBef>
                    <a:spcPct val="0"/>
                  </a:spcBef>
                  <a:spcAft>
                    <a:spcPct val="0"/>
                  </a:spcAft>
                  <a:defRPr kumimoji="1" kern="1200">
                    <a:solidFill>
                      <a:schemeClr val="tx1"/>
                    </a:solidFill>
                    <a:latin typeface="Corbel" pitchFamily="34" charset="0"/>
                    <a:ea typeface="ＭＳ Ｐゴシック" pitchFamily="50" charset="-128"/>
                    <a:cs typeface="+mn-cs"/>
                  </a:defRPr>
                </a:lvl4pPr>
                <a:lvl5pPr marL="1828800" algn="l" rtl="0" eaLnBrk="0" fontAlgn="base" hangingPunct="0">
                  <a:spcBef>
                    <a:spcPct val="0"/>
                  </a:spcBef>
                  <a:spcAft>
                    <a:spcPct val="0"/>
                  </a:spcAft>
                  <a:defRPr kumimoji="1" kern="1200">
                    <a:solidFill>
                      <a:schemeClr val="tx1"/>
                    </a:solidFill>
                    <a:latin typeface="Corbel" pitchFamily="34" charset="0"/>
                    <a:ea typeface="ＭＳ Ｐゴシック" pitchFamily="50" charset="-128"/>
                    <a:cs typeface="+mn-cs"/>
                  </a:defRPr>
                </a:lvl5pPr>
                <a:lvl6pPr marL="2286000" algn="l" defTabSz="914400" rtl="0" eaLnBrk="1" latinLnBrk="0" hangingPunct="1">
                  <a:defRPr kumimoji="1" kern="1200">
                    <a:solidFill>
                      <a:schemeClr val="tx1"/>
                    </a:solidFill>
                    <a:latin typeface="Corbel" pitchFamily="34" charset="0"/>
                    <a:ea typeface="ＭＳ Ｐゴシック" pitchFamily="50" charset="-128"/>
                    <a:cs typeface="+mn-cs"/>
                  </a:defRPr>
                </a:lvl6pPr>
                <a:lvl7pPr marL="2743200" algn="l" defTabSz="914400" rtl="0" eaLnBrk="1" latinLnBrk="0" hangingPunct="1">
                  <a:defRPr kumimoji="1" kern="1200">
                    <a:solidFill>
                      <a:schemeClr val="tx1"/>
                    </a:solidFill>
                    <a:latin typeface="Corbel" pitchFamily="34" charset="0"/>
                    <a:ea typeface="ＭＳ Ｐゴシック" pitchFamily="50" charset="-128"/>
                    <a:cs typeface="+mn-cs"/>
                  </a:defRPr>
                </a:lvl7pPr>
                <a:lvl8pPr marL="3200400" algn="l" defTabSz="914400" rtl="0" eaLnBrk="1" latinLnBrk="0" hangingPunct="1">
                  <a:defRPr kumimoji="1" kern="1200">
                    <a:solidFill>
                      <a:schemeClr val="tx1"/>
                    </a:solidFill>
                    <a:latin typeface="Corbel" pitchFamily="34" charset="0"/>
                    <a:ea typeface="ＭＳ Ｐゴシック" pitchFamily="50" charset="-128"/>
                    <a:cs typeface="+mn-cs"/>
                  </a:defRPr>
                </a:lvl8pPr>
                <a:lvl9pPr marL="3657600" algn="l" defTabSz="914400" rtl="0" eaLnBrk="1" latinLnBrk="0" hangingPunct="1">
                  <a:defRPr kumimoji="1" kern="1200">
                    <a:solidFill>
                      <a:schemeClr val="tx1"/>
                    </a:solidFill>
                    <a:latin typeface="Corbel" pitchFamily="34" charset="0"/>
                    <a:ea typeface="ＭＳ Ｐゴシック" pitchFamily="50" charset="-128"/>
                    <a:cs typeface="+mn-cs"/>
                  </a:defRPr>
                </a:lvl9pPr>
              </a:lstStyle>
              <a:p>
                <a:pPr eaLnBrk="1" hangingPunct="1">
                  <a:defRPr/>
                </a:pPr>
                <a:r>
                  <a:rPr lang="ja-JP" altLang="en-US" sz="800" b="1">
                    <a:solidFill>
                      <a:prstClr val="black"/>
                    </a:solidFill>
                    <a:latin typeface="ＭＳ Ｐゴシック"/>
                    <a:ea typeface="ＭＳ Ｐゴシック"/>
                  </a:rPr>
                  <a:t>証書添付用台紙</a:t>
                </a:r>
              </a:p>
            </xdr:txBody>
          </xdr:sp>
          <xdr:sp macro="" textlink="">
            <xdr:nvSpPr>
              <xdr:cNvPr id="77" name="テキスト ボックス 2">
                <a:extLst>
                  <a:ext uri="{FF2B5EF4-FFF2-40B4-BE49-F238E27FC236}">
                    <a16:creationId xmlns:a16="http://schemas.microsoft.com/office/drawing/2014/main" id="{00000000-0008-0000-0100-00004D000000}"/>
                  </a:ext>
                </a:extLst>
              </xdr:cNvPr>
              <xdr:cNvSpPr txBox="1"/>
            </xdr:nvSpPr>
            <xdr:spPr>
              <a:xfrm>
                <a:off x="7953647" y="1297840"/>
                <a:ext cx="1009873" cy="220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a:lstStyle>
                <a:defPPr>
                  <a:defRPr lang="ja-JP"/>
                </a:defPPr>
                <a:lvl1pPr algn="l" rtl="0" eaLnBrk="0" fontAlgn="base" hangingPunct="0">
                  <a:spcBef>
                    <a:spcPct val="0"/>
                  </a:spcBef>
                  <a:spcAft>
                    <a:spcPct val="0"/>
                  </a:spcAft>
                  <a:defRPr kumimoji="1" kern="1200">
                    <a:solidFill>
                      <a:schemeClr val="dk1"/>
                    </a:solidFill>
                    <a:latin typeface="+mn-lt"/>
                    <a:ea typeface="+mn-ea"/>
                    <a:cs typeface="+mn-cs"/>
                  </a:defRPr>
                </a:lvl1pPr>
                <a:lvl2pPr marL="457200" algn="l" rtl="0" eaLnBrk="0" fontAlgn="base" hangingPunct="0">
                  <a:spcBef>
                    <a:spcPct val="0"/>
                  </a:spcBef>
                  <a:spcAft>
                    <a:spcPct val="0"/>
                  </a:spcAft>
                  <a:defRPr kumimoji="1" kern="1200">
                    <a:solidFill>
                      <a:schemeClr val="dk1"/>
                    </a:solidFill>
                    <a:latin typeface="+mn-lt"/>
                    <a:ea typeface="+mn-ea"/>
                    <a:cs typeface="+mn-cs"/>
                  </a:defRPr>
                </a:lvl2pPr>
                <a:lvl3pPr marL="914400" algn="l" rtl="0" eaLnBrk="0" fontAlgn="base" hangingPunct="0">
                  <a:spcBef>
                    <a:spcPct val="0"/>
                  </a:spcBef>
                  <a:spcAft>
                    <a:spcPct val="0"/>
                  </a:spcAft>
                  <a:defRPr kumimoji="1" kern="1200">
                    <a:solidFill>
                      <a:schemeClr val="dk1"/>
                    </a:solidFill>
                    <a:latin typeface="+mn-lt"/>
                    <a:ea typeface="+mn-ea"/>
                    <a:cs typeface="+mn-cs"/>
                  </a:defRPr>
                </a:lvl3pPr>
                <a:lvl4pPr marL="1371600" algn="l" rtl="0" eaLnBrk="0" fontAlgn="base" hangingPunct="0">
                  <a:spcBef>
                    <a:spcPct val="0"/>
                  </a:spcBef>
                  <a:spcAft>
                    <a:spcPct val="0"/>
                  </a:spcAft>
                  <a:defRPr kumimoji="1" kern="1200">
                    <a:solidFill>
                      <a:schemeClr val="dk1"/>
                    </a:solidFill>
                    <a:latin typeface="+mn-lt"/>
                    <a:ea typeface="+mn-ea"/>
                    <a:cs typeface="+mn-cs"/>
                  </a:defRPr>
                </a:lvl4pPr>
                <a:lvl5pPr marL="1828800" algn="l"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eaLnBrk="1" hangingPunct="1">
                  <a:defRPr/>
                </a:pPr>
                <a:r>
                  <a:rPr lang="ja-JP" altLang="en-US" b="1" u="sng">
                    <a:solidFill>
                      <a:prstClr val="black"/>
                    </a:solidFill>
                  </a:rPr>
                  <a:t>　</a:t>
                </a:r>
                <a:r>
                  <a:rPr lang="ja-JP" altLang="en-US" sz="800" b="1" u="sng">
                    <a:solidFill>
                      <a:prstClr val="black"/>
                    </a:solidFill>
                  </a:rPr>
                  <a:t>証書番号：　航</a:t>
                </a:r>
                <a:r>
                  <a:rPr lang="en-US" altLang="ja-JP" sz="800" b="1" u="sng">
                    <a:solidFill>
                      <a:prstClr val="black"/>
                    </a:solidFill>
                  </a:rPr>
                  <a:t>―</a:t>
                </a:r>
                <a:r>
                  <a:rPr lang="ja-JP" altLang="en-US" sz="800" b="1" u="sng">
                    <a:solidFill>
                      <a:prstClr val="black"/>
                    </a:solidFill>
                  </a:rPr>
                  <a:t>１</a:t>
                </a:r>
                <a:endParaRPr lang="ja-JP" altLang="en-US" sz="1050" b="1" u="sng">
                  <a:solidFill>
                    <a:prstClr val="black"/>
                  </a:solidFill>
                </a:endParaRPr>
              </a:p>
            </xdr:txBody>
          </xdr:sp>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377838" y="1086856"/>
                <a:ext cx="2570874" cy="34222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sp macro="" textlink="">
            <xdr:nvSpPr>
              <xdr:cNvPr id="80" name="テキスト ボックス 5">
                <a:extLst>
                  <a:ext uri="{FF2B5EF4-FFF2-40B4-BE49-F238E27FC236}">
                    <a16:creationId xmlns:a16="http://schemas.microsoft.com/office/drawing/2014/main" id="{00000000-0008-0000-0100-000050000000}"/>
                  </a:ext>
                </a:extLst>
              </xdr:cNvPr>
              <xdr:cNvSpPr txBox="1"/>
            </xdr:nvSpPr>
            <xdr:spPr>
              <a:xfrm>
                <a:off x="7116229" y="2881772"/>
                <a:ext cx="1392624" cy="4747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a:lstStyle>
                <a:defPPr>
                  <a:defRPr lang="ja-JP"/>
                </a:defPPr>
                <a:lvl1pPr algn="l" rtl="0" eaLnBrk="0" fontAlgn="base" hangingPunct="0">
                  <a:spcBef>
                    <a:spcPct val="0"/>
                  </a:spcBef>
                  <a:spcAft>
                    <a:spcPct val="0"/>
                  </a:spcAft>
                  <a:defRPr kumimoji="1" kern="1200">
                    <a:solidFill>
                      <a:schemeClr val="dk1"/>
                    </a:solidFill>
                    <a:latin typeface="+mn-lt"/>
                    <a:ea typeface="+mn-ea"/>
                    <a:cs typeface="+mn-cs"/>
                  </a:defRPr>
                </a:lvl1pPr>
                <a:lvl2pPr marL="457200" algn="l" rtl="0" eaLnBrk="0" fontAlgn="base" hangingPunct="0">
                  <a:spcBef>
                    <a:spcPct val="0"/>
                  </a:spcBef>
                  <a:spcAft>
                    <a:spcPct val="0"/>
                  </a:spcAft>
                  <a:defRPr kumimoji="1" kern="1200">
                    <a:solidFill>
                      <a:schemeClr val="dk1"/>
                    </a:solidFill>
                    <a:latin typeface="+mn-lt"/>
                    <a:ea typeface="+mn-ea"/>
                    <a:cs typeface="+mn-cs"/>
                  </a:defRPr>
                </a:lvl2pPr>
                <a:lvl3pPr marL="914400" algn="l" rtl="0" eaLnBrk="0" fontAlgn="base" hangingPunct="0">
                  <a:spcBef>
                    <a:spcPct val="0"/>
                  </a:spcBef>
                  <a:spcAft>
                    <a:spcPct val="0"/>
                  </a:spcAft>
                  <a:defRPr kumimoji="1" kern="1200">
                    <a:solidFill>
                      <a:schemeClr val="dk1"/>
                    </a:solidFill>
                    <a:latin typeface="+mn-lt"/>
                    <a:ea typeface="+mn-ea"/>
                    <a:cs typeface="+mn-cs"/>
                  </a:defRPr>
                </a:lvl3pPr>
                <a:lvl4pPr marL="1371600" algn="l" rtl="0" eaLnBrk="0" fontAlgn="base" hangingPunct="0">
                  <a:spcBef>
                    <a:spcPct val="0"/>
                  </a:spcBef>
                  <a:spcAft>
                    <a:spcPct val="0"/>
                  </a:spcAft>
                  <a:defRPr kumimoji="1" kern="1200">
                    <a:solidFill>
                      <a:schemeClr val="dk1"/>
                    </a:solidFill>
                    <a:latin typeface="+mn-lt"/>
                    <a:ea typeface="+mn-ea"/>
                    <a:cs typeface="+mn-cs"/>
                  </a:defRPr>
                </a:lvl4pPr>
                <a:lvl5pPr marL="1828800" algn="l" rtl="0" eaLnBrk="0" fontAlgn="base" hangingPunct="0">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eaLnBrk="1" hangingPunct="1">
                  <a:defRPr/>
                </a:pPr>
                <a:r>
                  <a:rPr lang="ja-JP" altLang="en-US" sz="1200" b="1">
                    <a:solidFill>
                      <a:prstClr val="black"/>
                    </a:solidFill>
                  </a:rPr>
                  <a:t>領収書</a:t>
                </a:r>
                <a:r>
                  <a:rPr lang="ja-JP" altLang="en-US" sz="1000" b="1">
                    <a:solidFill>
                      <a:prstClr val="black"/>
                    </a:solidFill>
                  </a:rPr>
                  <a:t>　</a:t>
                </a:r>
                <a:r>
                  <a:rPr lang="en-US" altLang="ja-JP" sz="1000" b="1">
                    <a:solidFill>
                      <a:prstClr val="black"/>
                    </a:solidFill>
                  </a:rPr>
                  <a:t>RECEIPT</a:t>
                </a:r>
                <a:endParaRPr lang="ja-JP" altLang="en-US" sz="1000" b="1">
                  <a:solidFill>
                    <a:prstClr val="black"/>
                  </a:solidFill>
                </a:endParaRPr>
              </a:p>
            </xdr:txBody>
          </xdr:sp>
          <xdr:sp macro="" textlink="">
            <xdr:nvSpPr>
              <xdr:cNvPr id="81" name="角丸四角形 80">
                <a:extLst>
                  <a:ext uri="{FF2B5EF4-FFF2-40B4-BE49-F238E27FC236}">
                    <a16:creationId xmlns:a16="http://schemas.microsoft.com/office/drawing/2014/main" id="{00000000-0008-0000-0100-000051000000}"/>
                  </a:ext>
                </a:extLst>
              </xdr:cNvPr>
              <xdr:cNvSpPr/>
            </xdr:nvSpPr>
            <xdr:spPr>
              <a:xfrm>
                <a:off x="7907992" y="1280126"/>
                <a:ext cx="882963" cy="270524"/>
              </a:xfrm>
              <a:prstGeom prst="round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sp macro="" textlink="">
            <xdr:nvSpPr>
              <xdr:cNvPr id="82" name="円/楕円 81">
                <a:extLst>
                  <a:ext uri="{FF2B5EF4-FFF2-40B4-BE49-F238E27FC236}">
                    <a16:creationId xmlns:a16="http://schemas.microsoft.com/office/drawing/2014/main" id="{00000000-0008-0000-0100-000052000000}"/>
                  </a:ext>
                </a:extLst>
              </xdr:cNvPr>
              <xdr:cNvSpPr/>
            </xdr:nvSpPr>
            <xdr:spPr>
              <a:xfrm>
                <a:off x="6444531" y="2330855"/>
                <a:ext cx="88925" cy="90496"/>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sp macro="" textlink="">
            <xdr:nvSpPr>
              <xdr:cNvPr id="83" name="円/楕円 82">
                <a:extLst>
                  <a:ext uri="{FF2B5EF4-FFF2-40B4-BE49-F238E27FC236}">
                    <a16:creationId xmlns:a16="http://schemas.microsoft.com/office/drawing/2014/main" id="{00000000-0008-0000-0100-000053000000}"/>
                  </a:ext>
                </a:extLst>
              </xdr:cNvPr>
              <xdr:cNvSpPr/>
            </xdr:nvSpPr>
            <xdr:spPr>
              <a:xfrm>
                <a:off x="6444531" y="3645435"/>
                <a:ext cx="88925" cy="88909"/>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endParaRPr lang="ja-JP" altLang="en-US">
                  <a:solidFill>
                    <a:prstClr val="white"/>
                  </a:solidFill>
                </a:endParaRPr>
              </a:p>
            </xdr:txBody>
          </xdr:sp>
        </xdr:grpSp>
        <xdr:sp macro="" textlink="">
          <xdr:nvSpPr>
            <xdr:cNvPr id="74" name="四角形吹き出し 73">
              <a:extLst>
                <a:ext uri="{FF2B5EF4-FFF2-40B4-BE49-F238E27FC236}">
                  <a16:creationId xmlns:a16="http://schemas.microsoft.com/office/drawing/2014/main" id="{00000000-0008-0000-0100-00004A000000}"/>
                </a:ext>
              </a:extLst>
            </xdr:cNvPr>
            <xdr:cNvSpPr/>
          </xdr:nvSpPr>
          <xdr:spPr>
            <a:xfrm>
              <a:off x="7794106" y="575126"/>
              <a:ext cx="1328378" cy="469705"/>
            </a:xfrm>
            <a:prstGeom prst="wedgeRectCallout">
              <a:avLst>
                <a:gd name="adj1" fmla="val -27705"/>
                <a:gd name="adj2" fmla="val 121262"/>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r>
                <a:rPr lang="ja-JP" altLang="en-US" sz="1400" b="1">
                  <a:solidFill>
                    <a:sysClr val="windowText" lastClr="000000"/>
                  </a:solidFill>
                </a:rPr>
                <a:t>右上に証書番号を付番</a:t>
              </a:r>
            </a:p>
          </xdr:txBody>
        </xdr:sp>
      </xdr:grpSp>
      <xdr:sp macro="" textlink="">
        <xdr:nvSpPr>
          <xdr:cNvPr id="85" name="四角形吹き出し 84">
            <a:extLst>
              <a:ext uri="{FF2B5EF4-FFF2-40B4-BE49-F238E27FC236}">
                <a16:creationId xmlns:a16="http://schemas.microsoft.com/office/drawing/2014/main" id="{00000000-0008-0000-0100-000055000000}"/>
              </a:ext>
            </a:extLst>
          </xdr:cNvPr>
          <xdr:cNvSpPr/>
        </xdr:nvSpPr>
        <xdr:spPr>
          <a:xfrm>
            <a:off x="2242038" y="7964366"/>
            <a:ext cx="1298863" cy="521870"/>
          </a:xfrm>
          <a:prstGeom prst="wedgeRectCallout">
            <a:avLst>
              <a:gd name="adj1" fmla="val 69885"/>
              <a:gd name="adj2" fmla="val 23367"/>
            </a:avLst>
          </a:prstGeom>
          <a:no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kern="1200">
                <a:solidFill>
                  <a:schemeClr val="lt1"/>
                </a:solidFill>
                <a:latin typeface="+mn-lt"/>
                <a:ea typeface="+mn-ea"/>
                <a:cs typeface="+mn-cs"/>
              </a:defRPr>
            </a:lvl1pPr>
            <a:lvl2pPr marL="457200" algn="l" rtl="0" eaLnBrk="0" fontAlgn="base" hangingPunct="0">
              <a:spcBef>
                <a:spcPct val="0"/>
              </a:spcBef>
              <a:spcAft>
                <a:spcPct val="0"/>
              </a:spcAft>
              <a:defRPr kumimoji="1" kern="1200">
                <a:solidFill>
                  <a:schemeClr val="lt1"/>
                </a:solidFill>
                <a:latin typeface="+mn-lt"/>
                <a:ea typeface="+mn-ea"/>
                <a:cs typeface="+mn-cs"/>
              </a:defRPr>
            </a:lvl2pPr>
            <a:lvl3pPr marL="914400" algn="l" rtl="0" eaLnBrk="0" fontAlgn="base" hangingPunct="0">
              <a:spcBef>
                <a:spcPct val="0"/>
              </a:spcBef>
              <a:spcAft>
                <a:spcPct val="0"/>
              </a:spcAft>
              <a:defRPr kumimoji="1" kern="1200">
                <a:solidFill>
                  <a:schemeClr val="lt1"/>
                </a:solidFill>
                <a:latin typeface="+mn-lt"/>
                <a:ea typeface="+mn-ea"/>
                <a:cs typeface="+mn-cs"/>
              </a:defRPr>
            </a:lvl3pPr>
            <a:lvl4pPr marL="1371600" algn="l" rtl="0" eaLnBrk="0" fontAlgn="base" hangingPunct="0">
              <a:spcBef>
                <a:spcPct val="0"/>
              </a:spcBef>
              <a:spcAft>
                <a:spcPct val="0"/>
              </a:spcAft>
              <a:defRPr kumimoji="1" kern="1200">
                <a:solidFill>
                  <a:schemeClr val="lt1"/>
                </a:solidFill>
                <a:latin typeface="+mn-lt"/>
                <a:ea typeface="+mn-ea"/>
                <a:cs typeface="+mn-cs"/>
              </a:defRPr>
            </a:lvl4pPr>
            <a:lvl5pPr marL="1828800" algn="l" rtl="0" eaLnBrk="0" fontAlgn="base" hangingPunct="0">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eaLnBrk="1" hangingPunct="1">
              <a:defRPr/>
            </a:pPr>
            <a:r>
              <a:rPr lang="en-US" altLang="ja-JP" sz="1200" b="1">
                <a:solidFill>
                  <a:sysClr val="windowText" lastClr="000000"/>
                </a:solidFill>
              </a:rPr>
              <a:t>※</a:t>
            </a:r>
            <a:r>
              <a:rPr lang="ja-JP" altLang="en-US" sz="1200" b="1">
                <a:solidFill>
                  <a:sysClr val="windowText" lastClr="000000"/>
                </a:solidFill>
              </a:rPr>
              <a:t>項目（摘要）名がわかるように、必要に応じて補記</a:t>
            </a: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9</xdr:row>
          <xdr:rowOff>742950</xdr:rowOff>
        </xdr:from>
        <xdr:to>
          <xdr:col>3</xdr:col>
          <xdr:colOff>676275</xdr:colOff>
          <xdr:row>10</xdr:row>
          <xdr:rowOff>514350</xdr:rowOff>
        </xdr:to>
        <xdr:sp macro="" textlink="">
          <xdr:nvSpPr>
            <xdr:cNvPr id="49153" name="Check Box 1" hidden="1">
              <a:extLst>
                <a:ext uri="{63B3BB69-23CF-44E3-9099-C40C66FF867C}">
                  <a14:compatExt spid="_x0000_s49153"/>
                </a:ext>
                <a:ext uri="{FF2B5EF4-FFF2-40B4-BE49-F238E27FC236}">
                  <a16:creationId xmlns:a16="http://schemas.microsoft.com/office/drawing/2014/main" id="{00000000-0008-0000-0200-00000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xdr:row>
          <xdr:rowOff>552450</xdr:rowOff>
        </xdr:from>
        <xdr:to>
          <xdr:col>3</xdr:col>
          <xdr:colOff>676275</xdr:colOff>
          <xdr:row>11</xdr:row>
          <xdr:rowOff>514350</xdr:rowOff>
        </xdr:to>
        <xdr:sp macro="" textlink="">
          <xdr:nvSpPr>
            <xdr:cNvPr id="49154" name="Check Box 2" hidden="1">
              <a:extLst>
                <a:ext uri="{63B3BB69-23CF-44E3-9099-C40C66FF867C}">
                  <a14:compatExt spid="_x0000_s49154"/>
                </a:ext>
                <a:ext uri="{FF2B5EF4-FFF2-40B4-BE49-F238E27FC236}">
                  <a16:creationId xmlns:a16="http://schemas.microsoft.com/office/drawing/2014/main" id="{00000000-0008-0000-0200-00000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xdr:row>
          <xdr:rowOff>609600</xdr:rowOff>
        </xdr:from>
        <xdr:to>
          <xdr:col>3</xdr:col>
          <xdr:colOff>676275</xdr:colOff>
          <xdr:row>12</xdr:row>
          <xdr:rowOff>514350</xdr:rowOff>
        </xdr:to>
        <xdr:sp macro="" textlink="">
          <xdr:nvSpPr>
            <xdr:cNvPr id="49155" name="Check Box 3" hidden="1">
              <a:extLst>
                <a:ext uri="{63B3BB69-23CF-44E3-9099-C40C66FF867C}">
                  <a14:compatExt spid="_x0000_s49155"/>
                </a:ext>
                <a:ext uri="{FF2B5EF4-FFF2-40B4-BE49-F238E27FC236}">
                  <a16:creationId xmlns:a16="http://schemas.microsoft.com/office/drawing/2014/main" id="{00000000-0008-0000-0200-00000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609600</xdr:rowOff>
        </xdr:from>
        <xdr:to>
          <xdr:col>3</xdr:col>
          <xdr:colOff>676275</xdr:colOff>
          <xdr:row>13</xdr:row>
          <xdr:rowOff>514350</xdr:rowOff>
        </xdr:to>
        <xdr:sp macro="" textlink="">
          <xdr:nvSpPr>
            <xdr:cNvPr id="49156" name="Check Box 4" hidden="1">
              <a:extLst>
                <a:ext uri="{63B3BB69-23CF-44E3-9099-C40C66FF867C}">
                  <a14:compatExt spid="_x0000_s49156"/>
                </a:ext>
                <a:ext uri="{FF2B5EF4-FFF2-40B4-BE49-F238E27FC236}">
                  <a16:creationId xmlns:a16="http://schemas.microsoft.com/office/drawing/2014/main" id="{00000000-0008-0000-0200-00000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114300</xdr:rowOff>
        </xdr:from>
        <xdr:to>
          <xdr:col>3</xdr:col>
          <xdr:colOff>676275</xdr:colOff>
          <xdr:row>14</xdr:row>
          <xdr:rowOff>628650</xdr:rowOff>
        </xdr:to>
        <xdr:sp macro="" textlink="">
          <xdr:nvSpPr>
            <xdr:cNvPr id="49157" name="Check Box 5" hidden="1">
              <a:extLst>
                <a:ext uri="{63B3BB69-23CF-44E3-9099-C40C66FF867C}">
                  <a14:compatExt spid="_x0000_s49157"/>
                </a:ext>
                <a:ext uri="{FF2B5EF4-FFF2-40B4-BE49-F238E27FC236}">
                  <a16:creationId xmlns:a16="http://schemas.microsoft.com/office/drawing/2014/main" id="{00000000-0008-0000-0200-00000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15</xdr:row>
          <xdr:rowOff>104775</xdr:rowOff>
        </xdr:from>
        <xdr:to>
          <xdr:col>3</xdr:col>
          <xdr:colOff>647700</xdr:colOff>
          <xdr:row>15</xdr:row>
          <xdr:rowOff>628650</xdr:rowOff>
        </xdr:to>
        <xdr:sp macro="" textlink="">
          <xdr:nvSpPr>
            <xdr:cNvPr id="49158" name="Check Box 6" hidden="1">
              <a:extLst>
                <a:ext uri="{63B3BB69-23CF-44E3-9099-C40C66FF867C}">
                  <a14:compatExt spid="_x0000_s49158"/>
                </a:ext>
                <a:ext uri="{FF2B5EF4-FFF2-40B4-BE49-F238E27FC236}">
                  <a16:creationId xmlns:a16="http://schemas.microsoft.com/office/drawing/2014/main" id="{00000000-0008-0000-0200-00000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16</xdr:row>
          <xdr:rowOff>533400</xdr:rowOff>
        </xdr:from>
        <xdr:to>
          <xdr:col>3</xdr:col>
          <xdr:colOff>647700</xdr:colOff>
          <xdr:row>16</xdr:row>
          <xdr:rowOff>1047750</xdr:rowOff>
        </xdr:to>
        <xdr:sp macro="" textlink="">
          <xdr:nvSpPr>
            <xdr:cNvPr id="49159" name="Check Box 7" hidden="1">
              <a:extLst>
                <a:ext uri="{63B3BB69-23CF-44E3-9099-C40C66FF867C}">
                  <a14:compatExt spid="_x0000_s49159"/>
                </a:ext>
                <a:ext uri="{FF2B5EF4-FFF2-40B4-BE49-F238E27FC236}">
                  <a16:creationId xmlns:a16="http://schemas.microsoft.com/office/drawing/2014/main" id="{00000000-0008-0000-0200-00000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57150</xdr:rowOff>
        </xdr:from>
        <xdr:to>
          <xdr:col>3</xdr:col>
          <xdr:colOff>676275</xdr:colOff>
          <xdr:row>18</xdr:row>
          <xdr:rowOff>66675</xdr:rowOff>
        </xdr:to>
        <xdr:sp macro="" textlink="">
          <xdr:nvSpPr>
            <xdr:cNvPr id="49160" name="Check Box 8" hidden="1">
              <a:extLst>
                <a:ext uri="{63B3BB69-23CF-44E3-9099-C40C66FF867C}">
                  <a14:compatExt spid="_x0000_s49160"/>
                </a:ext>
                <a:ext uri="{FF2B5EF4-FFF2-40B4-BE49-F238E27FC236}">
                  <a16:creationId xmlns:a16="http://schemas.microsoft.com/office/drawing/2014/main" id="{00000000-0008-0000-0200-00000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0</xdr:rowOff>
        </xdr:from>
        <xdr:to>
          <xdr:col>3</xdr:col>
          <xdr:colOff>676275</xdr:colOff>
          <xdr:row>19</xdr:row>
          <xdr:rowOff>19050</xdr:rowOff>
        </xdr:to>
        <xdr:sp macro="" textlink="">
          <xdr:nvSpPr>
            <xdr:cNvPr id="49161" name="Check Box 9" hidden="1">
              <a:extLst>
                <a:ext uri="{63B3BB69-23CF-44E3-9099-C40C66FF867C}">
                  <a14:compatExt spid="_x0000_s49161"/>
                </a:ext>
                <a:ext uri="{FF2B5EF4-FFF2-40B4-BE49-F238E27FC236}">
                  <a16:creationId xmlns:a16="http://schemas.microsoft.com/office/drawing/2014/main" id="{00000000-0008-0000-02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19</xdr:row>
          <xdr:rowOff>762000</xdr:rowOff>
        </xdr:from>
        <xdr:to>
          <xdr:col>3</xdr:col>
          <xdr:colOff>638175</xdr:colOff>
          <xdr:row>19</xdr:row>
          <xdr:rowOff>1276350</xdr:rowOff>
        </xdr:to>
        <xdr:sp macro="" textlink="">
          <xdr:nvSpPr>
            <xdr:cNvPr id="49164" name="Check Box 12" hidden="1">
              <a:extLst>
                <a:ext uri="{63B3BB69-23CF-44E3-9099-C40C66FF867C}">
                  <a14:compatExt spid="_x0000_s49164"/>
                </a:ext>
                <a:ext uri="{FF2B5EF4-FFF2-40B4-BE49-F238E27FC236}">
                  <a16:creationId xmlns:a16="http://schemas.microsoft.com/office/drawing/2014/main" id="{00000000-0008-0000-0200-00000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247650</xdr:rowOff>
        </xdr:from>
        <xdr:to>
          <xdr:col>3</xdr:col>
          <xdr:colOff>647700</xdr:colOff>
          <xdr:row>20</xdr:row>
          <xdr:rowOff>762000</xdr:rowOff>
        </xdr:to>
        <xdr:sp macro="" textlink="">
          <xdr:nvSpPr>
            <xdr:cNvPr id="49165" name="Check Box 13" hidden="1">
              <a:extLst>
                <a:ext uri="{63B3BB69-23CF-44E3-9099-C40C66FF867C}">
                  <a14:compatExt spid="_x0000_s49165"/>
                </a:ext>
                <a:ext uri="{FF2B5EF4-FFF2-40B4-BE49-F238E27FC236}">
                  <a16:creationId xmlns:a16="http://schemas.microsoft.com/office/drawing/2014/main" id="{00000000-0008-0000-0200-00000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21</xdr:row>
          <xdr:rowOff>95250</xdr:rowOff>
        </xdr:from>
        <xdr:to>
          <xdr:col>3</xdr:col>
          <xdr:colOff>638175</xdr:colOff>
          <xdr:row>21</xdr:row>
          <xdr:rowOff>609600</xdr:rowOff>
        </xdr:to>
        <xdr:sp macro="" textlink="">
          <xdr:nvSpPr>
            <xdr:cNvPr id="49166" name="Check Box 14" hidden="1">
              <a:extLst>
                <a:ext uri="{63B3BB69-23CF-44E3-9099-C40C66FF867C}">
                  <a14:compatExt spid="_x0000_s49166"/>
                </a:ext>
                <a:ext uri="{FF2B5EF4-FFF2-40B4-BE49-F238E27FC236}">
                  <a16:creationId xmlns:a16="http://schemas.microsoft.com/office/drawing/2014/main" id="{00000000-0008-0000-0200-00000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22</xdr:row>
          <xdr:rowOff>95250</xdr:rowOff>
        </xdr:from>
        <xdr:to>
          <xdr:col>3</xdr:col>
          <xdr:colOff>638175</xdr:colOff>
          <xdr:row>22</xdr:row>
          <xdr:rowOff>609600</xdr:rowOff>
        </xdr:to>
        <xdr:sp macro="" textlink="">
          <xdr:nvSpPr>
            <xdr:cNvPr id="49167" name="Check Box 15" hidden="1">
              <a:extLst>
                <a:ext uri="{63B3BB69-23CF-44E3-9099-C40C66FF867C}">
                  <a14:compatExt spid="_x0000_s49167"/>
                </a:ext>
                <a:ext uri="{FF2B5EF4-FFF2-40B4-BE49-F238E27FC236}">
                  <a16:creationId xmlns:a16="http://schemas.microsoft.com/office/drawing/2014/main" id="{00000000-0008-0000-0200-00000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590550</xdr:rowOff>
        </xdr:from>
        <xdr:to>
          <xdr:col>3</xdr:col>
          <xdr:colOff>638175</xdr:colOff>
          <xdr:row>23</xdr:row>
          <xdr:rowOff>1095375</xdr:rowOff>
        </xdr:to>
        <xdr:sp macro="" textlink="">
          <xdr:nvSpPr>
            <xdr:cNvPr id="49168" name="Check Box 16" hidden="1">
              <a:extLst>
                <a:ext uri="{63B3BB69-23CF-44E3-9099-C40C66FF867C}">
                  <a14:compatExt spid="_x0000_s49168"/>
                </a:ext>
                <a:ext uri="{FF2B5EF4-FFF2-40B4-BE49-F238E27FC236}">
                  <a16:creationId xmlns:a16="http://schemas.microsoft.com/office/drawing/2014/main" id="{00000000-0008-0000-0200-00001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24</xdr:row>
          <xdr:rowOff>95250</xdr:rowOff>
        </xdr:from>
        <xdr:to>
          <xdr:col>3</xdr:col>
          <xdr:colOff>638175</xdr:colOff>
          <xdr:row>25</xdr:row>
          <xdr:rowOff>28575</xdr:rowOff>
        </xdr:to>
        <xdr:sp macro="" textlink="">
          <xdr:nvSpPr>
            <xdr:cNvPr id="49169" name="Check Box 17" hidden="1">
              <a:extLst>
                <a:ext uri="{63B3BB69-23CF-44E3-9099-C40C66FF867C}">
                  <a14:compatExt spid="_x0000_s49169"/>
                </a:ext>
                <a:ext uri="{FF2B5EF4-FFF2-40B4-BE49-F238E27FC236}">
                  <a16:creationId xmlns:a16="http://schemas.microsoft.com/office/drawing/2014/main" id="{00000000-0008-0000-0200-00001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25</xdr:row>
          <xdr:rowOff>95250</xdr:rowOff>
        </xdr:from>
        <xdr:to>
          <xdr:col>3</xdr:col>
          <xdr:colOff>638175</xdr:colOff>
          <xdr:row>25</xdr:row>
          <xdr:rowOff>609600</xdr:rowOff>
        </xdr:to>
        <xdr:sp macro="" textlink="">
          <xdr:nvSpPr>
            <xdr:cNvPr id="49170" name="Check Box 18" hidden="1">
              <a:extLst>
                <a:ext uri="{63B3BB69-23CF-44E3-9099-C40C66FF867C}">
                  <a14:compatExt spid="_x0000_s49170"/>
                </a:ext>
                <a:ext uri="{FF2B5EF4-FFF2-40B4-BE49-F238E27FC236}">
                  <a16:creationId xmlns:a16="http://schemas.microsoft.com/office/drawing/2014/main" id="{00000000-0008-0000-0200-00001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26</xdr:row>
          <xdr:rowOff>95250</xdr:rowOff>
        </xdr:from>
        <xdr:to>
          <xdr:col>3</xdr:col>
          <xdr:colOff>638175</xdr:colOff>
          <xdr:row>26</xdr:row>
          <xdr:rowOff>609600</xdr:rowOff>
        </xdr:to>
        <xdr:sp macro="" textlink="">
          <xdr:nvSpPr>
            <xdr:cNvPr id="49171" name="Check Box 19" hidden="1">
              <a:extLst>
                <a:ext uri="{63B3BB69-23CF-44E3-9099-C40C66FF867C}">
                  <a14:compatExt spid="_x0000_s49171"/>
                </a:ext>
                <a:ext uri="{FF2B5EF4-FFF2-40B4-BE49-F238E27FC236}">
                  <a16:creationId xmlns:a16="http://schemas.microsoft.com/office/drawing/2014/main" id="{00000000-0008-0000-0200-00001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27</xdr:row>
          <xdr:rowOff>95250</xdr:rowOff>
        </xdr:from>
        <xdr:to>
          <xdr:col>3</xdr:col>
          <xdr:colOff>638175</xdr:colOff>
          <xdr:row>27</xdr:row>
          <xdr:rowOff>609600</xdr:rowOff>
        </xdr:to>
        <xdr:sp macro="" textlink="">
          <xdr:nvSpPr>
            <xdr:cNvPr id="49172" name="Check Box 20" hidden="1">
              <a:extLst>
                <a:ext uri="{63B3BB69-23CF-44E3-9099-C40C66FF867C}">
                  <a14:compatExt spid="_x0000_s49172"/>
                </a:ext>
                <a:ext uri="{FF2B5EF4-FFF2-40B4-BE49-F238E27FC236}">
                  <a16:creationId xmlns:a16="http://schemas.microsoft.com/office/drawing/2014/main" id="{00000000-0008-0000-0200-00001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28</xdr:row>
          <xdr:rowOff>95250</xdr:rowOff>
        </xdr:from>
        <xdr:to>
          <xdr:col>3</xdr:col>
          <xdr:colOff>638175</xdr:colOff>
          <xdr:row>28</xdr:row>
          <xdr:rowOff>609600</xdr:rowOff>
        </xdr:to>
        <xdr:sp macro="" textlink="">
          <xdr:nvSpPr>
            <xdr:cNvPr id="49173" name="Check Box 21" hidden="1">
              <a:extLst>
                <a:ext uri="{63B3BB69-23CF-44E3-9099-C40C66FF867C}">
                  <a14:compatExt spid="_x0000_s49173"/>
                </a:ext>
                <a:ext uri="{FF2B5EF4-FFF2-40B4-BE49-F238E27FC236}">
                  <a16:creationId xmlns:a16="http://schemas.microsoft.com/office/drawing/2014/main" id="{00000000-0008-0000-0200-00001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29</xdr:row>
          <xdr:rowOff>95250</xdr:rowOff>
        </xdr:from>
        <xdr:to>
          <xdr:col>3</xdr:col>
          <xdr:colOff>638175</xdr:colOff>
          <xdr:row>29</xdr:row>
          <xdr:rowOff>609600</xdr:rowOff>
        </xdr:to>
        <xdr:sp macro="" textlink="">
          <xdr:nvSpPr>
            <xdr:cNvPr id="49174" name="Check Box 22" hidden="1">
              <a:extLst>
                <a:ext uri="{63B3BB69-23CF-44E3-9099-C40C66FF867C}">
                  <a14:compatExt spid="_x0000_s49174"/>
                </a:ext>
                <a:ext uri="{FF2B5EF4-FFF2-40B4-BE49-F238E27FC236}">
                  <a16:creationId xmlns:a16="http://schemas.microsoft.com/office/drawing/2014/main" id="{00000000-0008-0000-0200-00001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30</xdr:row>
          <xdr:rowOff>95250</xdr:rowOff>
        </xdr:from>
        <xdr:to>
          <xdr:col>3</xdr:col>
          <xdr:colOff>638175</xdr:colOff>
          <xdr:row>30</xdr:row>
          <xdr:rowOff>609600</xdr:rowOff>
        </xdr:to>
        <xdr:sp macro="" textlink="">
          <xdr:nvSpPr>
            <xdr:cNvPr id="49175" name="Check Box 23" hidden="1">
              <a:extLst>
                <a:ext uri="{63B3BB69-23CF-44E3-9099-C40C66FF867C}">
                  <a14:compatExt spid="_x0000_s49175"/>
                </a:ext>
                <a:ext uri="{FF2B5EF4-FFF2-40B4-BE49-F238E27FC236}">
                  <a16:creationId xmlns:a16="http://schemas.microsoft.com/office/drawing/2014/main" id="{00000000-0008-0000-0200-00001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31</xdr:row>
          <xdr:rowOff>95250</xdr:rowOff>
        </xdr:from>
        <xdr:to>
          <xdr:col>3</xdr:col>
          <xdr:colOff>638175</xdr:colOff>
          <xdr:row>31</xdr:row>
          <xdr:rowOff>609600</xdr:rowOff>
        </xdr:to>
        <xdr:sp macro="" textlink="">
          <xdr:nvSpPr>
            <xdr:cNvPr id="49176" name="Check Box 24" hidden="1">
              <a:extLst>
                <a:ext uri="{63B3BB69-23CF-44E3-9099-C40C66FF867C}">
                  <a14:compatExt spid="_x0000_s49176"/>
                </a:ext>
                <a:ext uri="{FF2B5EF4-FFF2-40B4-BE49-F238E27FC236}">
                  <a16:creationId xmlns:a16="http://schemas.microsoft.com/office/drawing/2014/main" id="{00000000-0008-0000-0200-00001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32</xdr:row>
          <xdr:rowOff>95250</xdr:rowOff>
        </xdr:from>
        <xdr:to>
          <xdr:col>3</xdr:col>
          <xdr:colOff>638175</xdr:colOff>
          <xdr:row>32</xdr:row>
          <xdr:rowOff>609600</xdr:rowOff>
        </xdr:to>
        <xdr:sp macro="" textlink="">
          <xdr:nvSpPr>
            <xdr:cNvPr id="49177" name="Check Box 25" hidden="1">
              <a:extLst>
                <a:ext uri="{63B3BB69-23CF-44E3-9099-C40C66FF867C}">
                  <a14:compatExt spid="_x0000_s49177"/>
                </a:ext>
                <a:ext uri="{FF2B5EF4-FFF2-40B4-BE49-F238E27FC236}">
                  <a16:creationId xmlns:a16="http://schemas.microsoft.com/office/drawing/2014/main" id="{00000000-0008-0000-0200-00001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33</xdr:row>
          <xdr:rowOff>342900</xdr:rowOff>
        </xdr:from>
        <xdr:to>
          <xdr:col>3</xdr:col>
          <xdr:colOff>638175</xdr:colOff>
          <xdr:row>33</xdr:row>
          <xdr:rowOff>857250</xdr:rowOff>
        </xdr:to>
        <xdr:sp macro="" textlink="">
          <xdr:nvSpPr>
            <xdr:cNvPr id="49178" name="Check Box 26" hidden="1">
              <a:extLst>
                <a:ext uri="{63B3BB69-23CF-44E3-9099-C40C66FF867C}">
                  <a14:compatExt spid="_x0000_s49178"/>
                </a:ext>
                <a:ext uri="{FF2B5EF4-FFF2-40B4-BE49-F238E27FC236}">
                  <a16:creationId xmlns:a16="http://schemas.microsoft.com/office/drawing/2014/main" id="{00000000-0008-0000-0200-00001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34</xdr:row>
          <xdr:rowOff>95250</xdr:rowOff>
        </xdr:from>
        <xdr:to>
          <xdr:col>3</xdr:col>
          <xdr:colOff>638175</xdr:colOff>
          <xdr:row>35</xdr:row>
          <xdr:rowOff>28575</xdr:rowOff>
        </xdr:to>
        <xdr:sp macro="" textlink="">
          <xdr:nvSpPr>
            <xdr:cNvPr id="49179" name="Check Box 27" hidden="1">
              <a:extLst>
                <a:ext uri="{63B3BB69-23CF-44E3-9099-C40C66FF867C}">
                  <a14:compatExt spid="_x0000_s49179"/>
                </a:ext>
                <a:ext uri="{FF2B5EF4-FFF2-40B4-BE49-F238E27FC236}">
                  <a16:creationId xmlns:a16="http://schemas.microsoft.com/office/drawing/2014/main" id="{00000000-0008-0000-0200-00001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35</xdr:row>
          <xdr:rowOff>95250</xdr:rowOff>
        </xdr:from>
        <xdr:to>
          <xdr:col>3</xdr:col>
          <xdr:colOff>638175</xdr:colOff>
          <xdr:row>35</xdr:row>
          <xdr:rowOff>609600</xdr:rowOff>
        </xdr:to>
        <xdr:sp macro="" textlink="">
          <xdr:nvSpPr>
            <xdr:cNvPr id="49180" name="Check Box 28" hidden="1">
              <a:extLst>
                <a:ext uri="{63B3BB69-23CF-44E3-9099-C40C66FF867C}">
                  <a14:compatExt spid="_x0000_s49180"/>
                </a:ext>
                <a:ext uri="{FF2B5EF4-FFF2-40B4-BE49-F238E27FC236}">
                  <a16:creationId xmlns:a16="http://schemas.microsoft.com/office/drawing/2014/main" id="{00000000-0008-0000-0200-00001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36</xdr:row>
          <xdr:rowOff>95250</xdr:rowOff>
        </xdr:from>
        <xdr:to>
          <xdr:col>3</xdr:col>
          <xdr:colOff>638175</xdr:colOff>
          <xdr:row>36</xdr:row>
          <xdr:rowOff>609600</xdr:rowOff>
        </xdr:to>
        <xdr:sp macro="" textlink="">
          <xdr:nvSpPr>
            <xdr:cNvPr id="49181" name="Check Box 29" hidden="1">
              <a:extLst>
                <a:ext uri="{63B3BB69-23CF-44E3-9099-C40C66FF867C}">
                  <a14:compatExt spid="_x0000_s49181"/>
                </a:ext>
                <a:ext uri="{FF2B5EF4-FFF2-40B4-BE49-F238E27FC236}">
                  <a16:creationId xmlns:a16="http://schemas.microsoft.com/office/drawing/2014/main" id="{00000000-0008-0000-0200-00001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37</xdr:row>
          <xdr:rowOff>95250</xdr:rowOff>
        </xdr:from>
        <xdr:to>
          <xdr:col>3</xdr:col>
          <xdr:colOff>638175</xdr:colOff>
          <xdr:row>37</xdr:row>
          <xdr:rowOff>609600</xdr:rowOff>
        </xdr:to>
        <xdr:sp macro="" textlink="">
          <xdr:nvSpPr>
            <xdr:cNvPr id="49182" name="Check Box 30" hidden="1">
              <a:extLst>
                <a:ext uri="{63B3BB69-23CF-44E3-9099-C40C66FF867C}">
                  <a14:compatExt spid="_x0000_s49182"/>
                </a:ext>
                <a:ext uri="{FF2B5EF4-FFF2-40B4-BE49-F238E27FC236}">
                  <a16:creationId xmlns:a16="http://schemas.microsoft.com/office/drawing/2014/main" id="{00000000-0008-0000-0200-00001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38</xdr:row>
          <xdr:rowOff>95250</xdr:rowOff>
        </xdr:from>
        <xdr:to>
          <xdr:col>3</xdr:col>
          <xdr:colOff>638175</xdr:colOff>
          <xdr:row>38</xdr:row>
          <xdr:rowOff>609600</xdr:rowOff>
        </xdr:to>
        <xdr:sp macro="" textlink="">
          <xdr:nvSpPr>
            <xdr:cNvPr id="49183" name="Check Box 31" hidden="1">
              <a:extLst>
                <a:ext uri="{63B3BB69-23CF-44E3-9099-C40C66FF867C}">
                  <a14:compatExt spid="_x0000_s49183"/>
                </a:ext>
                <a:ext uri="{FF2B5EF4-FFF2-40B4-BE49-F238E27FC236}">
                  <a16:creationId xmlns:a16="http://schemas.microsoft.com/office/drawing/2014/main" id="{00000000-0008-0000-0200-00001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39</xdr:row>
          <xdr:rowOff>95250</xdr:rowOff>
        </xdr:from>
        <xdr:to>
          <xdr:col>3</xdr:col>
          <xdr:colOff>638175</xdr:colOff>
          <xdr:row>40</xdr:row>
          <xdr:rowOff>0</xdr:rowOff>
        </xdr:to>
        <xdr:sp macro="" textlink="">
          <xdr:nvSpPr>
            <xdr:cNvPr id="49184" name="Check Box 32" hidden="1">
              <a:extLst>
                <a:ext uri="{63B3BB69-23CF-44E3-9099-C40C66FF867C}">
                  <a14:compatExt spid="_x0000_s49184"/>
                </a:ext>
                <a:ext uri="{FF2B5EF4-FFF2-40B4-BE49-F238E27FC236}">
                  <a16:creationId xmlns:a16="http://schemas.microsoft.com/office/drawing/2014/main" id="{00000000-0008-0000-0200-00002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40</xdr:row>
          <xdr:rowOff>95250</xdr:rowOff>
        </xdr:from>
        <xdr:to>
          <xdr:col>3</xdr:col>
          <xdr:colOff>638175</xdr:colOff>
          <xdr:row>41</xdr:row>
          <xdr:rowOff>0</xdr:rowOff>
        </xdr:to>
        <xdr:sp macro="" textlink="">
          <xdr:nvSpPr>
            <xdr:cNvPr id="49185" name="Check Box 33" hidden="1">
              <a:extLst>
                <a:ext uri="{63B3BB69-23CF-44E3-9099-C40C66FF867C}">
                  <a14:compatExt spid="_x0000_s49185"/>
                </a:ext>
                <a:ext uri="{FF2B5EF4-FFF2-40B4-BE49-F238E27FC236}">
                  <a16:creationId xmlns:a16="http://schemas.microsoft.com/office/drawing/2014/main" id="{00000000-0008-0000-0200-00002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41</xdr:row>
          <xdr:rowOff>95250</xdr:rowOff>
        </xdr:from>
        <xdr:to>
          <xdr:col>3</xdr:col>
          <xdr:colOff>638175</xdr:colOff>
          <xdr:row>41</xdr:row>
          <xdr:rowOff>609600</xdr:rowOff>
        </xdr:to>
        <xdr:sp macro="" textlink="">
          <xdr:nvSpPr>
            <xdr:cNvPr id="49186" name="Check Box 34" hidden="1">
              <a:extLst>
                <a:ext uri="{63B3BB69-23CF-44E3-9099-C40C66FF867C}">
                  <a14:compatExt spid="_x0000_s49186"/>
                </a:ext>
                <a:ext uri="{FF2B5EF4-FFF2-40B4-BE49-F238E27FC236}">
                  <a16:creationId xmlns:a16="http://schemas.microsoft.com/office/drawing/2014/main" id="{00000000-0008-0000-0200-00002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42</xdr:row>
          <xdr:rowOff>323850</xdr:rowOff>
        </xdr:from>
        <xdr:to>
          <xdr:col>3</xdr:col>
          <xdr:colOff>609600</xdr:colOff>
          <xdr:row>42</xdr:row>
          <xdr:rowOff>838200</xdr:rowOff>
        </xdr:to>
        <xdr:sp macro="" textlink="">
          <xdr:nvSpPr>
            <xdr:cNvPr id="49187" name="Check Box 35" hidden="1">
              <a:extLst>
                <a:ext uri="{63B3BB69-23CF-44E3-9099-C40C66FF867C}">
                  <a14:compatExt spid="_x0000_s49187"/>
                </a:ext>
                <a:ext uri="{FF2B5EF4-FFF2-40B4-BE49-F238E27FC236}">
                  <a16:creationId xmlns:a16="http://schemas.microsoft.com/office/drawing/2014/main" id="{00000000-0008-0000-0200-00002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43</xdr:row>
          <xdr:rowOff>190500</xdr:rowOff>
        </xdr:from>
        <xdr:to>
          <xdr:col>3</xdr:col>
          <xdr:colOff>638175</xdr:colOff>
          <xdr:row>43</xdr:row>
          <xdr:rowOff>704850</xdr:rowOff>
        </xdr:to>
        <xdr:sp macro="" textlink="">
          <xdr:nvSpPr>
            <xdr:cNvPr id="49188" name="Check Box 36" hidden="1">
              <a:extLst>
                <a:ext uri="{63B3BB69-23CF-44E3-9099-C40C66FF867C}">
                  <a14:compatExt spid="_x0000_s49188"/>
                </a:ext>
                <a:ext uri="{FF2B5EF4-FFF2-40B4-BE49-F238E27FC236}">
                  <a16:creationId xmlns:a16="http://schemas.microsoft.com/office/drawing/2014/main" id="{00000000-0008-0000-0200-00002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44</xdr:row>
          <xdr:rowOff>190500</xdr:rowOff>
        </xdr:from>
        <xdr:to>
          <xdr:col>3</xdr:col>
          <xdr:colOff>647700</xdr:colOff>
          <xdr:row>44</xdr:row>
          <xdr:rowOff>704850</xdr:rowOff>
        </xdr:to>
        <xdr:sp macro="" textlink="">
          <xdr:nvSpPr>
            <xdr:cNvPr id="49189" name="Check Box 37" hidden="1">
              <a:extLst>
                <a:ext uri="{63B3BB69-23CF-44E3-9099-C40C66FF867C}">
                  <a14:compatExt spid="_x0000_s49189"/>
                </a:ext>
                <a:ext uri="{FF2B5EF4-FFF2-40B4-BE49-F238E27FC236}">
                  <a16:creationId xmlns:a16="http://schemas.microsoft.com/office/drawing/2014/main" id="{00000000-0008-0000-0200-00002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45</xdr:row>
          <xdr:rowOff>476250</xdr:rowOff>
        </xdr:from>
        <xdr:to>
          <xdr:col>3</xdr:col>
          <xdr:colOff>638175</xdr:colOff>
          <xdr:row>45</xdr:row>
          <xdr:rowOff>990600</xdr:rowOff>
        </xdr:to>
        <xdr:sp macro="" textlink="">
          <xdr:nvSpPr>
            <xdr:cNvPr id="49190" name="Check Box 38" hidden="1">
              <a:extLst>
                <a:ext uri="{63B3BB69-23CF-44E3-9099-C40C66FF867C}">
                  <a14:compatExt spid="_x0000_s49190"/>
                </a:ext>
                <a:ext uri="{FF2B5EF4-FFF2-40B4-BE49-F238E27FC236}">
                  <a16:creationId xmlns:a16="http://schemas.microsoft.com/office/drawing/2014/main" id="{00000000-0008-0000-0200-00002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46</xdr:row>
          <xdr:rowOff>95250</xdr:rowOff>
        </xdr:from>
        <xdr:to>
          <xdr:col>3</xdr:col>
          <xdr:colOff>638175</xdr:colOff>
          <xdr:row>46</xdr:row>
          <xdr:rowOff>609600</xdr:rowOff>
        </xdr:to>
        <xdr:sp macro="" textlink="">
          <xdr:nvSpPr>
            <xdr:cNvPr id="49191" name="Check Box 39" hidden="1">
              <a:extLst>
                <a:ext uri="{63B3BB69-23CF-44E3-9099-C40C66FF867C}">
                  <a14:compatExt spid="_x0000_s49191"/>
                </a:ext>
                <a:ext uri="{FF2B5EF4-FFF2-40B4-BE49-F238E27FC236}">
                  <a16:creationId xmlns:a16="http://schemas.microsoft.com/office/drawing/2014/main" id="{00000000-0008-0000-0200-00002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47</xdr:row>
          <xdr:rowOff>95250</xdr:rowOff>
        </xdr:from>
        <xdr:to>
          <xdr:col>3</xdr:col>
          <xdr:colOff>638175</xdr:colOff>
          <xdr:row>47</xdr:row>
          <xdr:rowOff>609600</xdr:rowOff>
        </xdr:to>
        <xdr:sp macro="" textlink="">
          <xdr:nvSpPr>
            <xdr:cNvPr id="49192" name="Check Box 40" hidden="1">
              <a:extLst>
                <a:ext uri="{63B3BB69-23CF-44E3-9099-C40C66FF867C}">
                  <a14:compatExt spid="_x0000_s49192"/>
                </a:ext>
                <a:ext uri="{FF2B5EF4-FFF2-40B4-BE49-F238E27FC236}">
                  <a16:creationId xmlns:a16="http://schemas.microsoft.com/office/drawing/2014/main" id="{00000000-0008-0000-0200-00002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48</xdr:row>
          <xdr:rowOff>95250</xdr:rowOff>
        </xdr:from>
        <xdr:to>
          <xdr:col>3</xdr:col>
          <xdr:colOff>638175</xdr:colOff>
          <xdr:row>48</xdr:row>
          <xdr:rowOff>609600</xdr:rowOff>
        </xdr:to>
        <xdr:sp macro="" textlink="">
          <xdr:nvSpPr>
            <xdr:cNvPr id="49193" name="Check Box 41" hidden="1">
              <a:extLst>
                <a:ext uri="{63B3BB69-23CF-44E3-9099-C40C66FF867C}">
                  <a14:compatExt spid="_x0000_s49193"/>
                </a:ext>
                <a:ext uri="{FF2B5EF4-FFF2-40B4-BE49-F238E27FC236}">
                  <a16:creationId xmlns:a16="http://schemas.microsoft.com/office/drawing/2014/main" id="{00000000-0008-0000-0200-00002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49</xdr:row>
          <xdr:rowOff>800100</xdr:rowOff>
        </xdr:from>
        <xdr:to>
          <xdr:col>3</xdr:col>
          <xdr:colOff>628650</xdr:colOff>
          <xdr:row>49</xdr:row>
          <xdr:rowOff>1314450</xdr:rowOff>
        </xdr:to>
        <xdr:sp macro="" textlink="">
          <xdr:nvSpPr>
            <xdr:cNvPr id="49194" name="Check Box 42" hidden="1">
              <a:extLst>
                <a:ext uri="{63B3BB69-23CF-44E3-9099-C40C66FF867C}">
                  <a14:compatExt spid="_x0000_s49194"/>
                </a:ext>
                <a:ext uri="{FF2B5EF4-FFF2-40B4-BE49-F238E27FC236}">
                  <a16:creationId xmlns:a16="http://schemas.microsoft.com/office/drawing/2014/main" id="{00000000-0008-0000-0200-00002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50</xdr:row>
          <xdr:rowOff>95250</xdr:rowOff>
        </xdr:from>
        <xdr:to>
          <xdr:col>3</xdr:col>
          <xdr:colOff>638175</xdr:colOff>
          <xdr:row>51</xdr:row>
          <xdr:rowOff>28575</xdr:rowOff>
        </xdr:to>
        <xdr:sp macro="" textlink="">
          <xdr:nvSpPr>
            <xdr:cNvPr id="49195" name="Check Box 43" hidden="1">
              <a:extLst>
                <a:ext uri="{63B3BB69-23CF-44E3-9099-C40C66FF867C}">
                  <a14:compatExt spid="_x0000_s49195"/>
                </a:ext>
                <a:ext uri="{FF2B5EF4-FFF2-40B4-BE49-F238E27FC236}">
                  <a16:creationId xmlns:a16="http://schemas.microsoft.com/office/drawing/2014/main" id="{00000000-0008-0000-0200-00002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51</xdr:row>
          <xdr:rowOff>57150</xdr:rowOff>
        </xdr:from>
        <xdr:to>
          <xdr:col>3</xdr:col>
          <xdr:colOff>628650</xdr:colOff>
          <xdr:row>52</xdr:row>
          <xdr:rowOff>95250</xdr:rowOff>
        </xdr:to>
        <xdr:sp macro="" textlink="">
          <xdr:nvSpPr>
            <xdr:cNvPr id="49196" name="Check Box 44" hidden="1">
              <a:extLst>
                <a:ext uri="{63B3BB69-23CF-44E3-9099-C40C66FF867C}">
                  <a14:compatExt spid="_x0000_s49196"/>
                </a:ext>
                <a:ext uri="{FF2B5EF4-FFF2-40B4-BE49-F238E27FC236}">
                  <a16:creationId xmlns:a16="http://schemas.microsoft.com/office/drawing/2014/main" id="{00000000-0008-0000-0200-00002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52</xdr:row>
          <xdr:rowOff>371475</xdr:rowOff>
        </xdr:from>
        <xdr:to>
          <xdr:col>3</xdr:col>
          <xdr:colOff>647700</xdr:colOff>
          <xdr:row>52</xdr:row>
          <xdr:rowOff>895350</xdr:rowOff>
        </xdr:to>
        <xdr:sp macro="" textlink="">
          <xdr:nvSpPr>
            <xdr:cNvPr id="49197" name="Check Box 45" hidden="1">
              <a:extLst>
                <a:ext uri="{63B3BB69-23CF-44E3-9099-C40C66FF867C}">
                  <a14:compatExt spid="_x0000_s49197"/>
                </a:ext>
                <a:ext uri="{FF2B5EF4-FFF2-40B4-BE49-F238E27FC236}">
                  <a16:creationId xmlns:a16="http://schemas.microsoft.com/office/drawing/2014/main" id="{00000000-0008-0000-0200-00002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53</xdr:row>
          <xdr:rowOff>95250</xdr:rowOff>
        </xdr:from>
        <xdr:to>
          <xdr:col>3</xdr:col>
          <xdr:colOff>638175</xdr:colOff>
          <xdr:row>53</xdr:row>
          <xdr:rowOff>609600</xdr:rowOff>
        </xdr:to>
        <xdr:sp macro="" textlink="">
          <xdr:nvSpPr>
            <xdr:cNvPr id="49198" name="Check Box 46" hidden="1">
              <a:extLst>
                <a:ext uri="{63B3BB69-23CF-44E3-9099-C40C66FF867C}">
                  <a14:compatExt spid="_x0000_s49198"/>
                </a:ext>
                <a:ext uri="{FF2B5EF4-FFF2-40B4-BE49-F238E27FC236}">
                  <a16:creationId xmlns:a16="http://schemas.microsoft.com/office/drawing/2014/main" id="{00000000-0008-0000-0200-00002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54</xdr:row>
          <xdr:rowOff>95250</xdr:rowOff>
        </xdr:from>
        <xdr:to>
          <xdr:col>3</xdr:col>
          <xdr:colOff>638175</xdr:colOff>
          <xdr:row>55</xdr:row>
          <xdr:rowOff>19050</xdr:rowOff>
        </xdr:to>
        <xdr:sp macro="" textlink="">
          <xdr:nvSpPr>
            <xdr:cNvPr id="49199" name="Check Box 47" hidden="1">
              <a:extLst>
                <a:ext uri="{63B3BB69-23CF-44E3-9099-C40C66FF867C}">
                  <a14:compatExt spid="_x0000_s49199"/>
                </a:ext>
                <a:ext uri="{FF2B5EF4-FFF2-40B4-BE49-F238E27FC236}">
                  <a16:creationId xmlns:a16="http://schemas.microsoft.com/office/drawing/2014/main" id="{00000000-0008-0000-0200-00002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55</xdr:row>
          <xdr:rowOff>95250</xdr:rowOff>
        </xdr:from>
        <xdr:to>
          <xdr:col>3</xdr:col>
          <xdr:colOff>638175</xdr:colOff>
          <xdr:row>55</xdr:row>
          <xdr:rowOff>609600</xdr:rowOff>
        </xdr:to>
        <xdr:sp macro="" textlink="">
          <xdr:nvSpPr>
            <xdr:cNvPr id="49200" name="Check Box 48" hidden="1">
              <a:extLst>
                <a:ext uri="{63B3BB69-23CF-44E3-9099-C40C66FF867C}">
                  <a14:compatExt spid="_x0000_s49200"/>
                </a:ext>
                <a:ext uri="{FF2B5EF4-FFF2-40B4-BE49-F238E27FC236}">
                  <a16:creationId xmlns:a16="http://schemas.microsoft.com/office/drawing/2014/main" id="{00000000-0008-0000-0200-00003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56</xdr:row>
          <xdr:rowOff>95250</xdr:rowOff>
        </xdr:from>
        <xdr:to>
          <xdr:col>3</xdr:col>
          <xdr:colOff>638175</xdr:colOff>
          <xdr:row>56</xdr:row>
          <xdr:rowOff>609600</xdr:rowOff>
        </xdr:to>
        <xdr:sp macro="" textlink="">
          <xdr:nvSpPr>
            <xdr:cNvPr id="49201" name="Check Box 49" hidden="1">
              <a:extLst>
                <a:ext uri="{63B3BB69-23CF-44E3-9099-C40C66FF867C}">
                  <a14:compatExt spid="_x0000_s49201"/>
                </a:ext>
                <a:ext uri="{FF2B5EF4-FFF2-40B4-BE49-F238E27FC236}">
                  <a16:creationId xmlns:a16="http://schemas.microsoft.com/office/drawing/2014/main" id="{00000000-0008-0000-0200-00003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57</xdr:row>
          <xdr:rowOff>533400</xdr:rowOff>
        </xdr:from>
        <xdr:to>
          <xdr:col>3</xdr:col>
          <xdr:colOff>638175</xdr:colOff>
          <xdr:row>57</xdr:row>
          <xdr:rowOff>1047750</xdr:rowOff>
        </xdr:to>
        <xdr:sp macro="" textlink="">
          <xdr:nvSpPr>
            <xdr:cNvPr id="49202" name="Check Box 50" hidden="1">
              <a:extLst>
                <a:ext uri="{63B3BB69-23CF-44E3-9099-C40C66FF867C}">
                  <a14:compatExt spid="_x0000_s49202"/>
                </a:ext>
                <a:ext uri="{FF2B5EF4-FFF2-40B4-BE49-F238E27FC236}">
                  <a16:creationId xmlns:a16="http://schemas.microsoft.com/office/drawing/2014/main" id="{00000000-0008-0000-0200-00003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58</xdr:row>
          <xdr:rowOff>95250</xdr:rowOff>
        </xdr:from>
        <xdr:to>
          <xdr:col>3</xdr:col>
          <xdr:colOff>638175</xdr:colOff>
          <xdr:row>58</xdr:row>
          <xdr:rowOff>609600</xdr:rowOff>
        </xdr:to>
        <xdr:sp macro="" textlink="">
          <xdr:nvSpPr>
            <xdr:cNvPr id="49203" name="Check Box 51" hidden="1">
              <a:extLst>
                <a:ext uri="{63B3BB69-23CF-44E3-9099-C40C66FF867C}">
                  <a14:compatExt spid="_x0000_s49203"/>
                </a:ext>
                <a:ext uri="{FF2B5EF4-FFF2-40B4-BE49-F238E27FC236}">
                  <a16:creationId xmlns:a16="http://schemas.microsoft.com/office/drawing/2014/main" id="{00000000-0008-0000-0200-00003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59</xdr:row>
          <xdr:rowOff>95250</xdr:rowOff>
        </xdr:from>
        <xdr:to>
          <xdr:col>3</xdr:col>
          <xdr:colOff>638175</xdr:colOff>
          <xdr:row>62</xdr:row>
          <xdr:rowOff>28575</xdr:rowOff>
        </xdr:to>
        <xdr:sp macro="" textlink="">
          <xdr:nvSpPr>
            <xdr:cNvPr id="49204" name="Check Box 52" hidden="1">
              <a:extLst>
                <a:ext uri="{63B3BB69-23CF-44E3-9099-C40C66FF867C}">
                  <a14:compatExt spid="_x0000_s49204"/>
                </a:ext>
                <a:ext uri="{FF2B5EF4-FFF2-40B4-BE49-F238E27FC236}">
                  <a16:creationId xmlns:a16="http://schemas.microsoft.com/office/drawing/2014/main" id="{00000000-0008-0000-0200-00003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62</xdr:row>
          <xdr:rowOff>152400</xdr:rowOff>
        </xdr:from>
        <xdr:to>
          <xdr:col>3</xdr:col>
          <xdr:colOff>647700</xdr:colOff>
          <xdr:row>62</xdr:row>
          <xdr:rowOff>666750</xdr:rowOff>
        </xdr:to>
        <xdr:sp macro="" textlink="">
          <xdr:nvSpPr>
            <xdr:cNvPr id="49205" name="Check Box 53" hidden="1">
              <a:extLst>
                <a:ext uri="{63B3BB69-23CF-44E3-9099-C40C66FF867C}">
                  <a14:compatExt spid="_x0000_s49205"/>
                </a:ext>
                <a:ext uri="{FF2B5EF4-FFF2-40B4-BE49-F238E27FC236}">
                  <a16:creationId xmlns:a16="http://schemas.microsoft.com/office/drawing/2014/main" id="{00000000-0008-0000-0200-00003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63</xdr:row>
          <xdr:rowOff>95250</xdr:rowOff>
        </xdr:from>
        <xdr:to>
          <xdr:col>3</xdr:col>
          <xdr:colOff>638175</xdr:colOff>
          <xdr:row>63</xdr:row>
          <xdr:rowOff>609600</xdr:rowOff>
        </xdr:to>
        <xdr:sp macro="" textlink="">
          <xdr:nvSpPr>
            <xdr:cNvPr id="49208" name="Check Box 56" hidden="1">
              <a:extLst>
                <a:ext uri="{63B3BB69-23CF-44E3-9099-C40C66FF867C}">
                  <a14:compatExt spid="_x0000_s49208"/>
                </a:ext>
                <a:ext uri="{FF2B5EF4-FFF2-40B4-BE49-F238E27FC236}">
                  <a16:creationId xmlns:a16="http://schemas.microsoft.com/office/drawing/2014/main" id="{00000000-0008-0000-0200-00003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64</xdr:row>
          <xdr:rowOff>95250</xdr:rowOff>
        </xdr:from>
        <xdr:to>
          <xdr:col>3</xdr:col>
          <xdr:colOff>638175</xdr:colOff>
          <xdr:row>64</xdr:row>
          <xdr:rowOff>609600</xdr:rowOff>
        </xdr:to>
        <xdr:sp macro="" textlink="">
          <xdr:nvSpPr>
            <xdr:cNvPr id="49209" name="Check Box 57" hidden="1">
              <a:extLst>
                <a:ext uri="{63B3BB69-23CF-44E3-9099-C40C66FF867C}">
                  <a14:compatExt spid="_x0000_s49209"/>
                </a:ext>
                <a:ext uri="{FF2B5EF4-FFF2-40B4-BE49-F238E27FC236}">
                  <a16:creationId xmlns:a16="http://schemas.microsoft.com/office/drawing/2014/main" id="{00000000-0008-0000-0200-00003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65</xdr:row>
          <xdr:rowOff>95250</xdr:rowOff>
        </xdr:from>
        <xdr:to>
          <xdr:col>3</xdr:col>
          <xdr:colOff>638175</xdr:colOff>
          <xdr:row>66</xdr:row>
          <xdr:rowOff>57150</xdr:rowOff>
        </xdr:to>
        <xdr:sp macro="" textlink="">
          <xdr:nvSpPr>
            <xdr:cNvPr id="49210" name="Check Box 58" hidden="1">
              <a:extLst>
                <a:ext uri="{63B3BB69-23CF-44E3-9099-C40C66FF867C}">
                  <a14:compatExt spid="_x0000_s49210"/>
                </a:ext>
                <a:ext uri="{FF2B5EF4-FFF2-40B4-BE49-F238E27FC236}">
                  <a16:creationId xmlns:a16="http://schemas.microsoft.com/office/drawing/2014/main" id="{00000000-0008-0000-0200-00003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66</xdr:row>
          <xdr:rowOff>95250</xdr:rowOff>
        </xdr:from>
        <xdr:to>
          <xdr:col>3</xdr:col>
          <xdr:colOff>638175</xdr:colOff>
          <xdr:row>66</xdr:row>
          <xdr:rowOff>609600</xdr:rowOff>
        </xdr:to>
        <xdr:sp macro="" textlink="">
          <xdr:nvSpPr>
            <xdr:cNvPr id="49211" name="Check Box 59" hidden="1">
              <a:extLst>
                <a:ext uri="{63B3BB69-23CF-44E3-9099-C40C66FF867C}">
                  <a14:compatExt spid="_x0000_s49211"/>
                </a:ext>
                <a:ext uri="{FF2B5EF4-FFF2-40B4-BE49-F238E27FC236}">
                  <a16:creationId xmlns:a16="http://schemas.microsoft.com/office/drawing/2014/main" id="{00000000-0008-0000-0200-00003B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67</xdr:row>
          <xdr:rowOff>95250</xdr:rowOff>
        </xdr:from>
        <xdr:to>
          <xdr:col>3</xdr:col>
          <xdr:colOff>638175</xdr:colOff>
          <xdr:row>68</xdr:row>
          <xdr:rowOff>19050</xdr:rowOff>
        </xdr:to>
        <xdr:sp macro="" textlink="">
          <xdr:nvSpPr>
            <xdr:cNvPr id="49212" name="Check Box 60" hidden="1">
              <a:extLst>
                <a:ext uri="{63B3BB69-23CF-44E3-9099-C40C66FF867C}">
                  <a14:compatExt spid="_x0000_s49212"/>
                </a:ext>
                <a:ext uri="{FF2B5EF4-FFF2-40B4-BE49-F238E27FC236}">
                  <a16:creationId xmlns:a16="http://schemas.microsoft.com/office/drawing/2014/main" id="{00000000-0008-0000-0200-00003C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68</xdr:row>
          <xdr:rowOff>95250</xdr:rowOff>
        </xdr:from>
        <xdr:to>
          <xdr:col>3</xdr:col>
          <xdr:colOff>638175</xdr:colOff>
          <xdr:row>68</xdr:row>
          <xdr:rowOff>609600</xdr:rowOff>
        </xdr:to>
        <xdr:sp macro="" textlink="">
          <xdr:nvSpPr>
            <xdr:cNvPr id="49213" name="Check Box 61" hidden="1">
              <a:extLst>
                <a:ext uri="{63B3BB69-23CF-44E3-9099-C40C66FF867C}">
                  <a14:compatExt spid="_x0000_s49213"/>
                </a:ext>
                <a:ext uri="{FF2B5EF4-FFF2-40B4-BE49-F238E27FC236}">
                  <a16:creationId xmlns:a16="http://schemas.microsoft.com/office/drawing/2014/main" id="{00000000-0008-0000-0200-00003D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69</xdr:row>
          <xdr:rowOff>228600</xdr:rowOff>
        </xdr:from>
        <xdr:to>
          <xdr:col>3</xdr:col>
          <xdr:colOff>628650</xdr:colOff>
          <xdr:row>69</xdr:row>
          <xdr:rowOff>742950</xdr:rowOff>
        </xdr:to>
        <xdr:sp macro="" textlink="">
          <xdr:nvSpPr>
            <xdr:cNvPr id="49214" name="Check Box 62" hidden="1">
              <a:extLst>
                <a:ext uri="{63B3BB69-23CF-44E3-9099-C40C66FF867C}">
                  <a14:compatExt spid="_x0000_s49214"/>
                </a:ext>
                <a:ext uri="{FF2B5EF4-FFF2-40B4-BE49-F238E27FC236}">
                  <a16:creationId xmlns:a16="http://schemas.microsoft.com/office/drawing/2014/main" id="{00000000-0008-0000-0200-00003E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70</xdr:row>
          <xdr:rowOff>95250</xdr:rowOff>
        </xdr:from>
        <xdr:to>
          <xdr:col>3</xdr:col>
          <xdr:colOff>638175</xdr:colOff>
          <xdr:row>70</xdr:row>
          <xdr:rowOff>609600</xdr:rowOff>
        </xdr:to>
        <xdr:sp macro="" textlink="">
          <xdr:nvSpPr>
            <xdr:cNvPr id="49215" name="Check Box 63" hidden="1">
              <a:extLst>
                <a:ext uri="{63B3BB69-23CF-44E3-9099-C40C66FF867C}">
                  <a14:compatExt spid="_x0000_s49215"/>
                </a:ext>
                <a:ext uri="{FF2B5EF4-FFF2-40B4-BE49-F238E27FC236}">
                  <a16:creationId xmlns:a16="http://schemas.microsoft.com/office/drawing/2014/main" id="{00000000-0008-0000-0200-00003F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71</xdr:row>
          <xdr:rowOff>95250</xdr:rowOff>
        </xdr:from>
        <xdr:to>
          <xdr:col>3</xdr:col>
          <xdr:colOff>638175</xdr:colOff>
          <xdr:row>71</xdr:row>
          <xdr:rowOff>609600</xdr:rowOff>
        </xdr:to>
        <xdr:sp macro="" textlink="">
          <xdr:nvSpPr>
            <xdr:cNvPr id="49216" name="Check Box 64" hidden="1">
              <a:extLst>
                <a:ext uri="{63B3BB69-23CF-44E3-9099-C40C66FF867C}">
                  <a14:compatExt spid="_x0000_s49216"/>
                </a:ext>
                <a:ext uri="{FF2B5EF4-FFF2-40B4-BE49-F238E27FC236}">
                  <a16:creationId xmlns:a16="http://schemas.microsoft.com/office/drawing/2014/main" id="{00000000-0008-0000-0200-000040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72</xdr:row>
          <xdr:rowOff>95250</xdr:rowOff>
        </xdr:from>
        <xdr:to>
          <xdr:col>3</xdr:col>
          <xdr:colOff>638175</xdr:colOff>
          <xdr:row>72</xdr:row>
          <xdr:rowOff>609600</xdr:rowOff>
        </xdr:to>
        <xdr:sp macro="" textlink="">
          <xdr:nvSpPr>
            <xdr:cNvPr id="49217" name="Check Box 65" hidden="1">
              <a:extLst>
                <a:ext uri="{63B3BB69-23CF-44E3-9099-C40C66FF867C}">
                  <a14:compatExt spid="_x0000_s49217"/>
                </a:ext>
                <a:ext uri="{FF2B5EF4-FFF2-40B4-BE49-F238E27FC236}">
                  <a16:creationId xmlns:a16="http://schemas.microsoft.com/office/drawing/2014/main" id="{00000000-0008-0000-0200-000041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73</xdr:row>
          <xdr:rowOff>95250</xdr:rowOff>
        </xdr:from>
        <xdr:to>
          <xdr:col>3</xdr:col>
          <xdr:colOff>638175</xdr:colOff>
          <xdr:row>73</xdr:row>
          <xdr:rowOff>609600</xdr:rowOff>
        </xdr:to>
        <xdr:sp macro="" textlink="">
          <xdr:nvSpPr>
            <xdr:cNvPr id="49218" name="Check Box 66" hidden="1">
              <a:extLst>
                <a:ext uri="{63B3BB69-23CF-44E3-9099-C40C66FF867C}">
                  <a14:compatExt spid="_x0000_s49218"/>
                </a:ext>
                <a:ext uri="{FF2B5EF4-FFF2-40B4-BE49-F238E27FC236}">
                  <a16:creationId xmlns:a16="http://schemas.microsoft.com/office/drawing/2014/main" id="{00000000-0008-0000-0200-000042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74</xdr:row>
          <xdr:rowOff>95250</xdr:rowOff>
        </xdr:from>
        <xdr:to>
          <xdr:col>3</xdr:col>
          <xdr:colOff>638175</xdr:colOff>
          <xdr:row>75</xdr:row>
          <xdr:rowOff>0</xdr:rowOff>
        </xdr:to>
        <xdr:sp macro="" textlink="">
          <xdr:nvSpPr>
            <xdr:cNvPr id="49219" name="Check Box 67" hidden="1">
              <a:extLst>
                <a:ext uri="{63B3BB69-23CF-44E3-9099-C40C66FF867C}">
                  <a14:compatExt spid="_x0000_s49219"/>
                </a:ext>
                <a:ext uri="{FF2B5EF4-FFF2-40B4-BE49-F238E27FC236}">
                  <a16:creationId xmlns:a16="http://schemas.microsoft.com/office/drawing/2014/main" id="{00000000-0008-0000-0200-000043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75</xdr:row>
          <xdr:rowOff>95250</xdr:rowOff>
        </xdr:from>
        <xdr:to>
          <xdr:col>3</xdr:col>
          <xdr:colOff>638175</xdr:colOff>
          <xdr:row>75</xdr:row>
          <xdr:rowOff>609600</xdr:rowOff>
        </xdr:to>
        <xdr:sp macro="" textlink="">
          <xdr:nvSpPr>
            <xdr:cNvPr id="49220" name="Check Box 68" hidden="1">
              <a:extLst>
                <a:ext uri="{63B3BB69-23CF-44E3-9099-C40C66FF867C}">
                  <a14:compatExt spid="_x0000_s49220"/>
                </a:ext>
                <a:ext uri="{FF2B5EF4-FFF2-40B4-BE49-F238E27FC236}">
                  <a16:creationId xmlns:a16="http://schemas.microsoft.com/office/drawing/2014/main" id="{00000000-0008-0000-0200-000044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76</xdr:row>
          <xdr:rowOff>95250</xdr:rowOff>
        </xdr:from>
        <xdr:to>
          <xdr:col>3</xdr:col>
          <xdr:colOff>638175</xdr:colOff>
          <xdr:row>76</xdr:row>
          <xdr:rowOff>609600</xdr:rowOff>
        </xdr:to>
        <xdr:sp macro="" textlink="">
          <xdr:nvSpPr>
            <xdr:cNvPr id="49221" name="Check Box 69" hidden="1">
              <a:extLst>
                <a:ext uri="{63B3BB69-23CF-44E3-9099-C40C66FF867C}">
                  <a14:compatExt spid="_x0000_s49221"/>
                </a:ext>
                <a:ext uri="{FF2B5EF4-FFF2-40B4-BE49-F238E27FC236}">
                  <a16:creationId xmlns:a16="http://schemas.microsoft.com/office/drawing/2014/main" id="{00000000-0008-0000-0200-000045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77</xdr:row>
          <xdr:rowOff>95250</xdr:rowOff>
        </xdr:from>
        <xdr:to>
          <xdr:col>3</xdr:col>
          <xdr:colOff>638175</xdr:colOff>
          <xdr:row>77</xdr:row>
          <xdr:rowOff>609600</xdr:rowOff>
        </xdr:to>
        <xdr:sp macro="" textlink="">
          <xdr:nvSpPr>
            <xdr:cNvPr id="49222" name="Check Box 70" hidden="1">
              <a:extLst>
                <a:ext uri="{63B3BB69-23CF-44E3-9099-C40C66FF867C}">
                  <a14:compatExt spid="_x0000_s49222"/>
                </a:ext>
                <a:ext uri="{FF2B5EF4-FFF2-40B4-BE49-F238E27FC236}">
                  <a16:creationId xmlns:a16="http://schemas.microsoft.com/office/drawing/2014/main" id="{00000000-0008-0000-0200-000046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78</xdr:row>
          <xdr:rowOff>95250</xdr:rowOff>
        </xdr:from>
        <xdr:to>
          <xdr:col>3</xdr:col>
          <xdr:colOff>638175</xdr:colOff>
          <xdr:row>78</xdr:row>
          <xdr:rowOff>609600</xdr:rowOff>
        </xdr:to>
        <xdr:sp macro="" textlink="">
          <xdr:nvSpPr>
            <xdr:cNvPr id="49223" name="Check Box 71" hidden="1">
              <a:extLst>
                <a:ext uri="{63B3BB69-23CF-44E3-9099-C40C66FF867C}">
                  <a14:compatExt spid="_x0000_s49223"/>
                </a:ext>
                <a:ext uri="{FF2B5EF4-FFF2-40B4-BE49-F238E27FC236}">
                  <a16:creationId xmlns:a16="http://schemas.microsoft.com/office/drawing/2014/main" id="{00000000-0008-0000-0200-000047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79</xdr:row>
          <xdr:rowOff>28575</xdr:rowOff>
        </xdr:from>
        <xdr:to>
          <xdr:col>3</xdr:col>
          <xdr:colOff>638175</xdr:colOff>
          <xdr:row>80</xdr:row>
          <xdr:rowOff>66675</xdr:rowOff>
        </xdr:to>
        <xdr:sp macro="" textlink="">
          <xdr:nvSpPr>
            <xdr:cNvPr id="49224" name="Check Box 72" hidden="1">
              <a:extLst>
                <a:ext uri="{63B3BB69-23CF-44E3-9099-C40C66FF867C}">
                  <a14:compatExt spid="_x0000_s49224"/>
                </a:ext>
                <a:ext uri="{FF2B5EF4-FFF2-40B4-BE49-F238E27FC236}">
                  <a16:creationId xmlns:a16="http://schemas.microsoft.com/office/drawing/2014/main" id="{00000000-0008-0000-0200-000048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80</xdr:row>
          <xdr:rowOff>95250</xdr:rowOff>
        </xdr:from>
        <xdr:to>
          <xdr:col>3</xdr:col>
          <xdr:colOff>638175</xdr:colOff>
          <xdr:row>81</xdr:row>
          <xdr:rowOff>28575</xdr:rowOff>
        </xdr:to>
        <xdr:sp macro="" textlink="">
          <xdr:nvSpPr>
            <xdr:cNvPr id="49225" name="Check Box 73" hidden="1">
              <a:extLst>
                <a:ext uri="{63B3BB69-23CF-44E3-9099-C40C66FF867C}">
                  <a14:compatExt spid="_x0000_s49225"/>
                </a:ext>
                <a:ext uri="{FF2B5EF4-FFF2-40B4-BE49-F238E27FC236}">
                  <a16:creationId xmlns:a16="http://schemas.microsoft.com/office/drawing/2014/main" id="{00000000-0008-0000-0200-00004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81</xdr:row>
          <xdr:rowOff>57150</xdr:rowOff>
        </xdr:from>
        <xdr:to>
          <xdr:col>3</xdr:col>
          <xdr:colOff>638175</xdr:colOff>
          <xdr:row>82</xdr:row>
          <xdr:rowOff>19050</xdr:rowOff>
        </xdr:to>
        <xdr:sp macro="" textlink="">
          <xdr:nvSpPr>
            <xdr:cNvPr id="49226" name="Check Box 74" hidden="1">
              <a:extLst>
                <a:ext uri="{63B3BB69-23CF-44E3-9099-C40C66FF867C}">
                  <a14:compatExt spid="_x0000_s49226"/>
                </a:ext>
                <a:ext uri="{FF2B5EF4-FFF2-40B4-BE49-F238E27FC236}">
                  <a16:creationId xmlns:a16="http://schemas.microsoft.com/office/drawing/2014/main" id="{00000000-0008-0000-0200-00004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85725</xdr:colOff>
      <xdr:row>2</xdr:row>
      <xdr:rowOff>104776</xdr:rowOff>
    </xdr:from>
    <xdr:to>
      <xdr:col>11</xdr:col>
      <xdr:colOff>590550</xdr:colOff>
      <xdr:row>5</xdr:row>
      <xdr:rowOff>76201</xdr:rowOff>
    </xdr:to>
    <xdr:sp macro="" textlink="">
      <xdr:nvSpPr>
        <xdr:cNvPr id="51201" name="AutoShape 1">
          <a:extLst>
            <a:ext uri="{FF2B5EF4-FFF2-40B4-BE49-F238E27FC236}">
              <a16:creationId xmlns:a16="http://schemas.microsoft.com/office/drawing/2014/main" id="{00000000-0008-0000-0300-000001C80000}"/>
            </a:ext>
          </a:extLst>
        </xdr:cNvPr>
        <xdr:cNvSpPr>
          <a:spLocks noChangeArrowheads="1"/>
        </xdr:cNvSpPr>
      </xdr:nvSpPr>
      <xdr:spPr bwMode="auto">
        <a:xfrm>
          <a:off x="6286500" y="542926"/>
          <a:ext cx="1876425" cy="628650"/>
        </a:xfrm>
        <a:prstGeom prst="wedgeRectCallout">
          <a:avLst>
            <a:gd name="adj1" fmla="val -56635"/>
            <a:gd name="adj2" fmla="val 14223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押印する印鑑は、契約書締結時に使用した印鑑と同じものとしてください。</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9</xdr:col>
      <xdr:colOff>104775</xdr:colOff>
      <xdr:row>13</xdr:row>
      <xdr:rowOff>180975</xdr:rowOff>
    </xdr:from>
    <xdr:to>
      <xdr:col>11</xdr:col>
      <xdr:colOff>609600</xdr:colOff>
      <xdr:row>14</xdr:row>
      <xdr:rowOff>142875</xdr:rowOff>
    </xdr:to>
    <xdr:sp macro="" textlink="">
      <xdr:nvSpPr>
        <xdr:cNvPr id="3" name="AutoShape 1">
          <a:extLst>
            <a:ext uri="{FF2B5EF4-FFF2-40B4-BE49-F238E27FC236}">
              <a16:creationId xmlns:a16="http://schemas.microsoft.com/office/drawing/2014/main" id="{00000000-0008-0000-0300-000003000000}"/>
            </a:ext>
          </a:extLst>
        </xdr:cNvPr>
        <xdr:cNvSpPr>
          <a:spLocks noChangeArrowheads="1"/>
        </xdr:cNvSpPr>
      </xdr:nvSpPr>
      <xdr:spPr bwMode="auto">
        <a:xfrm>
          <a:off x="6305550" y="3028950"/>
          <a:ext cx="1876425" cy="304800"/>
        </a:xfrm>
        <a:prstGeom prst="wedgeRectCallout">
          <a:avLst>
            <a:gd name="adj1" fmla="val -363234"/>
            <a:gd name="adj2" fmla="val 113037"/>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西暦標記でご記載ください。</a:t>
          </a:r>
        </a:p>
      </xdr:txBody>
    </xdr:sp>
    <xdr:clientData fPrintsWithSheet="0"/>
  </xdr:twoCellAnchor>
  <xdr:twoCellAnchor>
    <xdr:from>
      <xdr:col>9</xdr:col>
      <xdr:colOff>85725</xdr:colOff>
      <xdr:row>27</xdr:row>
      <xdr:rowOff>47627</xdr:rowOff>
    </xdr:from>
    <xdr:to>
      <xdr:col>11</xdr:col>
      <xdr:colOff>590550</xdr:colOff>
      <xdr:row>30</xdr:row>
      <xdr:rowOff>161926</xdr:rowOff>
    </xdr:to>
    <xdr:sp macro="" textlink="">
      <xdr:nvSpPr>
        <xdr:cNvPr id="4" name="AutoShape 1">
          <a:extLst>
            <a:ext uri="{FF2B5EF4-FFF2-40B4-BE49-F238E27FC236}">
              <a16:creationId xmlns:a16="http://schemas.microsoft.com/office/drawing/2014/main" id="{00000000-0008-0000-0300-000004000000}"/>
            </a:ext>
          </a:extLst>
        </xdr:cNvPr>
        <xdr:cNvSpPr>
          <a:spLocks noChangeArrowheads="1"/>
        </xdr:cNvSpPr>
      </xdr:nvSpPr>
      <xdr:spPr bwMode="auto">
        <a:xfrm>
          <a:off x="6343650" y="6057902"/>
          <a:ext cx="1876425" cy="771524"/>
        </a:xfrm>
        <a:prstGeom prst="wedgeRectCallout">
          <a:avLst>
            <a:gd name="adj1" fmla="val -323640"/>
            <a:gd name="adj2" fmla="val -4445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計上可否に限らず、全ての様式をご提出ください。</a:t>
          </a:r>
          <a:endParaRPr lang="en-US" altLang="ja-JP"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Times New Roman"/>
              <a:cs typeface="Times New Roman"/>
            </a:rPr>
            <a:t>計上がない費目の様式の金額欄には、</a:t>
          </a:r>
          <a:r>
            <a:rPr lang="en-US" altLang="ja-JP" sz="1050" b="0" i="0" u="none" strike="noStrike" baseline="0">
              <a:solidFill>
                <a:srgbClr val="000000"/>
              </a:solidFill>
              <a:latin typeface="Times New Roman"/>
              <a:cs typeface="Times New Roman"/>
            </a:rPr>
            <a:t>0</a:t>
          </a:r>
          <a:r>
            <a:rPr lang="ja-JP" altLang="en-US" sz="1050" b="0" i="0" u="none" strike="noStrike" baseline="0">
              <a:solidFill>
                <a:srgbClr val="000000"/>
              </a:solidFill>
              <a:latin typeface="Times New Roman"/>
              <a:cs typeface="Times New Roman"/>
            </a:rPr>
            <a:t>円を記入ください。</a:t>
          </a:r>
          <a:endParaRPr lang="en-US" altLang="ja-JP"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9</xdr:col>
      <xdr:colOff>104775</xdr:colOff>
      <xdr:row>20</xdr:row>
      <xdr:rowOff>38100</xdr:rowOff>
    </xdr:from>
    <xdr:to>
      <xdr:col>11</xdr:col>
      <xdr:colOff>609600</xdr:colOff>
      <xdr:row>23</xdr:row>
      <xdr:rowOff>9525</xdr:rowOff>
    </xdr:to>
    <xdr:sp macro="" textlink="">
      <xdr:nvSpPr>
        <xdr:cNvPr id="5" name="AutoShape 1">
          <a:extLst>
            <a:ext uri="{FF2B5EF4-FFF2-40B4-BE49-F238E27FC236}">
              <a16:creationId xmlns:a16="http://schemas.microsoft.com/office/drawing/2014/main" id="{00000000-0008-0000-0300-000005000000}"/>
            </a:ext>
          </a:extLst>
        </xdr:cNvPr>
        <xdr:cNvSpPr>
          <a:spLocks noChangeArrowheads="1"/>
        </xdr:cNvSpPr>
      </xdr:nvSpPr>
      <xdr:spPr bwMode="auto">
        <a:xfrm>
          <a:off x="6305550" y="4514850"/>
          <a:ext cx="1876425" cy="628650"/>
        </a:xfrm>
        <a:prstGeom prst="wedgeRectCallout">
          <a:avLst>
            <a:gd name="adj1" fmla="val -298767"/>
            <a:gd name="adj2" fmla="val -32012"/>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支払方法、四半期部分払いを選択していない場合、この１文はご削除ください。</a:t>
          </a:r>
        </a:p>
      </xdr:txBody>
    </xdr:sp>
    <xdr:clientData fPrintsWithSheet="0"/>
  </xdr:twoCellAnchor>
  <xdr:twoCellAnchor>
    <xdr:from>
      <xdr:col>8</xdr:col>
      <xdr:colOff>95250</xdr:colOff>
      <xdr:row>7</xdr:row>
      <xdr:rowOff>76200</xdr:rowOff>
    </xdr:from>
    <xdr:to>
      <xdr:col>8</xdr:col>
      <xdr:colOff>609600</xdr:colOff>
      <xdr:row>9</xdr:row>
      <xdr:rowOff>133350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667375" y="1609725"/>
          <a:ext cx="514350" cy="4953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xdr:col>
      <xdr:colOff>0</xdr:colOff>
      <xdr:row>25</xdr:row>
      <xdr:rowOff>136712</xdr:rowOff>
    </xdr:from>
    <xdr:to>
      <xdr:col>4</xdr:col>
      <xdr:colOff>661147</xdr:colOff>
      <xdr:row>27</xdr:row>
      <xdr:rowOff>58271</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a:off x="2805953" y="5407959"/>
          <a:ext cx="661147" cy="333936"/>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85725</xdr:colOff>
      <xdr:row>2</xdr:row>
      <xdr:rowOff>104776</xdr:rowOff>
    </xdr:from>
    <xdr:to>
      <xdr:col>11</xdr:col>
      <xdr:colOff>590550</xdr:colOff>
      <xdr:row>5</xdr:row>
      <xdr:rowOff>76201</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6343650" y="542926"/>
          <a:ext cx="1876425" cy="628650"/>
        </a:xfrm>
        <a:prstGeom prst="wedgeRectCallout">
          <a:avLst>
            <a:gd name="adj1" fmla="val -56635"/>
            <a:gd name="adj2" fmla="val 14223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押印する印鑑は、契約書締結時に使用した印鑑と同じものとしてください。</a:t>
          </a:r>
          <a:endParaRPr lang="ja-JP" altLang="en-US" sz="1050" b="0" i="0" u="none" strike="noStrike" baseline="0">
            <a:solidFill>
              <a:srgbClr val="000000"/>
            </a:solidFill>
            <a:latin typeface="Times New Roman"/>
            <a:ea typeface="ＭＳ 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9</xdr:col>
      <xdr:colOff>634814</xdr:colOff>
      <xdr:row>21</xdr:row>
      <xdr:rowOff>70039</xdr:rowOff>
    </xdr:from>
    <xdr:to>
      <xdr:col>12</xdr:col>
      <xdr:colOff>456080</xdr:colOff>
      <xdr:row>24</xdr:row>
      <xdr:rowOff>184338</xdr:rowOff>
    </xdr:to>
    <xdr:sp macro="" textlink="">
      <xdr:nvSpPr>
        <xdr:cNvPr id="3" name="AutoShape 1">
          <a:extLst>
            <a:ext uri="{FF2B5EF4-FFF2-40B4-BE49-F238E27FC236}">
              <a16:creationId xmlns:a16="http://schemas.microsoft.com/office/drawing/2014/main" id="{00000000-0008-0000-0500-000003000000}"/>
            </a:ext>
          </a:extLst>
        </xdr:cNvPr>
        <xdr:cNvSpPr>
          <a:spLocks noChangeArrowheads="1"/>
        </xdr:cNvSpPr>
      </xdr:nvSpPr>
      <xdr:spPr bwMode="auto">
        <a:xfrm>
          <a:off x="6892739" y="4794439"/>
          <a:ext cx="1878666" cy="771524"/>
        </a:xfrm>
        <a:prstGeom prst="wedgeRectCallout">
          <a:avLst>
            <a:gd name="adj1" fmla="val -323640"/>
            <a:gd name="adj2" fmla="val -4445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Times New Roman"/>
              <a:cs typeface="Times New Roman"/>
            </a:rPr>
            <a:t>計上可否に限らず、全ての様式をご提出ください。</a:t>
          </a:r>
          <a:endParaRPr lang="en-US" altLang="ja-JP"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Times New Roman"/>
              <a:cs typeface="Times New Roman"/>
            </a:rPr>
            <a:t>計上がない費目の様式の金額欄には、</a:t>
          </a:r>
          <a:r>
            <a:rPr lang="en-US" altLang="ja-JP" sz="1050" b="0" i="0" u="none" strike="noStrike" baseline="0">
              <a:solidFill>
                <a:srgbClr val="000000"/>
              </a:solidFill>
              <a:latin typeface="Times New Roman"/>
              <a:cs typeface="Times New Roman"/>
            </a:rPr>
            <a:t>0</a:t>
          </a:r>
          <a:r>
            <a:rPr lang="ja-JP" altLang="en-US" sz="1050" b="0" i="0" u="none" strike="noStrike" baseline="0">
              <a:solidFill>
                <a:srgbClr val="000000"/>
              </a:solidFill>
              <a:latin typeface="Times New Roman"/>
              <a:cs typeface="Times New Roman"/>
            </a:rPr>
            <a:t>円を記入ください。</a:t>
          </a:r>
          <a:endParaRPr lang="en-US" altLang="ja-JP"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fPrintsWithSheet="0"/>
  </xdr:twoCellAnchor>
  <xdr:twoCellAnchor>
    <xdr:from>
      <xdr:col>8</xdr:col>
      <xdr:colOff>95250</xdr:colOff>
      <xdr:row>7</xdr:row>
      <xdr:rowOff>76200</xdr:rowOff>
    </xdr:from>
    <xdr:to>
      <xdr:col>8</xdr:col>
      <xdr:colOff>609600</xdr:colOff>
      <xdr:row>9</xdr:row>
      <xdr:rowOff>133350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5667375" y="1609725"/>
          <a:ext cx="514350" cy="4953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xdr:col>
      <xdr:colOff>618116</xdr:colOff>
      <xdr:row>19</xdr:row>
      <xdr:rowOff>141642</xdr:rowOff>
    </xdr:from>
    <xdr:to>
      <xdr:col>4</xdr:col>
      <xdr:colOff>539675</xdr:colOff>
      <xdr:row>21</xdr:row>
      <xdr:rowOff>63201</xdr:rowOff>
    </xdr:to>
    <xdr:sp macro="" textlink="">
      <xdr:nvSpPr>
        <xdr:cNvPr id="5" name="円/楕円 4">
          <a:extLst>
            <a:ext uri="{FF2B5EF4-FFF2-40B4-BE49-F238E27FC236}">
              <a16:creationId xmlns:a16="http://schemas.microsoft.com/office/drawing/2014/main" id="{00000000-0008-0000-0500-000005000000}"/>
            </a:ext>
          </a:extLst>
        </xdr:cNvPr>
        <xdr:cNvSpPr/>
      </xdr:nvSpPr>
      <xdr:spPr>
        <a:xfrm>
          <a:off x="2812676" y="4187862"/>
          <a:ext cx="653079" cy="333039"/>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11</xdr:row>
      <xdr:rowOff>246529</xdr:rowOff>
    </xdr:from>
    <xdr:to>
      <xdr:col>15</xdr:col>
      <xdr:colOff>123265</xdr:colOff>
      <xdr:row>15</xdr:row>
      <xdr:rowOff>67236</xdr:rowOff>
    </xdr:to>
    <xdr:sp macro="" textlink="">
      <xdr:nvSpPr>
        <xdr:cNvPr id="6" name="AutoShape 1">
          <a:extLst>
            <a:ext uri="{FF2B5EF4-FFF2-40B4-BE49-F238E27FC236}">
              <a16:creationId xmlns:a16="http://schemas.microsoft.com/office/drawing/2014/main" id="{00000000-0008-0000-0500-000006000000}"/>
            </a:ext>
          </a:extLst>
        </xdr:cNvPr>
        <xdr:cNvSpPr>
          <a:spLocks noChangeArrowheads="1"/>
        </xdr:cNvSpPr>
      </xdr:nvSpPr>
      <xdr:spPr bwMode="auto">
        <a:xfrm>
          <a:off x="6943725" y="2656354"/>
          <a:ext cx="3552265" cy="820832"/>
        </a:xfrm>
        <a:prstGeom prst="wedgeRectCallout">
          <a:avLst>
            <a:gd name="adj1" fmla="val -106635"/>
            <a:gd name="adj2" fmla="val -52088"/>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Times New Roman"/>
              <a:cs typeface="Times New Roman"/>
            </a:rPr>
            <a:t>案件終了時に、</a:t>
          </a:r>
          <a:endParaRPr lang="en-US" altLang="ja-JP" sz="1600" b="1" i="0" u="none" strike="noStrike" baseline="0">
            <a:solidFill>
              <a:srgbClr val="000000"/>
            </a:solidFill>
            <a:latin typeface="Times New Roman"/>
            <a:cs typeface="Times New Roman"/>
          </a:endParaRPr>
        </a:p>
        <a:p>
          <a:pPr algn="l" rtl="0">
            <a:defRPr sz="1000"/>
          </a:pPr>
          <a:r>
            <a:rPr lang="ja-JP" altLang="en-US" sz="1600" b="1" i="0" u="none" strike="noStrike" baseline="0">
              <a:solidFill>
                <a:srgbClr val="000000"/>
              </a:solidFill>
              <a:latin typeface="Times New Roman"/>
              <a:cs typeface="Times New Roman"/>
            </a:rPr>
            <a:t>添付書類と共に、提出してください。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11</xdr:col>
      <xdr:colOff>392206</xdr:colOff>
      <xdr:row>1</xdr:row>
      <xdr:rowOff>134470</xdr:rowOff>
    </xdr:from>
    <xdr:to>
      <xdr:col>12</xdr:col>
      <xdr:colOff>22973</xdr:colOff>
      <xdr:row>3</xdr:row>
      <xdr:rowOff>310</xdr:rowOff>
    </xdr:to>
    <xdr:pic>
      <xdr:nvPicPr>
        <xdr:cNvPr id="2" name="図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a:fillRect/>
        </a:stretch>
      </xdr:blipFill>
      <xdr:spPr>
        <a:xfrm>
          <a:off x="7923306" y="375770"/>
          <a:ext cx="291167" cy="300815"/>
        </a:xfrm>
        <a:prstGeom prst="rect">
          <a:avLst/>
        </a:prstGeom>
      </xdr:spPr>
    </xdr:pic>
    <xdr:clientData/>
  </xdr:twoCellAnchor>
  <xdr:twoCellAnchor editAs="oneCell">
    <xdr:from>
      <xdr:col>0</xdr:col>
      <xdr:colOff>168088</xdr:colOff>
      <xdr:row>3</xdr:row>
      <xdr:rowOff>89646</xdr:rowOff>
    </xdr:from>
    <xdr:to>
      <xdr:col>1</xdr:col>
      <xdr:colOff>615201</xdr:colOff>
      <xdr:row>9</xdr:row>
      <xdr:rowOff>66777</xdr:rowOff>
    </xdr:to>
    <xdr:pic>
      <xdr:nvPicPr>
        <xdr:cNvPr id="3" name="図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a:stretch>
          <a:fillRect/>
        </a:stretch>
      </xdr:blipFill>
      <xdr:spPr>
        <a:xfrm>
          <a:off x="168088" y="775446"/>
          <a:ext cx="1107513" cy="1107431"/>
        </a:xfrm>
        <a:prstGeom prst="rect">
          <a:avLst/>
        </a:prstGeom>
      </xdr:spPr>
    </xdr:pic>
    <xdr:clientData fPrintsWithSheet="0"/>
  </xdr:twoCellAnchor>
  <xdr:twoCellAnchor editAs="oneCell">
    <xdr:from>
      <xdr:col>11</xdr:col>
      <xdr:colOff>291353</xdr:colOff>
      <xdr:row>3</xdr:row>
      <xdr:rowOff>0</xdr:rowOff>
    </xdr:from>
    <xdr:to>
      <xdr:col>12</xdr:col>
      <xdr:colOff>41681</xdr:colOff>
      <xdr:row>4</xdr:row>
      <xdr:rowOff>156882</xdr:rowOff>
    </xdr:to>
    <xdr:pic>
      <xdr:nvPicPr>
        <xdr:cNvPr id="4" name="図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3"/>
        <a:stretch>
          <a:fillRect/>
        </a:stretch>
      </xdr:blipFill>
      <xdr:spPr>
        <a:xfrm rot="21350439">
          <a:off x="7822453" y="685800"/>
          <a:ext cx="410728" cy="3664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jica.go.jp/Users/30433/Desktop/&#36039;&#26009;/&#12460;&#12452;&#12489;&#12521;&#12452;&#12531;&#12392;&#27096;&#24335;/&#9679;&#20462;&#27491;&#20013;/&#12385;&#12423;&#12387;&#12392;&#20445;&#23384;/5_2_&#26032;&#12539;&#22235;&#21322;&#26399;&#25903;&#20986;&#29366;&#27841;&#32207;&#25324;&#34920;/1_&#35506;&#31246;&#22243;&#20307;&#29992;/&#24460;&#12391;&#25448;&#12390;&#12427;/style_05_02-06_01_ishii&#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70_&#35519;&#36948;&#37096;\2_&#37096;&#20869;&#20840;&#21729;\310_&#22865;&#32004;&#31532;&#20108;&#35506;\2_&#33609;&#12398;&#26681;&#25216;&#34899;&#21332;&#21147;\102&#65293;&#27096;&#24335;&#12539;&#22865;&#32004;&#26360;&#38619;&#24418;&#38306;&#36899;&#31561;&#12288;&#8251;&#26368;&#26032;&#29256;&#12398;&#12415;&#26684;&#32013;\00&#65293;&#22806;&#37096;&#20844;&#38283;&#29256;\400&#65293;&#27096;&#24335;&#65288;&#22235;&#21322;&#26399;&#25903;&#20986;&#29366;&#27841;&#22577;&#21578;&#26360;&#65295;&#32076;&#36027;&#31934;&#31639;&#22577;&#21578;&#26360;&#65289;&#12304;&#32076;&#29702;&#20966;&#29702;&#12460;&#12452;&#12489;&#12521;&#12452;&#12531;&#12395;&#32016;&#20184;&#12305;\&#12458;&#12522;&#12472;&#12490;&#12523;&#12487;&#12540;&#12479;&#8251;&#26368;&#26032;&#29256;\&#22235;&#21322;&#26399;&#25903;&#20986;&#29366;&#27841;&#22577;&#21578;&#26360;&#65288;&#35506;&#31246;&#22243;&#20307;&#65289;2018&#24180;&#24230;&#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四半期支出状況報告書総括表"/>
      <sheetName val="①旅費（航空賃）（課税団体用）"/>
      <sheetName val="②旅費（その他）"/>
      <sheetName val="③支払簿（補助員）"/>
      <sheetName val="④-1支払簿（海外諸費）"/>
      <sheetName val="④-2支払簿（海外諸費）"/>
      <sheetName val="④-3支払簿（海外諸費）"/>
      <sheetName val="⑤支払簿（受入諸費）（課税団体用）"/>
      <sheetName val="⑥支払簿（国内業務費）（課税団体用）"/>
      <sheetName val="⑦支払簿（基盤）削除します"/>
      <sheetName val="⑦支払簿（基盤整備費）"/>
      <sheetName val="⑧-1支払簿（機材海外）削除します"/>
      <sheetName val="⑧-1支払簿（機材費海外）"/>
      <sheetName val="⑧-2支払簿（機材費本邦）"/>
      <sheetName val="直接人件費内訳　削除します"/>
      <sheetName val="直接人件費内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四半期支出状況報告書（表紙）"/>
      <sheetName val="経費精算報告書 (表紙)"/>
      <sheetName val="チェックリスト (HP公開) "/>
      <sheetName val="付番方法"/>
      <sheetName val="ファイリングの仕方"/>
      <sheetName val="証書添付用台紙"/>
      <sheetName val="四半期支出状況報告書総括表"/>
      <sheetName val="経費精算報告書総括表"/>
      <sheetName val="①旅費（航空賃）"/>
      <sheetName val="②旅費（その他）"/>
      <sheetName val="③-1支払簿（海外諸費）"/>
      <sheetName val="③-2支払簿（海外諸費）"/>
      <sheetName val="③-3支払簿（海外諸費）"/>
      <sheetName val="④支払簿（受入諸費）（課税団体用）"/>
      <sheetName val="⑤支払簿（国内業務費）（課税団体用）"/>
      <sheetName val="⑥支払簿（基盤整備費）"/>
      <sheetName val="⑦-1支払簿（資機材購送費）"/>
      <sheetName val="⑦-2支払簿支払簿（資機材購送費）"/>
      <sheetName val="⑦-3支払簿支払簿（資機材購送費）"/>
      <sheetName val="直接人件費内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97"/>
  <sheetViews>
    <sheetView workbookViewId="0"/>
  </sheetViews>
  <sheetFormatPr defaultRowHeight="14.25"/>
  <cols>
    <col min="1" max="1" width="4.625" customWidth="1"/>
    <col min="2" max="17" width="3.25" customWidth="1"/>
    <col min="18" max="26" width="2.75" customWidth="1"/>
    <col min="27" max="27" width="4.625" customWidth="1"/>
    <col min="28" max="28" width="5.25" customWidth="1"/>
    <col min="29" max="31" width="3.625" customWidth="1"/>
    <col min="32" max="32" width="1.75" customWidth="1"/>
    <col min="33" max="36" width="3.625" customWidth="1"/>
    <col min="37" max="45" width="4.625" customWidth="1"/>
  </cols>
  <sheetData>
    <row r="1" spans="1:45">
      <c r="A1" s="187" t="s">
        <v>0</v>
      </c>
      <c r="AA1" s="187"/>
      <c r="AB1" s="187"/>
    </row>
    <row r="2" spans="1:45">
      <c r="A2" s="234"/>
      <c r="AA2" s="187"/>
      <c r="AB2" s="187"/>
      <c r="AC2" s="187"/>
    </row>
    <row r="3" spans="1:45">
      <c r="A3" s="187" t="s">
        <v>1</v>
      </c>
      <c r="B3" s="187" t="s">
        <v>2</v>
      </c>
      <c r="AA3" s="187"/>
      <c r="AB3" s="187"/>
      <c r="AC3" s="187"/>
    </row>
    <row r="4" spans="1:45">
      <c r="A4" s="187"/>
      <c r="B4" s="187"/>
      <c r="AA4" s="187" t="s">
        <v>3</v>
      </c>
      <c r="AB4" s="187" t="s">
        <v>4</v>
      </c>
      <c r="AC4" s="187"/>
    </row>
    <row r="5" spans="1:45" ht="14.25" customHeight="1">
      <c r="A5" s="187" t="s">
        <v>5</v>
      </c>
      <c r="B5" s="187" t="s">
        <v>6</v>
      </c>
      <c r="AA5" s="187"/>
      <c r="AB5" s="187" t="s">
        <v>7</v>
      </c>
    </row>
    <row r="6" spans="1:45">
      <c r="A6" s="187"/>
      <c r="B6" s="187" t="s">
        <v>8</v>
      </c>
      <c r="AA6" s="187"/>
      <c r="AB6" s="187" t="s">
        <v>9</v>
      </c>
    </row>
    <row r="7" spans="1:45">
      <c r="A7" s="187"/>
      <c r="B7" s="187" t="s">
        <v>10</v>
      </c>
      <c r="AA7" s="187"/>
      <c r="AB7" s="187" t="s">
        <v>11</v>
      </c>
    </row>
    <row r="8" spans="1:45" ht="14.25" customHeight="1">
      <c r="A8" s="187"/>
      <c r="B8" s="187" t="s">
        <v>12</v>
      </c>
      <c r="AA8" s="187"/>
      <c r="AB8" s="187" t="s">
        <v>13</v>
      </c>
    </row>
    <row r="9" spans="1:45" ht="14.25" customHeight="1">
      <c r="A9" s="187"/>
      <c r="B9" s="187"/>
      <c r="AA9" s="187"/>
      <c r="AB9" s="187"/>
    </row>
    <row r="10" spans="1:45" ht="14.25" customHeight="1">
      <c r="A10" s="187"/>
      <c r="B10" s="187"/>
      <c r="P10" s="206"/>
      <c r="Q10" s="207"/>
      <c r="R10" s="542" t="s">
        <v>14</v>
      </c>
      <c r="S10" s="543"/>
      <c r="AA10" s="187"/>
      <c r="AB10" s="187"/>
    </row>
    <row r="11" spans="1:45" ht="14.25" customHeight="1">
      <c r="A11" s="187"/>
      <c r="B11" s="187"/>
      <c r="P11" s="544" t="s">
        <v>15</v>
      </c>
      <c r="Q11" s="545"/>
      <c r="R11" s="545"/>
      <c r="S11" s="546"/>
      <c r="AA11" s="187"/>
      <c r="AB11" s="187"/>
    </row>
    <row r="12" spans="1:45" ht="12.4" customHeight="1">
      <c r="H12" s="235"/>
      <c r="P12" s="547"/>
      <c r="Q12" s="545"/>
      <c r="R12" s="545"/>
      <c r="S12" s="546"/>
      <c r="AA12" s="187"/>
    </row>
    <row r="13" spans="1:45" ht="12.6" customHeight="1">
      <c r="H13" s="235"/>
      <c r="N13" s="200"/>
      <c r="O13" s="206"/>
      <c r="P13" s="207"/>
      <c r="Q13" s="542" t="s">
        <v>16</v>
      </c>
      <c r="R13" s="543"/>
      <c r="S13" s="241"/>
      <c r="T13" s="173"/>
      <c r="U13" s="173"/>
      <c r="V13" s="173"/>
      <c r="W13" s="173"/>
      <c r="X13" s="173"/>
      <c r="Y13" s="173"/>
      <c r="Z13" s="173"/>
      <c r="AC13" s="187"/>
      <c r="AE13" s="196"/>
      <c r="AF13" s="189"/>
      <c r="AG13" s="190"/>
      <c r="AH13" s="236"/>
      <c r="AI13" s="542" t="s">
        <v>17</v>
      </c>
      <c r="AJ13" s="543"/>
    </row>
    <row r="14" spans="1:45" ht="12.6" customHeight="1">
      <c r="H14" s="235"/>
      <c r="N14" s="200"/>
      <c r="O14" s="544" t="s">
        <v>18</v>
      </c>
      <c r="P14" s="545"/>
      <c r="Q14" s="545"/>
      <c r="R14" s="546"/>
      <c r="S14" s="242"/>
      <c r="T14" s="240"/>
      <c r="U14" s="240"/>
      <c r="V14" s="240"/>
      <c r="W14" s="240"/>
      <c r="X14" s="240"/>
      <c r="Y14" s="240"/>
      <c r="Z14" s="240"/>
      <c r="AE14" s="196"/>
      <c r="AF14" s="188"/>
      <c r="AG14" s="551" t="s">
        <v>19</v>
      </c>
      <c r="AH14" s="551"/>
      <c r="AI14" s="551"/>
      <c r="AJ14" s="552"/>
      <c r="AS14" s="196"/>
    </row>
    <row r="15" spans="1:45" ht="12.6" customHeight="1">
      <c r="N15" s="203"/>
      <c r="O15" s="547"/>
      <c r="P15" s="545"/>
      <c r="Q15" s="545"/>
      <c r="R15" s="546"/>
      <c r="S15" s="242"/>
      <c r="T15" s="240"/>
      <c r="U15" s="240"/>
      <c r="V15" s="240"/>
      <c r="W15" s="240"/>
      <c r="X15" s="240"/>
      <c r="Y15" s="240"/>
      <c r="Z15" s="240"/>
      <c r="AD15" s="200"/>
      <c r="AE15" s="206"/>
      <c r="AF15" s="207"/>
      <c r="AG15" s="207"/>
      <c r="AH15" s="542" t="s">
        <v>17</v>
      </c>
      <c r="AI15" s="543"/>
      <c r="AJ15" s="200"/>
      <c r="AS15" s="196"/>
    </row>
    <row r="16" spans="1:45" ht="12.6" customHeight="1">
      <c r="M16" s="203"/>
      <c r="N16" s="204"/>
      <c r="O16" s="209"/>
      <c r="P16" s="542" t="s">
        <v>20</v>
      </c>
      <c r="Q16" s="543"/>
      <c r="R16" s="200"/>
      <c r="S16" s="208"/>
      <c r="AD16" s="200"/>
      <c r="AE16" s="548" t="s">
        <v>21</v>
      </c>
      <c r="AF16" s="549"/>
      <c r="AG16" s="549"/>
      <c r="AH16" s="549"/>
      <c r="AI16" s="550"/>
      <c r="AJ16" s="200"/>
    </row>
    <row r="17" spans="5:45" ht="12.6" customHeight="1">
      <c r="L17" s="203"/>
      <c r="M17" s="204"/>
      <c r="O17" s="542" t="s">
        <v>22</v>
      </c>
      <c r="P17" s="543"/>
      <c r="Q17" s="200"/>
      <c r="R17" s="200"/>
      <c r="S17" s="208"/>
      <c r="AD17" s="203"/>
      <c r="AH17" s="204"/>
      <c r="AI17" s="195"/>
      <c r="AJ17" s="200"/>
    </row>
    <row r="18" spans="5:45" ht="12.6" customHeight="1">
      <c r="K18" s="200"/>
      <c r="N18" s="542" t="s">
        <v>23</v>
      </c>
      <c r="O18" s="543"/>
      <c r="P18" s="200"/>
      <c r="Q18" s="200"/>
      <c r="R18" s="200"/>
      <c r="S18" s="208"/>
      <c r="AB18" s="187"/>
      <c r="AC18" s="187"/>
      <c r="AD18" s="189"/>
      <c r="AE18" s="190"/>
      <c r="AF18" s="190"/>
      <c r="AG18" s="542" t="s">
        <v>24</v>
      </c>
      <c r="AH18" s="543"/>
      <c r="AI18" s="191"/>
      <c r="AJ18" s="200"/>
    </row>
    <row r="19" spans="5:45" ht="12.6" customHeight="1">
      <c r="K19" s="200"/>
      <c r="L19" s="544" t="s">
        <v>25</v>
      </c>
      <c r="M19" s="545"/>
      <c r="N19" s="545"/>
      <c r="O19" s="546"/>
      <c r="P19" s="200"/>
      <c r="Q19" s="200"/>
      <c r="R19" s="200"/>
      <c r="S19" s="208"/>
      <c r="AB19" s="187"/>
      <c r="AC19" s="187"/>
      <c r="AD19" s="553" t="s">
        <v>26</v>
      </c>
      <c r="AE19" s="554"/>
      <c r="AF19" s="554"/>
      <c r="AG19" s="554"/>
      <c r="AH19" s="555"/>
      <c r="AI19" s="191"/>
      <c r="AJ19" s="200"/>
    </row>
    <row r="20" spans="5:45" ht="12.6" customHeight="1">
      <c r="K20" s="203"/>
      <c r="L20" s="547"/>
      <c r="M20" s="545"/>
      <c r="N20" s="545"/>
      <c r="O20" s="546"/>
      <c r="P20" s="200"/>
      <c r="Q20" s="200"/>
      <c r="R20" s="200"/>
      <c r="S20" s="208"/>
      <c r="AC20" s="200"/>
      <c r="AD20" s="551" t="s">
        <v>27</v>
      </c>
      <c r="AE20" s="551"/>
      <c r="AF20" s="551"/>
      <c r="AG20" s="551"/>
      <c r="AH20" s="552"/>
      <c r="AI20" s="191"/>
      <c r="AJ20" s="200"/>
    </row>
    <row r="21" spans="5:45" ht="12.6" customHeight="1">
      <c r="J21" s="200"/>
      <c r="L21" s="207"/>
      <c r="M21" s="542" t="s">
        <v>28</v>
      </c>
      <c r="N21" s="543"/>
      <c r="O21" s="200"/>
      <c r="P21" s="200"/>
      <c r="Q21" s="200"/>
      <c r="R21" s="208"/>
      <c r="S21" s="208"/>
      <c r="AC21" s="200"/>
      <c r="AD21" s="551"/>
      <c r="AE21" s="551"/>
      <c r="AF21" s="551"/>
      <c r="AG21" s="551"/>
      <c r="AH21" s="552"/>
      <c r="AI21" s="191"/>
      <c r="AJ21" s="201"/>
    </row>
    <row r="22" spans="5:45" ht="12.6" customHeight="1">
      <c r="J22" s="200"/>
      <c r="K22" s="544" t="s">
        <v>29</v>
      </c>
      <c r="L22" s="545"/>
      <c r="M22" s="545"/>
      <c r="N22" s="546"/>
      <c r="O22" s="200"/>
      <c r="P22" s="200"/>
      <c r="Q22" s="200"/>
      <c r="R22" s="208"/>
      <c r="S22" s="201"/>
      <c r="AC22" s="203"/>
      <c r="AH22" s="195"/>
      <c r="AI22" s="199"/>
    </row>
    <row r="23" spans="5:45" ht="12.6" customHeight="1">
      <c r="J23" s="203"/>
      <c r="K23" s="547"/>
      <c r="L23" s="545"/>
      <c r="M23" s="545"/>
      <c r="N23" s="546"/>
      <c r="O23" s="200"/>
      <c r="P23" s="200"/>
      <c r="Q23" s="200"/>
      <c r="R23" s="208"/>
      <c r="AB23" s="187"/>
      <c r="AC23" s="193"/>
      <c r="AD23" s="194"/>
      <c r="AE23" s="231"/>
      <c r="AF23" s="559" t="s">
        <v>24</v>
      </c>
      <c r="AG23" s="560"/>
      <c r="AH23" s="195"/>
      <c r="AI23" s="187"/>
    </row>
    <row r="24" spans="5:45" ht="12.6" customHeight="1">
      <c r="I24" s="200"/>
      <c r="K24" s="207"/>
      <c r="L24" s="542" t="s">
        <v>30</v>
      </c>
      <c r="M24" s="543"/>
      <c r="N24" s="200"/>
      <c r="O24" s="200"/>
      <c r="P24" s="200"/>
      <c r="Q24" s="208"/>
      <c r="R24" s="201"/>
      <c r="AB24" s="187"/>
      <c r="AC24" s="544" t="s">
        <v>19</v>
      </c>
      <c r="AD24" s="561"/>
      <c r="AE24" s="561"/>
      <c r="AF24" s="561"/>
      <c r="AG24" s="562"/>
      <c r="AH24" s="191"/>
    </row>
    <row r="25" spans="5:45" ht="12.6" customHeight="1">
      <c r="I25" s="200"/>
      <c r="J25" s="544" t="s">
        <v>31</v>
      </c>
      <c r="K25" s="545"/>
      <c r="L25" s="545"/>
      <c r="M25" s="546"/>
      <c r="N25" s="200"/>
      <c r="O25" s="200"/>
      <c r="P25" s="200"/>
      <c r="Q25" s="201"/>
      <c r="AB25" s="187"/>
      <c r="AC25" s="205"/>
      <c r="AD25" s="232"/>
      <c r="AE25" s="232"/>
      <c r="AF25" s="232"/>
      <c r="AG25" s="233"/>
      <c r="AH25" s="191"/>
    </row>
    <row r="26" spans="5:45" ht="12.6" customHeight="1">
      <c r="I26" s="203"/>
      <c r="J26" s="547"/>
      <c r="K26" s="545"/>
      <c r="L26" s="545"/>
      <c r="M26" s="546"/>
      <c r="N26" s="200"/>
      <c r="O26" s="200"/>
      <c r="P26" s="200"/>
      <c r="AB26" s="200"/>
      <c r="AC26" s="549" t="s">
        <v>21</v>
      </c>
      <c r="AD26" s="549"/>
      <c r="AE26" s="549"/>
      <c r="AF26" s="549"/>
      <c r="AG26" s="550"/>
      <c r="AH26" s="191"/>
    </row>
    <row r="27" spans="5:45" ht="12.6" customHeight="1">
      <c r="H27" s="200"/>
      <c r="J27" s="207"/>
      <c r="K27" s="542" t="s">
        <v>32</v>
      </c>
      <c r="L27" s="543"/>
      <c r="M27" s="200"/>
      <c r="N27" s="200"/>
      <c r="O27" s="200"/>
      <c r="P27" s="208"/>
      <c r="AB27" s="200"/>
      <c r="AG27" s="195"/>
      <c r="AH27" s="201"/>
      <c r="AS27" s="79"/>
    </row>
    <row r="28" spans="5:45" ht="12.6" customHeight="1">
      <c r="H28" s="200"/>
      <c r="I28" s="544" t="s">
        <v>33</v>
      </c>
      <c r="J28" s="545"/>
      <c r="K28" s="545"/>
      <c r="L28" s="546"/>
      <c r="M28" s="200"/>
      <c r="N28" s="200"/>
      <c r="O28" s="200"/>
      <c r="P28" s="201"/>
      <c r="AB28" s="203"/>
      <c r="AG28" s="195"/>
      <c r="AH28" s="192"/>
    </row>
    <row r="29" spans="5:45" ht="12.6" customHeight="1" thickBot="1">
      <c r="H29" s="203"/>
      <c r="I29" s="565"/>
      <c r="J29" s="566"/>
      <c r="K29" s="566"/>
      <c r="L29" s="546"/>
      <c r="M29" s="200"/>
      <c r="N29" s="200"/>
      <c r="O29" s="200"/>
      <c r="AB29" s="189"/>
      <c r="AC29" s="190"/>
      <c r="AD29" s="190"/>
      <c r="AE29" s="210"/>
      <c r="AF29" s="196"/>
      <c r="AG29" s="195"/>
    </row>
    <row r="30" spans="5:45" ht="12.6" customHeight="1" thickBot="1">
      <c r="G30" s="200"/>
      <c r="J30" s="542" t="s">
        <v>34</v>
      </c>
      <c r="K30" s="543"/>
      <c r="L30" s="208"/>
      <c r="M30" s="200"/>
      <c r="N30" s="200"/>
      <c r="O30" s="201"/>
      <c r="AB30" s="188"/>
      <c r="AC30" s="196"/>
      <c r="AD30" s="196"/>
      <c r="AE30" s="197"/>
      <c r="AF30" s="198"/>
      <c r="AG30" s="200"/>
    </row>
    <row r="31" spans="5:45" ht="12.6" customHeight="1">
      <c r="F31" s="200"/>
      <c r="G31" s="206"/>
      <c r="H31" s="209"/>
      <c r="I31" s="542" t="s">
        <v>35</v>
      </c>
      <c r="J31" s="543"/>
      <c r="K31" s="200"/>
      <c r="L31" s="200"/>
      <c r="M31" s="200"/>
      <c r="N31" s="208"/>
      <c r="AB31" s="556" t="s">
        <v>36</v>
      </c>
      <c r="AC31" s="557"/>
      <c r="AD31" s="557"/>
      <c r="AE31" s="558"/>
      <c r="AF31" s="187"/>
      <c r="AG31" s="200"/>
    </row>
    <row r="32" spans="5:45" ht="12.6" customHeight="1">
      <c r="E32" s="200"/>
      <c r="F32" s="206"/>
      <c r="G32" s="207"/>
      <c r="H32" s="542" t="s">
        <v>37</v>
      </c>
      <c r="I32" s="543"/>
      <c r="J32" s="200"/>
      <c r="K32" s="200"/>
      <c r="L32" s="200"/>
      <c r="M32" s="200"/>
      <c r="N32" s="208"/>
      <c r="AB32" s="188"/>
      <c r="AC32" s="196"/>
      <c r="AD32" s="196"/>
      <c r="AE32" s="195"/>
      <c r="AF32" s="237"/>
      <c r="AG32" s="203"/>
    </row>
    <row r="33" spans="1:32" ht="12.6" customHeight="1">
      <c r="E33" s="200"/>
      <c r="F33" s="544" t="s">
        <v>38</v>
      </c>
      <c r="G33" s="545"/>
      <c r="H33" s="545"/>
      <c r="I33" s="546"/>
      <c r="J33" s="200"/>
      <c r="K33" s="200"/>
      <c r="L33" s="200"/>
      <c r="M33" s="208"/>
      <c r="N33" s="201"/>
      <c r="AB33" s="211"/>
      <c r="AC33" s="212"/>
      <c r="AD33" s="212"/>
      <c r="AE33" s="213"/>
    </row>
    <row r="34" spans="1:32" ht="12.6" customHeight="1">
      <c r="E34" s="203"/>
      <c r="F34" s="547"/>
      <c r="G34" s="545"/>
      <c r="H34" s="545"/>
      <c r="I34" s="546"/>
      <c r="J34" s="200"/>
      <c r="K34" s="200"/>
      <c r="L34" s="200"/>
      <c r="M34" s="208"/>
      <c r="AB34" s="211"/>
      <c r="AC34" s="212"/>
      <c r="AD34" s="212"/>
      <c r="AE34" s="213"/>
    </row>
    <row r="35" spans="1:32" ht="12.6" customHeight="1">
      <c r="D35" s="200"/>
      <c r="F35" s="207"/>
      <c r="G35" s="542" t="s">
        <v>39</v>
      </c>
      <c r="H35" s="543"/>
      <c r="I35" s="200"/>
      <c r="J35" s="200"/>
      <c r="K35" s="200"/>
      <c r="L35" s="208"/>
      <c r="M35" s="201"/>
      <c r="AB35" s="192"/>
      <c r="AE35" s="200"/>
      <c r="AF35" s="192"/>
    </row>
    <row r="36" spans="1:32" ht="12.6" customHeight="1">
      <c r="D36" s="200"/>
      <c r="E36" s="544" t="s">
        <v>40</v>
      </c>
      <c r="F36" s="561"/>
      <c r="G36" s="561"/>
      <c r="H36" s="562"/>
      <c r="I36" s="200"/>
      <c r="J36" s="200"/>
      <c r="K36" s="200"/>
      <c r="L36" s="208"/>
      <c r="AB36" s="192"/>
      <c r="AE36" s="200"/>
    </row>
    <row r="37" spans="1:32" ht="12.6" customHeight="1">
      <c r="D37" s="203"/>
      <c r="E37" s="544"/>
      <c r="F37" s="561"/>
      <c r="G37" s="561"/>
      <c r="H37" s="562"/>
      <c r="I37" s="200"/>
      <c r="J37" s="200"/>
      <c r="K37" s="200"/>
      <c r="L37" s="208"/>
      <c r="AB37" s="192"/>
      <c r="AE37" s="200"/>
    </row>
    <row r="38" spans="1:32" ht="12.6" customHeight="1">
      <c r="C38" s="200"/>
      <c r="E38" s="207"/>
      <c r="F38" s="542" t="s">
        <v>41</v>
      </c>
      <c r="G38" s="543"/>
      <c r="H38" s="200"/>
      <c r="I38" s="200"/>
      <c r="J38" s="200"/>
      <c r="K38" s="200"/>
      <c r="L38" s="201"/>
      <c r="AB38" s="202"/>
      <c r="AC38" s="204"/>
      <c r="AD38" s="204"/>
      <c r="AE38" s="203"/>
    </row>
    <row r="39" spans="1:32" ht="12.6" customHeight="1">
      <c r="C39" s="200"/>
      <c r="D39" s="544" t="s">
        <v>42</v>
      </c>
      <c r="E39" s="561"/>
      <c r="F39" s="561"/>
      <c r="G39" s="562"/>
      <c r="H39" s="200"/>
      <c r="I39" s="200"/>
      <c r="J39" s="200"/>
      <c r="K39" s="208"/>
    </row>
    <row r="40" spans="1:32" ht="12.6" customHeight="1">
      <c r="C40" s="203"/>
      <c r="D40" s="567"/>
      <c r="E40" s="568"/>
      <c r="F40" s="568"/>
      <c r="G40" s="562"/>
      <c r="H40" s="200"/>
      <c r="I40" s="200"/>
      <c r="J40" s="200"/>
      <c r="K40" s="201"/>
    </row>
    <row r="41" spans="1:32" ht="12.6" customHeight="1">
      <c r="B41" s="200"/>
      <c r="E41" s="563"/>
      <c r="F41" s="564"/>
      <c r="G41" s="208"/>
      <c r="H41" s="200"/>
      <c r="I41" s="200"/>
      <c r="J41" s="200"/>
    </row>
    <row r="42" spans="1:32" ht="12.6" customHeight="1">
      <c r="B42" s="200"/>
      <c r="C42" s="544" t="s">
        <v>43</v>
      </c>
      <c r="D42" s="561"/>
      <c r="E42" s="561"/>
      <c r="F42" s="562"/>
      <c r="G42" s="200"/>
      <c r="H42" s="200"/>
      <c r="I42" s="200"/>
      <c r="J42" s="201"/>
    </row>
    <row r="43" spans="1:32" ht="12.6" customHeight="1">
      <c r="B43" s="203"/>
      <c r="C43" s="544"/>
      <c r="D43" s="561"/>
      <c r="E43" s="561"/>
      <c r="F43" s="562"/>
      <c r="G43" s="200"/>
      <c r="H43" s="200"/>
      <c r="I43" s="200"/>
    </row>
    <row r="44" spans="1:32" ht="12.6" customHeight="1">
      <c r="A44" s="187"/>
      <c r="B44" s="193"/>
      <c r="C44" s="194"/>
      <c r="D44" s="542"/>
      <c r="E44" s="543"/>
      <c r="F44" s="200"/>
      <c r="G44" s="200"/>
      <c r="H44" s="200"/>
      <c r="I44" s="201"/>
    </row>
    <row r="45" spans="1:32" ht="12.6" customHeight="1">
      <c r="A45" s="187"/>
      <c r="B45" s="544" t="s">
        <v>44</v>
      </c>
      <c r="C45" s="561"/>
      <c r="D45" s="561"/>
      <c r="E45" s="562"/>
      <c r="F45" s="200"/>
      <c r="G45" s="200"/>
      <c r="H45" s="200"/>
    </row>
    <row r="46" spans="1:32" ht="12.6" customHeight="1">
      <c r="B46" s="544"/>
      <c r="C46" s="561"/>
      <c r="D46" s="561"/>
      <c r="E46" s="562"/>
      <c r="F46" s="200"/>
      <c r="G46" s="200"/>
      <c r="H46" s="200"/>
    </row>
    <row r="47" spans="1:32" ht="12.6" customHeight="1">
      <c r="A47" s="193"/>
      <c r="B47" s="194"/>
      <c r="C47" s="542" t="s">
        <v>45</v>
      </c>
      <c r="D47" s="543"/>
      <c r="E47" s="195"/>
      <c r="F47" s="200"/>
      <c r="G47" s="208"/>
      <c r="H47" s="201"/>
    </row>
    <row r="48" spans="1:32" ht="12.6" customHeight="1">
      <c r="A48" s="544" t="s">
        <v>46</v>
      </c>
      <c r="B48" s="561"/>
      <c r="C48" s="561"/>
      <c r="D48" s="562"/>
      <c r="E48" s="195"/>
      <c r="F48" s="200"/>
      <c r="G48" s="208"/>
    </row>
    <row r="49" spans="1:7" ht="12.6" customHeight="1">
      <c r="A49" s="544"/>
      <c r="B49" s="561"/>
      <c r="C49" s="561"/>
      <c r="D49" s="562"/>
      <c r="E49" s="200"/>
      <c r="F49" s="200"/>
      <c r="G49" s="208"/>
    </row>
    <row r="50" spans="1:7" ht="12.6" customHeight="1">
      <c r="A50" s="544"/>
      <c r="B50" s="561"/>
      <c r="C50" s="561"/>
      <c r="D50" s="562"/>
      <c r="E50" s="200"/>
      <c r="F50" s="200"/>
      <c r="G50" s="201"/>
    </row>
    <row r="51" spans="1:7" ht="12.6" customHeight="1">
      <c r="A51" s="544"/>
      <c r="B51" s="561"/>
      <c r="C51" s="561"/>
      <c r="D51" s="562"/>
      <c r="E51" s="200"/>
      <c r="F51" s="208"/>
    </row>
    <row r="52" spans="1:7" ht="12.6" customHeight="1">
      <c r="A52" s="544"/>
      <c r="B52" s="561"/>
      <c r="C52" s="561"/>
      <c r="D52" s="562"/>
      <c r="E52" s="200"/>
      <c r="F52" s="208"/>
    </row>
    <row r="53" spans="1:7" ht="12.6" customHeight="1">
      <c r="A53" s="192"/>
      <c r="D53" s="200"/>
      <c r="E53" s="200"/>
      <c r="F53" s="201"/>
    </row>
    <row r="54" spans="1:7" ht="12.6" customHeight="1">
      <c r="A54" s="192"/>
      <c r="D54" s="200"/>
      <c r="E54" s="208"/>
    </row>
    <row r="55" spans="1:7" ht="12.6" customHeight="1">
      <c r="A55" s="192"/>
      <c r="D55" s="200"/>
      <c r="E55" s="208"/>
    </row>
    <row r="56" spans="1:7" ht="12.6" customHeight="1">
      <c r="A56" s="192"/>
      <c r="D56" s="200"/>
      <c r="E56" s="201"/>
    </row>
    <row r="57" spans="1:7" ht="12.6" customHeight="1">
      <c r="A57" s="192"/>
      <c r="D57" s="200"/>
    </row>
    <row r="58" spans="1:7" ht="12.6" customHeight="1">
      <c r="A58" s="192"/>
      <c r="D58" s="200"/>
    </row>
    <row r="59" spans="1:7" ht="12.6" customHeight="1">
      <c r="A59" s="202"/>
      <c r="B59" s="204"/>
      <c r="C59" s="204"/>
      <c r="D59" s="203"/>
    </row>
    <row r="60" spans="1:7" ht="12.6" customHeight="1"/>
    <row r="61" spans="1:7" ht="12.6" customHeight="1"/>
    <row r="62" spans="1:7" ht="12.6" customHeight="1"/>
    <row r="63" spans="1:7" ht="12.6" customHeight="1"/>
    <row r="64" spans="1:7"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row r="78" ht="12.6" customHeight="1"/>
    <row r="79" ht="12.6" customHeight="1"/>
    <row r="8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4.25" customHeight="1"/>
    <row r="94" ht="14.25" customHeight="1"/>
    <row r="97" ht="14.25" customHeight="1"/>
  </sheetData>
  <mergeCells count="39">
    <mergeCell ref="C42:F43"/>
    <mergeCell ref="D44:E44"/>
    <mergeCell ref="B45:E46"/>
    <mergeCell ref="C47:D47"/>
    <mergeCell ref="A48:D52"/>
    <mergeCell ref="E41:F41"/>
    <mergeCell ref="K27:L27"/>
    <mergeCell ref="I28:L29"/>
    <mergeCell ref="J30:K30"/>
    <mergeCell ref="I31:J31"/>
    <mergeCell ref="F33:I34"/>
    <mergeCell ref="G35:H35"/>
    <mergeCell ref="E36:H37"/>
    <mergeCell ref="F38:G38"/>
    <mergeCell ref="D39:G40"/>
    <mergeCell ref="AB31:AE31"/>
    <mergeCell ref="H32:I32"/>
    <mergeCell ref="K22:N23"/>
    <mergeCell ref="AF23:AG23"/>
    <mergeCell ref="L24:M24"/>
    <mergeCell ref="AC24:AG24"/>
    <mergeCell ref="J25:M26"/>
    <mergeCell ref="AC26:AG26"/>
    <mergeCell ref="O17:P17"/>
    <mergeCell ref="N18:O18"/>
    <mergeCell ref="AG18:AH18"/>
    <mergeCell ref="L19:O20"/>
    <mergeCell ref="AD19:AH19"/>
    <mergeCell ref="AD20:AH21"/>
    <mergeCell ref="M21:N21"/>
    <mergeCell ref="R10:S10"/>
    <mergeCell ref="P11:S12"/>
    <mergeCell ref="P16:Q16"/>
    <mergeCell ref="AE16:AI16"/>
    <mergeCell ref="Q13:R13"/>
    <mergeCell ref="AI13:AJ13"/>
    <mergeCell ref="O14:R15"/>
    <mergeCell ref="AG14:AJ14"/>
    <mergeCell ref="AH15:AI15"/>
  </mergeCells>
  <phoneticPr fontId="2"/>
  <pageMargins left="0.7" right="0.7" top="0.75" bottom="0.75" header="0.3" footer="0.3"/>
  <pageSetup paperSize="8"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W47"/>
  <sheetViews>
    <sheetView showGridLines="0" view="pageBreakPreview" topLeftCell="A7" zoomScaleNormal="100" zoomScaleSheetLayoutView="100" workbookViewId="0"/>
  </sheetViews>
  <sheetFormatPr defaultColWidth="9" defaultRowHeight="14.25"/>
  <cols>
    <col min="1" max="1" width="5.75" style="150" customWidth="1"/>
    <col min="2" max="2" width="8.625" style="150" customWidth="1"/>
    <col min="3" max="3" width="36.5" style="150" customWidth="1"/>
    <col min="4" max="4" width="9" style="150"/>
    <col min="5" max="6" width="17.25" style="150" customWidth="1"/>
    <col min="7" max="7" width="15.625" style="150" customWidth="1"/>
    <col min="8" max="8" width="9.125" style="150" customWidth="1"/>
    <col min="9" max="9" width="20.25" style="150" customWidth="1"/>
    <col min="10" max="16384" width="9" style="150"/>
  </cols>
  <sheetData>
    <row r="1" spans="1:23" s="33" customFormat="1" ht="22.9" customHeight="1">
      <c r="A1" s="337" t="str">
        <f>CONCATENATE('四半期支出状況報告書総括表（免税団体用）'!L1,"  ",'四半期支出状況報告書総括表（免税団体用）'!M1)</f>
        <v>2021年度  第１四半期</v>
      </c>
      <c r="B1" s="295"/>
      <c r="C1" s="295"/>
      <c r="D1" s="281"/>
      <c r="E1" s="281"/>
      <c r="F1" s="281"/>
      <c r="G1" s="281"/>
      <c r="H1" s="281"/>
      <c r="I1" s="339" t="s">
        <v>339</v>
      </c>
      <c r="J1" s="281"/>
      <c r="K1" s="338"/>
      <c r="L1" s="305"/>
      <c r="M1" s="273"/>
      <c r="O1" s="227"/>
      <c r="P1" s="227"/>
      <c r="Q1" s="228"/>
      <c r="S1" s="41"/>
      <c r="T1" s="41"/>
      <c r="U1" s="41"/>
      <c r="V1" s="41"/>
      <c r="W1" s="41"/>
    </row>
    <row r="2" spans="1:23" s="35" customFormat="1" ht="35.65" customHeight="1">
      <c r="A2" s="714" t="s">
        <v>387</v>
      </c>
      <c r="B2" s="714"/>
      <c r="C2" s="714"/>
      <c r="D2" s="714"/>
      <c r="E2" s="714"/>
      <c r="F2" s="714"/>
      <c r="G2" s="714"/>
      <c r="H2" s="714"/>
      <c r="I2" s="714"/>
    </row>
    <row r="3" spans="1:23" s="227" customFormat="1" ht="26.25" customHeight="1">
      <c r="A3" s="223" t="s">
        <v>254</v>
      </c>
      <c r="B3" s="224"/>
      <c r="C3" s="219"/>
      <c r="D3" s="225"/>
      <c r="E3" s="225"/>
      <c r="F3" s="225"/>
      <c r="G3" s="225"/>
      <c r="H3" s="225"/>
      <c r="I3" s="225"/>
      <c r="J3" s="225"/>
      <c r="K3" s="225"/>
      <c r="L3" s="225"/>
      <c r="M3" s="226"/>
      <c r="P3" s="228"/>
      <c r="Q3" s="228"/>
      <c r="R3" s="228"/>
      <c r="S3" s="228"/>
      <c r="T3" s="228"/>
      <c r="U3" s="228"/>
      <c r="V3" s="228"/>
    </row>
    <row r="4" spans="1:23" s="227" customFormat="1" ht="20.65" customHeight="1">
      <c r="A4" s="223"/>
      <c r="B4" s="333" t="s">
        <v>388</v>
      </c>
      <c r="C4" s="405"/>
      <c r="D4" s="225"/>
      <c r="E4" s="225"/>
      <c r="F4" s="225"/>
      <c r="G4" s="225"/>
      <c r="H4" s="225"/>
      <c r="I4" s="225"/>
      <c r="J4" s="225"/>
      <c r="K4" s="225"/>
      <c r="L4" s="225"/>
      <c r="M4" s="226"/>
      <c r="P4" s="228"/>
      <c r="Q4" s="228"/>
      <c r="R4" s="228"/>
      <c r="S4" s="228"/>
      <c r="T4" s="228"/>
      <c r="U4" s="228"/>
      <c r="V4" s="228"/>
    </row>
    <row r="5" spans="1:23" ht="20.65" customHeight="1">
      <c r="A5" s="326"/>
      <c r="B5" s="333" t="s">
        <v>389</v>
      </c>
      <c r="C5" s="450"/>
      <c r="D5" s="326"/>
      <c r="E5" s="326"/>
      <c r="F5" s="326"/>
      <c r="G5" s="686" t="s">
        <v>390</v>
      </c>
      <c r="H5" s="686"/>
      <c r="I5" s="686"/>
    </row>
    <row r="6" spans="1:23" ht="30" customHeight="1" thickBot="1">
      <c r="A6" s="316"/>
      <c r="B6" s="316"/>
      <c r="C6" s="316"/>
      <c r="D6" s="316"/>
      <c r="E6" s="711"/>
      <c r="F6" s="711"/>
      <c r="G6" s="446" t="s">
        <v>391</v>
      </c>
      <c r="H6" s="437" t="s">
        <v>392</v>
      </c>
      <c r="I6" s="506">
        <v>0</v>
      </c>
    </row>
    <row r="7" spans="1:23" ht="30" customHeight="1" thickBot="1">
      <c r="A7" s="453"/>
      <c r="B7" s="391" t="s">
        <v>393</v>
      </c>
      <c r="E7" s="711"/>
      <c r="F7" s="711"/>
      <c r="G7" s="445" t="s">
        <v>394</v>
      </c>
      <c r="H7" s="452" t="s">
        <v>395</v>
      </c>
      <c r="I7" s="507">
        <v>0</v>
      </c>
    </row>
    <row r="8" spans="1:23" s="161" customFormat="1" ht="10.9" customHeight="1">
      <c r="A8" s="448"/>
      <c r="B8" s="275"/>
      <c r="E8" s="399"/>
      <c r="F8" s="399"/>
      <c r="G8" s="449"/>
      <c r="H8" s="447"/>
      <c r="I8" s="447"/>
    </row>
    <row r="9" spans="1:23" ht="24" customHeight="1">
      <c r="A9" s="709" t="s">
        <v>396</v>
      </c>
      <c r="B9" s="707" t="s">
        <v>397</v>
      </c>
      <c r="C9" s="707" t="s">
        <v>398</v>
      </c>
      <c r="D9" s="708" t="s">
        <v>399</v>
      </c>
      <c r="E9" s="707" t="s">
        <v>400</v>
      </c>
      <c r="F9" s="707"/>
      <c r="G9" s="707"/>
      <c r="H9" s="693" t="s">
        <v>401</v>
      </c>
      <c r="I9" s="694"/>
    </row>
    <row r="10" spans="1:23" ht="24" customHeight="1">
      <c r="A10" s="710"/>
      <c r="B10" s="707"/>
      <c r="C10" s="707"/>
      <c r="D10" s="708"/>
      <c r="E10" s="361" t="s">
        <v>402</v>
      </c>
      <c r="F10" s="361" t="s">
        <v>403</v>
      </c>
      <c r="G10" s="361" t="s">
        <v>404</v>
      </c>
      <c r="H10" s="695"/>
      <c r="I10" s="696"/>
    </row>
    <row r="11" spans="1:23" ht="30" customHeight="1">
      <c r="A11" s="699" t="s">
        <v>405</v>
      </c>
      <c r="B11" s="309"/>
      <c r="C11" s="308"/>
      <c r="D11" s="308"/>
      <c r="E11" s="310"/>
      <c r="F11" s="310"/>
      <c r="G11" s="310"/>
      <c r="H11" s="705"/>
      <c r="I11" s="706"/>
    </row>
    <row r="12" spans="1:23" ht="30" customHeight="1">
      <c r="A12" s="700"/>
      <c r="B12" s="309"/>
      <c r="C12" s="308"/>
      <c r="D12" s="308"/>
      <c r="E12" s="310"/>
      <c r="F12" s="310"/>
      <c r="G12" s="310"/>
      <c r="H12" s="705"/>
      <c r="I12" s="706"/>
    </row>
    <row r="13" spans="1:23" ht="30" customHeight="1">
      <c r="A13" s="700"/>
      <c r="B13" s="309"/>
      <c r="C13" s="308"/>
      <c r="D13" s="308"/>
      <c r="E13" s="310"/>
      <c r="F13" s="310"/>
      <c r="G13" s="310"/>
      <c r="H13" s="705"/>
      <c r="I13" s="706"/>
    </row>
    <row r="14" spans="1:23" ht="30" customHeight="1">
      <c r="A14" s="700"/>
      <c r="B14" s="309"/>
      <c r="C14" s="308"/>
      <c r="D14" s="308"/>
      <c r="E14" s="310"/>
      <c r="F14" s="310"/>
      <c r="G14" s="310"/>
      <c r="H14" s="705"/>
      <c r="I14" s="706"/>
    </row>
    <row r="15" spans="1:23" ht="30" customHeight="1">
      <c r="A15" s="700"/>
      <c r="B15" s="309"/>
      <c r="C15" s="308"/>
      <c r="D15" s="308"/>
      <c r="E15" s="310"/>
      <c r="F15" s="310"/>
      <c r="G15" s="310"/>
      <c r="H15" s="705"/>
      <c r="I15" s="706"/>
    </row>
    <row r="16" spans="1:23" ht="30" customHeight="1" thickBot="1">
      <c r="A16" s="701"/>
      <c r="B16" s="312"/>
      <c r="C16" s="313"/>
      <c r="D16" s="313"/>
      <c r="E16" s="314"/>
      <c r="F16" s="314"/>
      <c r="G16" s="314"/>
      <c r="H16" s="712"/>
      <c r="I16" s="713"/>
    </row>
    <row r="17" spans="1:9" ht="30" customHeight="1" thickTop="1">
      <c r="A17" s="690" t="s">
        <v>406</v>
      </c>
      <c r="B17" s="691"/>
      <c r="C17" s="691"/>
      <c r="D17" s="692"/>
      <c r="E17" s="360">
        <f>SUM(E11:E16)</f>
        <v>0</v>
      </c>
      <c r="F17" s="360">
        <f>SUM(F11:F16)</f>
        <v>0</v>
      </c>
      <c r="G17" s="360">
        <f>SUM(G11:G16)</f>
        <v>0</v>
      </c>
      <c r="H17" s="715"/>
      <c r="I17" s="716"/>
    </row>
    <row r="18" spans="1:9" ht="30" customHeight="1">
      <c r="A18" s="699" t="s">
        <v>407</v>
      </c>
      <c r="B18" s="309"/>
      <c r="C18" s="308"/>
      <c r="D18" s="308"/>
      <c r="E18" s="310"/>
      <c r="F18" s="310"/>
      <c r="G18" s="310"/>
      <c r="H18" s="705"/>
      <c r="I18" s="706"/>
    </row>
    <row r="19" spans="1:9" ht="30" customHeight="1">
      <c r="A19" s="700"/>
      <c r="B19" s="309"/>
      <c r="C19" s="308"/>
      <c r="D19" s="308"/>
      <c r="E19" s="310"/>
      <c r="F19" s="310"/>
      <c r="G19" s="310"/>
      <c r="H19" s="705"/>
      <c r="I19" s="706"/>
    </row>
    <row r="20" spans="1:9" ht="30" customHeight="1">
      <c r="A20" s="700"/>
      <c r="B20" s="309"/>
      <c r="C20" s="308"/>
      <c r="D20" s="308"/>
      <c r="E20" s="310"/>
      <c r="F20" s="310"/>
      <c r="G20" s="310"/>
      <c r="H20" s="705"/>
      <c r="I20" s="706"/>
    </row>
    <row r="21" spans="1:9" ht="30" customHeight="1">
      <c r="A21" s="700"/>
      <c r="B21" s="309"/>
      <c r="C21" s="308"/>
      <c r="D21" s="308"/>
      <c r="E21" s="310"/>
      <c r="F21" s="310"/>
      <c r="G21" s="310"/>
      <c r="H21" s="705"/>
      <c r="I21" s="706"/>
    </row>
    <row r="22" spans="1:9" ht="30" customHeight="1">
      <c r="A22" s="700"/>
      <c r="B22" s="309"/>
      <c r="C22" s="308"/>
      <c r="D22" s="308"/>
      <c r="E22" s="310"/>
      <c r="F22" s="310"/>
      <c r="G22" s="310"/>
      <c r="H22" s="705"/>
      <c r="I22" s="706"/>
    </row>
    <row r="23" spans="1:9" ht="30" customHeight="1">
      <c r="A23" s="700"/>
      <c r="B23" s="309"/>
      <c r="C23" s="308"/>
      <c r="D23" s="308"/>
      <c r="E23" s="310"/>
      <c r="F23" s="310"/>
      <c r="G23" s="310"/>
      <c r="H23" s="705"/>
      <c r="I23" s="706"/>
    </row>
    <row r="24" spans="1:9" ht="30" customHeight="1">
      <c r="A24" s="700"/>
      <c r="B24" s="309"/>
      <c r="C24" s="308"/>
      <c r="D24" s="308"/>
      <c r="E24" s="310"/>
      <c r="F24" s="310"/>
      <c r="G24" s="310"/>
      <c r="H24" s="705"/>
      <c r="I24" s="706"/>
    </row>
    <row r="25" spans="1:9" ht="30" customHeight="1">
      <c r="A25" s="700"/>
      <c r="B25" s="309"/>
      <c r="C25" s="308"/>
      <c r="D25" s="308"/>
      <c r="E25" s="310"/>
      <c r="F25" s="310"/>
      <c r="G25" s="310"/>
      <c r="H25" s="705"/>
      <c r="I25" s="706"/>
    </row>
    <row r="26" spans="1:9" ht="30" customHeight="1">
      <c r="A26" s="700"/>
      <c r="B26" s="309"/>
      <c r="C26" s="308"/>
      <c r="D26" s="308"/>
      <c r="E26" s="310"/>
      <c r="F26" s="310"/>
      <c r="G26" s="310"/>
      <c r="H26" s="705"/>
      <c r="I26" s="706"/>
    </row>
    <row r="27" spans="1:9" ht="30" customHeight="1">
      <c r="A27" s="700"/>
      <c r="B27" s="309"/>
      <c r="C27" s="308"/>
      <c r="D27" s="308"/>
      <c r="E27" s="310"/>
      <c r="F27" s="310"/>
      <c r="G27" s="310"/>
      <c r="H27" s="705"/>
      <c r="I27" s="706"/>
    </row>
    <row r="28" spans="1:9" ht="30" customHeight="1">
      <c r="A28" s="700"/>
      <c r="B28" s="309"/>
      <c r="C28" s="308"/>
      <c r="D28" s="308"/>
      <c r="E28" s="310"/>
      <c r="F28" s="310"/>
      <c r="G28" s="310"/>
      <c r="H28" s="705"/>
      <c r="I28" s="706"/>
    </row>
    <row r="29" spans="1:9" ht="30" customHeight="1">
      <c r="A29" s="700"/>
      <c r="B29" s="309"/>
      <c r="C29" s="308"/>
      <c r="D29" s="308"/>
      <c r="E29" s="310"/>
      <c r="F29" s="310"/>
      <c r="G29" s="310"/>
      <c r="H29" s="705"/>
      <c r="I29" s="706"/>
    </row>
    <row r="30" spans="1:9" ht="30" customHeight="1">
      <c r="A30" s="700"/>
      <c r="B30" s="309"/>
      <c r="C30" s="308"/>
      <c r="D30" s="308"/>
      <c r="E30" s="310"/>
      <c r="F30" s="310"/>
      <c r="G30" s="310"/>
      <c r="H30" s="705"/>
      <c r="I30" s="706"/>
    </row>
    <row r="31" spans="1:9" ht="30" customHeight="1">
      <c r="A31" s="700"/>
      <c r="B31" s="309"/>
      <c r="C31" s="308"/>
      <c r="D31" s="308"/>
      <c r="E31" s="310"/>
      <c r="F31" s="310"/>
      <c r="G31" s="310"/>
      <c r="H31" s="705"/>
      <c r="I31" s="706"/>
    </row>
    <row r="32" spans="1:9" ht="30" customHeight="1">
      <c r="A32" s="700"/>
      <c r="B32" s="309"/>
      <c r="C32" s="308"/>
      <c r="D32" s="308"/>
      <c r="E32" s="310"/>
      <c r="F32" s="310"/>
      <c r="G32" s="310"/>
      <c r="H32" s="705"/>
      <c r="I32" s="706"/>
    </row>
    <row r="33" spans="1:9" ht="30" customHeight="1">
      <c r="A33" s="700"/>
      <c r="B33" s="309"/>
      <c r="C33" s="308"/>
      <c r="D33" s="308"/>
      <c r="E33" s="310"/>
      <c r="F33" s="310"/>
      <c r="G33" s="310"/>
      <c r="H33" s="705"/>
      <c r="I33" s="706"/>
    </row>
    <row r="34" spans="1:9" ht="30" customHeight="1">
      <c r="A34" s="700"/>
      <c r="B34" s="309"/>
      <c r="C34" s="308"/>
      <c r="D34" s="308"/>
      <c r="E34" s="310"/>
      <c r="F34" s="310"/>
      <c r="G34" s="310"/>
      <c r="H34" s="705"/>
      <c r="I34" s="706"/>
    </row>
    <row r="35" spans="1:9" ht="30" customHeight="1">
      <c r="A35" s="700"/>
      <c r="B35" s="309"/>
      <c r="C35" s="308"/>
      <c r="D35" s="308"/>
      <c r="E35" s="310"/>
      <c r="F35" s="310"/>
      <c r="G35" s="310"/>
      <c r="H35" s="705"/>
      <c r="I35" s="706"/>
    </row>
    <row r="36" spans="1:9" ht="30" customHeight="1">
      <c r="A36" s="700"/>
      <c r="B36" s="309"/>
      <c r="C36" s="308"/>
      <c r="D36" s="308"/>
      <c r="E36" s="310"/>
      <c r="F36" s="310"/>
      <c r="G36" s="310"/>
      <c r="H36" s="705"/>
      <c r="I36" s="706"/>
    </row>
    <row r="37" spans="1:9" ht="30" customHeight="1" thickBot="1">
      <c r="A37" s="701"/>
      <c r="B37" s="312"/>
      <c r="C37" s="313"/>
      <c r="D37" s="313"/>
      <c r="E37" s="314"/>
      <c r="F37" s="314"/>
      <c r="G37" s="314"/>
      <c r="H37" s="712"/>
      <c r="I37" s="713"/>
    </row>
    <row r="38" spans="1:9" ht="35.1" customHeight="1" thickTop="1">
      <c r="A38" s="690" t="s">
        <v>408</v>
      </c>
      <c r="B38" s="691"/>
      <c r="C38" s="691"/>
      <c r="D38" s="692"/>
      <c r="E38" s="360">
        <f>SUM(E18:E37)</f>
        <v>0</v>
      </c>
      <c r="F38" s="360">
        <f>SUM(F18:F37)</f>
        <v>0</v>
      </c>
      <c r="G38" s="360">
        <f>SUM(G18:G37)</f>
        <v>0</v>
      </c>
      <c r="H38" s="715"/>
      <c r="I38" s="716"/>
    </row>
    <row r="39" spans="1:9" ht="35.1" customHeight="1">
      <c r="A39" s="697" t="s">
        <v>409</v>
      </c>
      <c r="B39" s="697"/>
      <c r="C39" s="697"/>
      <c r="D39" s="697"/>
      <c r="E39" s="437">
        <f>E17+E38</f>
        <v>0</v>
      </c>
      <c r="F39" s="437">
        <f>F17+F38</f>
        <v>0</v>
      </c>
      <c r="G39" s="437">
        <f>G17+G38</f>
        <v>0</v>
      </c>
      <c r="H39" s="717"/>
      <c r="I39" s="718"/>
    </row>
    <row r="40" spans="1:9" ht="35.1" customHeight="1" thickBot="1">
      <c r="A40" s="698" t="s">
        <v>410</v>
      </c>
      <c r="B40" s="698"/>
      <c r="C40" s="698"/>
      <c r="D40" s="698"/>
      <c r="E40" s="496">
        <f>ROUNDDOWN(E39*I6,0)</f>
        <v>0</v>
      </c>
      <c r="F40" s="496">
        <f>ROUNDDOWN(F39*I7,0)</f>
        <v>0</v>
      </c>
      <c r="G40" s="441"/>
      <c r="H40" s="719"/>
      <c r="I40" s="720"/>
    </row>
    <row r="41" spans="1:9" ht="41.65" customHeight="1" thickTop="1">
      <c r="A41" s="489">
        <f>A7</f>
        <v>0</v>
      </c>
      <c r="B41" s="490" t="s">
        <v>411</v>
      </c>
      <c r="C41" s="687" t="s">
        <v>412</v>
      </c>
      <c r="D41" s="688"/>
      <c r="E41" s="702">
        <f>ROUNDDOWN(E40+F40+G39,0)</f>
        <v>0</v>
      </c>
      <c r="F41" s="703"/>
      <c r="G41" s="704"/>
      <c r="H41" s="721"/>
      <c r="I41" s="722"/>
    </row>
    <row r="42" spans="1:9" ht="15" customHeight="1"/>
    <row r="43" spans="1:9" s="15" customFormat="1" ht="22.15" customHeight="1">
      <c r="A43" s="523" t="s">
        <v>413</v>
      </c>
      <c r="B43" s="689" t="s">
        <v>414</v>
      </c>
      <c r="C43" s="689"/>
      <c r="D43" s="689"/>
      <c r="E43" s="689"/>
      <c r="F43" s="689"/>
      <c r="G43" s="689"/>
      <c r="H43" s="689"/>
      <c r="I43" s="689"/>
    </row>
    <row r="44" spans="1:9" ht="15.4" customHeight="1">
      <c r="A44" s="523" t="s">
        <v>358</v>
      </c>
      <c r="B44" s="523" t="s">
        <v>415</v>
      </c>
      <c r="C44" s="523"/>
      <c r="D44" s="523"/>
      <c r="E44" s="523"/>
      <c r="F44" s="523"/>
      <c r="G44" s="523"/>
      <c r="H44" s="523"/>
      <c r="I44" s="523"/>
    </row>
    <row r="45" spans="1:9" ht="33.6" customHeight="1">
      <c r="A45" s="523" t="s">
        <v>360</v>
      </c>
      <c r="B45" s="689" t="s">
        <v>416</v>
      </c>
      <c r="C45" s="689"/>
      <c r="D45" s="689"/>
      <c r="E45" s="689"/>
      <c r="F45" s="689"/>
      <c r="G45" s="689"/>
      <c r="H45" s="689"/>
      <c r="I45" s="689"/>
    </row>
    <row r="46" spans="1:9" ht="15.4" customHeight="1">
      <c r="A46" s="523" t="s">
        <v>362</v>
      </c>
      <c r="B46" s="524" t="s">
        <v>417</v>
      </c>
      <c r="C46" s="523"/>
      <c r="D46" s="523"/>
      <c r="E46" s="523"/>
      <c r="F46" s="523"/>
      <c r="G46" s="523"/>
      <c r="H46" s="523"/>
      <c r="I46" s="523"/>
    </row>
    <row r="47" spans="1:9" ht="15.4" customHeight="1">
      <c r="A47" s="523" t="s">
        <v>383</v>
      </c>
      <c r="B47" s="523" t="s">
        <v>418</v>
      </c>
      <c r="C47" s="523"/>
      <c r="D47" s="523"/>
      <c r="E47" s="523"/>
      <c r="F47" s="523"/>
      <c r="G47" s="523"/>
      <c r="H47" s="523"/>
      <c r="I47" s="523"/>
    </row>
  </sheetData>
  <mergeCells count="50">
    <mergeCell ref="B45:I45"/>
    <mergeCell ref="A2:I2"/>
    <mergeCell ref="H38:I38"/>
    <mergeCell ref="H39:I39"/>
    <mergeCell ref="H40:I40"/>
    <mergeCell ref="H41:I41"/>
    <mergeCell ref="H37:I37"/>
    <mergeCell ref="H17:I17"/>
    <mergeCell ref="H32:I32"/>
    <mergeCell ref="H33:I33"/>
    <mergeCell ref="H34:I34"/>
    <mergeCell ref="H35:I35"/>
    <mergeCell ref="H36:I36"/>
    <mergeCell ref="H27:I27"/>
    <mergeCell ref="H15:I15"/>
    <mergeCell ref="H28:I28"/>
    <mergeCell ref="H29:I29"/>
    <mergeCell ref="H30:I30"/>
    <mergeCell ref="H31:I31"/>
    <mergeCell ref="H16:I16"/>
    <mergeCell ref="H18:I18"/>
    <mergeCell ref="H19:I19"/>
    <mergeCell ref="H20:I20"/>
    <mergeCell ref="H21:I21"/>
    <mergeCell ref="E6:F7"/>
    <mergeCell ref="H11:I11"/>
    <mergeCell ref="H12:I12"/>
    <mergeCell ref="H13:I13"/>
    <mergeCell ref="H14:I14"/>
    <mergeCell ref="C9:C10"/>
    <mergeCell ref="D9:D10"/>
    <mergeCell ref="A11:A16"/>
    <mergeCell ref="A9:A10"/>
    <mergeCell ref="E9:G9"/>
    <mergeCell ref="G5:I5"/>
    <mergeCell ref="C41:D41"/>
    <mergeCell ref="B43:I43"/>
    <mergeCell ref="A17:D17"/>
    <mergeCell ref="H9:I10"/>
    <mergeCell ref="A39:D39"/>
    <mergeCell ref="A40:D40"/>
    <mergeCell ref="A18:A37"/>
    <mergeCell ref="A38:D38"/>
    <mergeCell ref="E41:G41"/>
    <mergeCell ref="H22:I22"/>
    <mergeCell ref="H23:I23"/>
    <mergeCell ref="H24:I24"/>
    <mergeCell ref="H25:I25"/>
    <mergeCell ref="H26:I26"/>
    <mergeCell ref="B9:B10"/>
  </mergeCells>
  <phoneticPr fontId="2"/>
  <printOptions horizontalCentered="1"/>
  <pageMargins left="0.31" right="0.16" top="0.59055118110236227" bottom="0.24" header="0.51181102362204722" footer="0.16"/>
  <pageSetup paperSize="9" scale="63"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W47"/>
  <sheetViews>
    <sheetView showGridLines="0" view="pageBreakPreview" zoomScale="60" zoomScaleNormal="100" workbookViewId="0"/>
  </sheetViews>
  <sheetFormatPr defaultColWidth="9" defaultRowHeight="14.25"/>
  <cols>
    <col min="1" max="1" width="5.75" style="150" customWidth="1"/>
    <col min="2" max="2" width="8.625" style="150" customWidth="1"/>
    <col min="3" max="3" width="36.5" style="150" customWidth="1"/>
    <col min="4" max="4" width="9" style="150"/>
    <col min="5" max="6" width="17.25" style="150" customWidth="1"/>
    <col min="7" max="7" width="15.625" style="150" customWidth="1"/>
    <col min="8" max="8" width="9.125" style="150" customWidth="1"/>
    <col min="9" max="9" width="20.25" style="150" customWidth="1"/>
    <col min="10" max="16384" width="9" style="150"/>
  </cols>
  <sheetData>
    <row r="1" spans="1:23" s="33" customFormat="1" ht="22.9" customHeight="1">
      <c r="A1" s="337" t="str">
        <f>CONCATENATE('四半期支出状況報告書総括表（免税団体用）'!L1,"  ",'四半期支出状況報告書総括表（免税団体用）'!M1)</f>
        <v>2021年度  第１四半期</v>
      </c>
      <c r="B1" s="295"/>
      <c r="C1" s="295"/>
      <c r="D1" s="281"/>
      <c r="E1" s="281"/>
      <c r="F1" s="281"/>
      <c r="G1" s="281"/>
      <c r="H1" s="281"/>
      <c r="I1" s="339" t="s">
        <v>339</v>
      </c>
      <c r="J1" s="281"/>
      <c r="K1" s="338"/>
      <c r="L1" s="305"/>
      <c r="M1" s="273"/>
      <c r="O1" s="227"/>
      <c r="P1" s="227"/>
      <c r="Q1" s="228"/>
      <c r="S1" s="41"/>
      <c r="T1" s="41"/>
      <c r="U1" s="41"/>
      <c r="V1" s="41"/>
      <c r="W1" s="41"/>
    </row>
    <row r="2" spans="1:23" s="35" customFormat="1" ht="35.65" customHeight="1">
      <c r="A2" s="714" t="s">
        <v>387</v>
      </c>
      <c r="B2" s="714"/>
      <c r="C2" s="714"/>
      <c r="D2" s="714"/>
      <c r="E2" s="714"/>
      <c r="F2" s="714"/>
      <c r="G2" s="714"/>
      <c r="H2" s="714"/>
      <c r="I2" s="714"/>
    </row>
    <row r="3" spans="1:23" s="227" customFormat="1" ht="26.25" customHeight="1">
      <c r="A3" s="223" t="s">
        <v>254</v>
      </c>
      <c r="B3" s="224"/>
      <c r="C3" s="219"/>
      <c r="D3" s="225"/>
      <c r="E3" s="225"/>
      <c r="F3" s="225"/>
      <c r="G3" s="225"/>
      <c r="H3" s="225"/>
      <c r="I3" s="225"/>
      <c r="J3" s="225"/>
      <c r="K3" s="225"/>
      <c r="L3" s="225"/>
      <c r="M3" s="226"/>
      <c r="P3" s="228"/>
      <c r="Q3" s="228"/>
      <c r="R3" s="228"/>
      <c r="S3" s="228"/>
      <c r="T3" s="228"/>
      <c r="U3" s="228"/>
      <c r="V3" s="228"/>
    </row>
    <row r="4" spans="1:23" s="227" customFormat="1" ht="20.65" customHeight="1">
      <c r="A4" s="223"/>
      <c r="B4" s="333" t="s">
        <v>388</v>
      </c>
      <c r="C4" s="405"/>
      <c r="D4" s="225"/>
      <c r="E4" s="225"/>
      <c r="F4" s="225"/>
      <c r="G4" s="225"/>
      <c r="H4" s="225"/>
      <c r="I4" s="225"/>
      <c r="J4" s="225"/>
      <c r="K4" s="225"/>
      <c r="L4" s="225"/>
      <c r="M4" s="226"/>
      <c r="P4" s="228"/>
      <c r="Q4" s="228"/>
      <c r="R4" s="228"/>
      <c r="S4" s="228"/>
      <c r="T4" s="228"/>
      <c r="U4" s="228"/>
      <c r="V4" s="228"/>
    </row>
    <row r="5" spans="1:23" ht="20.65" customHeight="1">
      <c r="A5" s="326"/>
      <c r="B5" s="333" t="s">
        <v>389</v>
      </c>
      <c r="C5" s="450"/>
      <c r="D5" s="326"/>
      <c r="E5" s="326"/>
      <c r="F5" s="326"/>
      <c r="G5" s="686" t="s">
        <v>390</v>
      </c>
      <c r="H5" s="686"/>
      <c r="I5" s="686"/>
    </row>
    <row r="6" spans="1:23" ht="30" customHeight="1" thickBot="1">
      <c r="A6" s="316"/>
      <c r="B6" s="316"/>
      <c r="C6" s="316"/>
      <c r="D6" s="316"/>
      <c r="E6" s="711"/>
      <c r="F6" s="711"/>
      <c r="G6" s="446" t="s">
        <v>391</v>
      </c>
      <c r="H6" s="437" t="s">
        <v>392</v>
      </c>
      <c r="I6" s="506">
        <v>0</v>
      </c>
    </row>
    <row r="7" spans="1:23" ht="30" customHeight="1" thickBot="1">
      <c r="A7" s="453"/>
      <c r="B7" s="391" t="s">
        <v>393</v>
      </c>
      <c r="E7" s="711"/>
      <c r="F7" s="711"/>
      <c r="G7" s="445" t="s">
        <v>394</v>
      </c>
      <c r="H7" s="452" t="s">
        <v>395</v>
      </c>
      <c r="I7" s="452" t="s">
        <v>419</v>
      </c>
    </row>
    <row r="8" spans="1:23" s="161" customFormat="1" ht="10.9" customHeight="1">
      <c r="A8" s="448"/>
      <c r="B8" s="275"/>
      <c r="E8" s="399"/>
      <c r="F8" s="399"/>
      <c r="G8" s="449"/>
      <c r="H8" s="447"/>
      <c r="I8" s="447"/>
    </row>
    <row r="9" spans="1:23" ht="24" customHeight="1">
      <c r="A9" s="709" t="s">
        <v>396</v>
      </c>
      <c r="B9" s="707" t="s">
        <v>397</v>
      </c>
      <c r="C9" s="707" t="s">
        <v>398</v>
      </c>
      <c r="D9" s="708" t="s">
        <v>399</v>
      </c>
      <c r="E9" s="707" t="s">
        <v>400</v>
      </c>
      <c r="F9" s="707"/>
      <c r="G9" s="707"/>
      <c r="H9" s="693" t="s">
        <v>401</v>
      </c>
      <c r="I9" s="694"/>
    </row>
    <row r="10" spans="1:23" ht="24" customHeight="1">
      <c r="A10" s="710"/>
      <c r="B10" s="707"/>
      <c r="C10" s="707"/>
      <c r="D10" s="708"/>
      <c r="E10" s="361" t="s">
        <v>402</v>
      </c>
      <c r="F10" s="361" t="s">
        <v>403</v>
      </c>
      <c r="G10" s="361" t="s">
        <v>404</v>
      </c>
      <c r="H10" s="695"/>
      <c r="I10" s="696"/>
    </row>
    <row r="11" spans="1:23" ht="30" customHeight="1">
      <c r="A11" s="699" t="s">
        <v>405</v>
      </c>
      <c r="B11" s="309"/>
      <c r="C11" s="308"/>
      <c r="D11" s="308"/>
      <c r="E11" s="310"/>
      <c r="F11" s="310"/>
      <c r="G11" s="310"/>
      <c r="H11" s="705"/>
      <c r="I11" s="706"/>
    </row>
    <row r="12" spans="1:23" ht="30" customHeight="1">
      <c r="A12" s="700"/>
      <c r="B12" s="309"/>
      <c r="C12" s="308"/>
      <c r="D12" s="308"/>
      <c r="E12" s="310"/>
      <c r="F12" s="310"/>
      <c r="G12" s="310"/>
      <c r="H12" s="705"/>
      <c r="I12" s="706"/>
    </row>
    <row r="13" spans="1:23" ht="30" customHeight="1">
      <c r="A13" s="700"/>
      <c r="B13" s="309"/>
      <c r="C13" s="308"/>
      <c r="D13" s="308"/>
      <c r="E13" s="310"/>
      <c r="F13" s="310"/>
      <c r="G13" s="310"/>
      <c r="H13" s="705"/>
      <c r="I13" s="706"/>
    </row>
    <row r="14" spans="1:23" ht="30" customHeight="1">
      <c r="A14" s="700"/>
      <c r="B14" s="309"/>
      <c r="C14" s="308"/>
      <c r="D14" s="308"/>
      <c r="E14" s="310"/>
      <c r="F14" s="310"/>
      <c r="G14" s="310"/>
      <c r="H14" s="705"/>
      <c r="I14" s="706"/>
    </row>
    <row r="15" spans="1:23" ht="30" customHeight="1">
      <c r="A15" s="700"/>
      <c r="B15" s="309"/>
      <c r="C15" s="308"/>
      <c r="D15" s="308"/>
      <c r="E15" s="310"/>
      <c r="F15" s="310"/>
      <c r="G15" s="310"/>
      <c r="H15" s="705"/>
      <c r="I15" s="706"/>
    </row>
    <row r="16" spans="1:23" ht="30" customHeight="1" thickBot="1">
      <c r="A16" s="701"/>
      <c r="B16" s="312"/>
      <c r="C16" s="313"/>
      <c r="D16" s="313"/>
      <c r="E16" s="314"/>
      <c r="F16" s="314"/>
      <c r="G16" s="314"/>
      <c r="H16" s="712"/>
      <c r="I16" s="713"/>
    </row>
    <row r="17" spans="1:9" ht="30" customHeight="1" thickTop="1">
      <c r="A17" s="690" t="s">
        <v>406</v>
      </c>
      <c r="B17" s="691"/>
      <c r="C17" s="691"/>
      <c r="D17" s="692"/>
      <c r="E17" s="360">
        <f>SUM(E11:E16)</f>
        <v>0</v>
      </c>
      <c r="F17" s="360">
        <f>SUM(F11:F16)</f>
        <v>0</v>
      </c>
      <c r="G17" s="360">
        <f>SUM(G11:G16)</f>
        <v>0</v>
      </c>
      <c r="H17" s="715"/>
      <c r="I17" s="716"/>
    </row>
    <row r="18" spans="1:9" ht="30" customHeight="1">
      <c r="A18" s="699" t="s">
        <v>407</v>
      </c>
      <c r="B18" s="309"/>
      <c r="C18" s="308"/>
      <c r="D18" s="308"/>
      <c r="E18" s="310"/>
      <c r="F18" s="310"/>
      <c r="G18" s="310"/>
      <c r="H18" s="705"/>
      <c r="I18" s="706"/>
    </row>
    <row r="19" spans="1:9" ht="30" customHeight="1">
      <c r="A19" s="700"/>
      <c r="B19" s="309"/>
      <c r="C19" s="308"/>
      <c r="D19" s="308"/>
      <c r="E19" s="310"/>
      <c r="F19" s="310"/>
      <c r="G19" s="310"/>
      <c r="H19" s="705"/>
      <c r="I19" s="706"/>
    </row>
    <row r="20" spans="1:9" ht="30" customHeight="1">
      <c r="A20" s="700"/>
      <c r="B20" s="309"/>
      <c r="C20" s="308"/>
      <c r="D20" s="308"/>
      <c r="E20" s="310"/>
      <c r="F20" s="310"/>
      <c r="G20" s="310"/>
      <c r="H20" s="705"/>
      <c r="I20" s="706"/>
    </row>
    <row r="21" spans="1:9" ht="30" customHeight="1">
      <c r="A21" s="700"/>
      <c r="B21" s="309"/>
      <c r="C21" s="308"/>
      <c r="D21" s="308"/>
      <c r="E21" s="310"/>
      <c r="F21" s="310"/>
      <c r="G21" s="310"/>
      <c r="H21" s="705"/>
      <c r="I21" s="706"/>
    </row>
    <row r="22" spans="1:9" ht="30" customHeight="1">
      <c r="A22" s="700"/>
      <c r="B22" s="309"/>
      <c r="C22" s="308"/>
      <c r="D22" s="308"/>
      <c r="E22" s="310"/>
      <c r="F22" s="310"/>
      <c r="G22" s="310"/>
      <c r="H22" s="705"/>
      <c r="I22" s="706"/>
    </row>
    <row r="23" spans="1:9" ht="30" customHeight="1">
      <c r="A23" s="700"/>
      <c r="B23" s="309"/>
      <c r="C23" s="308"/>
      <c r="D23" s="308"/>
      <c r="E23" s="310"/>
      <c r="F23" s="310"/>
      <c r="G23" s="310"/>
      <c r="H23" s="705"/>
      <c r="I23" s="706"/>
    </row>
    <row r="24" spans="1:9" ht="30" customHeight="1">
      <c r="A24" s="700"/>
      <c r="B24" s="309"/>
      <c r="C24" s="308"/>
      <c r="D24" s="308"/>
      <c r="E24" s="310"/>
      <c r="F24" s="310"/>
      <c r="G24" s="310"/>
      <c r="H24" s="705"/>
      <c r="I24" s="706"/>
    </row>
    <row r="25" spans="1:9" ht="30" customHeight="1">
      <c r="A25" s="700"/>
      <c r="B25" s="309"/>
      <c r="C25" s="308"/>
      <c r="D25" s="308"/>
      <c r="E25" s="310"/>
      <c r="F25" s="310"/>
      <c r="G25" s="310"/>
      <c r="H25" s="705"/>
      <c r="I25" s="706"/>
    </row>
    <row r="26" spans="1:9" ht="30" customHeight="1">
      <c r="A26" s="700"/>
      <c r="B26" s="309"/>
      <c r="C26" s="308"/>
      <c r="D26" s="308"/>
      <c r="E26" s="310"/>
      <c r="F26" s="310"/>
      <c r="G26" s="310"/>
      <c r="H26" s="705"/>
      <c r="I26" s="706"/>
    </row>
    <row r="27" spans="1:9" ht="30" customHeight="1">
      <c r="A27" s="700"/>
      <c r="B27" s="309"/>
      <c r="C27" s="308"/>
      <c r="D27" s="308"/>
      <c r="E27" s="310"/>
      <c r="F27" s="310"/>
      <c r="G27" s="310"/>
      <c r="H27" s="705"/>
      <c r="I27" s="706"/>
    </row>
    <row r="28" spans="1:9" ht="30" customHeight="1">
      <c r="A28" s="700"/>
      <c r="B28" s="309"/>
      <c r="C28" s="308"/>
      <c r="D28" s="308"/>
      <c r="E28" s="310"/>
      <c r="F28" s="310"/>
      <c r="G28" s="310"/>
      <c r="H28" s="705"/>
      <c r="I28" s="706"/>
    </row>
    <row r="29" spans="1:9" ht="30" customHeight="1">
      <c r="A29" s="700"/>
      <c r="B29" s="309"/>
      <c r="C29" s="308"/>
      <c r="D29" s="308"/>
      <c r="E29" s="310"/>
      <c r="F29" s="310"/>
      <c r="G29" s="310"/>
      <c r="H29" s="705"/>
      <c r="I29" s="706"/>
    </row>
    <row r="30" spans="1:9" ht="30" customHeight="1">
      <c r="A30" s="700"/>
      <c r="B30" s="309"/>
      <c r="C30" s="308"/>
      <c r="D30" s="308"/>
      <c r="E30" s="310"/>
      <c r="F30" s="310"/>
      <c r="G30" s="310"/>
      <c r="H30" s="705"/>
      <c r="I30" s="706"/>
    </row>
    <row r="31" spans="1:9" ht="30" customHeight="1">
      <c r="A31" s="700"/>
      <c r="B31" s="309"/>
      <c r="C31" s="308"/>
      <c r="D31" s="308"/>
      <c r="E31" s="310"/>
      <c r="F31" s="310"/>
      <c r="G31" s="310"/>
      <c r="H31" s="705"/>
      <c r="I31" s="706"/>
    </row>
    <row r="32" spans="1:9" ht="30" customHeight="1">
      <c r="A32" s="700"/>
      <c r="B32" s="309"/>
      <c r="C32" s="308"/>
      <c r="D32" s="308"/>
      <c r="E32" s="310"/>
      <c r="F32" s="310"/>
      <c r="G32" s="310"/>
      <c r="H32" s="705"/>
      <c r="I32" s="706"/>
    </row>
    <row r="33" spans="1:9" ht="30" customHeight="1">
      <c r="A33" s="700"/>
      <c r="B33" s="309"/>
      <c r="C33" s="308"/>
      <c r="D33" s="308"/>
      <c r="E33" s="310"/>
      <c r="F33" s="310"/>
      <c r="G33" s="310"/>
      <c r="H33" s="705"/>
      <c r="I33" s="706"/>
    </row>
    <row r="34" spans="1:9" ht="30" customHeight="1">
      <c r="A34" s="700"/>
      <c r="B34" s="309"/>
      <c r="C34" s="308"/>
      <c r="D34" s="308"/>
      <c r="E34" s="310"/>
      <c r="F34" s="310"/>
      <c r="G34" s="310"/>
      <c r="H34" s="705"/>
      <c r="I34" s="706"/>
    </row>
    <row r="35" spans="1:9" ht="30" customHeight="1">
      <c r="A35" s="700"/>
      <c r="B35" s="309"/>
      <c r="C35" s="308"/>
      <c r="D35" s="308"/>
      <c r="E35" s="310"/>
      <c r="F35" s="310"/>
      <c r="G35" s="310"/>
      <c r="H35" s="705"/>
      <c r="I35" s="706"/>
    </row>
    <row r="36" spans="1:9" ht="30" customHeight="1">
      <c r="A36" s="700"/>
      <c r="B36" s="309"/>
      <c r="C36" s="308"/>
      <c r="D36" s="308"/>
      <c r="E36" s="310"/>
      <c r="F36" s="310"/>
      <c r="G36" s="310"/>
      <c r="H36" s="705"/>
      <c r="I36" s="706"/>
    </row>
    <row r="37" spans="1:9" ht="30" customHeight="1" thickBot="1">
      <c r="A37" s="701"/>
      <c r="B37" s="312"/>
      <c r="C37" s="313"/>
      <c r="D37" s="313"/>
      <c r="E37" s="314"/>
      <c r="F37" s="314"/>
      <c r="G37" s="314"/>
      <c r="H37" s="712"/>
      <c r="I37" s="713"/>
    </row>
    <row r="38" spans="1:9" ht="35.1" customHeight="1" thickTop="1">
      <c r="A38" s="690" t="s">
        <v>408</v>
      </c>
      <c r="B38" s="691"/>
      <c r="C38" s="691"/>
      <c r="D38" s="692"/>
      <c r="E38" s="360">
        <f>SUM(E18:E37)</f>
        <v>0</v>
      </c>
      <c r="F38" s="360">
        <f>SUM(F18:F37)</f>
        <v>0</v>
      </c>
      <c r="G38" s="360">
        <f>SUM(G18:G37)</f>
        <v>0</v>
      </c>
      <c r="H38" s="715"/>
      <c r="I38" s="716"/>
    </row>
    <row r="39" spans="1:9" ht="35.1" customHeight="1">
      <c r="A39" s="697" t="s">
        <v>409</v>
      </c>
      <c r="B39" s="697"/>
      <c r="C39" s="697"/>
      <c r="D39" s="697"/>
      <c r="E39" s="437">
        <f>E17+E38</f>
        <v>0</v>
      </c>
      <c r="F39" s="437">
        <f>F17+F38</f>
        <v>0</v>
      </c>
      <c r="G39" s="437">
        <f>G17+G38</f>
        <v>0</v>
      </c>
      <c r="H39" s="717"/>
      <c r="I39" s="718"/>
    </row>
    <row r="40" spans="1:9" ht="35.1" customHeight="1" thickBot="1">
      <c r="A40" s="698" t="s">
        <v>410</v>
      </c>
      <c r="B40" s="698"/>
      <c r="C40" s="698"/>
      <c r="D40" s="698"/>
      <c r="E40" s="496">
        <f>ROUNDDOWN(E39*I6,0)</f>
        <v>0</v>
      </c>
      <c r="F40" s="496">
        <f>ROUNDDOWN(F39*I7,0)</f>
        <v>0</v>
      </c>
      <c r="G40" s="441"/>
      <c r="H40" s="719"/>
      <c r="I40" s="720"/>
    </row>
    <row r="41" spans="1:9" ht="41.65" customHeight="1" thickTop="1">
      <c r="A41" s="489">
        <f>A7</f>
        <v>0</v>
      </c>
      <c r="B41" s="490" t="s">
        <v>411</v>
      </c>
      <c r="C41" s="687" t="s">
        <v>412</v>
      </c>
      <c r="D41" s="688"/>
      <c r="E41" s="702">
        <f>ROUNDDOWN(E40+F40+G39,0)</f>
        <v>0</v>
      </c>
      <c r="F41" s="703"/>
      <c r="G41" s="704"/>
      <c r="H41" s="721"/>
      <c r="I41" s="722"/>
    </row>
    <row r="42" spans="1:9" ht="15" customHeight="1"/>
    <row r="43" spans="1:9" s="15" customFormat="1" ht="15.4" customHeight="1">
      <c r="A43" s="522" t="s">
        <v>356</v>
      </c>
      <c r="B43" s="723" t="s">
        <v>414</v>
      </c>
      <c r="C43" s="723"/>
      <c r="D43" s="723"/>
      <c r="E43" s="723"/>
      <c r="F43" s="723"/>
      <c r="G43" s="723"/>
      <c r="H43" s="723"/>
      <c r="I43" s="723"/>
    </row>
    <row r="44" spans="1:9" ht="15.4" customHeight="1">
      <c r="A44" s="366" t="s">
        <v>358</v>
      </c>
      <c r="B44" s="329" t="s">
        <v>415</v>
      </c>
      <c r="C44" s="329"/>
      <c r="D44" s="329"/>
      <c r="E44" s="329"/>
      <c r="F44" s="329"/>
      <c r="G44" s="329"/>
      <c r="H44" s="329"/>
      <c r="I44" s="329"/>
    </row>
    <row r="45" spans="1:9" ht="34.15" customHeight="1">
      <c r="A45" s="366" t="s">
        <v>360</v>
      </c>
      <c r="B45" s="724" t="s">
        <v>416</v>
      </c>
      <c r="C45" s="724"/>
      <c r="D45" s="724"/>
      <c r="E45" s="724"/>
      <c r="F45" s="724"/>
      <c r="G45" s="724"/>
      <c r="H45" s="724"/>
      <c r="I45" s="724"/>
    </row>
    <row r="46" spans="1:9" ht="15.4" customHeight="1">
      <c r="A46" s="366" t="s">
        <v>362</v>
      </c>
      <c r="B46" s="330" t="s">
        <v>417</v>
      </c>
      <c r="C46" s="329"/>
      <c r="D46" s="329"/>
      <c r="E46" s="329"/>
      <c r="F46" s="329"/>
      <c r="G46" s="329"/>
      <c r="H46" s="329"/>
      <c r="I46" s="329"/>
    </row>
    <row r="47" spans="1:9" ht="15.4" customHeight="1">
      <c r="A47" s="366" t="s">
        <v>383</v>
      </c>
      <c r="B47" s="329" t="s">
        <v>418</v>
      </c>
      <c r="C47" s="329"/>
      <c r="D47" s="329"/>
      <c r="E47" s="329"/>
      <c r="F47" s="329"/>
      <c r="G47" s="329"/>
      <c r="H47" s="329"/>
      <c r="I47" s="329"/>
    </row>
  </sheetData>
  <mergeCells count="50">
    <mergeCell ref="A2:I2"/>
    <mergeCell ref="G5:I5"/>
    <mergeCell ref="E6:F7"/>
    <mergeCell ref="A9:A10"/>
    <mergeCell ref="B9:B10"/>
    <mergeCell ref="C9:C10"/>
    <mergeCell ref="D9:D10"/>
    <mergeCell ref="E9:G9"/>
    <mergeCell ref="H9:I10"/>
    <mergeCell ref="A11:A16"/>
    <mergeCell ref="H11:I11"/>
    <mergeCell ref="H12:I12"/>
    <mergeCell ref="H13:I13"/>
    <mergeCell ref="H14:I14"/>
    <mergeCell ref="H15:I15"/>
    <mergeCell ref="H16:I16"/>
    <mergeCell ref="H30:I30"/>
    <mergeCell ref="A17:D17"/>
    <mergeCell ref="H17:I17"/>
    <mergeCell ref="A18:A37"/>
    <mergeCell ref="H18:I18"/>
    <mergeCell ref="H19:I19"/>
    <mergeCell ref="H20:I20"/>
    <mergeCell ref="H21:I21"/>
    <mergeCell ref="H22:I22"/>
    <mergeCell ref="H23:I23"/>
    <mergeCell ref="H24:I24"/>
    <mergeCell ref="H25:I25"/>
    <mergeCell ref="H26:I26"/>
    <mergeCell ref="H27:I27"/>
    <mergeCell ref="H28:I28"/>
    <mergeCell ref="H29:I29"/>
    <mergeCell ref="A40:D40"/>
    <mergeCell ref="H40:I40"/>
    <mergeCell ref="H31:I31"/>
    <mergeCell ref="H32:I32"/>
    <mergeCell ref="H33:I33"/>
    <mergeCell ref="H34:I34"/>
    <mergeCell ref="H35:I35"/>
    <mergeCell ref="H36:I36"/>
    <mergeCell ref="H37:I37"/>
    <mergeCell ref="A38:D38"/>
    <mergeCell ref="H38:I38"/>
    <mergeCell ref="A39:D39"/>
    <mergeCell ref="H39:I39"/>
    <mergeCell ref="C41:D41"/>
    <mergeCell ref="E41:G41"/>
    <mergeCell ref="H41:I41"/>
    <mergeCell ref="B43:I43"/>
    <mergeCell ref="B45:I45"/>
  </mergeCells>
  <phoneticPr fontId="2"/>
  <printOptions horizontalCentered="1"/>
  <pageMargins left="0.31" right="0.16" top="0.59055118110236227" bottom="0.24" header="0.51181102362204722" footer="0.16"/>
  <pageSetup paperSize="9" scale="63"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pageSetUpPr fitToPage="1"/>
  </sheetPr>
  <dimension ref="A1:W50"/>
  <sheetViews>
    <sheetView showGridLines="0" view="pageBreakPreview" zoomScale="60" zoomScaleNormal="100" workbookViewId="0"/>
  </sheetViews>
  <sheetFormatPr defaultColWidth="9" defaultRowHeight="14.25"/>
  <cols>
    <col min="1" max="1" width="5.75" style="150" customWidth="1"/>
    <col min="2" max="2" width="8.625" style="150" customWidth="1"/>
    <col min="3" max="3" width="36.5" style="150" customWidth="1"/>
    <col min="4" max="4" width="9" style="150"/>
    <col min="5" max="6" width="17.25" style="150" customWidth="1"/>
    <col min="7" max="7" width="15.625" style="150" customWidth="1"/>
    <col min="8" max="8" width="9.125" style="150" customWidth="1"/>
    <col min="9" max="9" width="20.25" style="150" customWidth="1"/>
    <col min="10" max="16384" width="9" style="150"/>
  </cols>
  <sheetData>
    <row r="1" spans="1:23" s="33" customFormat="1" ht="22.9" customHeight="1">
      <c r="A1" s="337" t="str">
        <f>CONCATENATE('四半期支出状況報告書総括表（免税団体用）'!L1,"  ",'四半期支出状況報告書総括表（免税団体用）'!M1)</f>
        <v>2021年度  第１四半期</v>
      </c>
      <c r="B1" s="295"/>
      <c r="C1" s="295"/>
      <c r="D1" s="281"/>
      <c r="E1" s="281"/>
      <c r="F1" s="281"/>
      <c r="G1" s="281"/>
      <c r="H1" s="281"/>
      <c r="I1" s="339" t="s">
        <v>339</v>
      </c>
      <c r="J1" s="281"/>
      <c r="K1" s="338"/>
      <c r="L1" s="305"/>
      <c r="M1" s="273"/>
      <c r="O1" s="227"/>
      <c r="P1" s="227"/>
      <c r="Q1" s="228"/>
      <c r="S1" s="41"/>
      <c r="T1" s="41"/>
      <c r="U1" s="41"/>
      <c r="V1" s="41"/>
      <c r="W1" s="41"/>
    </row>
    <row r="2" spans="1:23" s="35" customFormat="1" ht="35.65" customHeight="1">
      <c r="A2" s="714" t="s">
        <v>387</v>
      </c>
      <c r="B2" s="714"/>
      <c r="C2" s="714"/>
      <c r="D2" s="714"/>
      <c r="E2" s="714"/>
      <c r="F2" s="714"/>
      <c r="G2" s="714"/>
      <c r="H2" s="714"/>
      <c r="I2" s="714"/>
    </row>
    <row r="3" spans="1:23" s="227" customFormat="1" ht="26.25" customHeight="1">
      <c r="A3" s="223" t="s">
        <v>254</v>
      </c>
      <c r="B3" s="224"/>
      <c r="C3" s="219"/>
      <c r="D3" s="225"/>
      <c r="E3" s="225"/>
      <c r="F3" s="225"/>
      <c r="G3" s="225"/>
      <c r="H3" s="225"/>
      <c r="I3" s="225"/>
      <c r="J3" s="225"/>
      <c r="K3" s="225"/>
      <c r="L3" s="225"/>
      <c r="M3" s="226"/>
      <c r="P3" s="228"/>
      <c r="Q3" s="228"/>
      <c r="R3" s="228"/>
      <c r="S3" s="228"/>
      <c r="T3" s="228"/>
      <c r="U3" s="228"/>
      <c r="V3" s="228"/>
    </row>
    <row r="4" spans="1:23" s="227" customFormat="1" ht="20.65" customHeight="1">
      <c r="A4" s="223"/>
      <c r="B4" s="333" t="s">
        <v>388</v>
      </c>
      <c r="C4" s="405"/>
      <c r="D4" s="225"/>
      <c r="E4" s="225"/>
      <c r="F4" s="225"/>
      <c r="G4" s="225"/>
      <c r="H4" s="225"/>
      <c r="I4" s="225"/>
      <c r="J4" s="225"/>
      <c r="K4" s="225"/>
      <c r="L4" s="225"/>
      <c r="M4" s="226"/>
      <c r="P4" s="228"/>
      <c r="Q4" s="228"/>
      <c r="R4" s="228"/>
      <c r="S4" s="228"/>
      <c r="T4" s="228"/>
      <c r="U4" s="228"/>
      <c r="V4" s="228"/>
    </row>
    <row r="5" spans="1:23" ht="20.65" customHeight="1">
      <c r="A5" s="326"/>
      <c r="B5" s="333" t="s">
        <v>389</v>
      </c>
      <c r="C5" s="450"/>
      <c r="D5" s="326"/>
      <c r="E5" s="326"/>
      <c r="F5" s="326"/>
      <c r="G5" s="686" t="s">
        <v>390</v>
      </c>
      <c r="H5" s="686"/>
      <c r="I5" s="686"/>
    </row>
    <row r="6" spans="1:23" ht="30" customHeight="1" thickBot="1">
      <c r="A6" s="316"/>
      <c r="B6" s="316"/>
      <c r="C6" s="316"/>
      <c r="D6" s="316"/>
      <c r="E6" s="711"/>
      <c r="F6" s="711"/>
      <c r="G6" s="446" t="s">
        <v>391</v>
      </c>
      <c r="H6" s="437" t="s">
        <v>392</v>
      </c>
      <c r="I6" s="506">
        <v>0</v>
      </c>
    </row>
    <row r="7" spans="1:23" ht="30" customHeight="1" thickBot="1">
      <c r="A7" s="453"/>
      <c r="B7" s="391" t="s">
        <v>393</v>
      </c>
      <c r="E7" s="711"/>
      <c r="F7" s="711"/>
      <c r="G7" s="445" t="s">
        <v>394</v>
      </c>
      <c r="H7" s="452" t="s">
        <v>395</v>
      </c>
      <c r="I7" s="452" t="s">
        <v>419</v>
      </c>
    </row>
    <row r="8" spans="1:23" s="161" customFormat="1" ht="10.9" customHeight="1">
      <c r="A8" s="448"/>
      <c r="B8" s="275"/>
      <c r="E8" s="399"/>
      <c r="F8" s="399"/>
      <c r="G8" s="449"/>
      <c r="H8" s="447"/>
      <c r="I8" s="447"/>
    </row>
    <row r="9" spans="1:23" ht="24" customHeight="1">
      <c r="A9" s="709" t="s">
        <v>396</v>
      </c>
      <c r="B9" s="707" t="s">
        <v>397</v>
      </c>
      <c r="C9" s="707" t="s">
        <v>398</v>
      </c>
      <c r="D9" s="708" t="s">
        <v>399</v>
      </c>
      <c r="E9" s="707" t="s">
        <v>400</v>
      </c>
      <c r="F9" s="707"/>
      <c r="G9" s="707"/>
      <c r="H9" s="693" t="s">
        <v>401</v>
      </c>
      <c r="I9" s="694"/>
    </row>
    <row r="10" spans="1:23" ht="24" customHeight="1">
      <c r="A10" s="710"/>
      <c r="B10" s="707"/>
      <c r="C10" s="707"/>
      <c r="D10" s="708"/>
      <c r="E10" s="361" t="s">
        <v>402</v>
      </c>
      <c r="F10" s="361" t="s">
        <v>403</v>
      </c>
      <c r="G10" s="361" t="s">
        <v>404</v>
      </c>
      <c r="H10" s="695"/>
      <c r="I10" s="696"/>
    </row>
    <row r="11" spans="1:23" ht="30" customHeight="1">
      <c r="A11" s="699" t="s">
        <v>405</v>
      </c>
      <c r="B11" s="309"/>
      <c r="C11" s="308"/>
      <c r="D11" s="308"/>
      <c r="E11" s="310"/>
      <c r="F11" s="310"/>
      <c r="G11" s="310"/>
      <c r="H11" s="705"/>
      <c r="I11" s="706"/>
    </row>
    <row r="12" spans="1:23" ht="30" customHeight="1">
      <c r="A12" s="700"/>
      <c r="B12" s="309"/>
      <c r="C12" s="308"/>
      <c r="D12" s="308"/>
      <c r="E12" s="310"/>
      <c r="F12" s="310"/>
      <c r="G12" s="310"/>
      <c r="H12" s="705"/>
      <c r="I12" s="706"/>
    </row>
    <row r="13" spans="1:23" ht="30" customHeight="1">
      <c r="A13" s="700"/>
      <c r="B13" s="309"/>
      <c r="C13" s="308"/>
      <c r="D13" s="308"/>
      <c r="E13" s="310"/>
      <c r="F13" s="310"/>
      <c r="G13" s="310"/>
      <c r="H13" s="705"/>
      <c r="I13" s="706"/>
    </row>
    <row r="14" spans="1:23" ht="30" customHeight="1">
      <c r="A14" s="700"/>
      <c r="B14" s="309"/>
      <c r="C14" s="308"/>
      <c r="D14" s="308"/>
      <c r="E14" s="310"/>
      <c r="F14" s="310"/>
      <c r="G14" s="310"/>
      <c r="H14" s="705"/>
      <c r="I14" s="706"/>
    </row>
    <row r="15" spans="1:23" ht="30" customHeight="1">
      <c r="A15" s="700"/>
      <c r="B15" s="309"/>
      <c r="C15" s="308"/>
      <c r="D15" s="308"/>
      <c r="E15" s="310"/>
      <c r="F15" s="310"/>
      <c r="G15" s="310"/>
      <c r="H15" s="705"/>
      <c r="I15" s="706"/>
    </row>
    <row r="16" spans="1:23" ht="30" customHeight="1" thickBot="1">
      <c r="A16" s="701"/>
      <c r="B16" s="312"/>
      <c r="C16" s="313"/>
      <c r="D16" s="313"/>
      <c r="E16" s="314"/>
      <c r="F16" s="314"/>
      <c r="G16" s="314"/>
      <c r="H16" s="712"/>
      <c r="I16" s="713"/>
    </row>
    <row r="17" spans="1:9" ht="30" customHeight="1" thickTop="1">
      <c r="A17" s="690" t="s">
        <v>406</v>
      </c>
      <c r="B17" s="691"/>
      <c r="C17" s="691"/>
      <c r="D17" s="692"/>
      <c r="E17" s="360">
        <f>SUM(E11:E16)</f>
        <v>0</v>
      </c>
      <c r="F17" s="360">
        <f>SUM(F11:F16)</f>
        <v>0</v>
      </c>
      <c r="G17" s="360">
        <f>SUM(G11:G16)</f>
        <v>0</v>
      </c>
      <c r="H17" s="715"/>
      <c r="I17" s="716"/>
    </row>
    <row r="18" spans="1:9" ht="30" customHeight="1">
      <c r="A18" s="699" t="s">
        <v>407</v>
      </c>
      <c r="B18" s="309"/>
      <c r="C18" s="308"/>
      <c r="D18" s="308"/>
      <c r="E18" s="310"/>
      <c r="F18" s="310"/>
      <c r="G18" s="310"/>
      <c r="H18" s="705"/>
      <c r="I18" s="706"/>
    </row>
    <row r="19" spans="1:9" ht="30" customHeight="1">
      <c r="A19" s="700"/>
      <c r="B19" s="309"/>
      <c r="C19" s="308"/>
      <c r="D19" s="308"/>
      <c r="E19" s="310"/>
      <c r="F19" s="310"/>
      <c r="G19" s="310"/>
      <c r="H19" s="705"/>
      <c r="I19" s="706"/>
    </row>
    <row r="20" spans="1:9" ht="30" customHeight="1">
      <c r="A20" s="700"/>
      <c r="B20" s="309"/>
      <c r="C20" s="308"/>
      <c r="D20" s="308"/>
      <c r="E20" s="310"/>
      <c r="F20" s="310"/>
      <c r="G20" s="310"/>
      <c r="H20" s="705"/>
      <c r="I20" s="706"/>
    </row>
    <row r="21" spans="1:9" ht="30" customHeight="1">
      <c r="A21" s="700"/>
      <c r="B21" s="309"/>
      <c r="C21" s="308"/>
      <c r="D21" s="308"/>
      <c r="E21" s="310"/>
      <c r="F21" s="310"/>
      <c r="G21" s="310"/>
      <c r="H21" s="705"/>
      <c r="I21" s="706"/>
    </row>
    <row r="22" spans="1:9" ht="30" customHeight="1">
      <c r="A22" s="700"/>
      <c r="B22" s="309"/>
      <c r="C22" s="308"/>
      <c r="D22" s="308"/>
      <c r="E22" s="310"/>
      <c r="F22" s="310"/>
      <c r="G22" s="310"/>
      <c r="H22" s="705"/>
      <c r="I22" s="706"/>
    </row>
    <row r="23" spans="1:9" ht="30" customHeight="1">
      <c r="A23" s="700"/>
      <c r="B23" s="309"/>
      <c r="C23" s="308"/>
      <c r="D23" s="308"/>
      <c r="E23" s="310"/>
      <c r="F23" s="310"/>
      <c r="G23" s="310"/>
      <c r="H23" s="705"/>
      <c r="I23" s="706"/>
    </row>
    <row r="24" spans="1:9" ht="30" customHeight="1">
      <c r="A24" s="700"/>
      <c r="B24" s="309"/>
      <c r="C24" s="308"/>
      <c r="D24" s="308"/>
      <c r="E24" s="310"/>
      <c r="F24" s="310"/>
      <c r="G24" s="310"/>
      <c r="H24" s="705"/>
      <c r="I24" s="706"/>
    </row>
    <row r="25" spans="1:9" ht="30" customHeight="1">
      <c r="A25" s="700"/>
      <c r="B25" s="309"/>
      <c r="C25" s="308"/>
      <c r="D25" s="308"/>
      <c r="E25" s="310"/>
      <c r="F25" s="310"/>
      <c r="G25" s="310"/>
      <c r="H25" s="705"/>
      <c r="I25" s="706"/>
    </row>
    <row r="26" spans="1:9" ht="30" customHeight="1">
      <c r="A26" s="700"/>
      <c r="B26" s="309"/>
      <c r="C26" s="308"/>
      <c r="D26" s="308"/>
      <c r="E26" s="310"/>
      <c r="F26" s="310"/>
      <c r="G26" s="310"/>
      <c r="H26" s="705"/>
      <c r="I26" s="706"/>
    </row>
    <row r="27" spans="1:9" ht="30" customHeight="1">
      <c r="A27" s="700"/>
      <c r="B27" s="309"/>
      <c r="C27" s="308"/>
      <c r="D27" s="308"/>
      <c r="E27" s="310"/>
      <c r="F27" s="310"/>
      <c r="G27" s="310"/>
      <c r="H27" s="705"/>
      <c r="I27" s="706"/>
    </row>
    <row r="28" spans="1:9" ht="30" customHeight="1">
      <c r="A28" s="700"/>
      <c r="B28" s="309"/>
      <c r="C28" s="308"/>
      <c r="D28" s="308"/>
      <c r="E28" s="310"/>
      <c r="F28" s="310"/>
      <c r="G28" s="310"/>
      <c r="H28" s="705"/>
      <c r="I28" s="706"/>
    </row>
    <row r="29" spans="1:9" ht="30" customHeight="1">
      <c r="A29" s="700"/>
      <c r="B29" s="309"/>
      <c r="C29" s="308"/>
      <c r="D29" s="308"/>
      <c r="E29" s="310"/>
      <c r="F29" s="310"/>
      <c r="G29" s="310"/>
      <c r="H29" s="705"/>
      <c r="I29" s="706"/>
    </row>
    <row r="30" spans="1:9" ht="30" customHeight="1">
      <c r="A30" s="700"/>
      <c r="B30" s="309"/>
      <c r="C30" s="308"/>
      <c r="D30" s="308"/>
      <c r="E30" s="310"/>
      <c r="F30" s="310"/>
      <c r="G30" s="310"/>
      <c r="H30" s="705"/>
      <c r="I30" s="706"/>
    </row>
    <row r="31" spans="1:9" ht="30" customHeight="1">
      <c r="A31" s="700"/>
      <c r="B31" s="309"/>
      <c r="C31" s="308"/>
      <c r="D31" s="308"/>
      <c r="E31" s="310"/>
      <c r="F31" s="310"/>
      <c r="G31" s="310"/>
      <c r="H31" s="705"/>
      <c r="I31" s="706"/>
    </row>
    <row r="32" spans="1:9" ht="30" customHeight="1">
      <c r="A32" s="700"/>
      <c r="B32" s="309"/>
      <c r="C32" s="308"/>
      <c r="D32" s="308"/>
      <c r="E32" s="310"/>
      <c r="F32" s="310"/>
      <c r="G32" s="310"/>
      <c r="H32" s="705"/>
      <c r="I32" s="706"/>
    </row>
    <row r="33" spans="1:9" ht="30" customHeight="1">
      <c r="A33" s="700"/>
      <c r="B33" s="309"/>
      <c r="C33" s="308"/>
      <c r="D33" s="308"/>
      <c r="E33" s="310"/>
      <c r="F33" s="310"/>
      <c r="G33" s="310"/>
      <c r="H33" s="705"/>
      <c r="I33" s="706"/>
    </row>
    <row r="34" spans="1:9" ht="30" customHeight="1">
      <c r="A34" s="700"/>
      <c r="B34" s="309"/>
      <c r="C34" s="308"/>
      <c r="D34" s="308"/>
      <c r="E34" s="310"/>
      <c r="F34" s="310"/>
      <c r="G34" s="310"/>
      <c r="H34" s="705"/>
      <c r="I34" s="706"/>
    </row>
    <row r="35" spans="1:9" ht="30" customHeight="1">
      <c r="A35" s="700"/>
      <c r="B35" s="309"/>
      <c r="C35" s="308"/>
      <c r="D35" s="308"/>
      <c r="E35" s="310"/>
      <c r="F35" s="310"/>
      <c r="G35" s="310"/>
      <c r="H35" s="705"/>
      <c r="I35" s="706"/>
    </row>
    <row r="36" spans="1:9" ht="30" customHeight="1">
      <c r="A36" s="700"/>
      <c r="B36" s="309"/>
      <c r="C36" s="308"/>
      <c r="D36" s="308"/>
      <c r="E36" s="310"/>
      <c r="F36" s="310"/>
      <c r="G36" s="310"/>
      <c r="H36" s="705"/>
      <c r="I36" s="706"/>
    </row>
    <row r="37" spans="1:9" ht="30" customHeight="1" thickBot="1">
      <c r="A37" s="701"/>
      <c r="B37" s="312"/>
      <c r="C37" s="313"/>
      <c r="D37" s="313"/>
      <c r="E37" s="314"/>
      <c r="F37" s="314"/>
      <c r="G37" s="314"/>
      <c r="H37" s="712"/>
      <c r="I37" s="713"/>
    </row>
    <row r="38" spans="1:9" ht="35.1" customHeight="1" thickTop="1">
      <c r="A38" s="690" t="s">
        <v>408</v>
      </c>
      <c r="B38" s="691"/>
      <c r="C38" s="691"/>
      <c r="D38" s="692"/>
      <c r="E38" s="360">
        <f>SUM(E18:E37)</f>
        <v>0</v>
      </c>
      <c r="F38" s="360">
        <f>SUM(F18:F37)</f>
        <v>0</v>
      </c>
      <c r="G38" s="360">
        <f>SUM(G18:G37)</f>
        <v>0</v>
      </c>
      <c r="H38" s="715"/>
      <c r="I38" s="716"/>
    </row>
    <row r="39" spans="1:9" ht="35.1" customHeight="1">
      <c r="A39" s="697" t="s">
        <v>409</v>
      </c>
      <c r="B39" s="697"/>
      <c r="C39" s="697"/>
      <c r="D39" s="697"/>
      <c r="E39" s="437">
        <f>E17+E38</f>
        <v>0</v>
      </c>
      <c r="F39" s="437">
        <f>F17+F38</f>
        <v>0</v>
      </c>
      <c r="G39" s="437">
        <f>G17+G38</f>
        <v>0</v>
      </c>
      <c r="H39" s="717"/>
      <c r="I39" s="718"/>
    </row>
    <row r="40" spans="1:9" ht="35.1" customHeight="1">
      <c r="A40" s="736" t="s">
        <v>410</v>
      </c>
      <c r="B40" s="736"/>
      <c r="C40" s="736"/>
      <c r="D40" s="736"/>
      <c r="E40" s="497">
        <f>ROUNDDOWN(E39*I6,0)</f>
        <v>0</v>
      </c>
      <c r="F40" s="497">
        <f>ROUNDDOWN(F39*I7,0)</f>
        <v>0</v>
      </c>
      <c r="G40" s="487"/>
      <c r="H40" s="737"/>
      <c r="I40" s="738"/>
    </row>
    <row r="41" spans="1:9" ht="40.5" customHeight="1">
      <c r="A41" s="461">
        <f>A7</f>
        <v>0</v>
      </c>
      <c r="B41" s="488" t="s">
        <v>411</v>
      </c>
      <c r="C41" s="725" t="s">
        <v>412</v>
      </c>
      <c r="D41" s="725"/>
      <c r="E41" s="726">
        <f>ROUNDDOWN(E40+F40+G39,0)</f>
        <v>0</v>
      </c>
      <c r="F41" s="726"/>
      <c r="G41" s="726"/>
      <c r="H41" s="727"/>
      <c r="I41" s="727"/>
    </row>
    <row r="42" spans="1:9" ht="15" customHeight="1"/>
    <row r="43" spans="1:9" ht="41.65" customHeight="1">
      <c r="A43" s="728" t="s">
        <v>420</v>
      </c>
      <c r="B43" s="728"/>
      <c r="C43" s="728"/>
      <c r="D43" s="728"/>
      <c r="E43" s="731">
        <f>'③-1支払簿（海外諸費）'!E41:G41+'③-2支払簿（海外諸費）'!E41:G41+'③-3支払簿（海外諸費）'!E41:G41</f>
        <v>0</v>
      </c>
      <c r="F43" s="732"/>
      <c r="G43" s="733"/>
      <c r="H43" s="734"/>
      <c r="I43" s="735"/>
    </row>
    <row r="44" spans="1:9" ht="41.65" customHeight="1">
      <c r="A44" s="729" t="s">
        <v>421</v>
      </c>
      <c r="B44" s="729"/>
      <c r="C44" s="729"/>
      <c r="D44" s="729"/>
      <c r="E44" s="730">
        <f>ROUNDDOWN(E43,-3)</f>
        <v>0</v>
      </c>
      <c r="F44" s="730"/>
      <c r="G44" s="730"/>
      <c r="H44" s="734"/>
      <c r="I44" s="735"/>
    </row>
    <row r="45" spans="1:9" ht="15" customHeight="1"/>
    <row r="46" spans="1:9" s="15" customFormat="1" ht="15.4" customHeight="1">
      <c r="A46" s="366" t="s">
        <v>356</v>
      </c>
      <c r="B46" s="723" t="s">
        <v>414</v>
      </c>
      <c r="C46" s="723"/>
      <c r="D46" s="723"/>
      <c r="E46" s="723"/>
      <c r="F46" s="723"/>
      <c r="G46" s="723"/>
      <c r="H46" s="723"/>
      <c r="I46" s="723"/>
    </row>
    <row r="47" spans="1:9" ht="15.4" customHeight="1">
      <c r="A47" s="366" t="s">
        <v>358</v>
      </c>
      <c r="B47" s="329" t="s">
        <v>415</v>
      </c>
      <c r="C47" s="329"/>
      <c r="D47" s="329"/>
      <c r="E47" s="329"/>
      <c r="F47" s="329"/>
      <c r="G47" s="329"/>
      <c r="H47" s="329"/>
      <c r="I47" s="329"/>
    </row>
    <row r="48" spans="1:9" ht="31.15" customHeight="1">
      <c r="A48" s="366" t="s">
        <v>360</v>
      </c>
      <c r="B48" s="724" t="s">
        <v>416</v>
      </c>
      <c r="C48" s="724"/>
      <c r="D48" s="724"/>
      <c r="E48" s="724"/>
      <c r="F48" s="724"/>
      <c r="G48" s="724"/>
      <c r="H48" s="724"/>
      <c r="I48" s="724"/>
    </row>
    <row r="49" spans="1:9" ht="15.4" customHeight="1">
      <c r="A49" s="366" t="s">
        <v>362</v>
      </c>
      <c r="B49" s="330" t="s">
        <v>417</v>
      </c>
      <c r="C49" s="329"/>
      <c r="D49" s="329"/>
      <c r="E49" s="329"/>
      <c r="F49" s="329"/>
      <c r="G49" s="329"/>
      <c r="H49" s="329"/>
      <c r="I49" s="329"/>
    </row>
    <row r="50" spans="1:9" ht="15.4" customHeight="1">
      <c r="A50" s="366" t="s">
        <v>383</v>
      </c>
      <c r="B50" s="329" t="s">
        <v>418</v>
      </c>
      <c r="C50" s="329"/>
      <c r="D50" s="329"/>
      <c r="E50" s="329"/>
      <c r="F50" s="329"/>
      <c r="G50" s="329"/>
      <c r="H50" s="329"/>
      <c r="I50" s="329"/>
    </row>
  </sheetData>
  <mergeCells count="56">
    <mergeCell ref="A2:I2"/>
    <mergeCell ref="G5:I5"/>
    <mergeCell ref="E6:F7"/>
    <mergeCell ref="A9:A10"/>
    <mergeCell ref="B9:B10"/>
    <mergeCell ref="C9:C10"/>
    <mergeCell ref="D9:D10"/>
    <mergeCell ref="E9:G9"/>
    <mergeCell ref="H9:I10"/>
    <mergeCell ref="A11:A16"/>
    <mergeCell ref="H11:I11"/>
    <mergeCell ref="H12:I12"/>
    <mergeCell ref="H13:I13"/>
    <mergeCell ref="H14:I14"/>
    <mergeCell ref="H15:I15"/>
    <mergeCell ref="H16:I16"/>
    <mergeCell ref="H30:I30"/>
    <mergeCell ref="A17:D17"/>
    <mergeCell ref="H17:I17"/>
    <mergeCell ref="A18:A37"/>
    <mergeCell ref="H18:I18"/>
    <mergeCell ref="H19:I19"/>
    <mergeCell ref="H20:I20"/>
    <mergeCell ref="H21:I21"/>
    <mergeCell ref="H22:I22"/>
    <mergeCell ref="H23:I23"/>
    <mergeCell ref="H24:I24"/>
    <mergeCell ref="H25:I25"/>
    <mergeCell ref="H26:I26"/>
    <mergeCell ref="H27:I27"/>
    <mergeCell ref="H28:I28"/>
    <mergeCell ref="H29:I29"/>
    <mergeCell ref="A40:D40"/>
    <mergeCell ref="H40:I40"/>
    <mergeCell ref="H31:I31"/>
    <mergeCell ref="H32:I32"/>
    <mergeCell ref="H33:I33"/>
    <mergeCell ref="H34:I34"/>
    <mergeCell ref="H35:I35"/>
    <mergeCell ref="H36:I36"/>
    <mergeCell ref="H37:I37"/>
    <mergeCell ref="A38:D38"/>
    <mergeCell ref="H38:I38"/>
    <mergeCell ref="A39:D39"/>
    <mergeCell ref="H39:I39"/>
    <mergeCell ref="C41:D41"/>
    <mergeCell ref="E41:G41"/>
    <mergeCell ref="H41:I41"/>
    <mergeCell ref="B46:I46"/>
    <mergeCell ref="B48:I48"/>
    <mergeCell ref="A43:D43"/>
    <mergeCell ref="A44:D44"/>
    <mergeCell ref="E44:G44"/>
    <mergeCell ref="E43:G43"/>
    <mergeCell ref="H43:I43"/>
    <mergeCell ref="H44:I44"/>
  </mergeCells>
  <phoneticPr fontId="2"/>
  <printOptions horizontalCentered="1"/>
  <pageMargins left="0.31" right="0.16" top="0.59055118110236227" bottom="0.24" header="0.51181102362204722" footer="0.16"/>
  <pageSetup paperSize="9" scale="5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U38"/>
  <sheetViews>
    <sheetView showGridLines="0" view="pageBreakPreview" topLeftCell="A13" zoomScale="70" zoomScaleNormal="100" zoomScaleSheetLayoutView="70" workbookViewId="0">
      <selection activeCell="L25" sqref="L25"/>
    </sheetView>
  </sheetViews>
  <sheetFormatPr defaultColWidth="9" defaultRowHeight="14.25"/>
  <cols>
    <col min="1" max="1" width="5.75" style="14" customWidth="1"/>
    <col min="2" max="2" width="8.625" style="14" customWidth="1"/>
    <col min="3" max="3" width="40.625" style="14" customWidth="1"/>
    <col min="4" max="4" width="9" style="14"/>
    <col min="5" max="5" width="21.5" style="14" customWidth="1"/>
    <col min="6" max="6" width="42" style="14" customWidth="1"/>
    <col min="7" max="16384" width="9" style="14"/>
  </cols>
  <sheetData>
    <row r="1" spans="1:21" s="325" customFormat="1" ht="23.65" customHeight="1">
      <c r="A1" s="357" t="str">
        <f>CONCATENATE('四半期支出状況報告書総括表（免税団体用）'!L1,"  ",'四半期支出状況報告書総括表（免税団体用）'!M1)</f>
        <v>2021年度  第１四半期</v>
      </c>
      <c r="B1" s="321"/>
      <c r="C1" s="320"/>
      <c r="D1" s="321"/>
      <c r="E1" s="323"/>
      <c r="F1" s="339" t="s">
        <v>339</v>
      </c>
      <c r="G1" s="324"/>
      <c r="H1" s="324"/>
      <c r="I1" s="324"/>
    </row>
    <row r="2" spans="1:21" s="274" customFormat="1" ht="28.9" customHeight="1">
      <c r="A2" s="714" t="s">
        <v>422</v>
      </c>
      <c r="B2" s="714"/>
      <c r="C2" s="714"/>
      <c r="D2" s="714"/>
      <c r="E2" s="714"/>
      <c r="F2" s="714"/>
    </row>
    <row r="3" spans="1:21" s="218" customFormat="1" ht="25.9" customHeight="1">
      <c r="A3" s="223" t="s">
        <v>254</v>
      </c>
      <c r="B3" s="219"/>
      <c r="C3" s="219"/>
      <c r="D3" s="220"/>
      <c r="E3" s="220"/>
      <c r="F3" s="220"/>
      <c r="G3" s="220"/>
      <c r="H3" s="220"/>
      <c r="I3" s="220"/>
      <c r="J3" s="220"/>
      <c r="K3" s="220"/>
      <c r="L3" s="221"/>
      <c r="O3" s="222"/>
      <c r="P3" s="222"/>
      <c r="Q3" s="222"/>
      <c r="R3" s="222"/>
      <c r="S3" s="222"/>
      <c r="T3" s="222"/>
      <c r="U3" s="222"/>
    </row>
    <row r="4" spans="1:21" s="218" customFormat="1" ht="22.5" customHeight="1">
      <c r="B4" s="333" t="s">
        <v>260</v>
      </c>
      <c r="D4" s="220"/>
      <c r="E4" s="220"/>
      <c r="F4" s="220"/>
      <c r="G4" s="220"/>
      <c r="H4" s="220"/>
      <c r="I4" s="220"/>
      <c r="J4" s="220"/>
      <c r="K4" s="220"/>
      <c r="L4" s="221"/>
      <c r="O4" s="222"/>
      <c r="P4" s="222"/>
      <c r="Q4" s="222"/>
      <c r="R4" s="222"/>
      <c r="S4" s="222"/>
      <c r="T4" s="222"/>
      <c r="U4" s="222"/>
    </row>
    <row r="5" spans="1:21" ht="22.5" customHeight="1">
      <c r="B5" s="440" t="s">
        <v>423</v>
      </c>
      <c r="C5" s="326"/>
      <c r="D5" s="326"/>
      <c r="E5" s="326"/>
      <c r="F5" s="326"/>
    </row>
    <row r="6" spans="1:21" ht="12" customHeight="1">
      <c r="E6" s="17"/>
      <c r="F6" s="16"/>
    </row>
    <row r="7" spans="1:21" ht="48" customHeight="1">
      <c r="A7" s="319" t="s">
        <v>424</v>
      </c>
      <c r="B7" s="361" t="s">
        <v>397</v>
      </c>
      <c r="C7" s="361" t="s">
        <v>398</v>
      </c>
      <c r="D7" s="319" t="s">
        <v>399</v>
      </c>
      <c r="E7" s="525" t="s">
        <v>425</v>
      </c>
      <c r="F7" s="362" t="s">
        <v>401</v>
      </c>
    </row>
    <row r="8" spans="1:21" ht="30" customHeight="1">
      <c r="A8" s="741" t="s">
        <v>426</v>
      </c>
      <c r="B8" s="327"/>
      <c r="C8" s="308"/>
      <c r="D8" s="308"/>
      <c r="E8" s="512"/>
      <c r="F8" s="311"/>
    </row>
    <row r="9" spans="1:21" ht="30" customHeight="1">
      <c r="A9" s="742"/>
      <c r="B9" s="309"/>
      <c r="C9" s="308"/>
      <c r="D9" s="308"/>
      <c r="E9" s="310"/>
      <c r="F9" s="311"/>
    </row>
    <row r="10" spans="1:21" ht="30" customHeight="1">
      <c r="A10" s="742"/>
      <c r="B10" s="309"/>
      <c r="C10" s="308"/>
      <c r="D10" s="308"/>
      <c r="E10" s="310"/>
      <c r="F10" s="311"/>
    </row>
    <row r="11" spans="1:21" ht="30" customHeight="1">
      <c r="A11" s="742"/>
      <c r="B11" s="309"/>
      <c r="C11" s="308"/>
      <c r="D11" s="308"/>
      <c r="E11" s="310"/>
      <c r="F11" s="311"/>
    </row>
    <row r="12" spans="1:21" ht="30" customHeight="1">
      <c r="A12" s="742"/>
      <c r="B12" s="309"/>
      <c r="C12" s="308"/>
      <c r="D12" s="308"/>
      <c r="E12" s="310"/>
      <c r="F12" s="311"/>
    </row>
    <row r="13" spans="1:21" ht="30" customHeight="1">
      <c r="A13" s="743"/>
      <c r="B13" s="309"/>
      <c r="C13" s="308"/>
      <c r="D13" s="308"/>
      <c r="E13" s="310"/>
      <c r="F13" s="311"/>
    </row>
    <row r="14" spans="1:21" ht="30" customHeight="1">
      <c r="A14" s="744" t="s">
        <v>427</v>
      </c>
      <c r="B14" s="745"/>
      <c r="C14" s="745"/>
      <c r="D14" s="746"/>
      <c r="E14" s="358">
        <f>SUM(E8:E13)</f>
        <v>0</v>
      </c>
      <c r="F14" s="315"/>
    </row>
    <row r="15" spans="1:21" ht="48" customHeight="1">
      <c r="A15" s="362" t="s">
        <v>424</v>
      </c>
      <c r="B15" s="361" t="s">
        <v>397</v>
      </c>
      <c r="C15" s="361" t="s">
        <v>398</v>
      </c>
      <c r="D15" s="319" t="s">
        <v>399</v>
      </c>
      <c r="E15" s="525" t="s">
        <v>428</v>
      </c>
      <c r="F15" s="361" t="s">
        <v>401</v>
      </c>
    </row>
    <row r="16" spans="1:21" ht="30" customHeight="1">
      <c r="A16" s="747" t="s">
        <v>429</v>
      </c>
      <c r="B16" s="309"/>
      <c r="C16" s="308"/>
      <c r="D16" s="308"/>
      <c r="E16" s="310"/>
      <c r="F16" s="311"/>
    </row>
    <row r="17" spans="1:6" ht="30" customHeight="1">
      <c r="A17" s="748"/>
      <c r="B17" s="309"/>
      <c r="C17" s="308"/>
      <c r="D17" s="308"/>
      <c r="E17" s="310"/>
      <c r="F17" s="311"/>
    </row>
    <row r="18" spans="1:6" ht="30" customHeight="1">
      <c r="A18" s="748"/>
      <c r="B18" s="309"/>
      <c r="C18" s="308"/>
      <c r="D18" s="308"/>
      <c r="E18" s="310"/>
      <c r="F18" s="311"/>
    </row>
    <row r="19" spans="1:6" ht="30" customHeight="1">
      <c r="A19" s="748"/>
      <c r="B19" s="309"/>
      <c r="C19" s="308"/>
      <c r="D19" s="308"/>
      <c r="E19" s="310"/>
      <c r="F19" s="311"/>
    </row>
    <row r="20" spans="1:6" ht="29.25" customHeight="1">
      <c r="A20" s="748"/>
      <c r="B20" s="309"/>
      <c r="C20" s="308"/>
      <c r="D20" s="308"/>
      <c r="E20" s="310"/>
      <c r="F20" s="311"/>
    </row>
    <row r="21" spans="1:6" ht="30" customHeight="1">
      <c r="A21" s="748"/>
      <c r="B21" s="309"/>
      <c r="C21" s="308"/>
      <c r="D21" s="308"/>
      <c r="E21" s="310"/>
      <c r="F21" s="311"/>
    </row>
    <row r="22" spans="1:6" ht="30" customHeight="1">
      <c r="A22" s="748"/>
      <c r="B22" s="309"/>
      <c r="C22" s="308"/>
      <c r="D22" s="308"/>
      <c r="E22" s="310"/>
      <c r="F22" s="311"/>
    </row>
    <row r="23" spans="1:6" ht="30" customHeight="1">
      <c r="A23" s="748"/>
      <c r="B23" s="309"/>
      <c r="C23" s="308"/>
      <c r="D23" s="308"/>
      <c r="E23" s="310"/>
      <c r="F23" s="311"/>
    </row>
    <row r="24" spans="1:6" ht="30" customHeight="1">
      <c r="A24" s="748"/>
      <c r="B24" s="309"/>
      <c r="C24" s="308"/>
      <c r="D24" s="308"/>
      <c r="E24" s="310"/>
      <c r="F24" s="311"/>
    </row>
    <row r="25" spans="1:6" ht="30" customHeight="1">
      <c r="A25" s="748"/>
      <c r="B25" s="309"/>
      <c r="C25" s="308"/>
      <c r="D25" s="308"/>
      <c r="E25" s="310"/>
      <c r="F25" s="311"/>
    </row>
    <row r="26" spans="1:6" ht="30" customHeight="1">
      <c r="A26" s="748"/>
      <c r="B26" s="309"/>
      <c r="C26" s="308"/>
      <c r="D26" s="308"/>
      <c r="E26" s="310"/>
      <c r="F26" s="311"/>
    </row>
    <row r="27" spans="1:6" ht="30" customHeight="1">
      <c r="A27" s="748"/>
      <c r="B27" s="309"/>
      <c r="C27" s="308"/>
      <c r="D27" s="308"/>
      <c r="E27" s="310"/>
      <c r="F27" s="311"/>
    </row>
    <row r="28" spans="1:6" ht="30" customHeight="1">
      <c r="A28" s="748"/>
      <c r="B28" s="309"/>
      <c r="C28" s="308"/>
      <c r="D28" s="308"/>
      <c r="E28" s="310"/>
      <c r="F28" s="311"/>
    </row>
    <row r="29" spans="1:6" ht="30" customHeight="1" thickBot="1">
      <c r="A29" s="749"/>
      <c r="B29" s="312"/>
      <c r="C29" s="313"/>
      <c r="D29" s="313"/>
      <c r="E29" s="314"/>
      <c r="F29" s="328"/>
    </row>
    <row r="30" spans="1:6" s="35" customFormat="1" ht="30" customHeight="1" thickTop="1">
      <c r="A30" s="750" t="s">
        <v>430</v>
      </c>
      <c r="B30" s="751"/>
      <c r="C30" s="751"/>
      <c r="D30" s="752"/>
      <c r="E30" s="359">
        <f>SUM(E16:E29)</f>
        <v>0</v>
      </c>
      <c r="F30" s="331"/>
    </row>
    <row r="31" spans="1:6" s="35" customFormat="1" ht="36" customHeight="1">
      <c r="A31" s="739" t="s">
        <v>431</v>
      </c>
      <c r="B31" s="739"/>
      <c r="C31" s="739"/>
      <c r="D31" s="739"/>
      <c r="E31" s="386">
        <f>ROUNDDOWN(E14+E30,0)</f>
        <v>0</v>
      </c>
      <c r="F31" s="167"/>
    </row>
    <row r="32" spans="1:6" s="35" customFormat="1" ht="36" customHeight="1">
      <c r="A32" s="740" t="s">
        <v>432</v>
      </c>
      <c r="B32" s="740"/>
      <c r="C32" s="740"/>
      <c r="D32" s="740"/>
      <c r="E32" s="384">
        <f>ROUNDDOWN(E31,-3)</f>
        <v>0</v>
      </c>
      <c r="F32" s="385"/>
    </row>
    <row r="33" spans="1:6" s="35" customFormat="1" ht="9.4" customHeight="1">
      <c r="A33" s="154"/>
      <c r="B33" s="154"/>
      <c r="C33" s="154"/>
      <c r="D33" s="154"/>
      <c r="E33" s="155"/>
      <c r="F33" s="156"/>
    </row>
    <row r="34" spans="1:6" s="15" customFormat="1" ht="31.9" customHeight="1">
      <c r="A34" s="403" t="s">
        <v>356</v>
      </c>
      <c r="B34" s="689" t="s">
        <v>433</v>
      </c>
      <c r="C34" s="689"/>
      <c r="D34" s="689"/>
      <c r="E34" s="689"/>
      <c r="F34" s="689"/>
    </row>
    <row r="35" spans="1:6" ht="28.9" customHeight="1">
      <c r="A35" s="403" t="s">
        <v>358</v>
      </c>
      <c r="B35" s="689" t="s">
        <v>434</v>
      </c>
      <c r="C35" s="689"/>
      <c r="D35" s="689"/>
      <c r="E35" s="689"/>
      <c r="F35" s="689"/>
    </row>
    <row r="36" spans="1:6">
      <c r="A36" s="403" t="s">
        <v>360</v>
      </c>
      <c r="B36" s="689" t="s">
        <v>435</v>
      </c>
      <c r="C36" s="689"/>
      <c r="D36" s="689"/>
      <c r="E36" s="689"/>
      <c r="F36" s="689"/>
    </row>
    <row r="37" spans="1:6">
      <c r="A37" s="403"/>
      <c r="B37" s="689"/>
      <c r="C37" s="689"/>
      <c r="D37" s="689"/>
      <c r="E37" s="689"/>
      <c r="F37" s="689"/>
    </row>
    <row r="38" spans="1:6">
      <c r="A38" s="403"/>
      <c r="B38" s="511"/>
      <c r="C38" s="511"/>
      <c r="D38" s="511"/>
      <c r="E38" s="511"/>
      <c r="F38" s="511"/>
    </row>
  </sheetData>
  <mergeCells count="11">
    <mergeCell ref="B35:F35"/>
    <mergeCell ref="B36:F36"/>
    <mergeCell ref="B34:F34"/>
    <mergeCell ref="B37:F37"/>
    <mergeCell ref="A2:F2"/>
    <mergeCell ref="A31:D31"/>
    <mergeCell ref="A32:D32"/>
    <mergeCell ref="A8:A13"/>
    <mergeCell ref="A14:D14"/>
    <mergeCell ref="A16:A29"/>
    <mergeCell ref="A30:D30"/>
  </mergeCells>
  <phoneticPr fontId="2"/>
  <printOptions horizontalCentered="1"/>
  <pageMargins left="0.31" right="0.16" top="0.59055118110236227" bottom="0.24" header="0.51181102362204722" footer="0.16"/>
  <pageSetup paperSize="9" scale="72"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S30"/>
  <sheetViews>
    <sheetView view="pageBreakPreview" zoomScale="70" zoomScaleNormal="40" zoomScaleSheetLayoutView="70" workbookViewId="0"/>
  </sheetViews>
  <sheetFormatPr defaultColWidth="9" defaultRowHeight="14.25"/>
  <cols>
    <col min="1" max="1" width="5.875" style="14" customWidth="1"/>
    <col min="2" max="2" width="8.625" style="14" customWidth="1"/>
    <col min="3" max="3" width="30.75" style="14" bestFit="1" customWidth="1"/>
    <col min="4" max="4" width="10.5" style="14" customWidth="1"/>
    <col min="5" max="5" width="27.75" style="14" customWidth="1"/>
    <col min="6" max="6" width="29.75" style="14" customWidth="1"/>
    <col min="7" max="7" width="9" style="14"/>
    <col min="8" max="8" width="38" style="14" customWidth="1"/>
    <col min="9" max="16384" width="9" style="14"/>
  </cols>
  <sheetData>
    <row r="1" spans="1:19" s="325" customFormat="1" ht="23.65" customHeight="1">
      <c r="A1" s="357" t="str">
        <f>CONCATENATE('四半期支出状況報告書総括表（免税団体用）'!L1,"  ",'四半期支出状況報告書総括表（免税団体用）'!M1)</f>
        <v>2021年度  第１四半期</v>
      </c>
      <c r="B1" s="321"/>
      <c r="C1" s="320"/>
      <c r="D1" s="321"/>
      <c r="E1" s="323"/>
      <c r="F1" s="339" t="s">
        <v>339</v>
      </c>
      <c r="G1" s="324"/>
      <c r="H1" s="324"/>
      <c r="I1" s="324"/>
    </row>
    <row r="2" spans="1:19" s="274" customFormat="1" ht="28.9" customHeight="1">
      <c r="A2" s="714" t="s">
        <v>422</v>
      </c>
      <c r="B2" s="714"/>
      <c r="C2" s="714"/>
      <c r="D2" s="714"/>
      <c r="E2" s="714"/>
      <c r="F2" s="714"/>
    </row>
    <row r="3" spans="1:19" s="218" customFormat="1" ht="17.25" customHeight="1">
      <c r="A3" s="223" t="s">
        <v>254</v>
      </c>
      <c r="C3" s="219"/>
      <c r="D3" s="220"/>
      <c r="E3" s="220"/>
      <c r="F3" s="220"/>
      <c r="G3" s="220"/>
      <c r="H3" s="220"/>
      <c r="I3" s="220"/>
      <c r="J3" s="221"/>
      <c r="M3" s="222"/>
      <c r="N3" s="222"/>
      <c r="O3" s="222"/>
      <c r="P3" s="222"/>
      <c r="Q3" s="222"/>
      <c r="R3" s="222"/>
      <c r="S3" s="222"/>
    </row>
    <row r="4" spans="1:19" s="218" customFormat="1" ht="27" customHeight="1">
      <c r="A4" s="223"/>
      <c r="B4" s="224" t="s">
        <v>260</v>
      </c>
      <c r="C4" s="219"/>
      <c r="D4" s="220"/>
      <c r="E4" s="220"/>
      <c r="F4" s="220"/>
      <c r="G4" s="220"/>
      <c r="H4" s="220"/>
      <c r="I4" s="220"/>
      <c r="J4" s="221"/>
      <c r="M4" s="222"/>
      <c r="N4" s="222"/>
      <c r="O4" s="222"/>
      <c r="P4" s="222"/>
      <c r="Q4" s="222"/>
      <c r="R4" s="222"/>
      <c r="S4" s="222"/>
    </row>
    <row r="5" spans="1:19" ht="27" customHeight="1">
      <c r="B5" s="363" t="s">
        <v>436</v>
      </c>
      <c r="C5" s="326"/>
      <c r="D5" s="326"/>
      <c r="E5" s="326"/>
      <c r="F5" s="326"/>
    </row>
    <row r="6" spans="1:19" ht="48" customHeight="1">
      <c r="A6" s="362" t="s">
        <v>424</v>
      </c>
      <c r="B6" s="361" t="s">
        <v>397</v>
      </c>
      <c r="C6" s="362" t="s">
        <v>437</v>
      </c>
      <c r="D6" s="319" t="s">
        <v>399</v>
      </c>
      <c r="E6" s="526" t="s">
        <v>428</v>
      </c>
      <c r="F6" s="361" t="s">
        <v>401</v>
      </c>
      <c r="H6" s="36"/>
    </row>
    <row r="7" spans="1:19" ht="30" customHeight="1">
      <c r="A7" s="754" t="s">
        <v>438</v>
      </c>
      <c r="B7" s="309"/>
      <c r="C7" s="308"/>
      <c r="D7" s="308"/>
      <c r="E7" s="364"/>
      <c r="F7" s="311"/>
      <c r="H7" s="37"/>
    </row>
    <row r="8" spans="1:19" ht="30" customHeight="1">
      <c r="A8" s="754"/>
      <c r="B8" s="309"/>
      <c r="C8" s="308"/>
      <c r="D8" s="308"/>
      <c r="E8" s="364"/>
      <c r="F8" s="311"/>
      <c r="H8" s="37"/>
    </row>
    <row r="9" spans="1:19" ht="30" customHeight="1">
      <c r="A9" s="754"/>
      <c r="B9" s="309"/>
      <c r="C9" s="308"/>
      <c r="D9" s="308"/>
      <c r="E9" s="364"/>
      <c r="F9" s="311"/>
      <c r="H9" s="37"/>
    </row>
    <row r="10" spans="1:19" ht="30" customHeight="1">
      <c r="A10" s="754"/>
      <c r="B10" s="309"/>
      <c r="C10" s="308"/>
      <c r="D10" s="308"/>
      <c r="E10" s="364"/>
      <c r="F10" s="311"/>
    </row>
    <row r="11" spans="1:19" ht="30" customHeight="1">
      <c r="A11" s="754" t="s">
        <v>439</v>
      </c>
      <c r="B11" s="309"/>
      <c r="C11" s="308"/>
      <c r="D11" s="308"/>
      <c r="E11" s="364"/>
      <c r="F11" s="311"/>
    </row>
    <row r="12" spans="1:19" ht="30" customHeight="1">
      <c r="A12" s="754"/>
      <c r="B12" s="309"/>
      <c r="C12" s="308"/>
      <c r="D12" s="308"/>
      <c r="E12" s="364"/>
      <c r="F12" s="311"/>
      <c r="H12" s="37"/>
    </row>
    <row r="13" spans="1:19" ht="30" customHeight="1">
      <c r="A13" s="754"/>
      <c r="B13" s="309"/>
      <c r="C13" s="308"/>
      <c r="D13" s="308"/>
      <c r="E13" s="364"/>
      <c r="F13" s="311"/>
    </row>
    <row r="14" spans="1:19" ht="30" customHeight="1">
      <c r="A14" s="754"/>
      <c r="B14" s="309"/>
      <c r="C14" s="308"/>
      <c r="D14" s="308"/>
      <c r="E14" s="364"/>
      <c r="F14" s="311"/>
    </row>
    <row r="15" spans="1:19" ht="30" customHeight="1">
      <c r="A15" s="754"/>
      <c r="B15" s="309"/>
      <c r="C15" s="308"/>
      <c r="D15" s="308"/>
      <c r="E15" s="364"/>
      <c r="F15" s="311"/>
    </row>
    <row r="16" spans="1:19" ht="30" customHeight="1">
      <c r="A16" s="754"/>
      <c r="B16" s="309"/>
      <c r="C16" s="308"/>
      <c r="D16" s="308"/>
      <c r="E16" s="364"/>
      <c r="F16" s="311"/>
    </row>
    <row r="17" spans="1:7" ht="30" customHeight="1">
      <c r="A17" s="754"/>
      <c r="B17" s="309"/>
      <c r="C17" s="308"/>
      <c r="D17" s="308"/>
      <c r="E17" s="364"/>
      <c r="F17" s="311"/>
    </row>
    <row r="18" spans="1:7" ht="30" customHeight="1">
      <c r="A18" s="754"/>
      <c r="B18" s="309"/>
      <c r="C18" s="308"/>
      <c r="D18" s="308"/>
      <c r="E18" s="364"/>
      <c r="F18" s="311"/>
    </row>
    <row r="19" spans="1:7" ht="30" customHeight="1">
      <c r="A19" s="754"/>
      <c r="B19" s="309"/>
      <c r="C19" s="308"/>
      <c r="D19" s="308"/>
      <c r="E19" s="364"/>
      <c r="F19" s="311"/>
    </row>
    <row r="20" spans="1:7" ht="30" customHeight="1">
      <c r="A20" s="754"/>
      <c r="B20" s="309"/>
      <c r="C20" s="308"/>
      <c r="D20" s="308"/>
      <c r="E20" s="364"/>
      <c r="F20" s="311"/>
    </row>
    <row r="21" spans="1:7" ht="30" customHeight="1">
      <c r="A21" s="754"/>
      <c r="B21" s="309"/>
      <c r="C21" s="308"/>
      <c r="D21" s="308"/>
      <c r="E21" s="364"/>
      <c r="F21" s="311"/>
    </row>
    <row r="22" spans="1:7" ht="30" customHeight="1">
      <c r="A22" s="754"/>
      <c r="B22" s="309"/>
      <c r="C22" s="308"/>
      <c r="D22" s="308"/>
      <c r="E22" s="364"/>
      <c r="F22" s="311"/>
    </row>
    <row r="23" spans="1:7" ht="30" customHeight="1">
      <c r="A23" s="754"/>
      <c r="B23" s="309"/>
      <c r="C23" s="308"/>
      <c r="D23" s="308"/>
      <c r="E23" s="364"/>
      <c r="F23" s="311"/>
    </row>
    <row r="24" spans="1:7" ht="30" customHeight="1" thickBot="1">
      <c r="A24" s="756"/>
      <c r="B24" s="312"/>
      <c r="C24" s="313"/>
      <c r="D24" s="313"/>
      <c r="E24" s="365"/>
      <c r="F24" s="328"/>
    </row>
    <row r="25" spans="1:7" ht="35.1" customHeight="1" thickTop="1">
      <c r="A25" s="755" t="s">
        <v>440</v>
      </c>
      <c r="B25" s="755"/>
      <c r="C25" s="755"/>
      <c r="D25" s="755"/>
      <c r="E25" s="389">
        <f>SUM(E7:E24)</f>
        <v>0</v>
      </c>
      <c r="F25" s="390"/>
    </row>
    <row r="26" spans="1:7" ht="35.1" customHeight="1">
      <c r="A26" s="728" t="s">
        <v>355</v>
      </c>
      <c r="B26" s="728"/>
      <c r="C26" s="728"/>
      <c r="D26" s="728"/>
      <c r="E26" s="387">
        <f>ROUNDDOWN(E25,-3)</f>
        <v>0</v>
      </c>
      <c r="F26" s="388"/>
    </row>
    <row r="27" spans="1:7" ht="21.75" customHeight="1">
      <c r="A27" s="157"/>
      <c r="B27" s="157"/>
      <c r="C27" s="157"/>
      <c r="D27" s="157"/>
      <c r="E27" s="158"/>
      <c r="F27" s="159"/>
    </row>
    <row r="28" spans="1:7" s="15" customFormat="1" ht="34.5" customHeight="1">
      <c r="A28" s="513" t="s">
        <v>441</v>
      </c>
      <c r="B28" s="753" t="s">
        <v>442</v>
      </c>
      <c r="C28" s="753"/>
      <c r="D28" s="753"/>
      <c r="E28" s="753"/>
      <c r="F28" s="753"/>
      <c r="G28" s="18"/>
    </row>
    <row r="29" spans="1:7" ht="25.15" customHeight="1">
      <c r="A29" s="513" t="s">
        <v>358</v>
      </c>
      <c r="B29" s="514" t="s">
        <v>443</v>
      </c>
      <c r="C29" s="514"/>
      <c r="D29" s="514"/>
      <c r="E29" s="514"/>
      <c r="F29" s="514"/>
    </row>
    <row r="30" spans="1:7" ht="25.15" customHeight="1">
      <c r="A30" s="513" t="s">
        <v>360</v>
      </c>
      <c r="B30" s="514" t="s">
        <v>444</v>
      </c>
      <c r="C30" s="514"/>
      <c r="D30" s="514"/>
      <c r="E30" s="514"/>
      <c r="F30" s="514"/>
    </row>
  </sheetData>
  <mergeCells count="6">
    <mergeCell ref="A2:F2"/>
    <mergeCell ref="B28:F28"/>
    <mergeCell ref="A7:A10"/>
    <mergeCell ref="A25:D25"/>
    <mergeCell ref="A11:A24"/>
    <mergeCell ref="A26:D26"/>
  </mergeCells>
  <phoneticPr fontId="2"/>
  <printOptions horizontalCentered="1"/>
  <pageMargins left="0.31" right="0.16" top="0.59055118110236227" bottom="0.24" header="0.51181102362204722" footer="0.16"/>
  <pageSetup paperSize="9" scale="82"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W60"/>
  <sheetViews>
    <sheetView showGridLines="0" view="pageBreakPreview" zoomScale="85" zoomScaleNormal="100" zoomScaleSheetLayoutView="85" workbookViewId="0"/>
  </sheetViews>
  <sheetFormatPr defaultColWidth="9" defaultRowHeight="14.25"/>
  <cols>
    <col min="1" max="1" width="7.75" style="14" customWidth="1"/>
    <col min="2" max="2" width="11.125" style="14" customWidth="1"/>
    <col min="3" max="3" width="36.5" style="14" customWidth="1"/>
    <col min="4" max="4" width="9" style="14"/>
    <col min="5" max="7" width="15.625" style="14" customWidth="1"/>
    <col min="8" max="8" width="16.75" style="14" customWidth="1"/>
    <col min="9" max="9" width="22.75" style="14" customWidth="1"/>
    <col min="10" max="10" width="37" style="14" customWidth="1"/>
    <col min="11" max="16384" width="9" style="14"/>
  </cols>
  <sheetData>
    <row r="1" spans="1:23" s="325" customFormat="1" ht="23.65" customHeight="1">
      <c r="A1" s="357" t="str">
        <f>CONCATENATE('四半期支出状況報告書総括表（免税団体用）'!L1,"  ",'四半期支出状況報告書総括表（免税団体用）'!M1)</f>
        <v>2021年度  第１四半期</v>
      </c>
      <c r="B1" s="357"/>
      <c r="C1" s="321"/>
      <c r="D1" s="320"/>
      <c r="E1" s="321"/>
      <c r="F1" s="323"/>
      <c r="G1" s="322"/>
      <c r="H1" s="322"/>
      <c r="I1" s="339" t="s">
        <v>339</v>
      </c>
      <c r="J1" s="324"/>
      <c r="K1" s="324"/>
    </row>
    <row r="2" spans="1:23" s="274" customFormat="1" ht="28.9" customHeight="1">
      <c r="A2" s="714" t="s">
        <v>422</v>
      </c>
      <c r="B2" s="714"/>
      <c r="C2" s="714"/>
      <c r="D2" s="714"/>
      <c r="E2" s="714"/>
      <c r="F2" s="714"/>
      <c r="G2" s="714"/>
      <c r="H2" s="714"/>
      <c r="I2" s="714"/>
    </row>
    <row r="3" spans="1:23" s="218" customFormat="1" ht="17.25" customHeight="1">
      <c r="A3" s="223" t="s">
        <v>254</v>
      </c>
      <c r="B3" s="223"/>
      <c r="D3" s="219"/>
      <c r="E3" s="220"/>
      <c r="F3" s="220"/>
      <c r="G3" s="220"/>
      <c r="H3" s="220"/>
      <c r="I3" s="220"/>
      <c r="J3" s="220"/>
      <c r="K3" s="220"/>
      <c r="L3" s="220"/>
      <c r="M3" s="220"/>
      <c r="N3" s="221"/>
      <c r="Q3" s="222"/>
      <c r="R3" s="222"/>
      <c r="S3" s="222"/>
      <c r="T3" s="222"/>
      <c r="U3" s="222"/>
      <c r="V3" s="222"/>
      <c r="W3" s="222"/>
    </row>
    <row r="4" spans="1:23" ht="28.5" customHeight="1">
      <c r="A4" s="454"/>
      <c r="B4" s="333" t="s">
        <v>445</v>
      </c>
      <c r="C4" s="367"/>
      <c r="D4" s="367"/>
      <c r="E4" s="378"/>
      <c r="F4" s="378"/>
    </row>
    <row r="5" spans="1:23" s="150" customFormat="1" ht="28.5" customHeight="1">
      <c r="A5" s="326"/>
      <c r="B5" s="454" t="s">
        <v>446</v>
      </c>
      <c r="C5" s="450"/>
      <c r="D5" s="326"/>
      <c r="E5" s="326"/>
      <c r="G5" s="771" t="s">
        <v>390</v>
      </c>
      <c r="H5" s="772"/>
      <c r="I5" s="773"/>
    </row>
    <row r="6" spans="1:23" s="150" customFormat="1" ht="30" customHeight="1" thickBot="1">
      <c r="A6" s="316"/>
      <c r="B6" s="316"/>
      <c r="C6" s="316"/>
      <c r="D6" s="316"/>
      <c r="E6" s="456"/>
      <c r="G6" s="446" t="s">
        <v>391</v>
      </c>
      <c r="H6" s="437" t="s">
        <v>392</v>
      </c>
      <c r="I6" s="506">
        <v>0</v>
      </c>
    </row>
    <row r="7" spans="1:23" s="150" customFormat="1" ht="30" customHeight="1" thickBot="1">
      <c r="A7" s="453"/>
      <c r="B7" s="391" t="s">
        <v>393</v>
      </c>
      <c r="E7" s="456"/>
      <c r="F7" s="459"/>
      <c r="G7" s="445" t="s">
        <v>394</v>
      </c>
      <c r="H7" s="452" t="s">
        <v>395</v>
      </c>
      <c r="I7" s="452" t="s">
        <v>419</v>
      </c>
    </row>
    <row r="8" spans="1:23" s="171" customFormat="1" ht="10.9" customHeight="1">
      <c r="A8" s="455"/>
      <c r="B8" s="275"/>
      <c r="C8" s="448"/>
      <c r="E8" s="399"/>
      <c r="F8" s="458"/>
      <c r="G8" s="457"/>
      <c r="H8" s="447"/>
    </row>
    <row r="9" spans="1:23" ht="25.15" customHeight="1">
      <c r="A9" s="707" t="s">
        <v>397</v>
      </c>
      <c r="B9" s="707"/>
      <c r="C9" s="707" t="s">
        <v>398</v>
      </c>
      <c r="D9" s="708" t="s">
        <v>399</v>
      </c>
      <c r="E9" s="707" t="s">
        <v>400</v>
      </c>
      <c r="F9" s="707"/>
      <c r="G9" s="707"/>
      <c r="H9" s="693" t="s">
        <v>401</v>
      </c>
      <c r="I9" s="694"/>
    </row>
    <row r="10" spans="1:23" ht="25.15" customHeight="1">
      <c r="A10" s="707"/>
      <c r="B10" s="707"/>
      <c r="C10" s="707"/>
      <c r="D10" s="708"/>
      <c r="E10" s="361" t="s">
        <v>402</v>
      </c>
      <c r="F10" s="361" t="s">
        <v>403</v>
      </c>
      <c r="G10" s="361" t="s">
        <v>404</v>
      </c>
      <c r="H10" s="695"/>
      <c r="I10" s="696"/>
    </row>
    <row r="11" spans="1:23" ht="30" customHeight="1">
      <c r="A11" s="777"/>
      <c r="B11" s="778"/>
      <c r="C11" s="369"/>
      <c r="D11" s="369"/>
      <c r="E11" s="371"/>
      <c r="F11" s="371"/>
      <c r="G11" s="371"/>
      <c r="H11" s="767"/>
      <c r="I11" s="768"/>
    </row>
    <row r="12" spans="1:23" ht="30" customHeight="1">
      <c r="A12" s="777"/>
      <c r="B12" s="778"/>
      <c r="C12" s="369"/>
      <c r="D12" s="369"/>
      <c r="E12" s="371"/>
      <c r="F12" s="371"/>
      <c r="G12" s="371"/>
      <c r="H12" s="767"/>
      <c r="I12" s="768"/>
    </row>
    <row r="13" spans="1:23" ht="30" customHeight="1">
      <c r="A13" s="777"/>
      <c r="B13" s="778"/>
      <c r="C13" s="369"/>
      <c r="D13" s="369"/>
      <c r="E13" s="371"/>
      <c r="F13" s="371"/>
      <c r="G13" s="371"/>
      <c r="H13" s="767"/>
      <c r="I13" s="768"/>
    </row>
    <row r="14" spans="1:23" ht="30" customHeight="1">
      <c r="A14" s="777"/>
      <c r="B14" s="778"/>
      <c r="C14" s="369"/>
      <c r="D14" s="369"/>
      <c r="E14" s="371"/>
      <c r="F14" s="371"/>
      <c r="G14" s="371"/>
      <c r="H14" s="767"/>
      <c r="I14" s="768"/>
    </row>
    <row r="15" spans="1:23" ht="30" customHeight="1">
      <c r="A15" s="777"/>
      <c r="B15" s="778"/>
      <c r="C15" s="369"/>
      <c r="D15" s="369"/>
      <c r="E15" s="371"/>
      <c r="F15" s="371"/>
      <c r="G15" s="371"/>
      <c r="H15" s="767"/>
      <c r="I15" s="768"/>
    </row>
    <row r="16" spans="1:23" ht="30" customHeight="1" thickBot="1">
      <c r="A16" s="775"/>
      <c r="B16" s="776"/>
      <c r="C16" s="373"/>
      <c r="D16" s="373"/>
      <c r="E16" s="375"/>
      <c r="F16" s="375"/>
      <c r="G16" s="375"/>
      <c r="H16" s="769"/>
      <c r="I16" s="770"/>
    </row>
    <row r="17" spans="1:9" ht="35.1" customHeight="1" thickTop="1">
      <c r="A17" s="780" t="s">
        <v>447</v>
      </c>
      <c r="B17" s="780"/>
      <c r="C17" s="780"/>
      <c r="D17" s="780"/>
      <c r="E17" s="380">
        <f>SUM(E11:E16)</f>
        <v>0</v>
      </c>
      <c r="F17" s="380">
        <f>SUM(F11:F16)</f>
        <v>0</v>
      </c>
      <c r="G17" s="380">
        <f>SUM(G11:G16)</f>
        <v>0</v>
      </c>
      <c r="H17" s="763"/>
      <c r="I17" s="764"/>
    </row>
    <row r="18" spans="1:9" ht="35.1" customHeight="1">
      <c r="A18" s="781" t="s">
        <v>410</v>
      </c>
      <c r="B18" s="781"/>
      <c r="C18" s="781"/>
      <c r="D18" s="781"/>
      <c r="E18" s="498">
        <f>ROUNDDOWN(E17*I6,0)</f>
        <v>0</v>
      </c>
      <c r="F18" s="498">
        <f>ROUNDDOWN(F17*I7,0)</f>
        <v>0</v>
      </c>
      <c r="G18" s="442"/>
      <c r="H18" s="765"/>
      <c r="I18" s="766"/>
    </row>
    <row r="19" spans="1:9" ht="35.1" customHeight="1">
      <c r="A19" s="728" t="s">
        <v>448</v>
      </c>
      <c r="B19" s="728"/>
      <c r="C19" s="728"/>
      <c r="D19" s="728"/>
      <c r="E19" s="774">
        <f>ROUNDDOWN(E18+F18+G17,0)</f>
        <v>0</v>
      </c>
      <c r="F19" s="774"/>
      <c r="G19" s="774"/>
      <c r="H19" s="757"/>
      <c r="I19" s="758"/>
    </row>
    <row r="20" spans="1:9" ht="21" customHeight="1">
      <c r="A20" s="382"/>
      <c r="B20" s="382"/>
      <c r="C20" s="382"/>
      <c r="D20" s="382"/>
      <c r="E20" s="383"/>
      <c r="F20" s="170"/>
      <c r="G20" s="170"/>
      <c r="H20" s="170"/>
      <c r="I20" s="171"/>
    </row>
    <row r="21" spans="1:9" s="150" customFormat="1" ht="28.5" customHeight="1">
      <c r="A21" s="326"/>
      <c r="B21" s="454"/>
      <c r="C21" s="450"/>
      <c r="D21" s="326"/>
      <c r="E21" s="326"/>
      <c r="G21" s="771" t="s">
        <v>390</v>
      </c>
      <c r="H21" s="772"/>
      <c r="I21" s="773"/>
    </row>
    <row r="22" spans="1:9" s="150" customFormat="1" ht="30" customHeight="1" thickBot="1">
      <c r="A22" s="316"/>
      <c r="B22" s="316"/>
      <c r="C22" s="316"/>
      <c r="D22" s="316"/>
      <c r="E22" s="456"/>
      <c r="G22" s="446" t="s">
        <v>391</v>
      </c>
      <c r="H22" s="437" t="s">
        <v>392</v>
      </c>
      <c r="I22" s="506">
        <v>0</v>
      </c>
    </row>
    <row r="23" spans="1:9" s="150" customFormat="1" ht="30" customHeight="1" thickBot="1">
      <c r="A23" s="453"/>
      <c r="B23" s="391" t="s">
        <v>393</v>
      </c>
      <c r="E23" s="456"/>
      <c r="F23" s="459"/>
      <c r="G23" s="445" t="s">
        <v>394</v>
      </c>
      <c r="H23" s="452" t="s">
        <v>395</v>
      </c>
      <c r="I23" s="452" t="s">
        <v>419</v>
      </c>
    </row>
    <row r="24" spans="1:9" s="171" customFormat="1" ht="10.9" customHeight="1">
      <c r="A24" s="455"/>
      <c r="B24" s="275"/>
      <c r="C24" s="448"/>
      <c r="E24" s="399"/>
      <c r="F24" s="458"/>
      <c r="G24" s="457"/>
      <c r="H24" s="447"/>
    </row>
    <row r="25" spans="1:9" ht="25.15" customHeight="1">
      <c r="A25" s="707" t="s">
        <v>397</v>
      </c>
      <c r="B25" s="707"/>
      <c r="C25" s="707" t="s">
        <v>398</v>
      </c>
      <c r="D25" s="708" t="s">
        <v>399</v>
      </c>
      <c r="E25" s="707" t="s">
        <v>400</v>
      </c>
      <c r="F25" s="707"/>
      <c r="G25" s="707"/>
      <c r="H25" s="693" t="s">
        <v>401</v>
      </c>
      <c r="I25" s="694"/>
    </row>
    <row r="26" spans="1:9" ht="25.15" customHeight="1">
      <c r="A26" s="707"/>
      <c r="B26" s="707"/>
      <c r="C26" s="707"/>
      <c r="D26" s="708"/>
      <c r="E26" s="361" t="s">
        <v>402</v>
      </c>
      <c r="F26" s="361" t="s">
        <v>403</v>
      </c>
      <c r="G26" s="361" t="s">
        <v>404</v>
      </c>
      <c r="H26" s="695"/>
      <c r="I26" s="696"/>
    </row>
    <row r="27" spans="1:9" ht="30" customHeight="1">
      <c r="A27" s="777"/>
      <c r="B27" s="778"/>
      <c r="C27" s="369"/>
      <c r="D27" s="369"/>
      <c r="E27" s="370"/>
      <c r="F27" s="370"/>
      <c r="G27" s="371"/>
      <c r="H27" s="767"/>
      <c r="I27" s="768"/>
    </row>
    <row r="28" spans="1:9" ht="30" customHeight="1">
      <c r="A28" s="777"/>
      <c r="B28" s="778"/>
      <c r="C28" s="369"/>
      <c r="D28" s="369"/>
      <c r="E28" s="371"/>
      <c r="F28" s="371"/>
      <c r="G28" s="371"/>
      <c r="H28" s="767"/>
      <c r="I28" s="768"/>
    </row>
    <row r="29" spans="1:9" ht="30" customHeight="1">
      <c r="A29" s="777"/>
      <c r="B29" s="778"/>
      <c r="C29" s="369"/>
      <c r="D29" s="369"/>
      <c r="E29" s="371"/>
      <c r="F29" s="371"/>
      <c r="G29" s="371"/>
      <c r="H29" s="767"/>
      <c r="I29" s="768"/>
    </row>
    <row r="30" spans="1:9" ht="30" customHeight="1">
      <c r="A30" s="777"/>
      <c r="B30" s="778"/>
      <c r="C30" s="369"/>
      <c r="D30" s="369"/>
      <c r="E30" s="371"/>
      <c r="F30" s="371"/>
      <c r="G30" s="371"/>
      <c r="H30" s="767"/>
      <c r="I30" s="768"/>
    </row>
    <row r="31" spans="1:9" ht="30" customHeight="1">
      <c r="A31" s="777"/>
      <c r="B31" s="778"/>
      <c r="C31" s="369"/>
      <c r="D31" s="369"/>
      <c r="E31" s="371"/>
      <c r="F31" s="371"/>
      <c r="G31" s="371"/>
      <c r="H31" s="767"/>
      <c r="I31" s="768"/>
    </row>
    <row r="32" spans="1:9" ht="30" customHeight="1" thickBot="1">
      <c r="A32" s="775"/>
      <c r="B32" s="776"/>
      <c r="C32" s="373"/>
      <c r="D32" s="373"/>
      <c r="E32" s="375"/>
      <c r="F32" s="375"/>
      <c r="G32" s="375"/>
      <c r="H32" s="769"/>
      <c r="I32" s="770"/>
    </row>
    <row r="33" spans="1:9" ht="35.1" customHeight="1" thickTop="1">
      <c r="A33" s="780" t="s">
        <v>447</v>
      </c>
      <c r="B33" s="780"/>
      <c r="C33" s="780"/>
      <c r="D33" s="780"/>
      <c r="E33" s="380">
        <f>SUM(E27:E32)</f>
        <v>0</v>
      </c>
      <c r="F33" s="380">
        <f>SUM(F27:F32)</f>
        <v>0</v>
      </c>
      <c r="G33" s="380">
        <f>SUM(G27:G32)</f>
        <v>0</v>
      </c>
      <c r="H33" s="763"/>
      <c r="I33" s="764"/>
    </row>
    <row r="34" spans="1:9" ht="35.1" customHeight="1">
      <c r="A34" s="781" t="s">
        <v>410</v>
      </c>
      <c r="B34" s="781"/>
      <c r="C34" s="781"/>
      <c r="D34" s="781"/>
      <c r="E34" s="498">
        <f>ROUNDDOWN(E33*I22,0)</f>
        <v>0</v>
      </c>
      <c r="F34" s="498">
        <f>ROUNDDOWN(F33*I23,0)</f>
        <v>0</v>
      </c>
      <c r="G34" s="442"/>
      <c r="H34" s="765"/>
      <c r="I34" s="766"/>
    </row>
    <row r="35" spans="1:9" ht="35.1" customHeight="1">
      <c r="A35" s="728" t="s">
        <v>449</v>
      </c>
      <c r="B35" s="728"/>
      <c r="C35" s="728"/>
      <c r="D35" s="728"/>
      <c r="E35" s="774">
        <f>ROUNDDOWN(E34+F34+G33,0)</f>
        <v>0</v>
      </c>
      <c r="F35" s="774"/>
      <c r="G35" s="774"/>
      <c r="H35" s="757"/>
      <c r="I35" s="758"/>
    </row>
    <row r="36" spans="1:9" ht="24" customHeight="1">
      <c r="A36" s="382"/>
      <c r="B36" s="382"/>
      <c r="C36" s="382"/>
      <c r="D36" s="382"/>
      <c r="E36" s="383"/>
      <c r="F36" s="170"/>
      <c r="G36" s="170"/>
      <c r="H36" s="170"/>
      <c r="I36" s="171"/>
    </row>
    <row r="37" spans="1:9" s="150" customFormat="1" ht="28.5" customHeight="1">
      <c r="A37" s="326"/>
      <c r="B37" s="454"/>
      <c r="C37" s="450"/>
      <c r="D37" s="326"/>
      <c r="E37" s="326"/>
      <c r="G37" s="771" t="s">
        <v>390</v>
      </c>
      <c r="H37" s="772"/>
      <c r="I37" s="773"/>
    </row>
    <row r="38" spans="1:9" s="150" customFormat="1" ht="30" customHeight="1" thickBot="1">
      <c r="A38" s="316"/>
      <c r="B38" s="316"/>
      <c r="C38" s="316"/>
      <c r="D38" s="316"/>
      <c r="E38" s="456"/>
      <c r="G38" s="446" t="s">
        <v>391</v>
      </c>
      <c r="H38" s="437" t="s">
        <v>392</v>
      </c>
      <c r="I38" s="506">
        <v>0</v>
      </c>
    </row>
    <row r="39" spans="1:9" s="150" customFormat="1" ht="30" customHeight="1" thickBot="1">
      <c r="A39" s="453"/>
      <c r="B39" s="391" t="s">
        <v>393</v>
      </c>
      <c r="E39" s="456"/>
      <c r="F39" s="459"/>
      <c r="G39" s="445" t="s">
        <v>394</v>
      </c>
      <c r="H39" s="452" t="s">
        <v>395</v>
      </c>
      <c r="I39" s="452" t="s">
        <v>419</v>
      </c>
    </row>
    <row r="40" spans="1:9" s="171" customFormat="1" ht="10.9" customHeight="1">
      <c r="A40" s="455"/>
      <c r="B40" s="275"/>
      <c r="C40" s="448"/>
      <c r="E40" s="399"/>
      <c r="F40" s="458"/>
      <c r="G40" s="457"/>
      <c r="H40" s="447"/>
    </row>
    <row r="41" spans="1:9" ht="27.75" customHeight="1">
      <c r="A41" s="707" t="s">
        <v>397</v>
      </c>
      <c r="B41" s="707"/>
      <c r="C41" s="782" t="s">
        <v>398</v>
      </c>
      <c r="D41" s="784" t="s">
        <v>399</v>
      </c>
      <c r="E41" s="786" t="s">
        <v>400</v>
      </c>
      <c r="F41" s="787"/>
      <c r="G41" s="788"/>
      <c r="H41" s="693" t="s">
        <v>401</v>
      </c>
      <c r="I41" s="694"/>
    </row>
    <row r="42" spans="1:9" ht="28.5" customHeight="1">
      <c r="A42" s="707"/>
      <c r="B42" s="707"/>
      <c r="C42" s="783"/>
      <c r="D42" s="785"/>
      <c r="E42" s="361" t="s">
        <v>402</v>
      </c>
      <c r="F42" s="361" t="s">
        <v>403</v>
      </c>
      <c r="G42" s="361" t="s">
        <v>404</v>
      </c>
      <c r="H42" s="695"/>
      <c r="I42" s="696"/>
    </row>
    <row r="43" spans="1:9" ht="30" customHeight="1">
      <c r="A43" s="777"/>
      <c r="B43" s="778"/>
      <c r="C43" s="369"/>
      <c r="D43" s="369"/>
      <c r="E43" s="371"/>
      <c r="F43" s="371"/>
      <c r="G43" s="371"/>
      <c r="H43" s="767"/>
      <c r="I43" s="768"/>
    </row>
    <row r="44" spans="1:9" ht="30" customHeight="1">
      <c r="A44" s="777"/>
      <c r="B44" s="778"/>
      <c r="C44" s="369"/>
      <c r="D44" s="369"/>
      <c r="E44" s="371"/>
      <c r="F44" s="371"/>
      <c r="G44" s="371"/>
      <c r="H44" s="767"/>
      <c r="I44" s="768"/>
    </row>
    <row r="45" spans="1:9" ht="30" customHeight="1">
      <c r="A45" s="777"/>
      <c r="B45" s="778"/>
      <c r="C45" s="369"/>
      <c r="D45" s="369"/>
      <c r="E45" s="371"/>
      <c r="F45" s="371"/>
      <c r="G45" s="371"/>
      <c r="H45" s="767"/>
      <c r="I45" s="768"/>
    </row>
    <row r="46" spans="1:9" ht="30" customHeight="1">
      <c r="A46" s="777"/>
      <c r="B46" s="778"/>
      <c r="C46" s="369"/>
      <c r="D46" s="369"/>
      <c r="E46" s="371"/>
      <c r="F46" s="371"/>
      <c r="G46" s="371"/>
      <c r="H46" s="767"/>
      <c r="I46" s="768"/>
    </row>
    <row r="47" spans="1:9" ht="30" customHeight="1">
      <c r="A47" s="777"/>
      <c r="B47" s="778"/>
      <c r="C47" s="369"/>
      <c r="D47" s="369"/>
      <c r="E47" s="371"/>
      <c r="F47" s="371"/>
      <c r="G47" s="371"/>
      <c r="H47" s="767"/>
      <c r="I47" s="768"/>
    </row>
    <row r="48" spans="1:9" ht="30" customHeight="1" thickBot="1">
      <c r="A48" s="775"/>
      <c r="B48" s="776"/>
      <c r="C48" s="373"/>
      <c r="D48" s="373"/>
      <c r="E48" s="375"/>
      <c r="F48" s="375"/>
      <c r="G48" s="375"/>
      <c r="H48" s="769"/>
      <c r="I48" s="770"/>
    </row>
    <row r="49" spans="1:9" ht="35.1" customHeight="1" thickTop="1">
      <c r="A49" s="789" t="s">
        <v>447</v>
      </c>
      <c r="B49" s="790"/>
      <c r="C49" s="790"/>
      <c r="D49" s="791"/>
      <c r="E49" s="380">
        <f>SUM(E43:E48)</f>
        <v>0</v>
      </c>
      <c r="F49" s="380">
        <f>SUM(F43:F48)</f>
        <v>0</v>
      </c>
      <c r="G49" s="380">
        <f>SUM(G43:G48)</f>
        <v>0</v>
      </c>
      <c r="H49" s="763"/>
      <c r="I49" s="764"/>
    </row>
    <row r="50" spans="1:9" ht="35.1" customHeight="1">
      <c r="A50" s="794" t="s">
        <v>410</v>
      </c>
      <c r="B50" s="795"/>
      <c r="C50" s="795"/>
      <c r="D50" s="796"/>
      <c r="E50" s="498">
        <f>ROUNDDOWN(E49*G40,0)</f>
        <v>0</v>
      </c>
      <c r="F50" s="498">
        <f>ROUNDDOWN(F49*I40,0)</f>
        <v>0</v>
      </c>
      <c r="G50" s="442"/>
      <c r="H50" s="765"/>
      <c r="I50" s="766"/>
    </row>
    <row r="51" spans="1:9" ht="35.1" customHeight="1">
      <c r="A51" s="728" t="s">
        <v>450</v>
      </c>
      <c r="B51" s="728"/>
      <c r="C51" s="728"/>
      <c r="D51" s="728"/>
      <c r="E51" s="774">
        <f>ROUNDDOWN(E50+F50+G49,0)</f>
        <v>0</v>
      </c>
      <c r="F51" s="774"/>
      <c r="G51" s="774"/>
      <c r="H51" s="757"/>
      <c r="I51" s="758"/>
    </row>
    <row r="52" spans="1:9" ht="19.149999999999999" customHeight="1">
      <c r="A52" s="382"/>
      <c r="B52" s="382"/>
      <c r="C52" s="382"/>
      <c r="D52" s="382"/>
      <c r="E52" s="383"/>
      <c r="F52" s="170"/>
      <c r="G52" s="170"/>
      <c r="H52" s="170"/>
      <c r="I52" s="171"/>
    </row>
    <row r="53" spans="1:9" ht="35.1" customHeight="1" thickBot="1">
      <c r="A53" s="698" t="s">
        <v>451</v>
      </c>
      <c r="B53" s="698"/>
      <c r="C53" s="698"/>
      <c r="D53" s="698"/>
      <c r="E53" s="698">
        <f>ROUNDDOWN(E19+E35+E51,2)</f>
        <v>0</v>
      </c>
      <c r="F53" s="698"/>
      <c r="G53" s="698"/>
      <c r="H53" s="761"/>
      <c r="I53" s="762"/>
    </row>
    <row r="54" spans="1:9" ht="43.9" customHeight="1" thickTop="1">
      <c r="A54" s="792" t="s">
        <v>421</v>
      </c>
      <c r="B54" s="792"/>
      <c r="C54" s="792"/>
      <c r="D54" s="792"/>
      <c r="E54" s="793">
        <f>ROUNDDOWN(E53,-3)</f>
        <v>0</v>
      </c>
      <c r="F54" s="793"/>
      <c r="G54" s="793"/>
      <c r="H54" s="759"/>
      <c r="I54" s="760"/>
    </row>
    <row r="55" spans="1:9">
      <c r="A55" s="15"/>
      <c r="B55" s="15"/>
      <c r="C55" s="15"/>
      <c r="D55" s="15"/>
      <c r="E55" s="15"/>
      <c r="F55" s="15"/>
      <c r="G55" s="15"/>
      <c r="H55" s="15"/>
      <c r="I55" s="15"/>
    </row>
    <row r="56" spans="1:9" ht="34.9" customHeight="1">
      <c r="A56" s="753" t="s">
        <v>452</v>
      </c>
      <c r="B56" s="753"/>
      <c r="C56" s="779"/>
      <c r="D56" s="779"/>
      <c r="E56" s="779"/>
      <c r="F56" s="779"/>
      <c r="G56" s="779"/>
      <c r="H56" s="779"/>
      <c r="I56" s="779"/>
    </row>
    <row r="57" spans="1:9" ht="22.15" customHeight="1">
      <c r="A57" s="329" t="s">
        <v>453</v>
      </c>
      <c r="B57" s="329"/>
    </row>
    <row r="58" spans="1:9" ht="22.15" customHeight="1">
      <c r="A58" s="329" t="s">
        <v>454</v>
      </c>
      <c r="B58" s="329"/>
    </row>
    <row r="59" spans="1:9" ht="22.15" customHeight="1">
      <c r="A59" s="329" t="s">
        <v>455</v>
      </c>
      <c r="B59" s="329"/>
    </row>
    <row r="60" spans="1:9" ht="22.15" customHeight="1">
      <c r="A60" s="515" t="s">
        <v>456</v>
      </c>
      <c r="B60" s="515"/>
    </row>
  </sheetData>
  <mergeCells count="83">
    <mergeCell ref="A54:D54"/>
    <mergeCell ref="E54:G54"/>
    <mergeCell ref="A50:D50"/>
    <mergeCell ref="A51:D51"/>
    <mergeCell ref="A53:D53"/>
    <mergeCell ref="E53:G53"/>
    <mergeCell ref="A45:B45"/>
    <mergeCell ref="A46:B46"/>
    <mergeCell ref="A47:B47"/>
    <mergeCell ref="A48:B48"/>
    <mergeCell ref="E51:G51"/>
    <mergeCell ref="A2:I2"/>
    <mergeCell ref="A9:B10"/>
    <mergeCell ref="A19:D19"/>
    <mergeCell ref="E19:G19"/>
    <mergeCell ref="A11:B11"/>
    <mergeCell ref="A12:B12"/>
    <mergeCell ref="A13:B13"/>
    <mergeCell ref="A14:B14"/>
    <mergeCell ref="A15:B15"/>
    <mergeCell ref="A16:B16"/>
    <mergeCell ref="G5:I5"/>
    <mergeCell ref="H9:I10"/>
    <mergeCell ref="A17:D17"/>
    <mergeCell ref="A18:D18"/>
    <mergeCell ref="C9:C10"/>
    <mergeCell ref="D9:D10"/>
    <mergeCell ref="E9:G9"/>
    <mergeCell ref="A27:B27"/>
    <mergeCell ref="A28:B28"/>
    <mergeCell ref="A25:B26"/>
    <mergeCell ref="A56:I56"/>
    <mergeCell ref="A33:D33"/>
    <mergeCell ref="A34:D34"/>
    <mergeCell ref="C41:C42"/>
    <mergeCell ref="D41:D42"/>
    <mergeCell ref="E41:G41"/>
    <mergeCell ref="A49:D49"/>
    <mergeCell ref="A29:B29"/>
    <mergeCell ref="A30:B30"/>
    <mergeCell ref="A31:B31"/>
    <mergeCell ref="A41:B42"/>
    <mergeCell ref="A43:B43"/>
    <mergeCell ref="A44:B44"/>
    <mergeCell ref="H11:I11"/>
    <mergeCell ref="H19:I19"/>
    <mergeCell ref="H18:I18"/>
    <mergeCell ref="H17:I17"/>
    <mergeCell ref="G21:I21"/>
    <mergeCell ref="H16:I16"/>
    <mergeCell ref="H15:I15"/>
    <mergeCell ref="H14:I14"/>
    <mergeCell ref="H13:I13"/>
    <mergeCell ref="H12:I12"/>
    <mergeCell ref="C25:C26"/>
    <mergeCell ref="D25:D26"/>
    <mergeCell ref="E25:G25"/>
    <mergeCell ref="H25:I26"/>
    <mergeCell ref="H27:I27"/>
    <mergeCell ref="A35:D35"/>
    <mergeCell ref="E35:G35"/>
    <mergeCell ref="H35:I35"/>
    <mergeCell ref="H28:I28"/>
    <mergeCell ref="H29:I29"/>
    <mergeCell ref="H30:I30"/>
    <mergeCell ref="H31:I31"/>
    <mergeCell ref="A32:B32"/>
    <mergeCell ref="H32:I32"/>
    <mergeCell ref="H51:I51"/>
    <mergeCell ref="H54:I54"/>
    <mergeCell ref="H53:I53"/>
    <mergeCell ref="H33:I33"/>
    <mergeCell ref="H34:I34"/>
    <mergeCell ref="H46:I46"/>
    <mergeCell ref="H47:I47"/>
    <mergeCell ref="H48:I48"/>
    <mergeCell ref="H49:I49"/>
    <mergeCell ref="H50:I50"/>
    <mergeCell ref="G37:I37"/>
    <mergeCell ref="H41:I42"/>
    <mergeCell ref="H43:I43"/>
    <mergeCell ref="H44:I44"/>
    <mergeCell ref="H45:I45"/>
  </mergeCells>
  <phoneticPr fontId="2"/>
  <printOptions horizontalCentered="1"/>
  <pageMargins left="0.31" right="0.16" top="0.59055118110236227" bottom="0.24" header="0.51181102362204722" footer="0.16"/>
  <pageSetup paperSize="9" scale="4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V45"/>
  <sheetViews>
    <sheetView view="pageBreakPreview" zoomScale="70" zoomScaleNormal="100" zoomScaleSheetLayoutView="70" workbookViewId="0"/>
  </sheetViews>
  <sheetFormatPr defaultColWidth="9" defaultRowHeight="14.25"/>
  <cols>
    <col min="1" max="1" width="7.25" style="14" customWidth="1"/>
    <col min="2" max="2" width="17.125" style="14" customWidth="1"/>
    <col min="3" max="3" width="36.5" style="14" customWidth="1"/>
    <col min="4" max="4" width="9" style="14"/>
    <col min="5" max="8" width="17.625" style="14" customWidth="1"/>
    <col min="9" max="9" width="31.625" style="14" customWidth="1"/>
    <col min="10" max="16384" width="9" style="14"/>
  </cols>
  <sheetData>
    <row r="1" spans="1:22" s="325" customFormat="1" ht="23.65" customHeight="1">
      <c r="A1" s="357" t="str">
        <f>CONCATENATE('四半期支出状況報告書総括表（免税団体用）'!L1,"  ",'四半期支出状況報告書総括表（免税団体用）'!M1)</f>
        <v>2021年度  第１四半期</v>
      </c>
      <c r="B1" s="357"/>
      <c r="C1" s="321"/>
      <c r="D1" s="320"/>
      <c r="E1" s="321"/>
      <c r="F1" s="323"/>
      <c r="G1" s="322"/>
      <c r="H1" s="322"/>
      <c r="I1" s="339" t="s">
        <v>339</v>
      </c>
      <c r="J1" s="324"/>
      <c r="K1" s="324"/>
    </row>
    <row r="2" spans="1:22" s="35" customFormat="1" ht="28.9" customHeight="1">
      <c r="A2" s="714" t="s">
        <v>422</v>
      </c>
      <c r="B2" s="714"/>
      <c r="C2" s="714"/>
      <c r="D2" s="714"/>
      <c r="E2" s="714"/>
      <c r="F2" s="714"/>
      <c r="G2" s="714"/>
      <c r="H2" s="714"/>
      <c r="I2" s="714"/>
    </row>
    <row r="3" spans="1:22" s="218" customFormat="1" ht="25.5" customHeight="1">
      <c r="A3" s="223" t="s">
        <v>254</v>
      </c>
      <c r="C3" s="219"/>
      <c r="D3" s="220"/>
      <c r="E3" s="220"/>
      <c r="F3" s="220"/>
      <c r="G3" s="220"/>
      <c r="H3" s="220"/>
      <c r="I3" s="220"/>
      <c r="J3" s="220"/>
      <c r="K3" s="220"/>
      <c r="L3" s="220"/>
      <c r="M3" s="221"/>
      <c r="P3" s="222"/>
      <c r="Q3" s="222"/>
      <c r="R3" s="222"/>
      <c r="S3" s="222"/>
      <c r="T3" s="222"/>
      <c r="U3" s="222"/>
      <c r="V3" s="222"/>
    </row>
    <row r="4" spans="1:22" s="218" customFormat="1" ht="23.65" customHeight="1">
      <c r="A4" s="223"/>
      <c r="B4" s="333" t="s">
        <v>445</v>
      </c>
      <c r="C4" s="219"/>
      <c r="D4" s="220"/>
      <c r="E4" s="220"/>
      <c r="F4" s="220"/>
      <c r="G4" s="220"/>
      <c r="H4" s="220"/>
      <c r="I4" s="220"/>
      <c r="J4" s="220"/>
      <c r="K4" s="220"/>
      <c r="L4" s="220"/>
      <c r="M4" s="221"/>
      <c r="P4" s="222"/>
      <c r="Q4" s="222"/>
      <c r="R4" s="222"/>
      <c r="S4" s="222"/>
      <c r="T4" s="222"/>
      <c r="U4" s="222"/>
      <c r="V4" s="222"/>
    </row>
    <row r="5" spans="1:22" s="150" customFormat="1" ht="23.65" customHeight="1">
      <c r="A5" s="326"/>
      <c r="B5" s="440" t="s">
        <v>457</v>
      </c>
      <c r="C5" s="450"/>
      <c r="D5" s="326"/>
      <c r="E5" s="326"/>
      <c r="F5" s="326"/>
      <c r="G5" s="771" t="s">
        <v>390</v>
      </c>
      <c r="H5" s="772"/>
      <c r="I5" s="773"/>
    </row>
    <row r="6" spans="1:22" s="150" customFormat="1" ht="30" customHeight="1" thickBot="1">
      <c r="A6" s="316"/>
      <c r="B6" s="316"/>
      <c r="C6" s="316"/>
      <c r="D6" s="316"/>
      <c r="E6" s="711"/>
      <c r="F6" s="711"/>
      <c r="G6" s="446" t="s">
        <v>391</v>
      </c>
      <c r="H6" s="437" t="s">
        <v>392</v>
      </c>
      <c r="I6" s="506">
        <v>0</v>
      </c>
    </row>
    <row r="7" spans="1:22" s="150" customFormat="1" ht="30" customHeight="1" thickBot="1">
      <c r="A7" s="453"/>
      <c r="B7" s="391" t="s">
        <v>393</v>
      </c>
      <c r="E7" s="711"/>
      <c r="F7" s="711"/>
      <c r="G7" s="445" t="s">
        <v>394</v>
      </c>
      <c r="H7" s="452" t="s">
        <v>395</v>
      </c>
      <c r="I7" s="452" t="s">
        <v>419</v>
      </c>
    </row>
    <row r="8" spans="1:22" s="161" customFormat="1" ht="10.9" customHeight="1">
      <c r="A8" s="448"/>
      <c r="B8" s="275"/>
      <c r="E8" s="399"/>
      <c r="F8" s="399"/>
      <c r="G8" s="449"/>
      <c r="H8" s="460"/>
      <c r="I8" s="447"/>
      <c r="J8" s="447"/>
    </row>
    <row r="9" spans="1:22" ht="30" customHeight="1">
      <c r="A9" s="709" t="s">
        <v>396</v>
      </c>
      <c r="B9" s="707" t="s">
        <v>397</v>
      </c>
      <c r="C9" s="707" t="s">
        <v>398</v>
      </c>
      <c r="D9" s="708" t="s">
        <v>399</v>
      </c>
      <c r="E9" s="707" t="s">
        <v>400</v>
      </c>
      <c r="F9" s="707"/>
      <c r="G9" s="707"/>
      <c r="H9" s="693" t="s">
        <v>401</v>
      </c>
      <c r="I9" s="694"/>
    </row>
    <row r="10" spans="1:22" ht="30" customHeight="1">
      <c r="A10" s="710"/>
      <c r="B10" s="707"/>
      <c r="C10" s="707"/>
      <c r="D10" s="708"/>
      <c r="E10" s="361" t="s">
        <v>402</v>
      </c>
      <c r="F10" s="361" t="s">
        <v>403</v>
      </c>
      <c r="G10" s="361" t="s">
        <v>404</v>
      </c>
      <c r="H10" s="695"/>
      <c r="I10" s="696"/>
    </row>
    <row r="11" spans="1:22" ht="30" customHeight="1">
      <c r="A11" s="805" t="s">
        <v>458</v>
      </c>
      <c r="B11" s="368"/>
      <c r="C11" s="369"/>
      <c r="D11" s="369"/>
      <c r="E11" s="370"/>
      <c r="F11" s="370"/>
      <c r="G11" s="392"/>
      <c r="H11" s="801"/>
      <c r="I11" s="802"/>
    </row>
    <row r="12" spans="1:22" ht="30" customHeight="1">
      <c r="A12" s="806"/>
      <c r="B12" s="368"/>
      <c r="C12" s="369"/>
      <c r="D12" s="369"/>
      <c r="E12" s="370"/>
      <c r="F12" s="370"/>
      <c r="G12" s="392"/>
      <c r="H12" s="801"/>
      <c r="I12" s="802"/>
    </row>
    <row r="13" spans="1:22" ht="30" customHeight="1">
      <c r="A13" s="806"/>
      <c r="B13" s="368"/>
      <c r="C13" s="369"/>
      <c r="D13" s="369"/>
      <c r="E13" s="370"/>
      <c r="F13" s="370"/>
      <c r="G13" s="392"/>
      <c r="H13" s="801"/>
      <c r="I13" s="802"/>
    </row>
    <row r="14" spans="1:22" ht="30" customHeight="1">
      <c r="A14" s="806"/>
      <c r="B14" s="368"/>
      <c r="C14" s="369"/>
      <c r="D14" s="369"/>
      <c r="E14" s="370"/>
      <c r="F14" s="370"/>
      <c r="G14" s="392"/>
      <c r="H14" s="801"/>
      <c r="I14" s="802"/>
    </row>
    <row r="15" spans="1:22" ht="30" customHeight="1">
      <c r="A15" s="806"/>
      <c r="B15" s="368"/>
      <c r="C15" s="369"/>
      <c r="D15" s="369"/>
      <c r="E15" s="370"/>
      <c r="F15" s="370"/>
      <c r="G15" s="392"/>
      <c r="H15" s="801"/>
      <c r="I15" s="802"/>
    </row>
    <row r="16" spans="1:22" ht="30" customHeight="1">
      <c r="A16" s="806"/>
      <c r="B16" s="368"/>
      <c r="C16" s="369"/>
      <c r="D16" s="369"/>
      <c r="E16" s="370"/>
      <c r="F16" s="370"/>
      <c r="G16" s="392"/>
      <c r="H16" s="801"/>
      <c r="I16" s="802"/>
    </row>
    <row r="17" spans="1:9" ht="30" customHeight="1">
      <c r="A17" s="806"/>
      <c r="B17" s="368"/>
      <c r="C17" s="369"/>
      <c r="D17" s="369"/>
      <c r="E17" s="370"/>
      <c r="F17" s="370"/>
      <c r="G17" s="392"/>
      <c r="H17" s="801"/>
      <c r="I17" s="802"/>
    </row>
    <row r="18" spans="1:9" ht="30" customHeight="1" thickBot="1">
      <c r="A18" s="807"/>
      <c r="B18" s="372"/>
      <c r="C18" s="373"/>
      <c r="D18" s="373"/>
      <c r="E18" s="374"/>
      <c r="F18" s="374"/>
      <c r="G18" s="395"/>
      <c r="H18" s="799"/>
      <c r="I18" s="800"/>
    </row>
    <row r="19" spans="1:9" ht="30" customHeight="1" thickTop="1">
      <c r="A19" s="690" t="s">
        <v>459</v>
      </c>
      <c r="B19" s="691"/>
      <c r="C19" s="691"/>
      <c r="D19" s="692"/>
      <c r="E19" s="379">
        <f>SUM(E11:E18)</f>
        <v>0</v>
      </c>
      <c r="F19" s="379">
        <f>SUM(F11:F18)</f>
        <v>0</v>
      </c>
      <c r="G19" s="434"/>
      <c r="H19" s="763"/>
      <c r="I19" s="764"/>
    </row>
    <row r="20" spans="1:9" ht="30" customHeight="1">
      <c r="A20" s="808" t="s">
        <v>460</v>
      </c>
      <c r="B20" s="809"/>
      <c r="C20" s="809"/>
      <c r="D20" s="810"/>
      <c r="E20" s="437">
        <f>ROUNDDOWN(E19*I6,0)</f>
        <v>0</v>
      </c>
      <c r="F20" s="437">
        <f>ROUNDDOWN(F19*I7,0)</f>
        <v>0</v>
      </c>
      <c r="G20" s="435"/>
      <c r="H20" s="803"/>
      <c r="I20" s="804"/>
    </row>
    <row r="21" spans="1:9" ht="30" customHeight="1">
      <c r="A21" s="709" t="s">
        <v>396</v>
      </c>
      <c r="B21" s="707" t="s">
        <v>397</v>
      </c>
      <c r="C21" s="707" t="s">
        <v>398</v>
      </c>
      <c r="D21" s="708" t="s">
        <v>399</v>
      </c>
      <c r="E21" s="811" t="s">
        <v>461</v>
      </c>
      <c r="F21" s="811"/>
      <c r="G21" s="811"/>
      <c r="H21" s="693" t="s">
        <v>401</v>
      </c>
      <c r="I21" s="694"/>
    </row>
    <row r="22" spans="1:9" ht="30" customHeight="1">
      <c r="A22" s="710"/>
      <c r="B22" s="707"/>
      <c r="C22" s="707"/>
      <c r="D22" s="708"/>
      <c r="E22" s="361" t="s">
        <v>402</v>
      </c>
      <c r="F22" s="361" t="s">
        <v>403</v>
      </c>
      <c r="G22" s="361" t="s">
        <v>404</v>
      </c>
      <c r="H22" s="695"/>
      <c r="I22" s="696"/>
    </row>
    <row r="23" spans="1:9" ht="30" customHeight="1">
      <c r="A23" s="805" t="s">
        <v>462</v>
      </c>
      <c r="B23" s="368"/>
      <c r="C23" s="369"/>
      <c r="D23" s="369"/>
      <c r="E23" s="376"/>
      <c r="F23" s="376"/>
      <c r="G23" s="393"/>
      <c r="H23" s="801"/>
      <c r="I23" s="802"/>
    </row>
    <row r="24" spans="1:9" ht="30" customHeight="1">
      <c r="A24" s="806"/>
      <c r="B24" s="368"/>
      <c r="C24" s="369"/>
      <c r="D24" s="369"/>
      <c r="E24" s="377"/>
      <c r="F24" s="376"/>
      <c r="G24" s="394"/>
      <c r="H24" s="801"/>
      <c r="I24" s="802"/>
    </row>
    <row r="25" spans="1:9" ht="30" customHeight="1">
      <c r="A25" s="806"/>
      <c r="B25" s="368"/>
      <c r="C25" s="369"/>
      <c r="D25" s="369"/>
      <c r="E25" s="377"/>
      <c r="F25" s="376"/>
      <c r="G25" s="394"/>
      <c r="H25" s="801"/>
      <c r="I25" s="802"/>
    </row>
    <row r="26" spans="1:9" ht="30" customHeight="1">
      <c r="A26" s="806"/>
      <c r="B26" s="368"/>
      <c r="C26" s="369"/>
      <c r="D26" s="369"/>
      <c r="E26" s="377"/>
      <c r="F26" s="376"/>
      <c r="G26" s="394"/>
      <c r="H26" s="801"/>
      <c r="I26" s="802"/>
    </row>
    <row r="27" spans="1:9" ht="30" customHeight="1">
      <c r="A27" s="806"/>
      <c r="B27" s="368"/>
      <c r="C27" s="369"/>
      <c r="D27" s="369"/>
      <c r="E27" s="377"/>
      <c r="F27" s="376"/>
      <c r="G27" s="394"/>
      <c r="H27" s="801"/>
      <c r="I27" s="802"/>
    </row>
    <row r="28" spans="1:9" ht="30" customHeight="1">
      <c r="A28" s="806"/>
      <c r="B28" s="368"/>
      <c r="C28" s="369"/>
      <c r="D28" s="369"/>
      <c r="E28" s="377"/>
      <c r="F28" s="376"/>
      <c r="G28" s="394"/>
      <c r="H28" s="801"/>
      <c r="I28" s="802"/>
    </row>
    <row r="29" spans="1:9" ht="30" customHeight="1">
      <c r="A29" s="806"/>
      <c r="B29" s="368"/>
      <c r="C29" s="369"/>
      <c r="D29" s="369"/>
      <c r="E29" s="377"/>
      <c r="F29" s="376"/>
      <c r="G29" s="394"/>
      <c r="H29" s="801"/>
      <c r="I29" s="802"/>
    </row>
    <row r="30" spans="1:9" ht="30" customHeight="1">
      <c r="A30" s="806"/>
      <c r="B30" s="368"/>
      <c r="C30" s="369"/>
      <c r="D30" s="369"/>
      <c r="E30" s="377"/>
      <c r="F30" s="376"/>
      <c r="H30" s="801"/>
      <c r="I30" s="802"/>
    </row>
    <row r="31" spans="1:9" ht="30" customHeight="1">
      <c r="A31" s="806"/>
      <c r="B31" s="368"/>
      <c r="C31" s="369"/>
      <c r="D31" s="369"/>
      <c r="E31" s="377"/>
      <c r="F31" s="376"/>
      <c r="G31" s="394"/>
      <c r="H31" s="801"/>
      <c r="I31" s="802"/>
    </row>
    <row r="32" spans="1:9" ht="30" customHeight="1">
      <c r="A32" s="806"/>
      <c r="B32" s="368"/>
      <c r="C32" s="369"/>
      <c r="D32" s="369"/>
      <c r="E32" s="377"/>
      <c r="F32" s="376"/>
      <c r="G32" s="394"/>
      <c r="H32" s="801"/>
      <c r="I32" s="802"/>
    </row>
    <row r="33" spans="1:11" ht="30" customHeight="1">
      <c r="A33" s="806"/>
      <c r="B33" s="368"/>
      <c r="C33" s="369"/>
      <c r="D33" s="369"/>
      <c r="E33" s="377"/>
      <c r="F33" s="376"/>
      <c r="G33" s="394"/>
      <c r="H33" s="801"/>
      <c r="I33" s="802"/>
    </row>
    <row r="34" spans="1:11" ht="30" customHeight="1">
      <c r="A34" s="806"/>
      <c r="B34" s="368"/>
      <c r="C34" s="369"/>
      <c r="D34" s="369"/>
      <c r="E34" s="377"/>
      <c r="F34" s="376"/>
      <c r="G34" s="394"/>
      <c r="H34" s="801"/>
      <c r="I34" s="802"/>
    </row>
    <row r="35" spans="1:11" ht="30" customHeight="1" thickBot="1">
      <c r="A35" s="807"/>
      <c r="B35" s="372"/>
      <c r="C35" s="373"/>
      <c r="D35" s="373"/>
      <c r="E35" s="396"/>
      <c r="F35" s="397"/>
      <c r="G35" s="398"/>
      <c r="H35" s="801"/>
      <c r="I35" s="802"/>
    </row>
    <row r="36" spans="1:11" ht="34.15" customHeight="1" thickTop="1">
      <c r="A36" s="690" t="s">
        <v>463</v>
      </c>
      <c r="B36" s="691"/>
      <c r="C36" s="691"/>
      <c r="D36" s="692"/>
      <c r="E36" s="381"/>
      <c r="F36" s="434"/>
      <c r="G36" s="436">
        <f>SUM(G23:G35)</f>
        <v>0</v>
      </c>
      <c r="H36" s="763"/>
      <c r="I36" s="764"/>
    </row>
    <row r="37" spans="1:11" ht="40.15" customHeight="1">
      <c r="A37" s="461">
        <f>A7</f>
        <v>0</v>
      </c>
      <c r="B37" s="462" t="s">
        <v>464</v>
      </c>
      <c r="C37" s="813" t="s">
        <v>465</v>
      </c>
      <c r="D37" s="814"/>
      <c r="E37" s="774">
        <f>ROUNDDOWN(E20+F20+G36,0)</f>
        <v>0</v>
      </c>
      <c r="F37" s="774"/>
      <c r="G37" s="774"/>
      <c r="H37" s="797"/>
      <c r="I37" s="798"/>
    </row>
    <row r="38" spans="1:11" ht="13.9" customHeight="1">
      <c r="A38" s="151"/>
      <c r="B38" s="151"/>
      <c r="C38" s="151"/>
      <c r="D38" s="151"/>
      <c r="E38" s="170"/>
      <c r="F38" s="170"/>
      <c r="G38" s="170"/>
      <c r="H38" s="170"/>
      <c r="I38" s="171"/>
    </row>
    <row r="39" spans="1:11" s="329" customFormat="1" ht="36" customHeight="1">
      <c r="A39" s="329" t="s">
        <v>466</v>
      </c>
      <c r="B39" s="516" t="s">
        <v>467</v>
      </c>
      <c r="C39" s="151"/>
      <c r="D39" s="151"/>
      <c r="E39" s="170"/>
      <c r="F39" s="170"/>
      <c r="G39" s="170"/>
      <c r="H39" s="170"/>
      <c r="I39" s="401"/>
    </row>
    <row r="40" spans="1:11" s="366" customFormat="1" ht="36.6" customHeight="1">
      <c r="A40" s="329" t="s">
        <v>468</v>
      </c>
      <c r="B40" s="812" t="s">
        <v>469</v>
      </c>
      <c r="C40" s="812"/>
      <c r="D40" s="812"/>
      <c r="E40" s="812"/>
      <c r="F40" s="812"/>
      <c r="G40" s="812"/>
      <c r="H40" s="812"/>
      <c r="I40" s="812"/>
      <c r="J40" s="402"/>
      <c r="K40" s="403"/>
    </row>
    <row r="41" spans="1:11" s="400" customFormat="1" ht="21" customHeight="1">
      <c r="A41" s="400" t="s">
        <v>470</v>
      </c>
      <c r="B41" s="517" t="s">
        <v>417</v>
      </c>
    </row>
    <row r="42" spans="1:11" s="400" customFormat="1" ht="21" customHeight="1">
      <c r="A42" s="400" t="s">
        <v>471</v>
      </c>
      <c r="B42" s="400" t="s">
        <v>472</v>
      </c>
    </row>
    <row r="43" spans="1:11" s="400" customFormat="1" ht="21" customHeight="1">
      <c r="A43" s="400" t="s">
        <v>473</v>
      </c>
      <c r="B43" s="400" t="s">
        <v>474</v>
      </c>
    </row>
    <row r="44" spans="1:11" s="400" customFormat="1" ht="21" customHeight="1">
      <c r="A44" s="400" t="s">
        <v>475</v>
      </c>
      <c r="B44" s="400" t="s">
        <v>476</v>
      </c>
    </row>
    <row r="45" spans="1:11" s="400" customFormat="1" ht="21" customHeight="1">
      <c r="A45" s="400" t="s">
        <v>477</v>
      </c>
      <c r="B45" s="517" t="s">
        <v>478</v>
      </c>
    </row>
  </sheetData>
  <mergeCells count="48">
    <mergeCell ref="C9:C10"/>
    <mergeCell ref="D9:D10"/>
    <mergeCell ref="E9:G9"/>
    <mergeCell ref="B40:I40"/>
    <mergeCell ref="C37:D37"/>
    <mergeCell ref="E37:G37"/>
    <mergeCell ref="A36:D36"/>
    <mergeCell ref="A23:A35"/>
    <mergeCell ref="H27:I27"/>
    <mergeCell ref="H28:I28"/>
    <mergeCell ref="H29:I29"/>
    <mergeCell ref="H30:I30"/>
    <mergeCell ref="H31:I31"/>
    <mergeCell ref="H32:I32"/>
    <mergeCell ref="H33:I33"/>
    <mergeCell ref="H34:I34"/>
    <mergeCell ref="A21:A22"/>
    <mergeCell ref="B21:B22"/>
    <mergeCell ref="C21:C22"/>
    <mergeCell ref="D21:D22"/>
    <mergeCell ref="E21:G21"/>
    <mergeCell ref="A2:I2"/>
    <mergeCell ref="A11:A18"/>
    <mergeCell ref="A20:D20"/>
    <mergeCell ref="A19:D19"/>
    <mergeCell ref="E6:F7"/>
    <mergeCell ref="G5:I5"/>
    <mergeCell ref="H9:I10"/>
    <mergeCell ref="H11:I11"/>
    <mergeCell ref="H12:I12"/>
    <mergeCell ref="H13:I13"/>
    <mergeCell ref="H14:I14"/>
    <mergeCell ref="H15:I15"/>
    <mergeCell ref="H16:I16"/>
    <mergeCell ref="H17:I17"/>
    <mergeCell ref="A9:A10"/>
    <mergeCell ref="B9:B10"/>
    <mergeCell ref="H36:I36"/>
    <mergeCell ref="H37:I37"/>
    <mergeCell ref="H18:I18"/>
    <mergeCell ref="H23:I23"/>
    <mergeCell ref="H24:I24"/>
    <mergeCell ref="H25:I25"/>
    <mergeCell ref="H26:I26"/>
    <mergeCell ref="H20:I20"/>
    <mergeCell ref="H19:I19"/>
    <mergeCell ref="H21:I22"/>
    <mergeCell ref="H35:I35"/>
  </mergeCells>
  <phoneticPr fontId="2"/>
  <printOptions horizontalCentered="1"/>
  <pageMargins left="0.31" right="0.16" top="0.59055118110236227" bottom="0.24" header="0.51181102362204722" footer="0.16"/>
  <pageSetup paperSize="9" scale="54"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A1:V45"/>
  <sheetViews>
    <sheetView view="pageBreakPreview" zoomScale="85" zoomScaleNormal="100" zoomScaleSheetLayoutView="85" workbookViewId="0"/>
  </sheetViews>
  <sheetFormatPr defaultColWidth="9" defaultRowHeight="14.25"/>
  <cols>
    <col min="1" max="1" width="7.25" style="14" customWidth="1"/>
    <col min="2" max="2" width="17.125" style="14" customWidth="1"/>
    <col min="3" max="3" width="36.5" style="14" customWidth="1"/>
    <col min="4" max="4" width="9" style="14"/>
    <col min="5" max="8" width="17.625" style="14" customWidth="1"/>
    <col min="9" max="9" width="31.625" style="14" customWidth="1"/>
    <col min="10" max="16384" width="9" style="14"/>
  </cols>
  <sheetData>
    <row r="1" spans="1:22" s="325" customFormat="1" ht="23.65" customHeight="1">
      <c r="A1" s="357" t="str">
        <f>CONCATENATE('四半期支出状況報告書総括表（免税団体用）'!L1,"  ",'四半期支出状況報告書総括表（免税団体用）'!M1)</f>
        <v>2021年度  第１四半期</v>
      </c>
      <c r="B1" s="357"/>
      <c r="C1" s="321"/>
      <c r="D1" s="320"/>
      <c r="E1" s="321"/>
      <c r="F1" s="323"/>
      <c r="G1" s="322"/>
      <c r="H1" s="322"/>
      <c r="I1" s="339" t="s">
        <v>339</v>
      </c>
      <c r="J1" s="324"/>
      <c r="K1" s="324"/>
    </row>
    <row r="2" spans="1:22" s="35" customFormat="1" ht="28.9" customHeight="1">
      <c r="A2" s="714" t="s">
        <v>422</v>
      </c>
      <c r="B2" s="714"/>
      <c r="C2" s="714"/>
      <c r="D2" s="714"/>
      <c r="E2" s="714"/>
      <c r="F2" s="714"/>
      <c r="G2" s="714"/>
      <c r="H2" s="714"/>
      <c r="I2" s="714"/>
    </row>
    <row r="3" spans="1:22" s="218" customFormat="1" ht="25.5" customHeight="1">
      <c r="A3" s="223" t="s">
        <v>254</v>
      </c>
      <c r="C3" s="219"/>
      <c r="D3" s="220"/>
      <c r="E3" s="220"/>
      <c r="F3" s="220"/>
      <c r="G3" s="220"/>
      <c r="H3" s="220"/>
      <c r="I3" s="220"/>
      <c r="J3" s="220"/>
      <c r="K3" s="220"/>
      <c r="L3" s="220"/>
      <c r="M3" s="221"/>
      <c r="P3" s="222"/>
      <c r="Q3" s="222"/>
      <c r="R3" s="222"/>
      <c r="S3" s="222"/>
      <c r="T3" s="222"/>
      <c r="U3" s="222"/>
      <c r="V3" s="222"/>
    </row>
    <row r="4" spans="1:22" s="218" customFormat="1" ht="23.65" customHeight="1">
      <c r="A4" s="223"/>
      <c r="B4" s="333" t="s">
        <v>445</v>
      </c>
      <c r="C4" s="219"/>
      <c r="D4" s="220"/>
      <c r="E4" s="220"/>
      <c r="F4" s="220"/>
      <c r="G4" s="220"/>
      <c r="H4" s="220"/>
      <c r="I4" s="220"/>
      <c r="J4" s="220"/>
      <c r="K4" s="220"/>
      <c r="L4" s="220"/>
      <c r="M4" s="221"/>
      <c r="P4" s="222"/>
      <c r="Q4" s="222"/>
      <c r="R4" s="222"/>
      <c r="S4" s="222"/>
      <c r="T4" s="222"/>
      <c r="U4" s="222"/>
      <c r="V4" s="222"/>
    </row>
    <row r="5" spans="1:22" s="150" customFormat="1" ht="23.65" customHeight="1">
      <c r="A5" s="326"/>
      <c r="B5" s="440" t="s">
        <v>457</v>
      </c>
      <c r="C5" s="450"/>
      <c r="D5" s="326"/>
      <c r="E5" s="326"/>
      <c r="F5" s="326"/>
      <c r="G5" s="771" t="s">
        <v>390</v>
      </c>
      <c r="H5" s="772"/>
      <c r="I5" s="773"/>
    </row>
    <row r="6" spans="1:22" s="150" customFormat="1" ht="30" customHeight="1" thickBot="1">
      <c r="A6" s="316"/>
      <c r="B6" s="316"/>
      <c r="C6" s="316"/>
      <c r="D6" s="316"/>
      <c r="E6" s="711"/>
      <c r="F6" s="711"/>
      <c r="G6" s="446" t="s">
        <v>391</v>
      </c>
      <c r="H6" s="437" t="s">
        <v>392</v>
      </c>
      <c r="I6" s="506">
        <v>0</v>
      </c>
    </row>
    <row r="7" spans="1:22" s="150" customFormat="1" ht="30" customHeight="1" thickBot="1">
      <c r="A7" s="453"/>
      <c r="B7" s="391" t="s">
        <v>393</v>
      </c>
      <c r="E7" s="711"/>
      <c r="F7" s="711"/>
      <c r="G7" s="445" t="s">
        <v>394</v>
      </c>
      <c r="H7" s="452" t="s">
        <v>395</v>
      </c>
      <c r="I7" s="452" t="s">
        <v>419</v>
      </c>
    </row>
    <row r="8" spans="1:22" s="161" customFormat="1" ht="10.9" customHeight="1">
      <c r="A8" s="448"/>
      <c r="B8" s="275"/>
      <c r="E8" s="399"/>
      <c r="F8" s="399"/>
      <c r="G8" s="449"/>
      <c r="H8" s="460"/>
      <c r="I8" s="447"/>
      <c r="J8" s="447"/>
    </row>
    <row r="9" spans="1:22" ht="30" customHeight="1">
      <c r="A9" s="709" t="s">
        <v>396</v>
      </c>
      <c r="B9" s="707" t="s">
        <v>397</v>
      </c>
      <c r="C9" s="707" t="s">
        <v>398</v>
      </c>
      <c r="D9" s="708" t="s">
        <v>399</v>
      </c>
      <c r="E9" s="707" t="s">
        <v>400</v>
      </c>
      <c r="F9" s="707"/>
      <c r="G9" s="707"/>
      <c r="H9" s="693" t="s">
        <v>401</v>
      </c>
      <c r="I9" s="694"/>
    </row>
    <row r="10" spans="1:22" ht="30" customHeight="1">
      <c r="A10" s="710"/>
      <c r="B10" s="707"/>
      <c r="C10" s="707"/>
      <c r="D10" s="708"/>
      <c r="E10" s="361" t="s">
        <v>402</v>
      </c>
      <c r="F10" s="361" t="s">
        <v>403</v>
      </c>
      <c r="G10" s="361" t="s">
        <v>404</v>
      </c>
      <c r="H10" s="695"/>
      <c r="I10" s="696"/>
    </row>
    <row r="11" spans="1:22" ht="30" customHeight="1">
      <c r="A11" s="805" t="s">
        <v>458</v>
      </c>
      <c r="B11" s="368"/>
      <c r="C11" s="369"/>
      <c r="D11" s="369"/>
      <c r="E11" s="371"/>
      <c r="F11" s="371"/>
      <c r="G11" s="392"/>
      <c r="H11" s="801"/>
      <c r="I11" s="802"/>
    </row>
    <row r="12" spans="1:22" ht="30" customHeight="1">
      <c r="A12" s="806"/>
      <c r="B12" s="368"/>
      <c r="C12" s="369"/>
      <c r="D12" s="369"/>
      <c r="E12" s="371"/>
      <c r="F12" s="371"/>
      <c r="G12" s="392"/>
      <c r="H12" s="801"/>
      <c r="I12" s="802"/>
    </row>
    <row r="13" spans="1:22" ht="30" customHeight="1">
      <c r="A13" s="806"/>
      <c r="B13" s="368"/>
      <c r="C13" s="369"/>
      <c r="D13" s="369"/>
      <c r="E13" s="371"/>
      <c r="F13" s="371"/>
      <c r="G13" s="392"/>
      <c r="H13" s="801"/>
      <c r="I13" s="802"/>
    </row>
    <row r="14" spans="1:22" ht="30" customHeight="1">
      <c r="A14" s="806"/>
      <c r="B14" s="368"/>
      <c r="C14" s="369"/>
      <c r="D14" s="369"/>
      <c r="E14" s="371"/>
      <c r="F14" s="371"/>
      <c r="G14" s="392"/>
      <c r="H14" s="801"/>
      <c r="I14" s="802"/>
    </row>
    <row r="15" spans="1:22" ht="30" customHeight="1">
      <c r="A15" s="806"/>
      <c r="B15" s="368"/>
      <c r="C15" s="369"/>
      <c r="D15" s="369"/>
      <c r="E15" s="371"/>
      <c r="F15" s="371"/>
      <c r="G15" s="392"/>
      <c r="H15" s="801"/>
      <c r="I15" s="802"/>
    </row>
    <row r="16" spans="1:22" ht="30" customHeight="1">
      <c r="A16" s="806"/>
      <c r="B16" s="368"/>
      <c r="C16" s="369"/>
      <c r="D16" s="369"/>
      <c r="E16" s="371"/>
      <c r="F16" s="371"/>
      <c r="G16" s="392"/>
      <c r="H16" s="801"/>
      <c r="I16" s="802"/>
    </row>
    <row r="17" spans="1:9" ht="30" customHeight="1">
      <c r="A17" s="806"/>
      <c r="B17" s="368"/>
      <c r="C17" s="369"/>
      <c r="D17" s="369"/>
      <c r="E17" s="371"/>
      <c r="F17" s="371"/>
      <c r="G17" s="392"/>
      <c r="H17" s="801"/>
      <c r="I17" s="802"/>
    </row>
    <row r="18" spans="1:9" ht="30" customHeight="1" thickBot="1">
      <c r="A18" s="807"/>
      <c r="B18" s="372"/>
      <c r="C18" s="373"/>
      <c r="D18" s="373"/>
      <c r="E18" s="375"/>
      <c r="F18" s="375"/>
      <c r="G18" s="395"/>
      <c r="H18" s="799"/>
      <c r="I18" s="800"/>
    </row>
    <row r="19" spans="1:9" ht="30" customHeight="1" thickTop="1">
      <c r="A19" s="690" t="s">
        <v>459</v>
      </c>
      <c r="B19" s="691"/>
      <c r="C19" s="691"/>
      <c r="D19" s="692"/>
      <c r="E19" s="379">
        <f>SUM(E11:E18)</f>
        <v>0</v>
      </c>
      <c r="F19" s="379">
        <f>SUM(F11:F18)</f>
        <v>0</v>
      </c>
      <c r="G19" s="434"/>
      <c r="H19" s="763"/>
      <c r="I19" s="764"/>
    </row>
    <row r="20" spans="1:9" ht="30" customHeight="1">
      <c r="A20" s="808" t="s">
        <v>460</v>
      </c>
      <c r="B20" s="809"/>
      <c r="C20" s="809"/>
      <c r="D20" s="810"/>
      <c r="E20" s="437">
        <f>ROUNDDOWN(E19*I6,0)</f>
        <v>0</v>
      </c>
      <c r="F20" s="437">
        <f>ROUNDDOWN(F19*I7,0)</f>
        <v>0</v>
      </c>
      <c r="G20" s="435"/>
      <c r="H20" s="803"/>
      <c r="I20" s="804"/>
    </row>
    <row r="21" spans="1:9" ht="30" customHeight="1">
      <c r="A21" s="709" t="s">
        <v>396</v>
      </c>
      <c r="B21" s="707" t="s">
        <v>397</v>
      </c>
      <c r="C21" s="707" t="s">
        <v>398</v>
      </c>
      <c r="D21" s="708" t="s">
        <v>399</v>
      </c>
      <c r="E21" s="811" t="s">
        <v>479</v>
      </c>
      <c r="F21" s="811"/>
      <c r="G21" s="811"/>
      <c r="H21" s="693" t="s">
        <v>401</v>
      </c>
      <c r="I21" s="694"/>
    </row>
    <row r="22" spans="1:9" ht="30" customHeight="1">
      <c r="A22" s="710"/>
      <c r="B22" s="707"/>
      <c r="C22" s="707"/>
      <c r="D22" s="708"/>
      <c r="E22" s="361" t="s">
        <v>402</v>
      </c>
      <c r="F22" s="361" t="s">
        <v>403</v>
      </c>
      <c r="G22" s="361" t="s">
        <v>404</v>
      </c>
      <c r="H22" s="695"/>
      <c r="I22" s="696"/>
    </row>
    <row r="23" spans="1:9" ht="30" customHeight="1">
      <c r="A23" s="805" t="s">
        <v>462</v>
      </c>
      <c r="B23" s="368"/>
      <c r="C23" s="369"/>
      <c r="D23" s="369"/>
      <c r="E23" s="376"/>
      <c r="F23" s="376"/>
      <c r="G23" s="393"/>
      <c r="H23" s="801"/>
      <c r="I23" s="802"/>
    </row>
    <row r="24" spans="1:9" ht="30" customHeight="1">
      <c r="A24" s="806"/>
      <c r="B24" s="368"/>
      <c r="C24" s="369"/>
      <c r="D24" s="369"/>
      <c r="E24" s="377"/>
      <c r="F24" s="376"/>
      <c r="G24" s="371"/>
      <c r="H24" s="801"/>
      <c r="I24" s="802"/>
    </row>
    <row r="25" spans="1:9" ht="30" customHeight="1">
      <c r="A25" s="806"/>
      <c r="B25" s="368"/>
      <c r="C25" s="369"/>
      <c r="D25" s="369"/>
      <c r="E25" s="377"/>
      <c r="F25" s="376"/>
      <c r="G25" s="371"/>
      <c r="H25" s="801"/>
      <c r="I25" s="802"/>
    </row>
    <row r="26" spans="1:9" ht="30" customHeight="1">
      <c r="A26" s="806"/>
      <c r="B26" s="368"/>
      <c r="C26" s="369"/>
      <c r="D26" s="369"/>
      <c r="E26" s="377"/>
      <c r="F26" s="376"/>
      <c r="G26" s="371"/>
      <c r="H26" s="801"/>
      <c r="I26" s="802"/>
    </row>
    <row r="27" spans="1:9" ht="30" customHeight="1">
      <c r="A27" s="806"/>
      <c r="B27" s="368"/>
      <c r="C27" s="369"/>
      <c r="D27" s="369"/>
      <c r="E27" s="377"/>
      <c r="F27" s="376"/>
      <c r="G27" s="371"/>
      <c r="H27" s="801"/>
      <c r="I27" s="802"/>
    </row>
    <row r="28" spans="1:9" ht="30" customHeight="1">
      <c r="A28" s="806"/>
      <c r="B28" s="368"/>
      <c r="C28" s="369"/>
      <c r="D28" s="369"/>
      <c r="E28" s="377"/>
      <c r="F28" s="376"/>
      <c r="G28" s="371"/>
      <c r="H28" s="801"/>
      <c r="I28" s="802"/>
    </row>
    <row r="29" spans="1:9" ht="30" customHeight="1">
      <c r="A29" s="806"/>
      <c r="B29" s="368"/>
      <c r="C29" s="369"/>
      <c r="D29" s="369"/>
      <c r="E29" s="377"/>
      <c r="F29" s="376"/>
      <c r="G29" s="371"/>
      <c r="H29" s="801"/>
      <c r="I29" s="802"/>
    </row>
    <row r="30" spans="1:9" ht="30" customHeight="1">
      <c r="A30" s="806"/>
      <c r="B30" s="368"/>
      <c r="C30" s="369"/>
      <c r="D30" s="369"/>
      <c r="E30" s="377"/>
      <c r="F30" s="376"/>
      <c r="G30" s="371"/>
      <c r="H30" s="801"/>
      <c r="I30" s="802"/>
    </row>
    <row r="31" spans="1:9" ht="30" customHeight="1">
      <c r="A31" s="806"/>
      <c r="B31" s="368"/>
      <c r="C31" s="369"/>
      <c r="D31" s="369"/>
      <c r="E31" s="377"/>
      <c r="F31" s="376"/>
      <c r="G31" s="371"/>
      <c r="H31" s="801"/>
      <c r="I31" s="802"/>
    </row>
    <row r="32" spans="1:9" ht="30" customHeight="1">
      <c r="A32" s="806"/>
      <c r="B32" s="368"/>
      <c r="C32" s="369"/>
      <c r="D32" s="369"/>
      <c r="E32" s="377"/>
      <c r="F32" s="376"/>
      <c r="G32" s="371"/>
      <c r="H32" s="801"/>
      <c r="I32" s="802"/>
    </row>
    <row r="33" spans="1:11" ht="30" customHeight="1">
      <c r="A33" s="806"/>
      <c r="B33" s="368"/>
      <c r="C33" s="369"/>
      <c r="D33" s="369"/>
      <c r="E33" s="377"/>
      <c r="F33" s="376"/>
      <c r="G33" s="371"/>
      <c r="H33" s="801"/>
      <c r="I33" s="802"/>
    </row>
    <row r="34" spans="1:11" ht="30" customHeight="1">
      <c r="A34" s="806"/>
      <c r="B34" s="368"/>
      <c r="C34" s="369"/>
      <c r="D34" s="369"/>
      <c r="E34" s="377"/>
      <c r="F34" s="376"/>
      <c r="G34" s="371"/>
      <c r="H34" s="801"/>
      <c r="I34" s="802"/>
    </row>
    <row r="35" spans="1:11" ht="30" customHeight="1" thickBot="1">
      <c r="A35" s="807"/>
      <c r="B35" s="372"/>
      <c r="C35" s="373"/>
      <c r="D35" s="373"/>
      <c r="E35" s="396"/>
      <c r="F35" s="397"/>
      <c r="G35" s="375"/>
      <c r="H35" s="801"/>
      <c r="I35" s="802"/>
    </row>
    <row r="36" spans="1:11" ht="34.15" customHeight="1" thickTop="1">
      <c r="A36" s="690" t="s">
        <v>480</v>
      </c>
      <c r="B36" s="691"/>
      <c r="C36" s="691"/>
      <c r="D36" s="692"/>
      <c r="E36" s="381"/>
      <c r="F36" s="434"/>
      <c r="G36" s="360">
        <f>SUM(G23:G35)</f>
        <v>0</v>
      </c>
      <c r="H36" s="763"/>
      <c r="I36" s="764"/>
    </row>
    <row r="37" spans="1:11" ht="40.15" customHeight="1">
      <c r="A37" s="461">
        <f>A7</f>
        <v>0</v>
      </c>
      <c r="B37" s="462" t="s">
        <v>464</v>
      </c>
      <c r="C37" s="813" t="s">
        <v>465</v>
      </c>
      <c r="D37" s="814"/>
      <c r="E37" s="774">
        <f>ROUNDDOWN(E20+F20+G36,0)</f>
        <v>0</v>
      </c>
      <c r="F37" s="774"/>
      <c r="G37" s="774"/>
      <c r="H37" s="797"/>
      <c r="I37" s="798"/>
    </row>
    <row r="38" spans="1:11" ht="13.9" customHeight="1">
      <c r="A38" s="151"/>
      <c r="B38" s="151"/>
      <c r="C38" s="151"/>
      <c r="D38" s="151"/>
      <c r="E38" s="170"/>
      <c r="F38" s="170"/>
      <c r="G38" s="170"/>
      <c r="H38" s="170"/>
      <c r="I38" s="171"/>
    </row>
    <row r="39" spans="1:11" s="329" customFormat="1" ht="22.9" customHeight="1">
      <c r="A39" s="511" t="s">
        <v>466</v>
      </c>
      <c r="B39" s="528" t="s">
        <v>467</v>
      </c>
      <c r="C39" s="529"/>
      <c r="D39" s="529"/>
      <c r="E39" s="530"/>
      <c r="F39" s="530"/>
      <c r="G39" s="530"/>
      <c r="H39" s="530"/>
      <c r="I39" s="531"/>
    </row>
    <row r="40" spans="1:11" s="366" customFormat="1" ht="39.6" customHeight="1">
      <c r="A40" s="511" t="s">
        <v>468</v>
      </c>
      <c r="B40" s="812" t="s">
        <v>469</v>
      </c>
      <c r="C40" s="812"/>
      <c r="D40" s="812"/>
      <c r="E40" s="812"/>
      <c r="F40" s="812"/>
      <c r="G40" s="812"/>
      <c r="H40" s="812"/>
      <c r="I40" s="812"/>
      <c r="J40" s="402"/>
      <c r="K40" s="403"/>
    </row>
    <row r="41" spans="1:11" s="400" customFormat="1" ht="21" customHeight="1">
      <c r="A41" s="527" t="s">
        <v>470</v>
      </c>
      <c r="B41" s="532" t="s">
        <v>417</v>
      </c>
      <c r="C41" s="527"/>
      <c r="D41" s="527"/>
      <c r="E41" s="527"/>
      <c r="F41" s="527"/>
      <c r="G41" s="527"/>
      <c r="H41" s="527"/>
      <c r="I41" s="527"/>
    </row>
    <row r="42" spans="1:11" s="400" customFormat="1" ht="21" customHeight="1">
      <c r="A42" s="527" t="s">
        <v>471</v>
      </c>
      <c r="B42" s="527" t="s">
        <v>472</v>
      </c>
      <c r="C42" s="527"/>
      <c r="D42" s="527"/>
      <c r="E42" s="527"/>
      <c r="F42" s="527"/>
      <c r="G42" s="527"/>
      <c r="H42" s="527"/>
      <c r="I42" s="527"/>
    </row>
    <row r="43" spans="1:11" s="400" customFormat="1" ht="21" customHeight="1">
      <c r="A43" s="527" t="s">
        <v>473</v>
      </c>
      <c r="B43" s="527" t="s">
        <v>474</v>
      </c>
      <c r="C43" s="527"/>
      <c r="D43" s="527"/>
      <c r="E43" s="527"/>
      <c r="F43" s="527"/>
      <c r="G43" s="527"/>
      <c r="H43" s="527"/>
      <c r="I43" s="527"/>
    </row>
    <row r="44" spans="1:11" s="400" customFormat="1" ht="21" customHeight="1">
      <c r="A44" s="527" t="s">
        <v>475</v>
      </c>
      <c r="B44" s="527" t="s">
        <v>476</v>
      </c>
      <c r="C44" s="527"/>
      <c r="D44" s="527"/>
      <c r="E44" s="527"/>
      <c r="F44" s="527"/>
      <c r="G44" s="527"/>
      <c r="H44" s="527"/>
      <c r="I44" s="527"/>
    </row>
    <row r="45" spans="1:11" s="400" customFormat="1" ht="21" customHeight="1">
      <c r="A45" s="527" t="s">
        <v>477</v>
      </c>
      <c r="B45" s="532" t="s">
        <v>478</v>
      </c>
      <c r="C45" s="527"/>
      <c r="D45" s="527"/>
      <c r="E45" s="527"/>
      <c r="F45" s="527"/>
      <c r="G45" s="527"/>
      <c r="H45" s="527"/>
      <c r="I45" s="527"/>
    </row>
  </sheetData>
  <mergeCells count="48">
    <mergeCell ref="A2:I2"/>
    <mergeCell ref="G5:I5"/>
    <mergeCell ref="E6:F7"/>
    <mergeCell ref="A9:A10"/>
    <mergeCell ref="B9:B10"/>
    <mergeCell ref="C9:C10"/>
    <mergeCell ref="D9:D10"/>
    <mergeCell ref="E9:G9"/>
    <mergeCell ref="H9:I10"/>
    <mergeCell ref="A11:A18"/>
    <mergeCell ref="H11:I11"/>
    <mergeCell ref="H12:I12"/>
    <mergeCell ref="H13:I13"/>
    <mergeCell ref="H14:I14"/>
    <mergeCell ref="H15:I15"/>
    <mergeCell ref="H16:I16"/>
    <mergeCell ref="H17:I17"/>
    <mergeCell ref="H18:I18"/>
    <mergeCell ref="H28:I28"/>
    <mergeCell ref="H29:I29"/>
    <mergeCell ref="H30:I30"/>
    <mergeCell ref="H31:I31"/>
    <mergeCell ref="A19:D19"/>
    <mergeCell ref="H19:I19"/>
    <mergeCell ref="A20:D20"/>
    <mergeCell ref="H20:I20"/>
    <mergeCell ref="A21:A22"/>
    <mergeCell ref="B21:B22"/>
    <mergeCell ref="C21:C22"/>
    <mergeCell ref="D21:D22"/>
    <mergeCell ref="E21:G21"/>
    <mergeCell ref="H21:I22"/>
    <mergeCell ref="C37:D37"/>
    <mergeCell ref="E37:G37"/>
    <mergeCell ref="H37:I37"/>
    <mergeCell ref="B40:I40"/>
    <mergeCell ref="H32:I32"/>
    <mergeCell ref="H33:I33"/>
    <mergeCell ref="H34:I34"/>
    <mergeCell ref="H35:I35"/>
    <mergeCell ref="A36:D36"/>
    <mergeCell ref="H36:I36"/>
    <mergeCell ref="A23:A35"/>
    <mergeCell ref="H23:I23"/>
    <mergeCell ref="H24:I24"/>
    <mergeCell ref="H25:I25"/>
    <mergeCell ref="H26:I26"/>
    <mergeCell ref="H27:I27"/>
  </mergeCells>
  <phoneticPr fontId="2"/>
  <printOptions horizontalCentered="1"/>
  <pageMargins left="0.31" right="0.16" top="0.59055118110236227" bottom="0.24" header="0.51181102362204722" footer="0.16"/>
  <pageSetup paperSize="9" scale="54"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V47"/>
  <sheetViews>
    <sheetView view="pageBreakPreview" zoomScale="85" zoomScaleNormal="100" zoomScaleSheetLayoutView="85" workbookViewId="0"/>
  </sheetViews>
  <sheetFormatPr defaultColWidth="9" defaultRowHeight="14.25"/>
  <cols>
    <col min="1" max="1" width="7.25" style="14" customWidth="1"/>
    <col min="2" max="2" width="17.125" style="14" customWidth="1"/>
    <col min="3" max="3" width="36.5" style="14" customWidth="1"/>
    <col min="4" max="4" width="9" style="14"/>
    <col min="5" max="8" width="17.625" style="14" customWidth="1"/>
    <col min="9" max="9" width="31.625" style="14" customWidth="1"/>
    <col min="10" max="16384" width="9" style="14"/>
  </cols>
  <sheetData>
    <row r="1" spans="1:22" s="325" customFormat="1" ht="23.65" customHeight="1">
      <c r="A1" s="357" t="str">
        <f>CONCATENATE('四半期支出状況報告書総括表（免税団体用）'!L1,"  ",'四半期支出状況報告書総括表（免税団体用）'!M1)</f>
        <v>2021年度  第１四半期</v>
      </c>
      <c r="B1" s="357"/>
      <c r="C1" s="321"/>
      <c r="D1" s="320"/>
      <c r="E1" s="321"/>
      <c r="F1" s="323"/>
      <c r="G1" s="322"/>
      <c r="H1" s="322"/>
      <c r="I1" s="339" t="s">
        <v>339</v>
      </c>
      <c r="J1" s="324"/>
      <c r="K1" s="324"/>
    </row>
    <row r="2" spans="1:22" s="35" customFormat="1" ht="28.9" customHeight="1">
      <c r="A2" s="714" t="s">
        <v>422</v>
      </c>
      <c r="B2" s="714"/>
      <c r="C2" s="714"/>
      <c r="D2" s="714"/>
      <c r="E2" s="714"/>
      <c r="F2" s="714"/>
      <c r="G2" s="714"/>
      <c r="H2" s="714"/>
      <c r="I2" s="714"/>
    </row>
    <row r="3" spans="1:22" s="218" customFormat="1" ht="25.5" customHeight="1">
      <c r="A3" s="223" t="s">
        <v>254</v>
      </c>
      <c r="C3" s="219"/>
      <c r="D3" s="220"/>
      <c r="E3" s="220"/>
      <c r="F3" s="220"/>
      <c r="G3" s="220"/>
      <c r="H3" s="220"/>
      <c r="I3" s="220"/>
      <c r="J3" s="220"/>
      <c r="K3" s="220"/>
      <c r="L3" s="220"/>
      <c r="M3" s="221"/>
      <c r="P3" s="222"/>
      <c r="Q3" s="222"/>
      <c r="R3" s="222"/>
      <c r="S3" s="222"/>
      <c r="T3" s="222"/>
      <c r="U3" s="222"/>
      <c r="V3" s="222"/>
    </row>
    <row r="4" spans="1:22" s="218" customFormat="1" ht="23.65" customHeight="1">
      <c r="A4" s="223"/>
      <c r="B4" s="333" t="s">
        <v>445</v>
      </c>
      <c r="C4" s="219"/>
      <c r="D4" s="220"/>
      <c r="E4" s="220"/>
      <c r="F4" s="220"/>
      <c r="G4" s="220"/>
      <c r="H4" s="220"/>
      <c r="I4" s="220"/>
      <c r="J4" s="220"/>
      <c r="K4" s="220"/>
      <c r="L4" s="220"/>
      <c r="M4" s="221"/>
      <c r="P4" s="222"/>
      <c r="Q4" s="222"/>
      <c r="R4" s="222"/>
      <c r="S4" s="222"/>
      <c r="T4" s="222"/>
      <c r="U4" s="222"/>
      <c r="V4" s="222"/>
    </row>
    <row r="5" spans="1:22" s="150" customFormat="1" ht="23.65" customHeight="1">
      <c r="A5" s="326"/>
      <c r="B5" s="440" t="s">
        <v>457</v>
      </c>
      <c r="C5" s="450"/>
      <c r="D5" s="326"/>
      <c r="E5" s="326"/>
      <c r="F5" s="326"/>
      <c r="G5" s="771" t="s">
        <v>390</v>
      </c>
      <c r="H5" s="772"/>
      <c r="I5" s="773"/>
    </row>
    <row r="6" spans="1:22" s="150" customFormat="1" ht="30" customHeight="1" thickBot="1">
      <c r="A6" s="316"/>
      <c r="B6" s="316"/>
      <c r="C6" s="316"/>
      <c r="D6" s="316"/>
      <c r="E6" s="711"/>
      <c r="F6" s="711"/>
      <c r="G6" s="446" t="s">
        <v>391</v>
      </c>
      <c r="H6" s="437" t="s">
        <v>392</v>
      </c>
      <c r="I6" s="506">
        <v>0</v>
      </c>
    </row>
    <row r="7" spans="1:22" s="150" customFormat="1" ht="30" customHeight="1" thickBot="1">
      <c r="A7" s="453"/>
      <c r="B7" s="391" t="s">
        <v>393</v>
      </c>
      <c r="E7" s="711"/>
      <c r="F7" s="711"/>
      <c r="G7" s="445" t="s">
        <v>394</v>
      </c>
      <c r="H7" s="452" t="s">
        <v>395</v>
      </c>
      <c r="I7" s="452" t="s">
        <v>419</v>
      </c>
    </row>
    <row r="8" spans="1:22" s="161" customFormat="1" ht="10.9" customHeight="1">
      <c r="A8" s="448"/>
      <c r="B8" s="275"/>
      <c r="E8" s="399"/>
      <c r="F8" s="399"/>
      <c r="G8" s="449"/>
      <c r="H8" s="460"/>
      <c r="I8" s="447"/>
      <c r="J8" s="447"/>
    </row>
    <row r="9" spans="1:22" ht="30" customHeight="1">
      <c r="A9" s="709" t="s">
        <v>396</v>
      </c>
      <c r="B9" s="707" t="s">
        <v>397</v>
      </c>
      <c r="C9" s="707" t="s">
        <v>398</v>
      </c>
      <c r="D9" s="708" t="s">
        <v>399</v>
      </c>
      <c r="E9" s="707" t="s">
        <v>400</v>
      </c>
      <c r="F9" s="707"/>
      <c r="G9" s="707"/>
      <c r="H9" s="693" t="s">
        <v>401</v>
      </c>
      <c r="I9" s="694"/>
    </row>
    <row r="10" spans="1:22" ht="30" customHeight="1">
      <c r="A10" s="710"/>
      <c r="B10" s="707"/>
      <c r="C10" s="707"/>
      <c r="D10" s="708"/>
      <c r="E10" s="361" t="s">
        <v>402</v>
      </c>
      <c r="F10" s="361" t="s">
        <v>403</v>
      </c>
      <c r="G10" s="361" t="s">
        <v>404</v>
      </c>
      <c r="H10" s="695"/>
      <c r="I10" s="696"/>
    </row>
    <row r="11" spans="1:22" ht="30" customHeight="1">
      <c r="A11" s="805" t="s">
        <v>458</v>
      </c>
      <c r="B11" s="368"/>
      <c r="C11" s="369"/>
      <c r="D11" s="369"/>
      <c r="E11" s="371"/>
      <c r="F11" s="371"/>
      <c r="G11" s="392"/>
      <c r="H11" s="801"/>
      <c r="I11" s="802"/>
    </row>
    <row r="12" spans="1:22" ht="30" customHeight="1">
      <c r="A12" s="806"/>
      <c r="B12" s="368"/>
      <c r="C12" s="369"/>
      <c r="D12" s="369"/>
      <c r="E12" s="371"/>
      <c r="F12" s="371"/>
      <c r="G12" s="392"/>
      <c r="H12" s="801"/>
      <c r="I12" s="802"/>
    </row>
    <row r="13" spans="1:22" ht="30" customHeight="1">
      <c r="A13" s="806"/>
      <c r="B13" s="368"/>
      <c r="C13" s="369"/>
      <c r="D13" s="369"/>
      <c r="E13" s="371"/>
      <c r="F13" s="371"/>
      <c r="G13" s="392"/>
      <c r="H13" s="801"/>
      <c r="I13" s="802"/>
    </row>
    <row r="14" spans="1:22" ht="30" customHeight="1">
      <c r="A14" s="806"/>
      <c r="B14" s="368"/>
      <c r="C14" s="369"/>
      <c r="D14" s="369"/>
      <c r="E14" s="371"/>
      <c r="F14" s="371"/>
      <c r="G14" s="392"/>
      <c r="H14" s="801"/>
      <c r="I14" s="802"/>
    </row>
    <row r="15" spans="1:22" ht="30" customHeight="1">
      <c r="A15" s="806"/>
      <c r="B15" s="368"/>
      <c r="C15" s="369"/>
      <c r="D15" s="369"/>
      <c r="E15" s="371"/>
      <c r="F15" s="371"/>
      <c r="G15" s="392"/>
      <c r="H15" s="801"/>
      <c r="I15" s="802"/>
    </row>
    <row r="16" spans="1:22" ht="30" customHeight="1">
      <c r="A16" s="806"/>
      <c r="B16" s="368"/>
      <c r="C16" s="369"/>
      <c r="D16" s="369"/>
      <c r="E16" s="371"/>
      <c r="F16" s="371"/>
      <c r="G16" s="392"/>
      <c r="H16" s="801"/>
      <c r="I16" s="802"/>
    </row>
    <row r="17" spans="1:9" ht="30" customHeight="1">
      <c r="A17" s="806"/>
      <c r="B17" s="368"/>
      <c r="C17" s="369"/>
      <c r="D17" s="369"/>
      <c r="E17" s="371"/>
      <c r="F17" s="371"/>
      <c r="G17" s="392"/>
      <c r="H17" s="801"/>
      <c r="I17" s="802"/>
    </row>
    <row r="18" spans="1:9" ht="30" customHeight="1" thickBot="1">
      <c r="A18" s="807"/>
      <c r="B18" s="372"/>
      <c r="C18" s="373"/>
      <c r="D18" s="373"/>
      <c r="E18" s="375"/>
      <c r="F18" s="375"/>
      <c r="G18" s="395"/>
      <c r="H18" s="799"/>
      <c r="I18" s="800"/>
    </row>
    <row r="19" spans="1:9" ht="30" customHeight="1" thickTop="1">
      <c r="A19" s="690" t="s">
        <v>459</v>
      </c>
      <c r="B19" s="691"/>
      <c r="C19" s="691"/>
      <c r="D19" s="692"/>
      <c r="E19" s="380">
        <f>SUM(E11:E18)</f>
        <v>0</v>
      </c>
      <c r="F19" s="380">
        <f>SUM(F11:F18)</f>
        <v>0</v>
      </c>
      <c r="G19" s="434"/>
      <c r="H19" s="763"/>
      <c r="I19" s="764"/>
    </row>
    <row r="20" spans="1:9" ht="30" customHeight="1">
      <c r="A20" s="808" t="s">
        <v>460</v>
      </c>
      <c r="B20" s="809"/>
      <c r="C20" s="809"/>
      <c r="D20" s="810"/>
      <c r="E20" s="437">
        <f>ROUNDDOWN(E19*I6,0)</f>
        <v>0</v>
      </c>
      <c r="F20" s="437">
        <f>ROUNDDOWN(F19*I7,0)</f>
        <v>0</v>
      </c>
      <c r="G20" s="435"/>
      <c r="H20" s="803"/>
      <c r="I20" s="804"/>
    </row>
    <row r="21" spans="1:9" ht="30" customHeight="1">
      <c r="A21" s="709" t="s">
        <v>396</v>
      </c>
      <c r="B21" s="707" t="s">
        <v>397</v>
      </c>
      <c r="C21" s="707" t="s">
        <v>398</v>
      </c>
      <c r="D21" s="708" t="s">
        <v>399</v>
      </c>
      <c r="E21" s="811" t="s">
        <v>479</v>
      </c>
      <c r="F21" s="811"/>
      <c r="G21" s="811"/>
      <c r="H21" s="693" t="s">
        <v>401</v>
      </c>
      <c r="I21" s="694"/>
    </row>
    <row r="22" spans="1:9" ht="30" customHeight="1">
      <c r="A22" s="710"/>
      <c r="B22" s="707"/>
      <c r="C22" s="707"/>
      <c r="D22" s="708"/>
      <c r="E22" s="361" t="s">
        <v>402</v>
      </c>
      <c r="F22" s="361" t="s">
        <v>403</v>
      </c>
      <c r="G22" s="361" t="s">
        <v>404</v>
      </c>
      <c r="H22" s="695"/>
      <c r="I22" s="696"/>
    </row>
    <row r="23" spans="1:9" ht="30" customHeight="1">
      <c r="A23" s="805" t="s">
        <v>462</v>
      </c>
      <c r="B23" s="368"/>
      <c r="C23" s="369"/>
      <c r="D23" s="369"/>
      <c r="E23" s="376"/>
      <c r="F23" s="376"/>
      <c r="G23" s="393"/>
      <c r="H23" s="801"/>
      <c r="I23" s="802"/>
    </row>
    <row r="24" spans="1:9" ht="30" customHeight="1">
      <c r="A24" s="806"/>
      <c r="B24" s="368"/>
      <c r="C24" s="369"/>
      <c r="D24" s="369"/>
      <c r="E24" s="377"/>
      <c r="F24" s="376"/>
      <c r="G24" s="371"/>
      <c r="H24" s="801"/>
      <c r="I24" s="802"/>
    </row>
    <row r="25" spans="1:9" ht="30" customHeight="1">
      <c r="A25" s="806"/>
      <c r="B25" s="368"/>
      <c r="C25" s="369"/>
      <c r="D25" s="369"/>
      <c r="E25" s="377"/>
      <c r="F25" s="376"/>
      <c r="G25" s="371"/>
      <c r="H25" s="801"/>
      <c r="I25" s="802"/>
    </row>
    <row r="26" spans="1:9" ht="30" customHeight="1">
      <c r="A26" s="806"/>
      <c r="B26" s="368"/>
      <c r="C26" s="369"/>
      <c r="D26" s="369"/>
      <c r="E26" s="377"/>
      <c r="F26" s="376"/>
      <c r="G26" s="371"/>
      <c r="H26" s="801"/>
      <c r="I26" s="802"/>
    </row>
    <row r="27" spans="1:9" ht="30" customHeight="1">
      <c r="A27" s="806"/>
      <c r="B27" s="368"/>
      <c r="C27" s="369"/>
      <c r="D27" s="369"/>
      <c r="E27" s="377"/>
      <c r="F27" s="376"/>
      <c r="G27" s="371"/>
      <c r="H27" s="801"/>
      <c r="I27" s="802"/>
    </row>
    <row r="28" spans="1:9" ht="30" customHeight="1">
      <c r="A28" s="806"/>
      <c r="B28" s="368"/>
      <c r="C28" s="369"/>
      <c r="D28" s="369"/>
      <c r="E28" s="377"/>
      <c r="F28" s="376"/>
      <c r="G28" s="371"/>
      <c r="H28" s="801"/>
      <c r="I28" s="802"/>
    </row>
    <row r="29" spans="1:9" ht="30" customHeight="1">
      <c r="A29" s="806"/>
      <c r="B29" s="368"/>
      <c r="C29" s="369"/>
      <c r="D29" s="369"/>
      <c r="E29" s="377"/>
      <c r="F29" s="376"/>
      <c r="G29" s="371"/>
      <c r="H29" s="801"/>
      <c r="I29" s="802"/>
    </row>
    <row r="30" spans="1:9" ht="30" customHeight="1">
      <c r="A30" s="806"/>
      <c r="B30" s="368"/>
      <c r="C30" s="369"/>
      <c r="D30" s="369"/>
      <c r="E30" s="377"/>
      <c r="F30" s="376"/>
      <c r="G30" s="371"/>
      <c r="H30" s="801"/>
      <c r="I30" s="802"/>
    </row>
    <row r="31" spans="1:9" ht="30" customHeight="1">
      <c r="A31" s="806"/>
      <c r="B31" s="368"/>
      <c r="C31" s="369"/>
      <c r="D31" s="369"/>
      <c r="E31" s="377"/>
      <c r="F31" s="376"/>
      <c r="G31" s="371"/>
      <c r="H31" s="801"/>
      <c r="I31" s="802"/>
    </row>
    <row r="32" spans="1:9" ht="30" customHeight="1">
      <c r="A32" s="806"/>
      <c r="B32" s="368"/>
      <c r="C32" s="369"/>
      <c r="D32" s="369"/>
      <c r="E32" s="377"/>
      <c r="F32" s="376"/>
      <c r="G32" s="371"/>
      <c r="H32" s="801"/>
      <c r="I32" s="802"/>
    </row>
    <row r="33" spans="1:11" ht="30" customHeight="1">
      <c r="A33" s="806"/>
      <c r="B33" s="368"/>
      <c r="C33" s="369"/>
      <c r="D33" s="369"/>
      <c r="E33" s="377"/>
      <c r="F33" s="376"/>
      <c r="G33" s="371"/>
      <c r="H33" s="801"/>
      <c r="I33" s="802"/>
    </row>
    <row r="34" spans="1:11" ht="30" customHeight="1">
      <c r="A34" s="806"/>
      <c r="B34" s="368"/>
      <c r="C34" s="369"/>
      <c r="D34" s="369"/>
      <c r="E34" s="377"/>
      <c r="F34" s="376"/>
      <c r="G34" s="371"/>
      <c r="H34" s="801"/>
      <c r="I34" s="802"/>
    </row>
    <row r="35" spans="1:11" ht="30" customHeight="1" thickBot="1">
      <c r="A35" s="807"/>
      <c r="B35" s="372"/>
      <c r="C35" s="373"/>
      <c r="D35" s="373"/>
      <c r="E35" s="396"/>
      <c r="F35" s="397"/>
      <c r="G35" s="375"/>
      <c r="H35" s="801"/>
      <c r="I35" s="802"/>
    </row>
    <row r="36" spans="1:11" ht="34.15" customHeight="1" thickTop="1">
      <c r="A36" s="690" t="s">
        <v>481</v>
      </c>
      <c r="B36" s="691"/>
      <c r="C36" s="691"/>
      <c r="D36" s="692"/>
      <c r="E36" s="381"/>
      <c r="F36" s="434"/>
      <c r="G36" s="360">
        <f>SUM(G23:G35)</f>
        <v>0</v>
      </c>
      <c r="H36" s="763"/>
      <c r="I36" s="764"/>
    </row>
    <row r="37" spans="1:11" ht="40.15" customHeight="1">
      <c r="A37" s="461">
        <f>A7</f>
        <v>0</v>
      </c>
      <c r="B37" s="462" t="s">
        <v>464</v>
      </c>
      <c r="C37" s="813" t="s">
        <v>465</v>
      </c>
      <c r="D37" s="814"/>
      <c r="E37" s="774">
        <f>ROUNDDOWN(E20+F20+G36,0)</f>
        <v>0</v>
      </c>
      <c r="F37" s="774"/>
      <c r="G37" s="774"/>
      <c r="H37" s="797"/>
      <c r="I37" s="798"/>
    </row>
    <row r="38" spans="1:11" ht="13.9" customHeight="1">
      <c r="A38" s="151"/>
      <c r="B38" s="151"/>
      <c r="C38" s="151"/>
      <c r="D38" s="151"/>
      <c r="E38" s="170"/>
      <c r="F38" s="170"/>
      <c r="G38" s="170"/>
      <c r="H38" s="170"/>
      <c r="I38" s="171"/>
    </row>
    <row r="39" spans="1:11" s="150" customFormat="1" ht="41.65" customHeight="1">
      <c r="A39" s="728" t="s">
        <v>420</v>
      </c>
      <c r="B39" s="728"/>
      <c r="C39" s="728"/>
      <c r="D39" s="728"/>
      <c r="E39" s="815">
        <f>'⑦-1支払簿（資機材購送費）（免税団体用）'!E37:G37+'⑦-2支払簿（資機材購送費）（免税団体用）'!E37:G37+'⑦-3支払簿（資機材購送費）（免税団体用）'!E37:G37</f>
        <v>0</v>
      </c>
      <c r="F39" s="816"/>
      <c r="G39" s="817"/>
      <c r="H39" s="734"/>
      <c r="I39" s="735"/>
    </row>
    <row r="40" spans="1:11" s="150" customFormat="1" ht="41.65" customHeight="1">
      <c r="A40" s="729" t="s">
        <v>421</v>
      </c>
      <c r="B40" s="729"/>
      <c r="C40" s="729"/>
      <c r="D40" s="729"/>
      <c r="E40" s="818">
        <f>ROUNDDOWN(E39,-3)</f>
        <v>0</v>
      </c>
      <c r="F40" s="818"/>
      <c r="G40" s="818"/>
      <c r="H40" s="734"/>
      <c r="I40" s="735"/>
    </row>
    <row r="41" spans="1:11" s="329" customFormat="1" ht="37.15" customHeight="1">
      <c r="A41" s="527" t="s">
        <v>466</v>
      </c>
      <c r="B41" s="528" t="s">
        <v>467</v>
      </c>
      <c r="C41" s="529"/>
      <c r="D41" s="529"/>
      <c r="E41" s="530"/>
      <c r="F41" s="530"/>
      <c r="G41" s="530"/>
      <c r="H41" s="530"/>
      <c r="I41" s="533"/>
    </row>
    <row r="42" spans="1:11" s="366" customFormat="1" ht="37.9" customHeight="1">
      <c r="A42" s="527" t="s">
        <v>468</v>
      </c>
      <c r="B42" s="812" t="s">
        <v>469</v>
      </c>
      <c r="C42" s="812"/>
      <c r="D42" s="812"/>
      <c r="E42" s="812"/>
      <c r="F42" s="812"/>
      <c r="G42" s="812"/>
      <c r="H42" s="812"/>
      <c r="I42" s="812"/>
      <c r="J42" s="402"/>
      <c r="K42" s="403"/>
    </row>
    <row r="43" spans="1:11" s="400" customFormat="1" ht="21" customHeight="1">
      <c r="A43" s="527" t="s">
        <v>470</v>
      </c>
      <c r="B43" s="532" t="s">
        <v>417</v>
      </c>
      <c r="C43" s="527"/>
      <c r="D43" s="527"/>
      <c r="E43" s="527"/>
      <c r="F43" s="527"/>
      <c r="G43" s="527"/>
      <c r="H43" s="527"/>
      <c r="I43" s="527"/>
    </row>
    <row r="44" spans="1:11" s="400" customFormat="1" ht="21" customHeight="1">
      <c r="A44" s="527" t="s">
        <v>471</v>
      </c>
      <c r="B44" s="527" t="s">
        <v>472</v>
      </c>
      <c r="C44" s="527"/>
      <c r="D44" s="527"/>
      <c r="E44" s="527"/>
      <c r="F44" s="527"/>
      <c r="G44" s="527"/>
      <c r="H44" s="527"/>
      <c r="I44" s="527"/>
    </row>
    <row r="45" spans="1:11" s="400" customFormat="1" ht="21" customHeight="1">
      <c r="A45" s="527" t="s">
        <v>473</v>
      </c>
      <c r="B45" s="527" t="s">
        <v>474</v>
      </c>
      <c r="C45" s="527"/>
      <c r="D45" s="527"/>
      <c r="E45" s="527"/>
      <c r="F45" s="527"/>
      <c r="G45" s="527"/>
      <c r="H45" s="527"/>
      <c r="I45" s="527"/>
    </row>
    <row r="46" spans="1:11" s="400" customFormat="1" ht="21" customHeight="1">
      <c r="A46" s="527" t="s">
        <v>475</v>
      </c>
      <c r="B46" s="527" t="s">
        <v>476</v>
      </c>
      <c r="C46" s="527"/>
      <c r="D46" s="527"/>
      <c r="E46" s="527"/>
      <c r="F46" s="527"/>
      <c r="G46" s="527"/>
      <c r="H46" s="527"/>
      <c r="I46" s="527"/>
    </row>
    <row r="47" spans="1:11" s="400" customFormat="1" ht="21" customHeight="1">
      <c r="A47" s="527" t="s">
        <v>477</v>
      </c>
      <c r="B47" s="532" t="s">
        <v>478</v>
      </c>
      <c r="C47" s="527"/>
      <c r="D47" s="527"/>
      <c r="E47" s="527"/>
      <c r="F47" s="527"/>
      <c r="G47" s="527"/>
      <c r="H47" s="527"/>
      <c r="I47" s="527"/>
    </row>
  </sheetData>
  <mergeCells count="54">
    <mergeCell ref="A2:I2"/>
    <mergeCell ref="G5:I5"/>
    <mergeCell ref="E6:F7"/>
    <mergeCell ref="A9:A10"/>
    <mergeCell ref="B9:B10"/>
    <mergeCell ref="C9:C10"/>
    <mergeCell ref="D9:D10"/>
    <mergeCell ref="E9:G9"/>
    <mergeCell ref="H9:I10"/>
    <mergeCell ref="A11:A18"/>
    <mergeCell ref="H11:I11"/>
    <mergeCell ref="H12:I12"/>
    <mergeCell ref="H13:I13"/>
    <mergeCell ref="H14:I14"/>
    <mergeCell ref="H15:I15"/>
    <mergeCell ref="H16:I16"/>
    <mergeCell ref="H17:I17"/>
    <mergeCell ref="H18:I18"/>
    <mergeCell ref="A19:D19"/>
    <mergeCell ref="H19:I19"/>
    <mergeCell ref="A20:D20"/>
    <mergeCell ref="H20:I20"/>
    <mergeCell ref="A21:A22"/>
    <mergeCell ref="B21:B22"/>
    <mergeCell ref="C21:C22"/>
    <mergeCell ref="D21:D22"/>
    <mergeCell ref="E21:G21"/>
    <mergeCell ref="H21:I22"/>
    <mergeCell ref="H32:I32"/>
    <mergeCell ref="H33:I33"/>
    <mergeCell ref="H34:I34"/>
    <mergeCell ref="H35:I35"/>
    <mergeCell ref="A36:D36"/>
    <mergeCell ref="H36:I36"/>
    <mergeCell ref="A23:A35"/>
    <mergeCell ref="H23:I23"/>
    <mergeCell ref="H24:I24"/>
    <mergeCell ref="H25:I25"/>
    <mergeCell ref="H26:I26"/>
    <mergeCell ref="H27:I27"/>
    <mergeCell ref="H28:I28"/>
    <mergeCell ref="H29:I29"/>
    <mergeCell ref="H30:I30"/>
    <mergeCell ref="H31:I31"/>
    <mergeCell ref="C37:D37"/>
    <mergeCell ref="E37:G37"/>
    <mergeCell ref="H37:I37"/>
    <mergeCell ref="B42:I42"/>
    <mergeCell ref="A39:D39"/>
    <mergeCell ref="E39:G39"/>
    <mergeCell ref="H39:I39"/>
    <mergeCell ref="A40:D40"/>
    <mergeCell ref="E40:G40"/>
    <mergeCell ref="H40:I40"/>
  </mergeCells>
  <phoneticPr fontId="2"/>
  <printOptions horizontalCentered="1"/>
  <pageMargins left="0.31" right="0.16" top="0.59055118110236227" bottom="0.24" header="0.51181102362204722" footer="0.16"/>
  <pageSetup paperSize="9" scale="54"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X24"/>
  <sheetViews>
    <sheetView view="pageBreakPreview" zoomScaleNormal="25" zoomScaleSheetLayoutView="100" workbookViewId="0"/>
  </sheetViews>
  <sheetFormatPr defaultColWidth="10.625" defaultRowHeight="17.25"/>
  <cols>
    <col min="1" max="1" width="6.25" style="44" customWidth="1"/>
    <col min="2" max="2" width="25.125" style="44" customWidth="1"/>
    <col min="3" max="3" width="7.75" style="45" customWidth="1"/>
    <col min="4" max="4" width="15.125" style="56" customWidth="1"/>
    <col min="5" max="5" width="8.75" style="56" customWidth="1"/>
    <col min="6" max="6" width="8.625" style="46" customWidth="1"/>
    <col min="7" max="7" width="20.625" style="46" customWidth="1"/>
    <col min="8" max="8" width="8.75" style="46" customWidth="1"/>
    <col min="9" max="9" width="9.75" style="46" customWidth="1"/>
    <col min="10" max="10" width="20.625" style="46" customWidth="1"/>
    <col min="11" max="11" width="13.75" style="47" customWidth="1"/>
    <col min="12" max="12" width="23.125" style="48" customWidth="1"/>
    <col min="13" max="13" width="4" style="50" customWidth="1"/>
    <col min="14" max="19" width="3.75" style="44" customWidth="1"/>
    <col min="20" max="20" width="4.75" style="44" customWidth="1"/>
    <col min="21" max="16384" width="10.625" style="44"/>
  </cols>
  <sheetData>
    <row r="1" spans="1:24" s="33" customFormat="1" ht="22.9" customHeight="1">
      <c r="A1" s="421" t="str">
        <f>CONCATENATE('四半期支出状況報告書総括表（免税団体用）'!L1,"  ",'四半期支出状況報告書総括表（免税団体用）'!M1)</f>
        <v>2021年度  第１四半期</v>
      </c>
      <c r="B1" s="337"/>
      <c r="C1" s="295"/>
      <c r="D1" s="295"/>
      <c r="E1" s="281"/>
      <c r="F1" s="281"/>
      <c r="G1" s="281"/>
      <c r="H1" s="281"/>
      <c r="I1" s="334"/>
      <c r="J1" s="225"/>
      <c r="K1" s="281"/>
      <c r="L1" s="423" t="s">
        <v>339</v>
      </c>
      <c r="M1" s="305"/>
      <c r="N1" s="273"/>
      <c r="P1" s="227"/>
      <c r="Q1" s="227"/>
      <c r="R1" s="228"/>
      <c r="S1" s="339"/>
      <c r="T1" s="41"/>
      <c r="U1" s="41"/>
      <c r="V1" s="41"/>
      <c r="W1" s="41"/>
      <c r="X1" s="41"/>
    </row>
    <row r="2" spans="1:24" s="33" customFormat="1" ht="31.15" customHeight="1">
      <c r="A2" s="227"/>
      <c r="B2" s="669" t="s">
        <v>340</v>
      </c>
      <c r="C2" s="669"/>
      <c r="D2" s="669"/>
      <c r="E2" s="669"/>
      <c r="F2" s="669"/>
      <c r="G2" s="669"/>
      <c r="H2" s="669"/>
      <c r="I2" s="669"/>
      <c r="J2" s="669"/>
      <c r="K2" s="669"/>
      <c r="L2" s="669"/>
      <c r="M2" s="404"/>
      <c r="N2" s="404"/>
      <c r="O2" s="404"/>
      <c r="P2" s="404"/>
      <c r="Q2" s="404"/>
      <c r="R2" s="404"/>
      <c r="S2" s="404"/>
      <c r="T2" s="41"/>
      <c r="U2" s="41"/>
      <c r="V2" s="41"/>
      <c r="W2" s="41"/>
      <c r="X2" s="41"/>
    </row>
    <row r="3" spans="1:24" s="43" customFormat="1">
      <c r="A3" s="44"/>
      <c r="B3" s="228"/>
      <c r="C3" s="45"/>
      <c r="D3" s="56"/>
      <c r="E3" s="56"/>
      <c r="F3" s="46"/>
      <c r="G3" s="46"/>
      <c r="H3" s="46"/>
      <c r="I3" s="46"/>
      <c r="J3" s="46"/>
      <c r="K3" s="51"/>
      <c r="L3" s="51"/>
      <c r="M3" s="42"/>
    </row>
    <row r="4" spans="1:24" ht="30" customHeight="1">
      <c r="A4" s="6" t="s">
        <v>482</v>
      </c>
      <c r="B4" s="6"/>
      <c r="D4" s="422"/>
      <c r="E4" s="422"/>
      <c r="M4" s="49"/>
    </row>
    <row r="5" spans="1:24" ht="29.25" customHeight="1">
      <c r="A5" s="826" t="s">
        <v>483</v>
      </c>
      <c r="B5" s="827"/>
      <c r="C5" s="667" t="s">
        <v>345</v>
      </c>
      <c r="D5" s="666" t="s">
        <v>484</v>
      </c>
      <c r="E5" s="666" t="s">
        <v>485</v>
      </c>
      <c r="F5" s="666"/>
      <c r="G5" s="666"/>
      <c r="H5" s="666" t="s">
        <v>486</v>
      </c>
      <c r="I5" s="666"/>
      <c r="J5" s="666"/>
      <c r="K5" s="667" t="s">
        <v>487</v>
      </c>
      <c r="L5" s="830" t="s">
        <v>488</v>
      </c>
      <c r="M5" s="51"/>
    </row>
    <row r="6" spans="1:24" ht="36" customHeight="1">
      <c r="A6" s="828"/>
      <c r="B6" s="829"/>
      <c r="C6" s="666"/>
      <c r="D6" s="666"/>
      <c r="E6" s="417" t="s">
        <v>489</v>
      </c>
      <c r="F6" s="426" t="s">
        <v>490</v>
      </c>
      <c r="G6" s="420" t="s">
        <v>491</v>
      </c>
      <c r="H6" s="417" t="s">
        <v>492</v>
      </c>
      <c r="I6" s="426" t="s">
        <v>490</v>
      </c>
      <c r="J6" s="420" t="s">
        <v>493</v>
      </c>
      <c r="K6" s="666"/>
      <c r="L6" s="831"/>
      <c r="M6" s="51"/>
    </row>
    <row r="7" spans="1:24" ht="35.1" customHeight="1">
      <c r="A7" s="345">
        <v>1</v>
      </c>
      <c r="B7" s="409"/>
      <c r="C7" s="410"/>
      <c r="D7" s="411"/>
      <c r="E7" s="415"/>
      <c r="F7" s="418">
        <f>ROUND(E7/30,2)</f>
        <v>0</v>
      </c>
      <c r="G7" s="424">
        <f>D7*F7</f>
        <v>0</v>
      </c>
      <c r="H7" s="415"/>
      <c r="I7" s="418">
        <f>ROUND(H7/20,2)</f>
        <v>0</v>
      </c>
      <c r="J7" s="424">
        <f>D7*I7</f>
        <v>0</v>
      </c>
      <c r="K7" s="463">
        <f>F7+I7</f>
        <v>0</v>
      </c>
      <c r="L7" s="499">
        <f>G7+J7</f>
        <v>0</v>
      </c>
      <c r="M7" s="47"/>
    </row>
    <row r="8" spans="1:24" ht="35.1" customHeight="1">
      <c r="A8" s="345">
        <v>2</v>
      </c>
      <c r="B8" s="409"/>
      <c r="C8" s="410"/>
      <c r="D8" s="411"/>
      <c r="E8" s="415"/>
      <c r="F8" s="418">
        <f t="shared" ref="F8:F15" si="0">ROUND(E8/30,2)</f>
        <v>0</v>
      </c>
      <c r="G8" s="424">
        <f>D8*F8</f>
        <v>0</v>
      </c>
      <c r="H8" s="415"/>
      <c r="I8" s="418">
        <f t="shared" ref="I8:I15" si="1">ROUND(H8/20,2)</f>
        <v>0</v>
      </c>
      <c r="J8" s="424">
        <f>D8*I8</f>
        <v>0</v>
      </c>
      <c r="K8" s="463">
        <f t="shared" ref="K8:K15" si="2">F8+I8</f>
        <v>0</v>
      </c>
      <c r="L8" s="499">
        <f t="shared" ref="L8:L15" si="3">G8+J8</f>
        <v>0</v>
      </c>
      <c r="M8" s="47"/>
    </row>
    <row r="9" spans="1:24" ht="35.1" customHeight="1">
      <c r="A9" s="345">
        <v>3</v>
      </c>
      <c r="B9" s="409"/>
      <c r="C9" s="410"/>
      <c r="D9" s="411"/>
      <c r="E9" s="415"/>
      <c r="F9" s="418">
        <f t="shared" si="0"/>
        <v>0</v>
      </c>
      <c r="G9" s="424">
        <f t="shared" ref="G9:G15" si="4">D9*F9</f>
        <v>0</v>
      </c>
      <c r="H9" s="415"/>
      <c r="I9" s="418">
        <f t="shared" si="1"/>
        <v>0</v>
      </c>
      <c r="J9" s="424">
        <f>D9*I9</f>
        <v>0</v>
      </c>
      <c r="K9" s="463">
        <f t="shared" si="2"/>
        <v>0</v>
      </c>
      <c r="L9" s="499">
        <f t="shared" si="3"/>
        <v>0</v>
      </c>
      <c r="M9" s="47"/>
    </row>
    <row r="10" spans="1:24" ht="35.1" customHeight="1">
      <c r="A10" s="345">
        <v>4</v>
      </c>
      <c r="B10" s="409"/>
      <c r="C10" s="410"/>
      <c r="D10" s="411"/>
      <c r="E10" s="415"/>
      <c r="F10" s="418">
        <f t="shared" si="0"/>
        <v>0</v>
      </c>
      <c r="G10" s="424">
        <f t="shared" si="4"/>
        <v>0</v>
      </c>
      <c r="H10" s="415"/>
      <c r="I10" s="418">
        <f t="shared" si="1"/>
        <v>0</v>
      </c>
      <c r="J10" s="424">
        <f t="shared" ref="J10:J15" si="5">D10*I10</f>
        <v>0</v>
      </c>
      <c r="K10" s="463">
        <f t="shared" si="2"/>
        <v>0</v>
      </c>
      <c r="L10" s="499">
        <f t="shared" si="3"/>
        <v>0</v>
      </c>
      <c r="M10" s="47"/>
    </row>
    <row r="11" spans="1:24" ht="35.1" customHeight="1">
      <c r="A11" s="345">
        <v>5</v>
      </c>
      <c r="B11" s="409"/>
      <c r="C11" s="410"/>
      <c r="D11" s="411"/>
      <c r="E11" s="415"/>
      <c r="F11" s="418">
        <f t="shared" si="0"/>
        <v>0</v>
      </c>
      <c r="G11" s="424">
        <f t="shared" si="4"/>
        <v>0</v>
      </c>
      <c r="H11" s="415"/>
      <c r="I11" s="418">
        <f t="shared" si="1"/>
        <v>0</v>
      </c>
      <c r="J11" s="424">
        <f t="shared" si="5"/>
        <v>0</v>
      </c>
      <c r="K11" s="463">
        <f t="shared" si="2"/>
        <v>0</v>
      </c>
      <c r="L11" s="499">
        <f t="shared" si="3"/>
        <v>0</v>
      </c>
      <c r="M11" s="47"/>
    </row>
    <row r="12" spans="1:24" ht="35.1" customHeight="1">
      <c r="A12" s="345">
        <v>6</v>
      </c>
      <c r="B12" s="409"/>
      <c r="C12" s="410"/>
      <c r="D12" s="411"/>
      <c r="E12" s="415"/>
      <c r="F12" s="418">
        <f t="shared" si="0"/>
        <v>0</v>
      </c>
      <c r="G12" s="424">
        <f t="shared" si="4"/>
        <v>0</v>
      </c>
      <c r="H12" s="415"/>
      <c r="I12" s="418">
        <f t="shared" si="1"/>
        <v>0</v>
      </c>
      <c r="J12" s="424">
        <f t="shared" si="5"/>
        <v>0</v>
      </c>
      <c r="K12" s="463">
        <f t="shared" si="2"/>
        <v>0</v>
      </c>
      <c r="L12" s="499">
        <f t="shared" si="3"/>
        <v>0</v>
      </c>
      <c r="M12" s="47"/>
    </row>
    <row r="13" spans="1:24" ht="35.1" customHeight="1">
      <c r="A13" s="345">
        <v>7</v>
      </c>
      <c r="B13" s="409"/>
      <c r="C13" s="410"/>
      <c r="D13" s="411"/>
      <c r="E13" s="415"/>
      <c r="F13" s="418">
        <f t="shared" si="0"/>
        <v>0</v>
      </c>
      <c r="G13" s="424">
        <f t="shared" si="4"/>
        <v>0</v>
      </c>
      <c r="H13" s="415"/>
      <c r="I13" s="418">
        <f t="shared" si="1"/>
        <v>0</v>
      </c>
      <c r="J13" s="424">
        <f t="shared" si="5"/>
        <v>0</v>
      </c>
      <c r="K13" s="463">
        <f t="shared" si="2"/>
        <v>0</v>
      </c>
      <c r="L13" s="499">
        <f t="shared" si="3"/>
        <v>0</v>
      </c>
      <c r="M13" s="47"/>
    </row>
    <row r="14" spans="1:24" ht="35.1" customHeight="1">
      <c r="A14" s="345">
        <v>8</v>
      </c>
      <c r="B14" s="409"/>
      <c r="C14" s="410"/>
      <c r="D14" s="411"/>
      <c r="E14" s="415"/>
      <c r="F14" s="418">
        <f t="shared" si="0"/>
        <v>0</v>
      </c>
      <c r="G14" s="424">
        <f t="shared" si="4"/>
        <v>0</v>
      </c>
      <c r="H14" s="415"/>
      <c r="I14" s="418">
        <f t="shared" si="1"/>
        <v>0</v>
      </c>
      <c r="J14" s="424">
        <f t="shared" si="5"/>
        <v>0</v>
      </c>
      <c r="K14" s="463">
        <f t="shared" si="2"/>
        <v>0</v>
      </c>
      <c r="L14" s="499">
        <f t="shared" si="3"/>
        <v>0</v>
      </c>
      <c r="M14" s="47"/>
    </row>
    <row r="15" spans="1:24" ht="35.1" customHeight="1" thickBot="1">
      <c r="A15" s="346">
        <v>9</v>
      </c>
      <c r="B15" s="412"/>
      <c r="C15" s="413"/>
      <c r="D15" s="414"/>
      <c r="E15" s="416"/>
      <c r="F15" s="419">
        <f t="shared" si="0"/>
        <v>0</v>
      </c>
      <c r="G15" s="425">
        <f t="shared" si="4"/>
        <v>0</v>
      </c>
      <c r="H15" s="416"/>
      <c r="I15" s="419">
        <f t="shared" si="1"/>
        <v>0</v>
      </c>
      <c r="J15" s="425">
        <f t="shared" si="5"/>
        <v>0</v>
      </c>
      <c r="K15" s="464">
        <f t="shared" si="2"/>
        <v>0</v>
      </c>
      <c r="L15" s="500">
        <f t="shared" si="3"/>
        <v>0</v>
      </c>
      <c r="M15" s="47"/>
    </row>
    <row r="16" spans="1:24" s="53" customFormat="1" ht="41.25" customHeight="1" thickTop="1">
      <c r="A16" s="820" t="s">
        <v>494</v>
      </c>
      <c r="B16" s="821"/>
      <c r="C16" s="821"/>
      <c r="D16" s="821"/>
      <c r="E16" s="821"/>
      <c r="F16" s="821"/>
      <c r="G16" s="821"/>
      <c r="H16" s="821"/>
      <c r="I16" s="821"/>
      <c r="J16" s="821"/>
      <c r="K16" s="822"/>
      <c r="L16" s="501">
        <f>SUM(L7:L15)</f>
        <v>0</v>
      </c>
      <c r="M16" s="52"/>
    </row>
    <row r="17" spans="1:13" s="53" customFormat="1" ht="41.25" customHeight="1">
      <c r="A17" s="823" t="s">
        <v>495</v>
      </c>
      <c r="B17" s="824"/>
      <c r="C17" s="824"/>
      <c r="D17" s="824"/>
      <c r="E17" s="824"/>
      <c r="F17" s="824"/>
      <c r="G17" s="824"/>
      <c r="H17" s="824"/>
      <c r="I17" s="824"/>
      <c r="J17" s="824"/>
      <c r="K17" s="825"/>
      <c r="L17" s="502">
        <f>ROUNDDOWN(L16,-3)</f>
        <v>0</v>
      </c>
      <c r="M17" s="52"/>
    </row>
    <row r="18" spans="1:13" s="53" customFormat="1" ht="19.5" customHeight="1">
      <c r="B18" s="54" t="s">
        <v>496</v>
      </c>
      <c r="C18" s="54"/>
      <c r="D18" s="54"/>
      <c r="E18" s="54"/>
      <c r="F18" s="54"/>
      <c r="G18" s="54"/>
      <c r="H18" s="54"/>
      <c r="I18" s="54"/>
      <c r="J18" s="54"/>
      <c r="K18" s="54"/>
      <c r="L18" s="54"/>
      <c r="M18" s="52"/>
    </row>
    <row r="19" spans="1:13" s="427" customFormat="1" ht="24" customHeight="1">
      <c r="A19" s="427" t="s">
        <v>466</v>
      </c>
      <c r="B19" s="819" t="s">
        <v>497</v>
      </c>
      <c r="C19" s="819"/>
      <c r="D19" s="819"/>
      <c r="E19" s="819"/>
      <c r="F19" s="819"/>
      <c r="G19" s="819"/>
      <c r="H19" s="819"/>
      <c r="I19" s="819"/>
      <c r="J19" s="819"/>
      <c r="K19" s="819"/>
      <c r="L19" s="819"/>
    </row>
    <row r="20" spans="1:13" s="428" customFormat="1" ht="52.15" customHeight="1">
      <c r="A20" s="427" t="s">
        <v>468</v>
      </c>
      <c r="B20" s="819" t="s">
        <v>498</v>
      </c>
      <c r="C20" s="819"/>
      <c r="D20" s="819"/>
      <c r="E20" s="819"/>
      <c r="F20" s="819"/>
      <c r="G20" s="819"/>
      <c r="H20" s="819"/>
      <c r="I20" s="819"/>
      <c r="J20" s="819"/>
      <c r="K20" s="819"/>
      <c r="L20" s="819"/>
    </row>
    <row r="21" spans="1:13" s="428" customFormat="1" ht="28.9" customHeight="1">
      <c r="A21" s="427" t="s">
        <v>360</v>
      </c>
      <c r="B21" s="429" t="s">
        <v>499</v>
      </c>
      <c r="C21" s="429"/>
      <c r="D21" s="430"/>
      <c r="E21" s="430"/>
      <c r="F21" s="431"/>
      <c r="G21" s="431"/>
      <c r="H21" s="432"/>
      <c r="I21" s="433"/>
      <c r="J21" s="433"/>
      <c r="K21" s="429"/>
      <c r="L21" s="429"/>
    </row>
    <row r="22" spans="1:13" ht="20.100000000000001" customHeight="1">
      <c r="H22" s="55"/>
      <c r="I22" s="47"/>
      <c r="J22" s="47"/>
      <c r="K22" s="44"/>
      <c r="L22" s="44"/>
      <c r="M22" s="44"/>
    </row>
    <row r="23" spans="1:13" ht="20.100000000000001" customHeight="1">
      <c r="H23" s="55"/>
      <c r="I23" s="47"/>
      <c r="J23" s="47"/>
      <c r="K23" s="44"/>
      <c r="L23" s="44"/>
      <c r="M23" s="44"/>
    </row>
    <row r="24" spans="1:13" ht="20.100000000000001" customHeight="1">
      <c r="L24" s="57"/>
    </row>
  </sheetData>
  <protectedRanges>
    <protectedRange sqref="B8:C15" name="範囲1"/>
    <protectedRange sqref="B7:D7 D8:D15" name="範囲1_1"/>
  </protectedRanges>
  <mergeCells count="12">
    <mergeCell ref="B20:L20"/>
    <mergeCell ref="B2:L2"/>
    <mergeCell ref="A16:K16"/>
    <mergeCell ref="A17:K17"/>
    <mergeCell ref="A5:B6"/>
    <mergeCell ref="B19:L19"/>
    <mergeCell ref="K5:K6"/>
    <mergeCell ref="D5:D6"/>
    <mergeCell ref="L5:L6"/>
    <mergeCell ref="C5:C6"/>
    <mergeCell ref="H5:J5"/>
    <mergeCell ref="E5:G5"/>
  </mergeCells>
  <phoneticPr fontId="2"/>
  <printOptions horizontalCentered="1" gridLinesSet="0"/>
  <pageMargins left="0.31" right="0.16" top="0.59055118110236227" bottom="0.24" header="0.51181102362204722" footer="0.16"/>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7"/>
  <sheetViews>
    <sheetView showWhiteSpace="0" view="pageBreakPreview" zoomScale="85" zoomScaleNormal="100" zoomScaleSheetLayoutView="85" workbookViewId="0"/>
  </sheetViews>
  <sheetFormatPr defaultRowHeight="14.25"/>
  <cols>
    <col min="1" max="1" width="11.5" customWidth="1"/>
    <col min="2" max="2" width="28.75" customWidth="1"/>
    <col min="3" max="3" width="46.25" customWidth="1"/>
    <col min="4" max="4" width="11.25" style="173" customWidth="1"/>
    <col min="5" max="5" width="3.625" customWidth="1"/>
  </cols>
  <sheetData>
    <row r="1" spans="1:4" ht="17.25">
      <c r="A1" s="176" t="s">
        <v>47</v>
      </c>
    </row>
    <row r="3" spans="1:4" ht="15" thickBot="1"/>
    <row r="4" spans="1:4" ht="40.15" customHeight="1" thickBot="1">
      <c r="A4" s="180" t="s">
        <v>48</v>
      </c>
      <c r="B4" s="180" t="s">
        <v>49</v>
      </c>
      <c r="C4" s="569" t="s">
        <v>50</v>
      </c>
      <c r="D4" s="570"/>
    </row>
    <row r="5" spans="1:4" ht="40.15" customHeight="1">
      <c r="A5" s="578" t="s">
        <v>51</v>
      </c>
      <c r="B5" s="575" t="s">
        <v>52</v>
      </c>
      <c r="C5" s="181" t="s">
        <v>53</v>
      </c>
      <c r="D5" s="182" t="s">
        <v>54</v>
      </c>
    </row>
    <row r="6" spans="1:4" ht="40.15" customHeight="1">
      <c r="A6" s="579"/>
      <c r="B6" s="576"/>
      <c r="C6" s="175" t="s">
        <v>55</v>
      </c>
      <c r="D6" s="177" t="s">
        <v>56</v>
      </c>
    </row>
    <row r="7" spans="1:4" ht="40.15" customHeight="1">
      <c r="A7" s="579"/>
      <c r="B7" s="576"/>
      <c r="C7" s="175" t="s">
        <v>57</v>
      </c>
      <c r="D7" s="177" t="s">
        <v>58</v>
      </c>
    </row>
    <row r="8" spans="1:4" ht="40.15" customHeight="1">
      <c r="A8" s="579"/>
      <c r="B8" s="576"/>
      <c r="C8" s="175" t="s">
        <v>59</v>
      </c>
      <c r="D8" s="177" t="s">
        <v>60</v>
      </c>
    </row>
    <row r="9" spans="1:4" ht="40.15" customHeight="1">
      <c r="A9" s="579"/>
      <c r="B9" s="576"/>
      <c r="C9" s="175" t="s">
        <v>61</v>
      </c>
      <c r="D9" s="177" t="s">
        <v>62</v>
      </c>
    </row>
    <row r="10" spans="1:4" ht="40.15" customHeight="1">
      <c r="A10" s="579"/>
      <c r="B10" s="576"/>
      <c r="C10" s="175" t="s">
        <v>63</v>
      </c>
      <c r="D10" s="177" t="s">
        <v>64</v>
      </c>
    </row>
    <row r="11" spans="1:4" ht="40.15" customHeight="1">
      <c r="A11" s="579"/>
      <c r="B11" s="576"/>
      <c r="C11" s="175" t="s">
        <v>65</v>
      </c>
      <c r="D11" s="177" t="s">
        <v>66</v>
      </c>
    </row>
    <row r="12" spans="1:4" ht="40.15" customHeight="1">
      <c r="A12" s="580"/>
      <c r="B12" s="577"/>
      <c r="C12" s="175" t="s">
        <v>15</v>
      </c>
      <c r="D12" s="177" t="s">
        <v>67</v>
      </c>
    </row>
    <row r="13" spans="1:4" ht="40.15" customHeight="1">
      <c r="A13" s="573" t="s">
        <v>68</v>
      </c>
      <c r="B13" s="571" t="s">
        <v>69</v>
      </c>
      <c r="C13" s="175" t="s">
        <v>70</v>
      </c>
      <c r="D13" s="177" t="s">
        <v>58</v>
      </c>
    </row>
    <row r="14" spans="1:4" ht="40.15" customHeight="1">
      <c r="A14" s="573"/>
      <c r="B14" s="571"/>
      <c r="C14" s="175" t="s">
        <v>71</v>
      </c>
      <c r="D14" s="177" t="s">
        <v>72</v>
      </c>
    </row>
    <row r="15" spans="1:4" ht="40.15" customHeight="1">
      <c r="A15" s="573"/>
      <c r="B15" s="571" t="s">
        <v>73</v>
      </c>
      <c r="C15" s="175" t="s">
        <v>74</v>
      </c>
      <c r="D15" s="177" t="s">
        <v>54</v>
      </c>
    </row>
    <row r="16" spans="1:4" ht="40.15" customHeight="1" thickBot="1">
      <c r="A16" s="574"/>
      <c r="B16" s="572"/>
      <c r="C16" s="178" t="s">
        <v>75</v>
      </c>
      <c r="D16" s="179" t="s">
        <v>54</v>
      </c>
    </row>
    <row r="17" spans="2:2">
      <c r="B17" s="174"/>
    </row>
  </sheetData>
  <mergeCells count="6">
    <mergeCell ref="C4:D4"/>
    <mergeCell ref="B13:B14"/>
    <mergeCell ref="B15:B16"/>
    <mergeCell ref="A13:A16"/>
    <mergeCell ref="B5:B12"/>
    <mergeCell ref="A5:A12"/>
  </mergeCells>
  <phoneticPr fontId="2"/>
  <pageMargins left="0.7" right="0.7" top="0.75" bottom="0.75" header="0.3" footer="0.3"/>
  <pageSetup paperSize="9" scale="82" orientation="portrait" r:id="rId1"/>
  <colBreaks count="1" manualBreakCount="1">
    <brk id="5" max="48" man="1"/>
  </col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59999389629810485"/>
    <pageSetUpPr fitToPage="1"/>
  </sheetPr>
  <dimension ref="A1:W63"/>
  <sheetViews>
    <sheetView showGridLines="0" zoomScaleNormal="100" zoomScaleSheetLayoutView="100" workbookViewId="0"/>
  </sheetViews>
  <sheetFormatPr defaultColWidth="9" defaultRowHeight="14.25"/>
  <cols>
    <col min="1" max="1" width="6.25" style="14" customWidth="1"/>
    <col min="2" max="2" width="13.125" style="14" customWidth="1"/>
    <col min="3" max="3" width="36.5" style="14" customWidth="1"/>
    <col min="4" max="4" width="9" style="14"/>
    <col min="5" max="8" width="15.625" style="14" customWidth="1"/>
    <col min="9" max="9" width="20.25" style="14" customWidth="1"/>
    <col min="10" max="10" width="37" style="14" customWidth="1"/>
    <col min="11" max="16384" width="9" style="14"/>
  </cols>
  <sheetData>
    <row r="1" spans="1:23" s="325" customFormat="1" ht="23.65" customHeight="1">
      <c r="A1" s="357" t="str">
        <f>CONCATENATE('四半期支出状況報告書総括表（免税団体用）'!L1,"  ",'四半期支出状況報告書総括表（免税団体用）'!M1)</f>
        <v>2021年度  第１四半期</v>
      </c>
      <c r="B1" s="357"/>
      <c r="C1" s="321"/>
      <c r="D1" s="320"/>
      <c r="E1" s="321"/>
      <c r="F1" s="323"/>
      <c r="G1" s="322"/>
      <c r="I1" s="339" t="s">
        <v>339</v>
      </c>
      <c r="J1" s="324"/>
    </row>
    <row r="2" spans="1:23" s="35" customFormat="1" ht="30" customHeight="1">
      <c r="A2" s="714" t="s">
        <v>500</v>
      </c>
      <c r="B2" s="714"/>
      <c r="C2" s="714"/>
      <c r="D2" s="714"/>
      <c r="E2" s="714"/>
      <c r="F2" s="714"/>
      <c r="G2" s="714"/>
      <c r="H2" s="714"/>
      <c r="I2" s="714"/>
    </row>
    <row r="3" spans="1:23" s="218" customFormat="1" ht="20.65" customHeight="1">
      <c r="A3" s="223" t="s">
        <v>501</v>
      </c>
      <c r="D3" s="219"/>
      <c r="E3" s="220"/>
      <c r="F3" s="220"/>
      <c r="G3" s="220"/>
      <c r="H3" s="220"/>
      <c r="I3" s="220"/>
      <c r="J3" s="220"/>
      <c r="K3" s="220"/>
      <c r="L3" s="220"/>
      <c r="M3" s="220"/>
      <c r="N3" s="221"/>
      <c r="Q3" s="222"/>
      <c r="R3" s="222"/>
      <c r="S3" s="222"/>
      <c r="T3" s="222"/>
      <c r="U3" s="222"/>
      <c r="V3" s="222"/>
      <c r="W3" s="222"/>
    </row>
    <row r="4" spans="1:23" s="150" customFormat="1" ht="23.65" customHeight="1">
      <c r="A4" s="326"/>
      <c r="B4" s="440"/>
      <c r="C4" s="450"/>
      <c r="D4" s="326"/>
      <c r="E4" s="326"/>
      <c r="F4" s="326"/>
      <c r="G4" s="771" t="s">
        <v>390</v>
      </c>
      <c r="H4" s="772"/>
      <c r="I4" s="773"/>
    </row>
    <row r="5" spans="1:23" s="150" customFormat="1" ht="30" customHeight="1" thickBot="1">
      <c r="A5" s="316"/>
      <c r="B5" s="316"/>
      <c r="C5" s="316"/>
      <c r="D5" s="316"/>
      <c r="E5" s="711"/>
      <c r="F5" s="711"/>
      <c r="G5" s="451" t="s">
        <v>391</v>
      </c>
      <c r="H5" s="437" t="s">
        <v>392</v>
      </c>
      <c r="I5" s="506">
        <v>0</v>
      </c>
    </row>
    <row r="6" spans="1:23" s="150" customFormat="1" ht="30" customHeight="1" thickBot="1">
      <c r="A6" s="453"/>
      <c r="B6" s="391" t="s">
        <v>393</v>
      </c>
      <c r="E6" s="711"/>
      <c r="F6" s="711"/>
      <c r="G6" s="472" t="s">
        <v>394</v>
      </c>
      <c r="H6" s="452" t="s">
        <v>395</v>
      </c>
      <c r="I6" s="507">
        <v>0</v>
      </c>
    </row>
    <row r="7" spans="1:23" ht="9.4" customHeight="1">
      <c r="B7" s="863"/>
      <c r="C7" s="863"/>
      <c r="D7" s="863"/>
      <c r="E7" s="863"/>
      <c r="F7" s="863"/>
      <c r="G7" s="465"/>
      <c r="H7" s="465"/>
      <c r="I7" s="466"/>
    </row>
    <row r="8" spans="1:23" ht="25.15" customHeight="1">
      <c r="A8" s="858" t="s">
        <v>396</v>
      </c>
      <c r="B8" s="858" t="s">
        <v>397</v>
      </c>
      <c r="C8" s="858" t="s">
        <v>398</v>
      </c>
      <c r="D8" s="708" t="s">
        <v>399</v>
      </c>
      <c r="E8" s="858" t="s">
        <v>400</v>
      </c>
      <c r="F8" s="858"/>
      <c r="G8" s="858"/>
      <c r="H8" s="859" t="s">
        <v>401</v>
      </c>
      <c r="I8" s="860"/>
    </row>
    <row r="9" spans="1:23" ht="25.15" customHeight="1">
      <c r="A9" s="858"/>
      <c r="B9" s="858"/>
      <c r="C9" s="858"/>
      <c r="D9" s="708"/>
      <c r="E9" s="471" t="s">
        <v>402</v>
      </c>
      <c r="F9" s="471" t="s">
        <v>403</v>
      </c>
      <c r="G9" s="471" t="s">
        <v>404</v>
      </c>
      <c r="H9" s="861"/>
      <c r="I9" s="862"/>
    </row>
    <row r="10" spans="1:23" ht="30" customHeight="1">
      <c r="A10" s="867" t="s">
        <v>502</v>
      </c>
      <c r="B10" s="368"/>
      <c r="C10" s="369"/>
      <c r="D10" s="369"/>
      <c r="E10" s="371"/>
      <c r="F10" s="371"/>
      <c r="G10" s="371"/>
      <c r="H10" s="767"/>
      <c r="I10" s="768"/>
    </row>
    <row r="11" spans="1:23" ht="30" customHeight="1">
      <c r="A11" s="867"/>
      <c r="B11" s="368"/>
      <c r="C11" s="369"/>
      <c r="D11" s="369"/>
      <c r="E11" s="371"/>
      <c r="F11" s="371"/>
      <c r="G11" s="371"/>
      <c r="H11" s="767"/>
      <c r="I11" s="768"/>
    </row>
    <row r="12" spans="1:23" ht="30" customHeight="1" thickBot="1">
      <c r="A12" s="868"/>
      <c r="B12" s="372"/>
      <c r="C12" s="373"/>
      <c r="D12" s="373"/>
      <c r="E12" s="375"/>
      <c r="F12" s="375"/>
      <c r="G12" s="375"/>
      <c r="H12" s="769"/>
      <c r="I12" s="770"/>
    </row>
    <row r="13" spans="1:23" ht="35.1" customHeight="1" thickTop="1">
      <c r="A13" s="843" t="s">
        <v>447</v>
      </c>
      <c r="B13" s="843"/>
      <c r="C13" s="843"/>
      <c r="D13" s="843"/>
      <c r="E13" s="380">
        <f>SUM(E10:E12)</f>
        <v>0</v>
      </c>
      <c r="F13" s="380">
        <f>SUM(F10:F12)</f>
        <v>0</v>
      </c>
      <c r="G13" s="380">
        <f>SUM(G10:G12)</f>
        <v>0</v>
      </c>
      <c r="H13" s="844"/>
      <c r="I13" s="845"/>
    </row>
    <row r="14" spans="1:23" ht="35.1" customHeight="1">
      <c r="A14" s="846" t="s">
        <v>410</v>
      </c>
      <c r="B14" s="846"/>
      <c r="C14" s="846"/>
      <c r="D14" s="846"/>
      <c r="E14" s="503">
        <f>ROUNDDOWN(E13*I5,0)</f>
        <v>0</v>
      </c>
      <c r="F14" s="503">
        <f>ROUNDDOWN(F13*I6,0)</f>
        <v>0</v>
      </c>
      <c r="G14" s="435"/>
      <c r="H14" s="847"/>
      <c r="I14" s="848"/>
    </row>
    <row r="15" spans="1:23" ht="35.1" customHeight="1">
      <c r="A15" s="485">
        <f>A6</f>
        <v>0</v>
      </c>
      <c r="B15" s="484" t="s">
        <v>411</v>
      </c>
      <c r="C15" s="869" t="s">
        <v>503</v>
      </c>
      <c r="D15" s="870"/>
      <c r="E15" s="855">
        <f>ROUNDDOWN(E14+F14+G13,0)</f>
        <v>0</v>
      </c>
      <c r="F15" s="855"/>
      <c r="G15" s="855"/>
      <c r="H15" s="856"/>
      <c r="I15" s="857"/>
    </row>
    <row r="16" spans="1:23" ht="25.15" customHeight="1">
      <c r="B16" s="214"/>
      <c r="C16" s="214"/>
      <c r="D16" s="214"/>
      <c r="E16" s="473"/>
      <c r="F16" s="215"/>
      <c r="G16" s="216"/>
      <c r="H16" s="216"/>
      <c r="I16" s="466"/>
    </row>
    <row r="17" spans="1:9" s="150" customFormat="1" ht="23.65" customHeight="1">
      <c r="A17" s="326"/>
      <c r="B17" s="440"/>
      <c r="C17" s="450"/>
      <c r="D17" s="326"/>
      <c r="E17" s="326"/>
      <c r="F17" s="326"/>
      <c r="G17" s="771" t="s">
        <v>390</v>
      </c>
      <c r="H17" s="772"/>
      <c r="I17" s="773"/>
    </row>
    <row r="18" spans="1:9" s="150" customFormat="1" ht="30" customHeight="1" thickBot="1">
      <c r="A18" s="316"/>
      <c r="B18" s="316"/>
      <c r="C18" s="316"/>
      <c r="D18" s="316"/>
      <c r="E18" s="711"/>
      <c r="F18" s="711"/>
      <c r="G18" s="451" t="s">
        <v>391</v>
      </c>
      <c r="H18" s="437" t="s">
        <v>392</v>
      </c>
      <c r="I18" s="506">
        <v>0</v>
      </c>
    </row>
    <row r="19" spans="1:9" s="150" customFormat="1" ht="30" customHeight="1" thickBot="1">
      <c r="A19" s="453"/>
      <c r="B19" s="391" t="s">
        <v>393</v>
      </c>
      <c r="E19" s="711"/>
      <c r="F19" s="711"/>
      <c r="G19" s="472" t="s">
        <v>394</v>
      </c>
      <c r="H19" s="452" t="s">
        <v>504</v>
      </c>
      <c r="I19" s="507">
        <v>0</v>
      </c>
    </row>
    <row r="20" spans="1:9" ht="9.4" customHeight="1">
      <c r="B20" s="863"/>
      <c r="C20" s="863"/>
      <c r="D20" s="863"/>
      <c r="E20" s="863"/>
      <c r="F20" s="863"/>
      <c r="G20" s="465"/>
      <c r="H20" s="465"/>
      <c r="I20" s="466"/>
    </row>
    <row r="21" spans="1:9" ht="25.15" customHeight="1">
      <c r="A21" s="858" t="s">
        <v>396</v>
      </c>
      <c r="B21" s="858" t="s">
        <v>397</v>
      </c>
      <c r="C21" s="858" t="s">
        <v>398</v>
      </c>
      <c r="D21" s="708" t="s">
        <v>399</v>
      </c>
      <c r="E21" s="858" t="s">
        <v>400</v>
      </c>
      <c r="F21" s="858"/>
      <c r="G21" s="858"/>
      <c r="H21" s="859" t="s">
        <v>401</v>
      </c>
      <c r="I21" s="860"/>
    </row>
    <row r="22" spans="1:9" ht="25.15" customHeight="1">
      <c r="A22" s="858"/>
      <c r="B22" s="858"/>
      <c r="C22" s="858"/>
      <c r="D22" s="708"/>
      <c r="E22" s="471" t="s">
        <v>402</v>
      </c>
      <c r="F22" s="471" t="s">
        <v>403</v>
      </c>
      <c r="G22" s="471" t="s">
        <v>404</v>
      </c>
      <c r="H22" s="861"/>
      <c r="I22" s="862"/>
    </row>
    <row r="23" spans="1:9" ht="30" customHeight="1">
      <c r="A23" s="867" t="s">
        <v>502</v>
      </c>
      <c r="B23" s="368"/>
      <c r="C23" s="369"/>
      <c r="D23" s="369"/>
      <c r="E23" s="371"/>
      <c r="F23" s="371"/>
      <c r="G23" s="371"/>
      <c r="H23" s="767"/>
      <c r="I23" s="768"/>
    </row>
    <row r="24" spans="1:9" ht="29.45" customHeight="1">
      <c r="A24" s="867"/>
      <c r="B24" s="368"/>
      <c r="C24" s="369"/>
      <c r="D24" s="369"/>
      <c r="E24" s="371"/>
      <c r="F24" s="371"/>
      <c r="G24" s="371"/>
      <c r="H24" s="767"/>
      <c r="I24" s="768"/>
    </row>
    <row r="25" spans="1:9" ht="30" customHeight="1" thickBot="1">
      <c r="A25" s="868"/>
      <c r="B25" s="372"/>
      <c r="C25" s="373"/>
      <c r="D25" s="373"/>
      <c r="E25" s="375"/>
      <c r="F25" s="375"/>
      <c r="G25" s="375"/>
      <c r="H25" s="769"/>
      <c r="I25" s="770"/>
    </row>
    <row r="26" spans="1:9" ht="35.1" customHeight="1" thickTop="1">
      <c r="A26" s="843" t="s">
        <v>447</v>
      </c>
      <c r="B26" s="843"/>
      <c r="C26" s="843"/>
      <c r="D26" s="843"/>
      <c r="E26" s="380">
        <f>SUM(E23:E25)</f>
        <v>0</v>
      </c>
      <c r="F26" s="380">
        <f>SUM(F23:F25)</f>
        <v>0</v>
      </c>
      <c r="G26" s="380">
        <f>SUM(G23:G25)</f>
        <v>0</v>
      </c>
      <c r="H26" s="844"/>
      <c r="I26" s="845"/>
    </row>
    <row r="27" spans="1:9" ht="35.1" customHeight="1">
      <c r="A27" s="846" t="s">
        <v>410</v>
      </c>
      <c r="B27" s="846"/>
      <c r="C27" s="846"/>
      <c r="D27" s="846"/>
      <c r="E27" s="503">
        <f>ROUNDDOWN(E26*I18,0)</f>
        <v>0</v>
      </c>
      <c r="F27" s="503">
        <f>ROUNDDOWN(F26*I19,0)</f>
        <v>0</v>
      </c>
      <c r="G27" s="435"/>
      <c r="H27" s="847"/>
      <c r="I27" s="848"/>
    </row>
    <row r="28" spans="1:9" ht="35.1" customHeight="1">
      <c r="A28" s="485">
        <f>A19</f>
        <v>0</v>
      </c>
      <c r="B28" s="484" t="s">
        <v>411</v>
      </c>
      <c r="C28" s="869" t="s">
        <v>505</v>
      </c>
      <c r="D28" s="870"/>
      <c r="E28" s="855">
        <f>ROUNDDOWN(E27+F27+G26,0)</f>
        <v>0</v>
      </c>
      <c r="F28" s="855"/>
      <c r="G28" s="855"/>
      <c r="H28" s="856"/>
      <c r="I28" s="857"/>
    </row>
    <row r="29" spans="1:9" ht="24" customHeight="1">
      <c r="A29" s="474"/>
      <c r="B29" s="474"/>
      <c r="C29" s="382"/>
      <c r="D29" s="382"/>
      <c r="E29" s="477"/>
      <c r="F29" s="475"/>
      <c r="G29" s="475"/>
      <c r="H29" s="476"/>
      <c r="I29" s="476"/>
    </row>
    <row r="30" spans="1:9" s="150" customFormat="1" ht="23.65" customHeight="1">
      <c r="A30" s="326"/>
      <c r="B30" s="440"/>
      <c r="C30" s="450"/>
      <c r="D30" s="326"/>
      <c r="E30" s="326"/>
      <c r="F30" s="326"/>
      <c r="G30" s="771" t="s">
        <v>390</v>
      </c>
      <c r="H30" s="772"/>
      <c r="I30" s="773"/>
    </row>
    <row r="31" spans="1:9" s="150" customFormat="1" ht="30" customHeight="1" thickBot="1">
      <c r="A31" s="316"/>
      <c r="B31" s="316"/>
      <c r="C31" s="316"/>
      <c r="D31" s="316"/>
      <c r="E31" s="711"/>
      <c r="F31" s="711"/>
      <c r="G31" s="451" t="s">
        <v>391</v>
      </c>
      <c r="H31" s="437" t="s">
        <v>392</v>
      </c>
      <c r="I31" s="506">
        <v>0</v>
      </c>
    </row>
    <row r="32" spans="1:9" s="150" customFormat="1" ht="30" customHeight="1" thickBot="1">
      <c r="A32" s="453"/>
      <c r="B32" s="391" t="s">
        <v>393</v>
      </c>
      <c r="E32" s="711"/>
      <c r="F32" s="711"/>
      <c r="G32" s="472" t="s">
        <v>394</v>
      </c>
      <c r="H32" s="452" t="s">
        <v>504</v>
      </c>
      <c r="I32" s="452" t="s">
        <v>419</v>
      </c>
    </row>
    <row r="33" spans="1:10" ht="9.4" customHeight="1">
      <c r="B33" s="863"/>
      <c r="C33" s="863"/>
      <c r="D33" s="863"/>
      <c r="E33" s="863"/>
      <c r="F33" s="863"/>
      <c r="G33" s="465"/>
      <c r="H33" s="465"/>
      <c r="I33" s="466"/>
    </row>
    <row r="34" spans="1:10" ht="25.15" customHeight="1">
      <c r="A34" s="858" t="s">
        <v>396</v>
      </c>
      <c r="B34" s="858" t="s">
        <v>397</v>
      </c>
      <c r="C34" s="858" t="s">
        <v>398</v>
      </c>
      <c r="D34" s="708" t="s">
        <v>399</v>
      </c>
      <c r="E34" s="858" t="s">
        <v>400</v>
      </c>
      <c r="F34" s="858"/>
      <c r="G34" s="858"/>
      <c r="H34" s="859" t="s">
        <v>401</v>
      </c>
      <c r="I34" s="860"/>
    </row>
    <row r="35" spans="1:10" ht="25.15" customHeight="1">
      <c r="A35" s="858"/>
      <c r="B35" s="858"/>
      <c r="C35" s="858"/>
      <c r="D35" s="708"/>
      <c r="E35" s="471" t="s">
        <v>402</v>
      </c>
      <c r="F35" s="471" t="s">
        <v>403</v>
      </c>
      <c r="G35" s="471" t="s">
        <v>404</v>
      </c>
      <c r="H35" s="861"/>
      <c r="I35" s="862"/>
    </row>
    <row r="36" spans="1:10" ht="30" customHeight="1">
      <c r="A36" s="754" t="s">
        <v>502</v>
      </c>
      <c r="B36" s="368"/>
      <c r="C36" s="369"/>
      <c r="D36" s="369"/>
      <c r="E36" s="371"/>
      <c r="F36" s="371"/>
      <c r="G36" s="371"/>
      <c r="H36" s="767"/>
      <c r="I36" s="768"/>
    </row>
    <row r="37" spans="1:10" ht="30" customHeight="1">
      <c r="A37" s="754"/>
      <c r="B37" s="368"/>
      <c r="C37" s="369"/>
      <c r="D37" s="369"/>
      <c r="E37" s="371"/>
      <c r="F37" s="371"/>
      <c r="G37" s="371"/>
      <c r="H37" s="767"/>
      <c r="I37" s="768"/>
    </row>
    <row r="38" spans="1:10" ht="30" customHeight="1" thickBot="1">
      <c r="A38" s="756"/>
      <c r="B38" s="372"/>
      <c r="C38" s="373"/>
      <c r="D38" s="373"/>
      <c r="E38" s="375"/>
      <c r="F38" s="375"/>
      <c r="G38" s="375"/>
      <c r="H38" s="769"/>
      <c r="I38" s="770"/>
    </row>
    <row r="39" spans="1:10" ht="35.1" customHeight="1" thickTop="1">
      <c r="A39" s="843" t="s">
        <v>447</v>
      </c>
      <c r="B39" s="843"/>
      <c r="C39" s="843"/>
      <c r="D39" s="843"/>
      <c r="E39" s="380">
        <f>SUM(E36:E38)</f>
        <v>0</v>
      </c>
      <c r="F39" s="380">
        <f>SUM(F36:F38)</f>
        <v>0</v>
      </c>
      <c r="G39" s="380">
        <f>SUM(G36:G38)</f>
        <v>0</v>
      </c>
      <c r="H39" s="844"/>
      <c r="I39" s="845"/>
    </row>
    <row r="40" spans="1:10" ht="35.1" customHeight="1">
      <c r="A40" s="846" t="s">
        <v>410</v>
      </c>
      <c r="B40" s="846"/>
      <c r="C40" s="846"/>
      <c r="D40" s="846"/>
      <c r="E40" s="503">
        <f>ROUNDDOWN(E39*I31,0)</f>
        <v>0</v>
      </c>
      <c r="F40" s="503">
        <f>ROUNDDOWN(F39*I32,0)</f>
        <v>0</v>
      </c>
      <c r="G40" s="435"/>
      <c r="H40" s="847"/>
      <c r="I40" s="848"/>
    </row>
    <row r="41" spans="1:10" ht="35.1" customHeight="1">
      <c r="A41" s="461">
        <f>A32</f>
        <v>0</v>
      </c>
      <c r="B41" s="462" t="s">
        <v>411</v>
      </c>
      <c r="C41" s="849" t="s">
        <v>506</v>
      </c>
      <c r="D41" s="850"/>
      <c r="E41" s="740">
        <f>ROUNDDOWN(E40+F40+G39,0)</f>
        <v>0</v>
      </c>
      <c r="F41" s="740"/>
      <c r="G41" s="740"/>
      <c r="H41" s="851"/>
      <c r="I41" s="852"/>
    </row>
    <row r="42" spans="1:10" ht="35.1" customHeight="1">
      <c r="A42" s="474"/>
      <c r="B42" s="474"/>
      <c r="C42" s="382"/>
      <c r="D42" s="382"/>
      <c r="E42" s="477"/>
      <c r="F42" s="475"/>
      <c r="G42" s="475"/>
      <c r="H42" s="476"/>
      <c r="I42" s="476"/>
    </row>
    <row r="43" spans="1:10" ht="27.75" customHeight="1">
      <c r="A43" s="858" t="s">
        <v>396</v>
      </c>
      <c r="B43" s="858" t="s">
        <v>397</v>
      </c>
      <c r="C43" s="858" t="s">
        <v>398</v>
      </c>
      <c r="D43" s="708" t="s">
        <v>399</v>
      </c>
      <c r="E43" s="858" t="s">
        <v>428</v>
      </c>
      <c r="F43" s="858"/>
      <c r="G43" s="858"/>
      <c r="H43" s="859" t="s">
        <v>401</v>
      </c>
      <c r="I43" s="860"/>
    </row>
    <row r="44" spans="1:10" ht="28.5" customHeight="1">
      <c r="A44" s="858"/>
      <c r="B44" s="858"/>
      <c r="C44" s="858"/>
      <c r="D44" s="708"/>
      <c r="E44" s="471" t="s">
        <v>402</v>
      </c>
      <c r="F44" s="471" t="s">
        <v>403</v>
      </c>
      <c r="G44" s="471" t="s">
        <v>404</v>
      </c>
      <c r="H44" s="861"/>
      <c r="I44" s="862"/>
    </row>
    <row r="45" spans="1:10" ht="35.1" customHeight="1">
      <c r="A45" s="853" t="s">
        <v>507</v>
      </c>
      <c r="B45" s="368"/>
      <c r="C45" s="479"/>
      <c r="D45" s="478"/>
      <c r="E45" s="376"/>
      <c r="F45" s="376"/>
      <c r="G45" s="504"/>
      <c r="H45" s="832"/>
      <c r="I45" s="833"/>
      <c r="J45"/>
    </row>
    <row r="46" spans="1:10" ht="35.1" customHeight="1">
      <c r="A46" s="853"/>
      <c r="B46" s="368"/>
      <c r="C46" s="479"/>
      <c r="D46" s="478"/>
      <c r="E46" s="376"/>
      <c r="F46" s="376"/>
      <c r="G46" s="504"/>
      <c r="H46" s="832"/>
      <c r="I46" s="833"/>
      <c r="J46"/>
    </row>
    <row r="47" spans="1:10" ht="35.1" customHeight="1">
      <c r="A47" s="853"/>
      <c r="B47" s="368"/>
      <c r="C47" s="479"/>
      <c r="D47" s="478"/>
      <c r="E47" s="376"/>
      <c r="F47" s="376"/>
      <c r="G47" s="504"/>
      <c r="H47" s="832"/>
      <c r="I47" s="833"/>
      <c r="J47"/>
    </row>
    <row r="48" spans="1:10" ht="35.1" customHeight="1">
      <c r="A48" s="853"/>
      <c r="B48" s="368"/>
      <c r="C48" s="479"/>
      <c r="D48" s="478"/>
      <c r="E48" s="376"/>
      <c r="F48" s="376"/>
      <c r="G48" s="504"/>
      <c r="H48" s="832"/>
      <c r="I48" s="833"/>
      <c r="J48"/>
    </row>
    <row r="49" spans="1:10" ht="35.1" customHeight="1">
      <c r="A49" s="853"/>
      <c r="B49" s="368"/>
      <c r="C49" s="479"/>
      <c r="D49" s="478"/>
      <c r="E49" s="376"/>
      <c r="F49" s="376"/>
      <c r="G49" s="504"/>
      <c r="H49" s="832"/>
      <c r="I49" s="833"/>
      <c r="J49"/>
    </row>
    <row r="50" spans="1:10" ht="35.1" customHeight="1">
      <c r="A50" s="853"/>
      <c r="B50" s="368"/>
      <c r="C50" s="479"/>
      <c r="D50" s="478"/>
      <c r="E50" s="376"/>
      <c r="F50" s="376"/>
      <c r="G50" s="504"/>
      <c r="H50" s="832"/>
      <c r="I50" s="833"/>
      <c r="J50"/>
    </row>
    <row r="51" spans="1:10" ht="35.1" customHeight="1">
      <c r="A51" s="853"/>
      <c r="B51" s="368"/>
      <c r="C51" s="479"/>
      <c r="D51" s="478"/>
      <c r="E51" s="376"/>
      <c r="F51" s="376"/>
      <c r="G51" s="504"/>
      <c r="H51" s="832"/>
      <c r="I51" s="833"/>
      <c r="J51"/>
    </row>
    <row r="52" spans="1:10" ht="35.1" customHeight="1">
      <c r="A52" s="853"/>
      <c r="B52" s="368"/>
      <c r="C52" s="479"/>
      <c r="D52" s="478"/>
      <c r="E52" s="376"/>
      <c r="F52" s="376"/>
      <c r="G52" s="504"/>
      <c r="H52" s="832"/>
      <c r="I52" s="833"/>
      <c r="J52"/>
    </row>
    <row r="53" spans="1:10" ht="35.1" customHeight="1">
      <c r="A53" s="853"/>
      <c r="B53" s="368"/>
      <c r="C53" s="479"/>
      <c r="D53" s="478"/>
      <c r="E53" s="376"/>
      <c r="F53" s="376"/>
      <c r="G53" s="504"/>
      <c r="H53" s="832"/>
      <c r="I53" s="833"/>
      <c r="J53"/>
    </row>
    <row r="54" spans="1:10" ht="35.1" customHeight="1">
      <c r="A54" s="853"/>
      <c r="B54" s="368"/>
      <c r="C54" s="479"/>
      <c r="D54" s="478"/>
      <c r="E54" s="376"/>
      <c r="F54" s="376"/>
      <c r="G54" s="504"/>
      <c r="H54" s="832"/>
      <c r="I54" s="833"/>
      <c r="J54"/>
    </row>
    <row r="55" spans="1:10" ht="35.65" customHeight="1" thickBot="1">
      <c r="A55" s="854"/>
      <c r="B55" s="368"/>
      <c r="C55" s="480"/>
      <c r="D55" s="481"/>
      <c r="E55" s="397"/>
      <c r="F55" s="397"/>
      <c r="G55" s="505"/>
      <c r="H55" s="832"/>
      <c r="I55" s="833"/>
      <c r="J55"/>
    </row>
    <row r="56" spans="1:10" ht="43.9" customHeight="1" thickTop="1">
      <c r="A56" s="864" t="s">
        <v>508</v>
      </c>
      <c r="B56" s="864"/>
      <c r="C56" s="864"/>
      <c r="D56" s="864"/>
      <c r="E56" s="837">
        <f>SUM(G45:G55)</f>
        <v>0</v>
      </c>
      <c r="F56" s="838"/>
      <c r="G56" s="839"/>
      <c r="H56" s="840"/>
      <c r="I56" s="841"/>
      <c r="J56"/>
    </row>
    <row r="57" spans="1:10" s="171" customFormat="1" ht="19.899999999999999" customHeight="1">
      <c r="A57" s="382"/>
      <c r="B57" s="382"/>
      <c r="C57" s="382"/>
      <c r="D57" s="382"/>
      <c r="E57" s="475"/>
      <c r="F57" s="475"/>
      <c r="G57" s="475"/>
      <c r="H57" s="486"/>
      <c r="I57" s="486"/>
      <c r="J57"/>
    </row>
    <row r="58" spans="1:10" ht="57.4" customHeight="1">
      <c r="A58" s="865" t="s">
        <v>509</v>
      </c>
      <c r="B58" s="865"/>
      <c r="C58" s="865"/>
      <c r="D58" s="865"/>
      <c r="E58" s="834">
        <f>ROUNDDOWN(E15+E28+E41+E56,-3)</f>
        <v>0</v>
      </c>
      <c r="F58" s="835"/>
      <c r="G58" s="836"/>
      <c r="H58" s="842"/>
      <c r="I58" s="842"/>
      <c r="J58"/>
    </row>
    <row r="59" spans="1:10" ht="13.15" customHeight="1">
      <c r="A59" s="468"/>
      <c r="B59" s="468"/>
      <c r="C59" s="469"/>
      <c r="D59"/>
      <c r="E59" s="470"/>
      <c r="F59" s="470"/>
      <c r="G59"/>
      <c r="H59"/>
      <c r="I59" s="171"/>
      <c r="J59"/>
    </row>
    <row r="60" spans="1:10" ht="36" customHeight="1">
      <c r="A60" s="866" t="s">
        <v>510</v>
      </c>
      <c r="B60" s="866"/>
      <c r="C60" s="866"/>
      <c r="D60" s="866"/>
      <c r="E60" s="866"/>
      <c r="F60" s="866"/>
      <c r="G60" s="866"/>
      <c r="H60" s="866"/>
      <c r="I60" s="866"/>
      <c r="J60" s="467"/>
    </row>
    <row r="61" spans="1:10" ht="24.75" customHeight="1">
      <c r="A61" s="866"/>
      <c r="B61" s="866"/>
      <c r="C61" s="866"/>
      <c r="D61" s="866"/>
      <c r="E61" s="866"/>
      <c r="F61" s="866"/>
      <c r="G61" s="866"/>
      <c r="H61" s="866"/>
      <c r="I61" s="866"/>
      <c r="J61" s="467"/>
    </row>
    <row r="62" spans="1:10" ht="20.25" customHeight="1">
      <c r="A62" s="866"/>
      <c r="B62" s="866"/>
      <c r="C62" s="866"/>
      <c r="D62" s="866"/>
      <c r="E62" s="866"/>
      <c r="F62" s="866"/>
      <c r="G62" s="866"/>
      <c r="H62" s="866"/>
      <c r="I62" s="866"/>
      <c r="J62" s="467"/>
    </row>
    <row r="63" spans="1:10" ht="8.65" customHeight="1">
      <c r="A63" s="866"/>
      <c r="B63" s="866"/>
      <c r="C63" s="866"/>
      <c r="D63" s="866"/>
      <c r="E63" s="866"/>
      <c r="F63" s="866"/>
      <c r="G63" s="866"/>
      <c r="H63" s="866"/>
      <c r="I63" s="866"/>
      <c r="J63" s="467"/>
    </row>
  </sheetData>
  <mergeCells count="86">
    <mergeCell ref="H23:I23"/>
    <mergeCell ref="H24:I24"/>
    <mergeCell ref="E15:G15"/>
    <mergeCell ref="A21:A22"/>
    <mergeCell ref="B21:B22"/>
    <mergeCell ref="C21:C22"/>
    <mergeCell ref="D21:D22"/>
    <mergeCell ref="E21:G21"/>
    <mergeCell ref="H21:I22"/>
    <mergeCell ref="A34:A35"/>
    <mergeCell ref="B34:B35"/>
    <mergeCell ref="A10:A12"/>
    <mergeCell ref="A13:D13"/>
    <mergeCell ref="A14:D14"/>
    <mergeCell ref="A23:A25"/>
    <mergeCell ref="C15:D15"/>
    <mergeCell ref="C28:D28"/>
    <mergeCell ref="A56:D56"/>
    <mergeCell ref="A58:D58"/>
    <mergeCell ref="A60:I63"/>
    <mergeCell ref="E5:F6"/>
    <mergeCell ref="H15:I15"/>
    <mergeCell ref="G17:I17"/>
    <mergeCell ref="E18:F19"/>
    <mergeCell ref="B20:F20"/>
    <mergeCell ref="A43:A44"/>
    <mergeCell ref="B43:B44"/>
    <mergeCell ref="C43:C44"/>
    <mergeCell ref="D43:D44"/>
    <mergeCell ref="E43:G43"/>
    <mergeCell ref="H43:I44"/>
    <mergeCell ref="H52:I52"/>
    <mergeCell ref="E31:F32"/>
    <mergeCell ref="H8:I9"/>
    <mergeCell ref="A2:I2"/>
    <mergeCell ref="G4:I4"/>
    <mergeCell ref="H14:I14"/>
    <mergeCell ref="H13:I13"/>
    <mergeCell ref="H12:I12"/>
    <mergeCell ref="H11:I11"/>
    <mergeCell ref="H10:I10"/>
    <mergeCell ref="B7:F7"/>
    <mergeCell ref="A8:A9"/>
    <mergeCell ref="B8:B9"/>
    <mergeCell ref="C8:C9"/>
    <mergeCell ref="D8:D9"/>
    <mergeCell ref="E8:G8"/>
    <mergeCell ref="H25:I25"/>
    <mergeCell ref="A26:D26"/>
    <mergeCell ref="H26:I26"/>
    <mergeCell ref="A27:D27"/>
    <mergeCell ref="H27:I27"/>
    <mergeCell ref="E28:G28"/>
    <mergeCell ref="H28:I28"/>
    <mergeCell ref="C34:C35"/>
    <mergeCell ref="D34:D35"/>
    <mergeCell ref="E34:G34"/>
    <mergeCell ref="H34:I35"/>
    <mergeCell ref="B33:F33"/>
    <mergeCell ref="G30:I30"/>
    <mergeCell ref="A36:A38"/>
    <mergeCell ref="H36:I36"/>
    <mergeCell ref="H37:I37"/>
    <mergeCell ref="H38:I38"/>
    <mergeCell ref="H50:I50"/>
    <mergeCell ref="H51:I51"/>
    <mergeCell ref="A39:D39"/>
    <mergeCell ref="H39:I39"/>
    <mergeCell ref="A40:D40"/>
    <mergeCell ref="H40:I40"/>
    <mergeCell ref="C41:D41"/>
    <mergeCell ref="E41:G41"/>
    <mergeCell ref="H41:I41"/>
    <mergeCell ref="A45:A55"/>
    <mergeCell ref="H45:I45"/>
    <mergeCell ref="H46:I46"/>
    <mergeCell ref="H47:I47"/>
    <mergeCell ref="H48:I48"/>
    <mergeCell ref="H49:I49"/>
    <mergeCell ref="H53:I53"/>
    <mergeCell ref="H54:I54"/>
    <mergeCell ref="H55:I55"/>
    <mergeCell ref="E58:G58"/>
    <mergeCell ref="E56:G56"/>
    <mergeCell ref="H56:I56"/>
    <mergeCell ref="H58:I58"/>
  </mergeCells>
  <phoneticPr fontId="2"/>
  <printOptions horizontalCentered="1"/>
  <pageMargins left="0.31" right="0.16" top="0.59055118110236227" bottom="0.24" header="0.51181102362204722" footer="0.16"/>
  <pageSetup paperSize="9" scale="46"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39997558519241921"/>
  </sheetPr>
  <dimension ref="A1:H22"/>
  <sheetViews>
    <sheetView view="pageBreakPreview" zoomScale="85" zoomScaleNormal="80" zoomScaleSheetLayoutView="85" workbookViewId="0"/>
  </sheetViews>
  <sheetFormatPr defaultColWidth="8.75" defaultRowHeight="14.25"/>
  <cols>
    <col min="1" max="1" width="4.625" style="269" customWidth="1"/>
    <col min="2" max="2" width="21.25" style="258" customWidth="1"/>
    <col min="3" max="3" width="25.75" style="258" customWidth="1"/>
    <col min="4" max="4" width="8.75" style="258"/>
    <col min="5" max="5" width="25.75" style="258" customWidth="1"/>
    <col min="6" max="6" width="27.25" style="258" customWidth="1"/>
    <col min="7" max="7" width="23.75" style="258" customWidth="1"/>
    <col min="8" max="8" width="20.25" style="258" customWidth="1"/>
    <col min="9" max="16384" width="8.75" style="258"/>
  </cols>
  <sheetData>
    <row r="1" spans="1:8" ht="22.15" customHeight="1">
      <c r="A1" s="257" t="s">
        <v>511</v>
      </c>
      <c r="H1" s="259"/>
    </row>
    <row r="2" spans="1:8" ht="33" customHeight="1">
      <c r="A2" s="898" t="s">
        <v>512</v>
      </c>
      <c r="B2" s="899"/>
      <c r="C2" s="260" t="s">
        <v>513</v>
      </c>
      <c r="D2" s="260" t="s">
        <v>514</v>
      </c>
      <c r="E2" s="260" t="s">
        <v>515</v>
      </c>
      <c r="F2" s="260" t="s">
        <v>516</v>
      </c>
      <c r="G2" s="260" t="s">
        <v>517</v>
      </c>
      <c r="H2" s="260" t="s">
        <v>518</v>
      </c>
    </row>
    <row r="3" spans="1:8" ht="22.5" customHeight="1">
      <c r="A3" s="900" t="s">
        <v>519</v>
      </c>
      <c r="B3" s="895" t="s">
        <v>520</v>
      </c>
      <c r="C3" s="888" t="s">
        <v>521</v>
      </c>
      <c r="D3" s="261" t="s">
        <v>522</v>
      </c>
      <c r="E3" s="261" t="s">
        <v>523</v>
      </c>
      <c r="F3" s="888" t="s">
        <v>524</v>
      </c>
      <c r="G3" s="888" t="s">
        <v>525</v>
      </c>
      <c r="H3" s="888" t="s">
        <v>526</v>
      </c>
    </row>
    <row r="4" spans="1:8" ht="22.5" customHeight="1">
      <c r="A4" s="901"/>
      <c r="B4" s="896"/>
      <c r="C4" s="888"/>
      <c r="D4" s="261" t="s">
        <v>527</v>
      </c>
      <c r="E4" s="261" t="s">
        <v>528</v>
      </c>
      <c r="F4" s="888"/>
      <c r="G4" s="888"/>
      <c r="H4" s="888"/>
    </row>
    <row r="5" spans="1:8" ht="22.5" customHeight="1">
      <c r="A5" s="901"/>
      <c r="B5" s="896"/>
      <c r="C5" s="261" t="s">
        <v>529</v>
      </c>
      <c r="D5" s="261" t="s">
        <v>522</v>
      </c>
      <c r="E5" s="261" t="s">
        <v>523</v>
      </c>
      <c r="F5" s="888"/>
      <c r="G5" s="888"/>
      <c r="H5" s="888"/>
    </row>
    <row r="6" spans="1:8" ht="22.5" customHeight="1">
      <c r="A6" s="901"/>
      <c r="B6" s="896"/>
      <c r="C6" s="888" t="s">
        <v>530</v>
      </c>
      <c r="D6" s="261" t="s">
        <v>522</v>
      </c>
      <c r="E6" s="261" t="s">
        <v>523</v>
      </c>
      <c r="F6" s="888"/>
      <c r="G6" s="888"/>
      <c r="H6" s="888"/>
    </row>
    <row r="7" spans="1:8" ht="22.5" customHeight="1">
      <c r="A7" s="901"/>
      <c r="B7" s="897"/>
      <c r="C7" s="888"/>
      <c r="D7" s="261" t="s">
        <v>531</v>
      </c>
      <c r="E7" s="261" t="s">
        <v>528</v>
      </c>
      <c r="F7" s="888"/>
      <c r="G7" s="888"/>
      <c r="H7" s="888"/>
    </row>
    <row r="8" spans="1:8" ht="24">
      <c r="A8" s="901"/>
      <c r="B8" s="261" t="s">
        <v>532</v>
      </c>
      <c r="C8" s="261" t="s">
        <v>533</v>
      </c>
      <c r="D8" s="261" t="s">
        <v>527</v>
      </c>
      <c r="E8" s="261" t="s">
        <v>528</v>
      </c>
      <c r="F8" s="261" t="s">
        <v>534</v>
      </c>
      <c r="G8" s="261" t="s">
        <v>535</v>
      </c>
      <c r="H8" s="261"/>
    </row>
    <row r="9" spans="1:8" ht="36">
      <c r="A9" s="901"/>
      <c r="B9" s="261" t="s">
        <v>536</v>
      </c>
      <c r="C9" s="261" t="s">
        <v>537</v>
      </c>
      <c r="D9" s="261" t="s">
        <v>531</v>
      </c>
      <c r="E9" s="261" t="s">
        <v>528</v>
      </c>
      <c r="F9" s="262" t="s">
        <v>534</v>
      </c>
      <c r="G9" s="262" t="s">
        <v>535</v>
      </c>
      <c r="H9" s="263"/>
    </row>
    <row r="10" spans="1:8" ht="30.4" customHeight="1">
      <c r="A10" s="889" t="s">
        <v>538</v>
      </c>
      <c r="B10" s="890"/>
      <c r="C10" s="895" t="s">
        <v>539</v>
      </c>
      <c r="D10" s="871" t="s">
        <v>527</v>
      </c>
      <c r="E10" s="871" t="s">
        <v>528</v>
      </c>
      <c r="F10" s="264" t="s">
        <v>540</v>
      </c>
      <c r="G10" s="261" t="s">
        <v>541</v>
      </c>
      <c r="H10" s="261" t="s">
        <v>542</v>
      </c>
    </row>
    <row r="11" spans="1:8" ht="41.65" customHeight="1">
      <c r="A11" s="891"/>
      <c r="B11" s="892"/>
      <c r="C11" s="896"/>
      <c r="D11" s="872"/>
      <c r="E11" s="872"/>
      <c r="F11" s="261" t="s">
        <v>543</v>
      </c>
      <c r="G11" s="261" t="s">
        <v>544</v>
      </c>
      <c r="H11" s="261"/>
    </row>
    <row r="12" spans="1:8" ht="38.65" customHeight="1">
      <c r="A12" s="891"/>
      <c r="B12" s="892"/>
      <c r="C12" s="897"/>
      <c r="D12" s="261" t="s">
        <v>522</v>
      </c>
      <c r="E12" s="261" t="s">
        <v>523</v>
      </c>
      <c r="F12" s="261" t="s">
        <v>545</v>
      </c>
      <c r="G12" s="261" t="s">
        <v>546</v>
      </c>
      <c r="H12" s="261"/>
    </row>
    <row r="13" spans="1:8">
      <c r="A13" s="891"/>
      <c r="B13" s="892"/>
      <c r="C13" s="261" t="s">
        <v>547</v>
      </c>
      <c r="D13" s="261" t="s">
        <v>531</v>
      </c>
      <c r="E13" s="261" t="s">
        <v>528</v>
      </c>
      <c r="F13" s="261" t="s">
        <v>548</v>
      </c>
      <c r="G13" s="261" t="s">
        <v>549</v>
      </c>
      <c r="H13" s="261"/>
    </row>
    <row r="14" spans="1:8" ht="22.5" customHeight="1">
      <c r="A14" s="891"/>
      <c r="B14" s="892"/>
      <c r="C14" s="262" t="s">
        <v>550</v>
      </c>
      <c r="D14" s="261" t="s">
        <v>527</v>
      </c>
      <c r="E14" s="261" t="s">
        <v>528</v>
      </c>
      <c r="F14" s="261" t="s">
        <v>534</v>
      </c>
      <c r="G14" s="261" t="s">
        <v>535</v>
      </c>
      <c r="H14" s="261"/>
    </row>
    <row r="15" spans="1:8" ht="28.5" customHeight="1">
      <c r="A15" s="893"/>
      <c r="B15" s="894"/>
      <c r="C15" s="261" t="s">
        <v>551</v>
      </c>
      <c r="D15" s="261" t="s">
        <v>522</v>
      </c>
      <c r="E15" s="261" t="s">
        <v>523</v>
      </c>
      <c r="F15" s="261" t="s">
        <v>552</v>
      </c>
      <c r="G15" s="261" t="s">
        <v>535</v>
      </c>
      <c r="H15" s="261"/>
    </row>
    <row r="16" spans="1:8" ht="30" customHeight="1">
      <c r="A16" s="875" t="s">
        <v>553</v>
      </c>
      <c r="B16" s="876"/>
      <c r="C16" s="876"/>
      <c r="D16" s="877"/>
      <c r="E16" s="261" t="s">
        <v>523</v>
      </c>
      <c r="F16" s="262" t="s">
        <v>554</v>
      </c>
      <c r="G16" s="262" t="s">
        <v>555</v>
      </c>
      <c r="H16" s="262"/>
    </row>
    <row r="17" spans="1:8" ht="43.15" customHeight="1">
      <c r="A17" s="878" t="s">
        <v>556</v>
      </c>
      <c r="B17" s="878"/>
      <c r="C17" s="265" t="s">
        <v>557</v>
      </c>
      <c r="D17" s="265" t="s">
        <v>522</v>
      </c>
      <c r="E17" s="261" t="s">
        <v>523</v>
      </c>
      <c r="F17" s="265" t="s">
        <v>558</v>
      </c>
      <c r="G17" s="265" t="s">
        <v>544</v>
      </c>
      <c r="H17" s="265"/>
    </row>
    <row r="18" spans="1:8" ht="39" customHeight="1">
      <c r="A18" s="879" t="s">
        <v>559</v>
      </c>
      <c r="B18" s="880"/>
      <c r="C18" s="261" t="s">
        <v>560</v>
      </c>
      <c r="D18" s="871" t="s">
        <v>561</v>
      </c>
      <c r="E18" s="886" t="s">
        <v>562</v>
      </c>
      <c r="F18" s="871" t="s">
        <v>563</v>
      </c>
      <c r="G18" s="871" t="s">
        <v>544</v>
      </c>
      <c r="H18" s="873"/>
    </row>
    <row r="19" spans="1:8" ht="21.4" customHeight="1">
      <c r="A19" s="881"/>
      <c r="B19" s="882"/>
      <c r="C19" s="261" t="s">
        <v>564</v>
      </c>
      <c r="D19" s="885"/>
      <c r="E19" s="887"/>
      <c r="F19" s="872"/>
      <c r="G19" s="872"/>
      <c r="H19" s="874"/>
    </row>
    <row r="20" spans="1:8" ht="37.9" customHeight="1">
      <c r="A20" s="883"/>
      <c r="B20" s="884"/>
      <c r="C20" s="261" t="s">
        <v>565</v>
      </c>
      <c r="D20" s="261" t="s">
        <v>527</v>
      </c>
      <c r="E20" s="261" t="s">
        <v>528</v>
      </c>
      <c r="F20" s="266" t="s">
        <v>566</v>
      </c>
      <c r="G20" s="266" t="s">
        <v>567</v>
      </c>
      <c r="H20" s="267"/>
    </row>
    <row r="21" spans="1:8">
      <c r="A21" s="268"/>
    </row>
    <row r="22" spans="1:8">
      <c r="A22" s="268" t="s">
        <v>568</v>
      </c>
    </row>
  </sheetData>
  <mergeCells count="20">
    <mergeCell ref="A2:B2"/>
    <mergeCell ref="A3:A9"/>
    <mergeCell ref="B3:B7"/>
    <mergeCell ref="C3:C4"/>
    <mergeCell ref="F3:F7"/>
    <mergeCell ref="H3:H7"/>
    <mergeCell ref="C6:C7"/>
    <mergeCell ref="A10:B15"/>
    <mergeCell ref="C10:C12"/>
    <mergeCell ref="D10:D11"/>
    <mergeCell ref="E10:E11"/>
    <mergeCell ref="G3:G7"/>
    <mergeCell ref="G18:G19"/>
    <mergeCell ref="H18:H19"/>
    <mergeCell ref="A16:D16"/>
    <mergeCell ref="A17:B17"/>
    <mergeCell ref="A18:B20"/>
    <mergeCell ref="D18:D19"/>
    <mergeCell ref="E18:E19"/>
    <mergeCell ref="F18:F19"/>
  </mergeCells>
  <phoneticPr fontId="2"/>
  <printOptions horizontalCentered="1"/>
  <pageMargins left="0.51181102362204722" right="0.51181102362204722" top="0.55118110236220474" bottom="0.55118110236220474" header="0.31496062992125984" footer="0.31496062992125984"/>
  <pageSetup paperSize="9" scale="8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W49"/>
  <sheetViews>
    <sheetView zoomScale="85" zoomScaleNormal="85" zoomScaleSheetLayoutView="85" workbookViewId="0"/>
  </sheetViews>
  <sheetFormatPr defaultRowHeight="14.25"/>
  <cols>
    <col min="5" max="5" width="7.25" customWidth="1"/>
    <col min="7" max="7" width="10.5" customWidth="1"/>
    <col min="8" max="8" width="10.75" customWidth="1"/>
    <col min="9" max="9" width="13" customWidth="1"/>
    <col min="10" max="10" width="5.25" customWidth="1"/>
  </cols>
  <sheetData>
    <row r="1" spans="1:23" ht="18.75">
      <c r="L1" s="153" t="s">
        <v>569</v>
      </c>
      <c r="M1" s="187"/>
    </row>
    <row r="2" spans="1:23" ht="18.75" customHeight="1">
      <c r="A2" s="153" t="s">
        <v>26</v>
      </c>
      <c r="H2" s="152"/>
      <c r="I2" s="905" t="s">
        <v>570</v>
      </c>
      <c r="J2" s="905"/>
      <c r="K2" s="905"/>
    </row>
    <row r="3" spans="1:23" ht="17.25">
      <c r="M3" s="176" t="s">
        <v>571</v>
      </c>
      <c r="W3" t="s">
        <v>572</v>
      </c>
    </row>
    <row r="4" spans="1:23" ht="17.25">
      <c r="M4" s="176" t="s">
        <v>573</v>
      </c>
      <c r="W4" t="s">
        <v>574</v>
      </c>
    </row>
    <row r="5" spans="1:23" ht="17.25">
      <c r="M5" s="71"/>
    </row>
    <row r="16" spans="1:23" ht="14.25" customHeight="1">
      <c r="C16" s="906" t="s">
        <v>575</v>
      </c>
      <c r="D16" s="907"/>
      <c r="E16" s="907"/>
      <c r="F16" s="907"/>
      <c r="G16" s="907"/>
      <c r="H16" s="908"/>
    </row>
    <row r="17" spans="3:8">
      <c r="C17" s="909"/>
      <c r="D17" s="910"/>
      <c r="E17" s="910"/>
      <c r="F17" s="910"/>
      <c r="G17" s="910"/>
      <c r="H17" s="911"/>
    </row>
    <row r="18" spans="3:8">
      <c r="C18" s="909"/>
      <c r="D18" s="910"/>
      <c r="E18" s="910"/>
      <c r="F18" s="910"/>
      <c r="G18" s="910"/>
      <c r="H18" s="911"/>
    </row>
    <row r="19" spans="3:8">
      <c r="C19" s="909"/>
      <c r="D19" s="910"/>
      <c r="E19" s="910"/>
      <c r="F19" s="910"/>
      <c r="G19" s="910"/>
      <c r="H19" s="911"/>
    </row>
    <row r="20" spans="3:8">
      <c r="C20" s="909"/>
      <c r="D20" s="910"/>
      <c r="E20" s="910"/>
      <c r="F20" s="910"/>
      <c r="G20" s="910"/>
      <c r="H20" s="911"/>
    </row>
    <row r="21" spans="3:8">
      <c r="C21" s="909"/>
      <c r="D21" s="910"/>
      <c r="E21" s="910"/>
      <c r="F21" s="910"/>
      <c r="G21" s="910"/>
      <c r="H21" s="911"/>
    </row>
    <row r="22" spans="3:8">
      <c r="C22" s="909"/>
      <c r="D22" s="910"/>
      <c r="E22" s="910"/>
      <c r="F22" s="910"/>
      <c r="G22" s="910"/>
      <c r="H22" s="911"/>
    </row>
    <row r="23" spans="3:8">
      <c r="C23" s="909"/>
      <c r="D23" s="910"/>
      <c r="E23" s="910"/>
      <c r="F23" s="910"/>
      <c r="G23" s="910"/>
      <c r="H23" s="911"/>
    </row>
    <row r="24" spans="3:8">
      <c r="C24" s="909"/>
      <c r="D24" s="910"/>
      <c r="E24" s="910"/>
      <c r="F24" s="910"/>
      <c r="G24" s="910"/>
      <c r="H24" s="911"/>
    </row>
    <row r="25" spans="3:8">
      <c r="C25" s="909"/>
      <c r="D25" s="910"/>
      <c r="E25" s="910"/>
      <c r="F25" s="910"/>
      <c r="G25" s="910"/>
      <c r="H25" s="911"/>
    </row>
    <row r="26" spans="3:8">
      <c r="C26" s="909"/>
      <c r="D26" s="910"/>
      <c r="E26" s="910"/>
      <c r="F26" s="910"/>
      <c r="G26" s="910"/>
      <c r="H26" s="911"/>
    </row>
    <row r="27" spans="3:8">
      <c r="C27" s="909"/>
      <c r="D27" s="910"/>
      <c r="E27" s="910"/>
      <c r="F27" s="910"/>
      <c r="G27" s="910"/>
      <c r="H27" s="911"/>
    </row>
    <row r="28" spans="3:8">
      <c r="C28" s="909"/>
      <c r="D28" s="910"/>
      <c r="E28" s="910"/>
      <c r="F28" s="910"/>
      <c r="G28" s="910"/>
      <c r="H28" s="911"/>
    </row>
    <row r="29" spans="3:8">
      <c r="C29" s="909"/>
      <c r="D29" s="910"/>
      <c r="E29" s="910"/>
      <c r="F29" s="910"/>
      <c r="G29" s="910"/>
      <c r="H29" s="911"/>
    </row>
    <row r="30" spans="3:8">
      <c r="C30" s="909"/>
      <c r="D30" s="910"/>
      <c r="E30" s="910"/>
      <c r="F30" s="910"/>
      <c r="G30" s="910"/>
      <c r="H30" s="911"/>
    </row>
    <row r="31" spans="3:8">
      <c r="C31" s="912"/>
      <c r="D31" s="913"/>
      <c r="E31" s="913"/>
      <c r="F31" s="913"/>
      <c r="G31" s="913"/>
      <c r="H31" s="914"/>
    </row>
    <row r="42" spans="1:11" ht="13.5" customHeight="1" thickBot="1"/>
    <row r="43" spans="1:11" ht="15" hidden="1" thickBot="1"/>
    <row r="44" spans="1:11" ht="40.15" customHeight="1" thickBot="1">
      <c r="A44" s="549" t="s">
        <v>576</v>
      </c>
      <c r="B44" s="549"/>
      <c r="C44" s="549"/>
      <c r="D44" s="549"/>
      <c r="E44" s="549"/>
      <c r="F44" s="549"/>
      <c r="G44" s="549"/>
      <c r="H44" s="549"/>
      <c r="I44" s="549"/>
      <c r="J44" s="915"/>
      <c r="K44" s="230"/>
    </row>
    <row r="45" spans="1:11" ht="28.5" customHeight="1">
      <c r="A45" s="916" t="s">
        <v>577</v>
      </c>
      <c r="B45" s="916"/>
      <c r="C45" s="917" t="s">
        <v>578</v>
      </c>
      <c r="D45" s="917"/>
      <c r="E45" s="917"/>
      <c r="F45" s="917"/>
      <c r="G45" s="917"/>
      <c r="H45" s="917"/>
      <c r="I45" s="917"/>
      <c r="J45" s="917"/>
      <c r="K45" s="917"/>
    </row>
    <row r="46" spans="1:11" s="183" customFormat="1" ht="34.5" customHeight="1">
      <c r="A46" s="916" t="s">
        <v>579</v>
      </c>
      <c r="B46" s="916"/>
      <c r="C46" s="918" t="s">
        <v>580</v>
      </c>
      <c r="D46" s="918"/>
      <c r="E46" s="918"/>
      <c r="F46" s="918"/>
      <c r="G46" s="918"/>
      <c r="H46" s="918"/>
      <c r="I46" s="918"/>
      <c r="J46" s="918"/>
      <c r="K46" s="918"/>
    </row>
    <row r="47" spans="1:11" s="183" customFormat="1" ht="28.15" customHeight="1">
      <c r="A47" s="902" t="s">
        <v>581</v>
      </c>
      <c r="B47" s="903"/>
      <c r="C47" s="903"/>
      <c r="D47" s="903"/>
      <c r="E47" s="903"/>
      <c r="F47" s="903"/>
      <c r="G47" s="903"/>
      <c r="H47" s="903"/>
      <c r="I47" s="903"/>
      <c r="J47" s="903"/>
      <c r="K47" s="903"/>
    </row>
    <row r="48" spans="1:11" ht="40.15" customHeight="1">
      <c r="A48" s="902" t="s">
        <v>582</v>
      </c>
      <c r="B48" s="902"/>
      <c r="C48" s="902"/>
      <c r="D48" s="902"/>
      <c r="E48" s="902"/>
      <c r="F48" s="902"/>
      <c r="G48" s="902"/>
      <c r="H48" s="902"/>
      <c r="I48" s="902"/>
      <c r="J48" s="902"/>
      <c r="K48" s="902"/>
    </row>
    <row r="49" spans="1:10" s="183" customFormat="1" ht="28.15" customHeight="1">
      <c r="A49" s="904" t="s">
        <v>583</v>
      </c>
      <c r="B49" s="904"/>
      <c r="C49" s="904"/>
      <c r="D49" s="904"/>
      <c r="E49" s="904"/>
      <c r="F49" s="904"/>
      <c r="G49" s="904"/>
      <c r="H49" s="904"/>
      <c r="I49" s="904"/>
      <c r="J49" s="904"/>
    </row>
  </sheetData>
  <mergeCells count="10">
    <mergeCell ref="A47:K47"/>
    <mergeCell ref="A48:K48"/>
    <mergeCell ref="A49:J49"/>
    <mergeCell ref="I2:K2"/>
    <mergeCell ref="C16:H31"/>
    <mergeCell ref="A44:J44"/>
    <mergeCell ref="A45:B45"/>
    <mergeCell ref="C45:K45"/>
    <mergeCell ref="A46:B46"/>
    <mergeCell ref="C46:K46"/>
  </mergeCells>
  <phoneticPr fontId="2"/>
  <dataValidations count="1">
    <dataValidation type="list" allowBlank="1" showInputMessage="1" showErrorMessage="1" sqref="K44" xr:uid="{00000000-0002-0000-1500-000000000000}">
      <formula1>$W$3:$W$4</formula1>
    </dataValidation>
  </dataValidations>
  <printOptions horizontalCentered="1"/>
  <pageMargins left="0.31496062992125984" right="0.15748031496062992" top="0.59055118110236227" bottom="0.19685039370078741" header="0.51181102362204722" footer="0.15748031496062992"/>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84"/>
  <sheetViews>
    <sheetView topLeftCell="C1" zoomScale="70" zoomScaleNormal="70" zoomScaleSheetLayoutView="75" zoomScalePageLayoutView="55" workbookViewId="0">
      <selection activeCell="B4" sqref="B4:G4"/>
    </sheetView>
  </sheetViews>
  <sheetFormatPr defaultColWidth="9" defaultRowHeight="13.5"/>
  <cols>
    <col min="1" max="1" width="1.125" style="80" customWidth="1"/>
    <col min="2" max="2" width="11.5" style="80" customWidth="1"/>
    <col min="3" max="3" width="5.25" style="80" customWidth="1"/>
    <col min="4" max="4" width="10" style="80" customWidth="1"/>
    <col min="5" max="5" width="150.125" style="80" customWidth="1"/>
    <col min="6" max="6" width="1.125" style="80" hidden="1" customWidth="1"/>
    <col min="7" max="7" width="12" style="80" customWidth="1"/>
    <col min="8" max="8" width="1.125" style="80" customWidth="1"/>
    <col min="9" max="16384" width="9" style="80"/>
  </cols>
  <sheetData>
    <row r="1" spans="2:7" ht="8.25" customHeight="1"/>
    <row r="2" spans="2:7" ht="3.75" customHeight="1"/>
    <row r="3" spans="2:7" s="143" customFormat="1" ht="40.5" customHeight="1">
      <c r="E3" s="147"/>
      <c r="F3" s="146"/>
      <c r="G3" s="145" t="s">
        <v>76</v>
      </c>
    </row>
    <row r="4" spans="2:7" ht="71.25" customHeight="1">
      <c r="B4" s="581" t="s">
        <v>77</v>
      </c>
      <c r="C4" s="581"/>
      <c r="D4" s="581"/>
      <c r="E4" s="581"/>
      <c r="F4" s="581"/>
      <c r="G4" s="581"/>
    </row>
    <row r="5" spans="2:7" ht="36" hidden="1" customHeight="1">
      <c r="B5" s="144" t="s">
        <v>78</v>
      </c>
      <c r="C5" s="144"/>
      <c r="D5" s="143"/>
      <c r="E5" s="582"/>
      <c r="F5" s="582"/>
      <c r="G5" s="143"/>
    </row>
    <row r="6" spans="2:7" ht="33.75" hidden="1" customHeight="1">
      <c r="B6" s="583" t="s">
        <v>79</v>
      </c>
      <c r="C6" s="583"/>
      <c r="D6" s="583"/>
      <c r="E6" s="143"/>
      <c r="F6" s="143"/>
      <c r="G6" s="143"/>
    </row>
    <row r="7" spans="2:7" ht="38.25" hidden="1" customHeight="1">
      <c r="B7" s="143" t="s">
        <v>80</v>
      </c>
      <c r="C7" s="143"/>
      <c r="D7" s="143"/>
      <c r="E7" s="143"/>
      <c r="F7" s="143"/>
      <c r="G7" s="143"/>
    </row>
    <row r="8" spans="2:7" ht="9.75" customHeight="1">
      <c r="B8" s="143"/>
      <c r="C8" s="143"/>
      <c r="D8" s="143"/>
      <c r="E8" s="143"/>
      <c r="F8" s="143"/>
      <c r="G8" s="143"/>
    </row>
    <row r="9" spans="2:7" ht="13.5" customHeight="1" thickBot="1">
      <c r="B9" s="143"/>
      <c r="C9" s="143"/>
      <c r="D9" s="143"/>
      <c r="E9" s="143"/>
      <c r="F9" s="143"/>
      <c r="G9" s="143"/>
    </row>
    <row r="10" spans="2:7" ht="57.75" customHeight="1">
      <c r="B10" s="142" t="s">
        <v>81</v>
      </c>
      <c r="C10" s="141" t="s">
        <v>82</v>
      </c>
      <c r="D10" s="140" t="s">
        <v>83</v>
      </c>
      <c r="E10" s="139" t="s">
        <v>84</v>
      </c>
      <c r="F10" s="138" t="s">
        <v>85</v>
      </c>
      <c r="G10" s="137" t="s">
        <v>86</v>
      </c>
    </row>
    <row r="11" spans="2:7" ht="42.75" customHeight="1">
      <c r="B11" s="584" t="s">
        <v>87</v>
      </c>
      <c r="C11" s="89">
        <v>1</v>
      </c>
      <c r="D11" s="184"/>
      <c r="E11" s="136" t="s">
        <v>88</v>
      </c>
      <c r="F11" s="135"/>
      <c r="G11" s="132"/>
    </row>
    <row r="12" spans="2:7" ht="48" customHeight="1">
      <c r="B12" s="585"/>
      <c r="C12" s="89">
        <v>2</v>
      </c>
      <c r="D12" s="184"/>
      <c r="E12" s="134" t="s">
        <v>89</v>
      </c>
      <c r="F12" s="133"/>
      <c r="G12" s="132"/>
    </row>
    <row r="13" spans="2:7" ht="48" customHeight="1">
      <c r="B13" s="585"/>
      <c r="C13" s="89">
        <v>3</v>
      </c>
      <c r="D13" s="184"/>
      <c r="E13" s="130" t="s">
        <v>90</v>
      </c>
      <c r="F13" s="133"/>
      <c r="G13" s="132"/>
    </row>
    <row r="14" spans="2:7" ht="54" customHeight="1">
      <c r="B14" s="585"/>
      <c r="C14" s="89">
        <v>4</v>
      </c>
      <c r="D14" s="184"/>
      <c r="E14" s="130" t="s">
        <v>91</v>
      </c>
      <c r="F14" s="133"/>
      <c r="G14" s="132"/>
    </row>
    <row r="15" spans="2:7" ht="69.75" customHeight="1">
      <c r="B15" s="585"/>
      <c r="C15" s="89">
        <v>5</v>
      </c>
      <c r="D15" s="184"/>
      <c r="E15" s="130" t="s">
        <v>92</v>
      </c>
      <c r="F15" s="133"/>
      <c r="G15" s="132"/>
    </row>
    <row r="16" spans="2:7" ht="69.75" customHeight="1">
      <c r="B16" s="585"/>
      <c r="C16" s="89">
        <v>6</v>
      </c>
      <c r="D16" s="184"/>
      <c r="E16" s="130" t="s">
        <v>93</v>
      </c>
      <c r="F16" s="133"/>
      <c r="G16" s="132"/>
    </row>
    <row r="17" spans="2:7" ht="120" customHeight="1">
      <c r="B17" s="585"/>
      <c r="C17" s="89">
        <v>7</v>
      </c>
      <c r="D17" s="184"/>
      <c r="E17" s="130" t="s">
        <v>94</v>
      </c>
      <c r="F17" s="133"/>
      <c r="G17" s="132"/>
    </row>
    <row r="18" spans="2:7" ht="39.75" customHeight="1">
      <c r="B18" s="585"/>
      <c r="C18" s="89">
        <v>8</v>
      </c>
      <c r="D18" s="184"/>
      <c r="E18" s="130" t="s">
        <v>95</v>
      </c>
      <c r="F18" s="133"/>
      <c r="G18" s="132"/>
    </row>
    <row r="19" spans="2:7" ht="39.75" customHeight="1">
      <c r="B19" s="585"/>
      <c r="C19" s="89">
        <v>9</v>
      </c>
      <c r="D19" s="131"/>
      <c r="E19" s="130" t="s">
        <v>96</v>
      </c>
      <c r="F19" s="133"/>
      <c r="G19" s="132"/>
    </row>
    <row r="20" spans="2:7" ht="147.75" customHeight="1">
      <c r="B20" s="585"/>
      <c r="C20" s="89">
        <v>10</v>
      </c>
      <c r="D20" s="131"/>
      <c r="E20" s="130" t="s">
        <v>97</v>
      </c>
      <c r="F20" s="129"/>
      <c r="G20" s="128" t="s">
        <v>98</v>
      </c>
    </row>
    <row r="21" spans="2:7" ht="72" customHeight="1">
      <c r="B21" s="585"/>
      <c r="C21" s="89">
        <v>11</v>
      </c>
      <c r="D21" s="98"/>
      <c r="E21" s="120" t="s">
        <v>99</v>
      </c>
      <c r="F21" s="103"/>
      <c r="G21" s="128" t="s">
        <v>98</v>
      </c>
    </row>
    <row r="22" spans="2:7" ht="54.75" customHeight="1">
      <c r="B22" s="585"/>
      <c r="C22" s="89">
        <v>12</v>
      </c>
      <c r="D22" s="124"/>
      <c r="E22" s="120" t="s">
        <v>100</v>
      </c>
      <c r="F22" s="103"/>
      <c r="G22" s="128" t="s">
        <v>98</v>
      </c>
    </row>
    <row r="23" spans="2:7" ht="60" customHeight="1">
      <c r="B23" s="585"/>
      <c r="C23" s="89">
        <v>13</v>
      </c>
      <c r="D23" s="124"/>
      <c r="E23" s="120" t="s">
        <v>101</v>
      </c>
      <c r="F23" s="102"/>
      <c r="G23" s="90"/>
    </row>
    <row r="24" spans="2:7" ht="141.75" customHeight="1">
      <c r="B24" s="585"/>
      <c r="C24" s="89">
        <v>14</v>
      </c>
      <c r="D24" s="124"/>
      <c r="E24" s="87" t="s">
        <v>102</v>
      </c>
      <c r="F24" s="103"/>
      <c r="G24" s="108" t="s">
        <v>103</v>
      </c>
    </row>
    <row r="25" spans="2:7" ht="46.5" customHeight="1">
      <c r="B25" s="585"/>
      <c r="C25" s="89">
        <v>15</v>
      </c>
      <c r="D25" s="124"/>
      <c r="E25" s="92" t="s">
        <v>104</v>
      </c>
      <c r="F25" s="103"/>
      <c r="G25" s="90"/>
    </row>
    <row r="26" spans="2:7" ht="62.25" customHeight="1">
      <c r="B26" s="585"/>
      <c r="C26" s="89">
        <v>16</v>
      </c>
      <c r="D26" s="124"/>
      <c r="E26" s="126" t="s">
        <v>105</v>
      </c>
      <c r="F26" s="103"/>
      <c r="G26" s="90"/>
    </row>
    <row r="27" spans="2:7" ht="64.5" customHeight="1">
      <c r="B27" s="585"/>
      <c r="C27" s="89">
        <v>17</v>
      </c>
      <c r="D27" s="124"/>
      <c r="E27" s="126" t="s">
        <v>106</v>
      </c>
      <c r="F27" s="118"/>
      <c r="G27" s="86" t="s">
        <v>98</v>
      </c>
    </row>
    <row r="28" spans="2:7" ht="54.75" customHeight="1">
      <c r="B28" s="585"/>
      <c r="C28" s="89">
        <v>18</v>
      </c>
      <c r="D28" s="124"/>
      <c r="E28" s="126" t="s">
        <v>107</v>
      </c>
      <c r="F28" s="127"/>
      <c r="G28" s="86" t="s">
        <v>98</v>
      </c>
    </row>
    <row r="29" spans="2:7" ht="48.75" customHeight="1">
      <c r="B29" s="585"/>
      <c r="C29" s="89">
        <v>19</v>
      </c>
      <c r="D29" s="124"/>
      <c r="E29" s="126" t="s">
        <v>108</v>
      </c>
      <c r="F29" s="103"/>
      <c r="G29" s="108" t="s">
        <v>103</v>
      </c>
    </row>
    <row r="30" spans="2:7" ht="54.75" customHeight="1">
      <c r="B30" s="585"/>
      <c r="C30" s="89">
        <v>20</v>
      </c>
      <c r="D30" s="124"/>
      <c r="E30" s="126" t="s">
        <v>109</v>
      </c>
      <c r="F30" s="103"/>
      <c r="G30" s="90"/>
    </row>
    <row r="31" spans="2:7" ht="54.75" customHeight="1">
      <c r="B31" s="585"/>
      <c r="C31" s="89">
        <v>21</v>
      </c>
      <c r="D31" s="124"/>
      <c r="E31" s="126" t="s">
        <v>110</v>
      </c>
      <c r="F31" s="125"/>
      <c r="G31" s="90"/>
    </row>
    <row r="32" spans="2:7" ht="54.75" customHeight="1">
      <c r="B32" s="585"/>
      <c r="C32" s="89">
        <v>22</v>
      </c>
      <c r="D32" s="124"/>
      <c r="E32" s="126" t="s">
        <v>111</v>
      </c>
      <c r="F32" s="125"/>
      <c r="G32" s="86" t="s">
        <v>112</v>
      </c>
    </row>
    <row r="33" spans="2:7" ht="50.25" customHeight="1">
      <c r="B33" s="585"/>
      <c r="C33" s="109">
        <v>23</v>
      </c>
      <c r="D33" s="124"/>
      <c r="E33" s="87" t="s">
        <v>113</v>
      </c>
      <c r="F33" s="103"/>
      <c r="G33" s="90"/>
    </row>
    <row r="34" spans="2:7" ht="96" customHeight="1" thickBot="1">
      <c r="B34" s="585"/>
      <c r="C34" s="114">
        <v>24</v>
      </c>
      <c r="D34" s="107"/>
      <c r="E34" s="123" t="s">
        <v>114</v>
      </c>
      <c r="F34" s="103"/>
      <c r="G34" s="122" t="s">
        <v>115</v>
      </c>
    </row>
    <row r="35" spans="2:7" ht="46.5" customHeight="1" thickTop="1">
      <c r="B35" s="586" t="s">
        <v>116</v>
      </c>
      <c r="C35" s="96">
        <v>25</v>
      </c>
      <c r="D35" s="186"/>
      <c r="E35" s="95" t="s">
        <v>117</v>
      </c>
      <c r="F35" s="110"/>
      <c r="G35" s="121"/>
    </row>
    <row r="36" spans="2:7" ht="77.25" customHeight="1">
      <c r="B36" s="587"/>
      <c r="C36" s="89">
        <v>26</v>
      </c>
      <c r="D36" s="124"/>
      <c r="E36" s="87" t="s">
        <v>118</v>
      </c>
      <c r="F36" s="102"/>
      <c r="G36" s="86" t="s">
        <v>119</v>
      </c>
    </row>
    <row r="37" spans="2:7" ht="56.25" customHeight="1">
      <c r="B37" s="587"/>
      <c r="C37" s="89">
        <v>27</v>
      </c>
      <c r="D37" s="124"/>
      <c r="E37" s="120" t="s">
        <v>120</v>
      </c>
      <c r="F37" s="113"/>
      <c r="G37" s="112" t="s">
        <v>119</v>
      </c>
    </row>
    <row r="38" spans="2:7" ht="81" customHeight="1">
      <c r="B38" s="587"/>
      <c r="C38" s="89">
        <v>28</v>
      </c>
      <c r="D38" s="124"/>
      <c r="E38" s="87" t="s">
        <v>121</v>
      </c>
      <c r="F38" s="103"/>
      <c r="G38" s="86" t="s">
        <v>119</v>
      </c>
    </row>
    <row r="39" spans="2:7" ht="78.75" customHeight="1">
      <c r="B39" s="587"/>
      <c r="C39" s="89">
        <v>29</v>
      </c>
      <c r="D39" s="124"/>
      <c r="E39" s="87" t="s">
        <v>122</v>
      </c>
      <c r="F39" s="103"/>
      <c r="G39" s="86" t="s">
        <v>119</v>
      </c>
    </row>
    <row r="40" spans="2:7" ht="48" customHeight="1">
      <c r="B40" s="587"/>
      <c r="C40" s="89">
        <v>30</v>
      </c>
      <c r="D40" s="124"/>
      <c r="E40" s="87" t="s">
        <v>123</v>
      </c>
      <c r="F40" s="103"/>
      <c r="G40" s="86" t="s">
        <v>124</v>
      </c>
    </row>
    <row r="41" spans="2:7" ht="48" customHeight="1">
      <c r="B41" s="587"/>
      <c r="C41" s="89">
        <v>31</v>
      </c>
      <c r="D41" s="124"/>
      <c r="E41" s="87" t="s">
        <v>125</v>
      </c>
      <c r="F41" s="103"/>
      <c r="G41" s="86" t="s">
        <v>119</v>
      </c>
    </row>
    <row r="42" spans="2:7" ht="60" customHeight="1">
      <c r="B42" s="587"/>
      <c r="C42" s="89">
        <v>32</v>
      </c>
      <c r="D42" s="124"/>
      <c r="E42" s="87" t="s">
        <v>126</v>
      </c>
      <c r="F42" s="103"/>
      <c r="G42" s="86" t="s">
        <v>127</v>
      </c>
    </row>
    <row r="43" spans="2:7" ht="90" customHeight="1">
      <c r="B43" s="587"/>
      <c r="C43" s="89">
        <v>33</v>
      </c>
      <c r="D43" s="124"/>
      <c r="E43" s="87" t="s">
        <v>128</v>
      </c>
      <c r="F43" s="103"/>
      <c r="G43" s="86" t="s">
        <v>127</v>
      </c>
    </row>
    <row r="44" spans="2:7" ht="65.25" customHeight="1">
      <c r="B44" s="587"/>
      <c r="C44" s="89">
        <v>34</v>
      </c>
      <c r="D44" s="124"/>
      <c r="E44" s="87" t="s">
        <v>129</v>
      </c>
      <c r="F44" s="103"/>
      <c r="G44" s="90"/>
    </row>
    <row r="45" spans="2:7" ht="66" customHeight="1">
      <c r="B45" s="587"/>
      <c r="C45" s="89">
        <v>35</v>
      </c>
      <c r="D45" s="124"/>
      <c r="E45" s="87" t="s">
        <v>130</v>
      </c>
      <c r="F45" s="103"/>
      <c r="G45" s="86" t="s">
        <v>131</v>
      </c>
    </row>
    <row r="46" spans="2:7" ht="116.25" customHeight="1">
      <c r="B46" s="587"/>
      <c r="C46" s="89">
        <v>36</v>
      </c>
      <c r="D46" s="124"/>
      <c r="E46" s="87" t="s">
        <v>132</v>
      </c>
      <c r="F46" s="103"/>
      <c r="G46" s="86" t="s">
        <v>131</v>
      </c>
    </row>
    <row r="47" spans="2:7" ht="51.75" customHeight="1" thickBot="1">
      <c r="B47" s="588"/>
      <c r="C47" s="114">
        <v>37</v>
      </c>
      <c r="D47" s="107"/>
      <c r="E47" s="119" t="s">
        <v>133</v>
      </c>
      <c r="F47" s="106"/>
      <c r="G47" s="112" t="s">
        <v>131</v>
      </c>
    </row>
    <row r="48" spans="2:7" ht="51" customHeight="1" thickTop="1">
      <c r="B48" s="587" t="s">
        <v>134</v>
      </c>
      <c r="C48" s="111">
        <v>38</v>
      </c>
      <c r="D48" s="186"/>
      <c r="E48" s="118" t="s">
        <v>135</v>
      </c>
      <c r="F48" s="102"/>
      <c r="G48" s="93" t="s">
        <v>136</v>
      </c>
    </row>
    <row r="49" spans="2:10" ht="51" customHeight="1">
      <c r="B49" s="587"/>
      <c r="C49" s="89">
        <v>39</v>
      </c>
      <c r="D49" s="124"/>
      <c r="E49" s="117" t="s">
        <v>137</v>
      </c>
      <c r="F49" s="103"/>
      <c r="G49" s="116" t="s">
        <v>136</v>
      </c>
    </row>
    <row r="50" spans="2:10" ht="174" customHeight="1">
      <c r="B50" s="587"/>
      <c r="C50" s="89">
        <v>40</v>
      </c>
      <c r="D50" s="124"/>
      <c r="E50" s="87" t="s">
        <v>138</v>
      </c>
      <c r="F50" s="103"/>
      <c r="G50" s="108" t="s">
        <v>139</v>
      </c>
    </row>
    <row r="51" spans="2:10" ht="45.75" customHeight="1">
      <c r="B51" s="587"/>
      <c r="C51" s="89">
        <v>41</v>
      </c>
      <c r="D51" s="124"/>
      <c r="E51" s="87" t="s">
        <v>140</v>
      </c>
      <c r="F51" s="103"/>
      <c r="G51" s="86" t="s">
        <v>136</v>
      </c>
      <c r="J51" s="115"/>
    </row>
    <row r="52" spans="2:10" ht="37.5" customHeight="1" thickBot="1">
      <c r="B52" s="587"/>
      <c r="C52" s="114">
        <v>42</v>
      </c>
      <c r="D52" s="107"/>
      <c r="E52" s="98" t="s">
        <v>141</v>
      </c>
      <c r="F52" s="113"/>
      <c r="G52" s="112" t="s">
        <v>142</v>
      </c>
    </row>
    <row r="53" spans="2:10" ht="99.75" customHeight="1" thickTop="1">
      <c r="B53" s="586" t="s">
        <v>143</v>
      </c>
      <c r="C53" s="111">
        <v>43</v>
      </c>
      <c r="D53" s="186"/>
      <c r="E53" s="94" t="s">
        <v>144</v>
      </c>
      <c r="F53" s="110"/>
      <c r="G53" s="93" t="s">
        <v>145</v>
      </c>
    </row>
    <row r="54" spans="2:10" ht="66.75" customHeight="1">
      <c r="B54" s="587"/>
      <c r="C54" s="89">
        <v>44</v>
      </c>
      <c r="D54" s="124"/>
      <c r="E54" s="87" t="s">
        <v>146</v>
      </c>
      <c r="F54" s="103"/>
      <c r="G54" s="108" t="s">
        <v>136</v>
      </c>
    </row>
    <row r="55" spans="2:10" ht="47.25" customHeight="1">
      <c r="B55" s="587"/>
      <c r="C55" s="89">
        <v>45</v>
      </c>
      <c r="D55" s="124"/>
      <c r="E55" s="104" t="s">
        <v>147</v>
      </c>
      <c r="F55" s="103"/>
      <c r="G55" s="108" t="s">
        <v>148</v>
      </c>
    </row>
    <row r="56" spans="2:10" ht="57" customHeight="1">
      <c r="B56" s="587"/>
      <c r="C56" s="89">
        <v>46</v>
      </c>
      <c r="D56" s="124"/>
      <c r="E56" s="87" t="s">
        <v>149</v>
      </c>
      <c r="F56" s="103"/>
      <c r="G56" s="90"/>
    </row>
    <row r="57" spans="2:10" ht="57" customHeight="1">
      <c r="B57" s="587"/>
      <c r="C57" s="109">
        <v>47</v>
      </c>
      <c r="D57" s="124"/>
      <c r="E57" s="104" t="s">
        <v>150</v>
      </c>
      <c r="F57" s="103"/>
      <c r="G57" s="108" t="s">
        <v>142</v>
      </c>
    </row>
    <row r="58" spans="2:10" ht="124.5" customHeight="1">
      <c r="B58" s="587"/>
      <c r="C58" s="89">
        <v>48</v>
      </c>
      <c r="D58" s="124"/>
      <c r="E58" s="87" t="s">
        <v>151</v>
      </c>
      <c r="F58" s="103"/>
      <c r="G58" s="108" t="s">
        <v>152</v>
      </c>
    </row>
    <row r="59" spans="2:10" ht="66" customHeight="1">
      <c r="B59" s="587"/>
      <c r="C59" s="89">
        <v>49</v>
      </c>
      <c r="D59" s="124"/>
      <c r="E59" s="87" t="s">
        <v>153</v>
      </c>
      <c r="F59" s="103"/>
      <c r="G59" s="108" t="s">
        <v>154</v>
      </c>
    </row>
    <row r="60" spans="2:10" ht="45.75" customHeight="1" thickBot="1">
      <c r="B60" s="587"/>
      <c r="C60" s="89">
        <v>50</v>
      </c>
      <c r="D60" s="107"/>
      <c r="E60" s="87" t="s">
        <v>155</v>
      </c>
      <c r="F60" s="103"/>
      <c r="G60" s="86" t="s">
        <v>154</v>
      </c>
    </row>
    <row r="61" spans="2:10" ht="36" hidden="1" customHeight="1">
      <c r="B61" s="587"/>
      <c r="C61" s="89">
        <v>51</v>
      </c>
      <c r="D61" s="186"/>
      <c r="E61" s="87"/>
      <c r="F61" s="103"/>
      <c r="G61" s="86"/>
    </row>
    <row r="62" spans="2:10" ht="34.5" hidden="1" customHeight="1" thickBot="1">
      <c r="B62" s="588"/>
      <c r="C62" s="89">
        <v>52</v>
      </c>
      <c r="D62" s="124"/>
      <c r="E62" s="88"/>
      <c r="F62" s="106"/>
      <c r="G62" s="105"/>
    </row>
    <row r="63" spans="2:10" ht="57.75" customHeight="1" thickTop="1">
      <c r="B63" s="586" t="s">
        <v>156</v>
      </c>
      <c r="C63" s="96">
        <v>53</v>
      </c>
      <c r="D63" s="124"/>
      <c r="E63" s="94" t="s">
        <v>157</v>
      </c>
      <c r="F63" s="102"/>
      <c r="G63" s="93" t="s">
        <v>158</v>
      </c>
    </row>
    <row r="64" spans="2:10" ht="57.75" customHeight="1">
      <c r="B64" s="587"/>
      <c r="C64" s="89">
        <v>54</v>
      </c>
      <c r="D64" s="124"/>
      <c r="E64" s="87" t="s">
        <v>159</v>
      </c>
      <c r="F64" s="103"/>
      <c r="G64" s="86" t="s">
        <v>160</v>
      </c>
    </row>
    <row r="65" spans="2:7" ht="57.75" customHeight="1">
      <c r="B65" s="587"/>
      <c r="C65" s="89">
        <v>55</v>
      </c>
      <c r="D65" s="124"/>
      <c r="E65" s="87" t="s">
        <v>161</v>
      </c>
      <c r="F65" s="103"/>
      <c r="G65" s="86" t="s">
        <v>160</v>
      </c>
    </row>
    <row r="66" spans="2:7" ht="43.5" customHeight="1">
      <c r="B66" s="587"/>
      <c r="C66" s="89">
        <v>56</v>
      </c>
      <c r="D66" s="124"/>
      <c r="E66" s="87" t="s">
        <v>162</v>
      </c>
      <c r="F66" s="103"/>
      <c r="G66" s="86" t="s">
        <v>160</v>
      </c>
    </row>
    <row r="67" spans="2:7" ht="57.75" customHeight="1">
      <c r="B67" s="593"/>
      <c r="C67" s="89">
        <v>57</v>
      </c>
      <c r="D67" s="124"/>
      <c r="E67" s="87" t="s">
        <v>163</v>
      </c>
      <c r="F67" s="103"/>
      <c r="G67" s="86" t="s">
        <v>160</v>
      </c>
    </row>
    <row r="68" spans="2:7" ht="47.25" customHeight="1">
      <c r="B68" s="587" t="s">
        <v>164</v>
      </c>
      <c r="C68" s="89">
        <v>58</v>
      </c>
      <c r="D68" s="124"/>
      <c r="E68" s="87" t="s">
        <v>165</v>
      </c>
      <c r="F68" s="103"/>
      <c r="G68" s="86" t="s">
        <v>166</v>
      </c>
    </row>
    <row r="69" spans="2:7" ht="54.75" customHeight="1">
      <c r="B69" s="587"/>
      <c r="C69" s="89">
        <v>59</v>
      </c>
      <c r="D69" s="124"/>
      <c r="E69" s="104" t="s">
        <v>167</v>
      </c>
      <c r="F69" s="103"/>
      <c r="G69" s="86" t="s">
        <v>168</v>
      </c>
    </row>
    <row r="70" spans="2:7" ht="67.5" customHeight="1">
      <c r="B70" s="587"/>
      <c r="C70" s="89">
        <v>60</v>
      </c>
      <c r="D70" s="124"/>
      <c r="E70" s="87" t="s">
        <v>169</v>
      </c>
      <c r="F70" s="103"/>
      <c r="G70" s="86" t="s">
        <v>166</v>
      </c>
    </row>
    <row r="71" spans="2:7" ht="67.5" customHeight="1">
      <c r="B71" s="587"/>
      <c r="C71" s="89">
        <v>61</v>
      </c>
      <c r="D71" s="124"/>
      <c r="E71" s="87" t="s">
        <v>170</v>
      </c>
      <c r="F71" s="103"/>
      <c r="G71" s="86" t="s">
        <v>166</v>
      </c>
    </row>
    <row r="72" spans="2:7" ht="63.75" customHeight="1" thickBot="1">
      <c r="B72" s="588"/>
      <c r="C72" s="89">
        <v>62</v>
      </c>
      <c r="D72" s="107"/>
      <c r="E72" s="87" t="s">
        <v>171</v>
      </c>
      <c r="F72" s="102"/>
      <c r="G72" s="86" t="s">
        <v>166</v>
      </c>
    </row>
    <row r="73" spans="2:7" ht="78" customHeight="1" thickTop="1">
      <c r="B73" s="586" t="s">
        <v>172</v>
      </c>
      <c r="C73" s="96">
        <v>63</v>
      </c>
      <c r="D73" s="186"/>
      <c r="E73" s="95" t="s">
        <v>173</v>
      </c>
      <c r="F73" s="95"/>
      <c r="G73" s="93" t="s">
        <v>174</v>
      </c>
    </row>
    <row r="74" spans="2:7" ht="52.5" customHeight="1">
      <c r="B74" s="587"/>
      <c r="C74" s="89">
        <v>64</v>
      </c>
      <c r="D74" s="124"/>
      <c r="E74" s="92" t="s">
        <v>175</v>
      </c>
      <c r="F74" s="92"/>
      <c r="G74" s="101" t="s">
        <v>176</v>
      </c>
    </row>
    <row r="75" spans="2:7" ht="48" customHeight="1">
      <c r="B75" s="587"/>
      <c r="C75" s="89">
        <v>65</v>
      </c>
      <c r="D75" s="124"/>
      <c r="E75" s="92" t="s">
        <v>177</v>
      </c>
      <c r="F75" s="92"/>
      <c r="G75" s="101" t="s">
        <v>178</v>
      </c>
    </row>
    <row r="76" spans="2:7" ht="67.5" customHeight="1">
      <c r="B76" s="589" t="s">
        <v>179</v>
      </c>
      <c r="C76" s="89">
        <v>66</v>
      </c>
      <c r="D76" s="124"/>
      <c r="E76" s="92" t="s">
        <v>180</v>
      </c>
      <c r="F76" s="92"/>
      <c r="G76" s="100" t="s">
        <v>181</v>
      </c>
    </row>
    <row r="77" spans="2:7" ht="52.5" customHeight="1">
      <c r="B77" s="587"/>
      <c r="C77" s="89">
        <v>67</v>
      </c>
      <c r="D77" s="124"/>
      <c r="E77" s="92" t="s">
        <v>182</v>
      </c>
      <c r="F77" s="92"/>
      <c r="G77" s="99"/>
    </row>
    <row r="78" spans="2:7" ht="60.75" customHeight="1" thickBot="1">
      <c r="B78" s="587"/>
      <c r="C78" s="89">
        <v>68</v>
      </c>
      <c r="D78" s="107"/>
      <c r="E78" s="98" t="s">
        <v>183</v>
      </c>
      <c r="F78" s="92"/>
      <c r="G78" s="97" t="s">
        <v>176</v>
      </c>
    </row>
    <row r="79" spans="2:7" ht="69.75" customHeight="1" thickTop="1">
      <c r="B79" s="590" t="s">
        <v>184</v>
      </c>
      <c r="C79" s="96">
        <v>69</v>
      </c>
      <c r="D79" s="186"/>
      <c r="E79" s="95" t="s">
        <v>185</v>
      </c>
      <c r="F79" s="94"/>
      <c r="G79" s="93" t="s">
        <v>186</v>
      </c>
    </row>
    <row r="80" spans="2:7" ht="37.5" customHeight="1">
      <c r="B80" s="591"/>
      <c r="C80" s="89">
        <v>70</v>
      </c>
      <c r="D80" s="124"/>
      <c r="E80" s="91" t="s">
        <v>187</v>
      </c>
      <c r="F80" s="87"/>
      <c r="G80" s="90"/>
    </row>
    <row r="81" spans="2:7" ht="45.75" customHeight="1">
      <c r="B81" s="591"/>
      <c r="C81" s="89">
        <v>71</v>
      </c>
      <c r="D81" s="124"/>
      <c r="E81" s="88" t="s">
        <v>188</v>
      </c>
      <c r="F81" s="87"/>
      <c r="G81" s="86" t="s">
        <v>189</v>
      </c>
    </row>
    <row r="82" spans="2:7" ht="44.25" customHeight="1" thickBot="1">
      <c r="B82" s="592"/>
      <c r="C82" s="85">
        <v>72</v>
      </c>
      <c r="D82" s="185"/>
      <c r="E82" s="84" t="s">
        <v>190</v>
      </c>
      <c r="F82" s="83"/>
      <c r="G82" s="82" t="s">
        <v>189</v>
      </c>
    </row>
    <row r="83" spans="2:7" ht="30" customHeight="1">
      <c r="B83" s="81"/>
      <c r="C83" s="81"/>
      <c r="D83" s="81"/>
      <c r="E83" s="81"/>
      <c r="F83" s="81"/>
      <c r="G83" s="81"/>
    </row>
    <row r="84" spans="2:7" ht="30" customHeight="1">
      <c r="B84" s="81"/>
      <c r="C84" s="81"/>
      <c r="D84" s="81"/>
      <c r="E84" s="81"/>
      <c r="F84" s="81"/>
      <c r="G84" s="81"/>
    </row>
  </sheetData>
  <mergeCells count="12">
    <mergeCell ref="B76:B78"/>
    <mergeCell ref="B79:B82"/>
    <mergeCell ref="B48:B52"/>
    <mergeCell ref="B53:B62"/>
    <mergeCell ref="B63:B67"/>
    <mergeCell ref="B68:B72"/>
    <mergeCell ref="B73:B75"/>
    <mergeCell ref="B4:G4"/>
    <mergeCell ref="E5:F5"/>
    <mergeCell ref="B6:D6"/>
    <mergeCell ref="B11:B34"/>
    <mergeCell ref="B35:B47"/>
  </mergeCells>
  <phoneticPr fontId="2"/>
  <printOptions horizontalCentered="1"/>
  <pageMargins left="0.31496062992125984" right="0.31496062992125984" top="0.51181102362204722" bottom="0.31496062992125984" header="0.43307086614173229" footer="0.19685039370078741"/>
  <pageSetup paperSize="9" scale="46" fitToHeight="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3</xdr:col>
                    <xdr:colOff>285750</xdr:colOff>
                    <xdr:row>9</xdr:row>
                    <xdr:rowOff>742950</xdr:rowOff>
                  </from>
                  <to>
                    <xdr:col>3</xdr:col>
                    <xdr:colOff>676275</xdr:colOff>
                    <xdr:row>10</xdr:row>
                    <xdr:rowOff>514350</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3</xdr:col>
                    <xdr:colOff>285750</xdr:colOff>
                    <xdr:row>10</xdr:row>
                    <xdr:rowOff>552450</xdr:rowOff>
                  </from>
                  <to>
                    <xdr:col>3</xdr:col>
                    <xdr:colOff>676275</xdr:colOff>
                    <xdr:row>11</xdr:row>
                    <xdr:rowOff>514350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3</xdr:col>
                    <xdr:colOff>285750</xdr:colOff>
                    <xdr:row>11</xdr:row>
                    <xdr:rowOff>609600</xdr:rowOff>
                  </from>
                  <to>
                    <xdr:col>3</xdr:col>
                    <xdr:colOff>676275</xdr:colOff>
                    <xdr:row>12</xdr:row>
                    <xdr:rowOff>514350</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3</xdr:col>
                    <xdr:colOff>285750</xdr:colOff>
                    <xdr:row>12</xdr:row>
                    <xdr:rowOff>609600</xdr:rowOff>
                  </from>
                  <to>
                    <xdr:col>3</xdr:col>
                    <xdr:colOff>676275</xdr:colOff>
                    <xdr:row>13</xdr:row>
                    <xdr:rowOff>514350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3</xdr:col>
                    <xdr:colOff>285750</xdr:colOff>
                    <xdr:row>14</xdr:row>
                    <xdr:rowOff>114300</xdr:rowOff>
                  </from>
                  <to>
                    <xdr:col>3</xdr:col>
                    <xdr:colOff>676275</xdr:colOff>
                    <xdr:row>14</xdr:row>
                    <xdr:rowOff>628650</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3</xdr:col>
                    <xdr:colOff>266700</xdr:colOff>
                    <xdr:row>15</xdr:row>
                    <xdr:rowOff>104775</xdr:rowOff>
                  </from>
                  <to>
                    <xdr:col>3</xdr:col>
                    <xdr:colOff>647700</xdr:colOff>
                    <xdr:row>15</xdr:row>
                    <xdr:rowOff>628650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3</xdr:col>
                    <xdr:colOff>266700</xdr:colOff>
                    <xdr:row>16</xdr:row>
                    <xdr:rowOff>533400</xdr:rowOff>
                  </from>
                  <to>
                    <xdr:col>3</xdr:col>
                    <xdr:colOff>647700</xdr:colOff>
                    <xdr:row>16</xdr:row>
                    <xdr:rowOff>1047750</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3</xdr:col>
                    <xdr:colOff>285750</xdr:colOff>
                    <xdr:row>17</xdr:row>
                    <xdr:rowOff>57150</xdr:rowOff>
                  </from>
                  <to>
                    <xdr:col>3</xdr:col>
                    <xdr:colOff>676275</xdr:colOff>
                    <xdr:row>18</xdr:row>
                    <xdr:rowOff>66675</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3</xdr:col>
                    <xdr:colOff>285750</xdr:colOff>
                    <xdr:row>18</xdr:row>
                    <xdr:rowOff>0</xdr:rowOff>
                  </from>
                  <to>
                    <xdr:col>3</xdr:col>
                    <xdr:colOff>676275</xdr:colOff>
                    <xdr:row>19</xdr:row>
                    <xdr:rowOff>19050</xdr:rowOff>
                  </to>
                </anchor>
              </controlPr>
            </control>
          </mc:Choice>
        </mc:AlternateContent>
        <mc:AlternateContent xmlns:mc="http://schemas.openxmlformats.org/markup-compatibility/2006">
          <mc:Choice Requires="x14">
            <control shapeId="49164" r:id="rId13" name="Check Box 12">
              <controlPr defaultSize="0" autoFill="0" autoLine="0" autoPict="0">
                <anchor moveWithCells="1">
                  <from>
                    <xdr:col>3</xdr:col>
                    <xdr:colOff>247650</xdr:colOff>
                    <xdr:row>19</xdr:row>
                    <xdr:rowOff>762000</xdr:rowOff>
                  </from>
                  <to>
                    <xdr:col>3</xdr:col>
                    <xdr:colOff>638175</xdr:colOff>
                    <xdr:row>19</xdr:row>
                    <xdr:rowOff>1276350</xdr:rowOff>
                  </to>
                </anchor>
              </controlPr>
            </control>
          </mc:Choice>
        </mc:AlternateContent>
        <mc:AlternateContent xmlns:mc="http://schemas.openxmlformats.org/markup-compatibility/2006">
          <mc:Choice Requires="x14">
            <control shapeId="49165" r:id="rId14" name="Check Box 13">
              <controlPr defaultSize="0" autoFill="0" autoLine="0" autoPict="0">
                <anchor moveWithCells="1">
                  <from>
                    <xdr:col>3</xdr:col>
                    <xdr:colOff>257175</xdr:colOff>
                    <xdr:row>20</xdr:row>
                    <xdr:rowOff>247650</xdr:rowOff>
                  </from>
                  <to>
                    <xdr:col>3</xdr:col>
                    <xdr:colOff>647700</xdr:colOff>
                    <xdr:row>20</xdr:row>
                    <xdr:rowOff>762000</xdr:rowOff>
                  </to>
                </anchor>
              </controlPr>
            </control>
          </mc:Choice>
        </mc:AlternateContent>
        <mc:AlternateContent xmlns:mc="http://schemas.openxmlformats.org/markup-compatibility/2006">
          <mc:Choice Requires="x14">
            <control shapeId="49166" r:id="rId15" name="Check Box 14">
              <controlPr defaultSize="0" autoFill="0" autoLine="0" autoPict="0">
                <anchor moveWithCells="1">
                  <from>
                    <xdr:col>3</xdr:col>
                    <xdr:colOff>247650</xdr:colOff>
                    <xdr:row>21</xdr:row>
                    <xdr:rowOff>95250</xdr:rowOff>
                  </from>
                  <to>
                    <xdr:col>3</xdr:col>
                    <xdr:colOff>638175</xdr:colOff>
                    <xdr:row>21</xdr:row>
                    <xdr:rowOff>609600</xdr:rowOff>
                  </to>
                </anchor>
              </controlPr>
            </control>
          </mc:Choice>
        </mc:AlternateContent>
        <mc:AlternateContent xmlns:mc="http://schemas.openxmlformats.org/markup-compatibility/2006">
          <mc:Choice Requires="x14">
            <control shapeId="49167" r:id="rId16" name="Check Box 15">
              <controlPr defaultSize="0" autoFill="0" autoLine="0" autoPict="0">
                <anchor moveWithCells="1">
                  <from>
                    <xdr:col>3</xdr:col>
                    <xdr:colOff>247650</xdr:colOff>
                    <xdr:row>22</xdr:row>
                    <xdr:rowOff>95250</xdr:rowOff>
                  </from>
                  <to>
                    <xdr:col>3</xdr:col>
                    <xdr:colOff>638175</xdr:colOff>
                    <xdr:row>22</xdr:row>
                    <xdr:rowOff>609600</xdr:rowOff>
                  </to>
                </anchor>
              </controlPr>
            </control>
          </mc:Choice>
        </mc:AlternateContent>
        <mc:AlternateContent xmlns:mc="http://schemas.openxmlformats.org/markup-compatibility/2006">
          <mc:Choice Requires="x14">
            <control shapeId="49168" r:id="rId17" name="Check Box 16">
              <controlPr defaultSize="0" autoFill="0" autoLine="0" autoPict="0">
                <anchor moveWithCells="1">
                  <from>
                    <xdr:col>3</xdr:col>
                    <xdr:colOff>247650</xdr:colOff>
                    <xdr:row>23</xdr:row>
                    <xdr:rowOff>590550</xdr:rowOff>
                  </from>
                  <to>
                    <xdr:col>3</xdr:col>
                    <xdr:colOff>638175</xdr:colOff>
                    <xdr:row>23</xdr:row>
                    <xdr:rowOff>1095375</xdr:rowOff>
                  </to>
                </anchor>
              </controlPr>
            </control>
          </mc:Choice>
        </mc:AlternateContent>
        <mc:AlternateContent xmlns:mc="http://schemas.openxmlformats.org/markup-compatibility/2006">
          <mc:Choice Requires="x14">
            <control shapeId="49169" r:id="rId18" name="Check Box 17">
              <controlPr defaultSize="0" autoFill="0" autoLine="0" autoPict="0">
                <anchor moveWithCells="1">
                  <from>
                    <xdr:col>3</xdr:col>
                    <xdr:colOff>247650</xdr:colOff>
                    <xdr:row>24</xdr:row>
                    <xdr:rowOff>95250</xdr:rowOff>
                  </from>
                  <to>
                    <xdr:col>3</xdr:col>
                    <xdr:colOff>638175</xdr:colOff>
                    <xdr:row>25</xdr:row>
                    <xdr:rowOff>28575</xdr:rowOff>
                  </to>
                </anchor>
              </controlPr>
            </control>
          </mc:Choice>
        </mc:AlternateContent>
        <mc:AlternateContent xmlns:mc="http://schemas.openxmlformats.org/markup-compatibility/2006">
          <mc:Choice Requires="x14">
            <control shapeId="49170" r:id="rId19" name="Check Box 18">
              <controlPr defaultSize="0" autoFill="0" autoLine="0" autoPict="0">
                <anchor moveWithCells="1">
                  <from>
                    <xdr:col>3</xdr:col>
                    <xdr:colOff>247650</xdr:colOff>
                    <xdr:row>25</xdr:row>
                    <xdr:rowOff>95250</xdr:rowOff>
                  </from>
                  <to>
                    <xdr:col>3</xdr:col>
                    <xdr:colOff>638175</xdr:colOff>
                    <xdr:row>25</xdr:row>
                    <xdr:rowOff>609600</xdr:rowOff>
                  </to>
                </anchor>
              </controlPr>
            </control>
          </mc:Choice>
        </mc:AlternateContent>
        <mc:AlternateContent xmlns:mc="http://schemas.openxmlformats.org/markup-compatibility/2006">
          <mc:Choice Requires="x14">
            <control shapeId="49171" r:id="rId20" name="Check Box 19">
              <controlPr defaultSize="0" autoFill="0" autoLine="0" autoPict="0">
                <anchor moveWithCells="1">
                  <from>
                    <xdr:col>3</xdr:col>
                    <xdr:colOff>247650</xdr:colOff>
                    <xdr:row>26</xdr:row>
                    <xdr:rowOff>95250</xdr:rowOff>
                  </from>
                  <to>
                    <xdr:col>3</xdr:col>
                    <xdr:colOff>638175</xdr:colOff>
                    <xdr:row>26</xdr:row>
                    <xdr:rowOff>609600</xdr:rowOff>
                  </to>
                </anchor>
              </controlPr>
            </control>
          </mc:Choice>
        </mc:AlternateContent>
        <mc:AlternateContent xmlns:mc="http://schemas.openxmlformats.org/markup-compatibility/2006">
          <mc:Choice Requires="x14">
            <control shapeId="49172" r:id="rId21" name="Check Box 20">
              <controlPr defaultSize="0" autoFill="0" autoLine="0" autoPict="0">
                <anchor moveWithCells="1">
                  <from>
                    <xdr:col>3</xdr:col>
                    <xdr:colOff>247650</xdr:colOff>
                    <xdr:row>27</xdr:row>
                    <xdr:rowOff>95250</xdr:rowOff>
                  </from>
                  <to>
                    <xdr:col>3</xdr:col>
                    <xdr:colOff>638175</xdr:colOff>
                    <xdr:row>27</xdr:row>
                    <xdr:rowOff>609600</xdr:rowOff>
                  </to>
                </anchor>
              </controlPr>
            </control>
          </mc:Choice>
        </mc:AlternateContent>
        <mc:AlternateContent xmlns:mc="http://schemas.openxmlformats.org/markup-compatibility/2006">
          <mc:Choice Requires="x14">
            <control shapeId="49173" r:id="rId22" name="Check Box 21">
              <controlPr defaultSize="0" autoFill="0" autoLine="0" autoPict="0">
                <anchor moveWithCells="1">
                  <from>
                    <xdr:col>3</xdr:col>
                    <xdr:colOff>247650</xdr:colOff>
                    <xdr:row>28</xdr:row>
                    <xdr:rowOff>95250</xdr:rowOff>
                  </from>
                  <to>
                    <xdr:col>3</xdr:col>
                    <xdr:colOff>638175</xdr:colOff>
                    <xdr:row>28</xdr:row>
                    <xdr:rowOff>609600</xdr:rowOff>
                  </to>
                </anchor>
              </controlPr>
            </control>
          </mc:Choice>
        </mc:AlternateContent>
        <mc:AlternateContent xmlns:mc="http://schemas.openxmlformats.org/markup-compatibility/2006">
          <mc:Choice Requires="x14">
            <control shapeId="49174" r:id="rId23" name="Check Box 22">
              <controlPr defaultSize="0" autoFill="0" autoLine="0" autoPict="0">
                <anchor moveWithCells="1">
                  <from>
                    <xdr:col>3</xdr:col>
                    <xdr:colOff>247650</xdr:colOff>
                    <xdr:row>29</xdr:row>
                    <xdr:rowOff>95250</xdr:rowOff>
                  </from>
                  <to>
                    <xdr:col>3</xdr:col>
                    <xdr:colOff>638175</xdr:colOff>
                    <xdr:row>29</xdr:row>
                    <xdr:rowOff>609600</xdr:rowOff>
                  </to>
                </anchor>
              </controlPr>
            </control>
          </mc:Choice>
        </mc:AlternateContent>
        <mc:AlternateContent xmlns:mc="http://schemas.openxmlformats.org/markup-compatibility/2006">
          <mc:Choice Requires="x14">
            <control shapeId="49175" r:id="rId24" name="Check Box 23">
              <controlPr defaultSize="0" autoFill="0" autoLine="0" autoPict="0">
                <anchor moveWithCells="1">
                  <from>
                    <xdr:col>3</xdr:col>
                    <xdr:colOff>247650</xdr:colOff>
                    <xdr:row>30</xdr:row>
                    <xdr:rowOff>95250</xdr:rowOff>
                  </from>
                  <to>
                    <xdr:col>3</xdr:col>
                    <xdr:colOff>638175</xdr:colOff>
                    <xdr:row>30</xdr:row>
                    <xdr:rowOff>609600</xdr:rowOff>
                  </to>
                </anchor>
              </controlPr>
            </control>
          </mc:Choice>
        </mc:AlternateContent>
        <mc:AlternateContent xmlns:mc="http://schemas.openxmlformats.org/markup-compatibility/2006">
          <mc:Choice Requires="x14">
            <control shapeId="49176" r:id="rId25" name="Check Box 24">
              <controlPr defaultSize="0" autoFill="0" autoLine="0" autoPict="0">
                <anchor moveWithCells="1">
                  <from>
                    <xdr:col>3</xdr:col>
                    <xdr:colOff>247650</xdr:colOff>
                    <xdr:row>31</xdr:row>
                    <xdr:rowOff>95250</xdr:rowOff>
                  </from>
                  <to>
                    <xdr:col>3</xdr:col>
                    <xdr:colOff>638175</xdr:colOff>
                    <xdr:row>31</xdr:row>
                    <xdr:rowOff>609600</xdr:rowOff>
                  </to>
                </anchor>
              </controlPr>
            </control>
          </mc:Choice>
        </mc:AlternateContent>
        <mc:AlternateContent xmlns:mc="http://schemas.openxmlformats.org/markup-compatibility/2006">
          <mc:Choice Requires="x14">
            <control shapeId="49177" r:id="rId26" name="Check Box 25">
              <controlPr defaultSize="0" autoFill="0" autoLine="0" autoPict="0">
                <anchor moveWithCells="1">
                  <from>
                    <xdr:col>3</xdr:col>
                    <xdr:colOff>247650</xdr:colOff>
                    <xdr:row>32</xdr:row>
                    <xdr:rowOff>95250</xdr:rowOff>
                  </from>
                  <to>
                    <xdr:col>3</xdr:col>
                    <xdr:colOff>638175</xdr:colOff>
                    <xdr:row>32</xdr:row>
                    <xdr:rowOff>609600</xdr:rowOff>
                  </to>
                </anchor>
              </controlPr>
            </control>
          </mc:Choice>
        </mc:AlternateContent>
        <mc:AlternateContent xmlns:mc="http://schemas.openxmlformats.org/markup-compatibility/2006">
          <mc:Choice Requires="x14">
            <control shapeId="49178" r:id="rId27" name="Check Box 26">
              <controlPr defaultSize="0" autoFill="0" autoLine="0" autoPict="0">
                <anchor moveWithCells="1">
                  <from>
                    <xdr:col>3</xdr:col>
                    <xdr:colOff>247650</xdr:colOff>
                    <xdr:row>33</xdr:row>
                    <xdr:rowOff>342900</xdr:rowOff>
                  </from>
                  <to>
                    <xdr:col>3</xdr:col>
                    <xdr:colOff>638175</xdr:colOff>
                    <xdr:row>33</xdr:row>
                    <xdr:rowOff>857250</xdr:rowOff>
                  </to>
                </anchor>
              </controlPr>
            </control>
          </mc:Choice>
        </mc:AlternateContent>
        <mc:AlternateContent xmlns:mc="http://schemas.openxmlformats.org/markup-compatibility/2006">
          <mc:Choice Requires="x14">
            <control shapeId="49179" r:id="rId28" name="Check Box 27">
              <controlPr defaultSize="0" autoFill="0" autoLine="0" autoPict="0">
                <anchor moveWithCells="1">
                  <from>
                    <xdr:col>3</xdr:col>
                    <xdr:colOff>247650</xdr:colOff>
                    <xdr:row>34</xdr:row>
                    <xdr:rowOff>95250</xdr:rowOff>
                  </from>
                  <to>
                    <xdr:col>3</xdr:col>
                    <xdr:colOff>638175</xdr:colOff>
                    <xdr:row>35</xdr:row>
                    <xdr:rowOff>28575</xdr:rowOff>
                  </to>
                </anchor>
              </controlPr>
            </control>
          </mc:Choice>
        </mc:AlternateContent>
        <mc:AlternateContent xmlns:mc="http://schemas.openxmlformats.org/markup-compatibility/2006">
          <mc:Choice Requires="x14">
            <control shapeId="49180" r:id="rId29" name="Check Box 28">
              <controlPr defaultSize="0" autoFill="0" autoLine="0" autoPict="0">
                <anchor moveWithCells="1">
                  <from>
                    <xdr:col>3</xdr:col>
                    <xdr:colOff>247650</xdr:colOff>
                    <xdr:row>35</xdr:row>
                    <xdr:rowOff>95250</xdr:rowOff>
                  </from>
                  <to>
                    <xdr:col>3</xdr:col>
                    <xdr:colOff>638175</xdr:colOff>
                    <xdr:row>35</xdr:row>
                    <xdr:rowOff>609600</xdr:rowOff>
                  </to>
                </anchor>
              </controlPr>
            </control>
          </mc:Choice>
        </mc:AlternateContent>
        <mc:AlternateContent xmlns:mc="http://schemas.openxmlformats.org/markup-compatibility/2006">
          <mc:Choice Requires="x14">
            <control shapeId="49181" r:id="rId30" name="Check Box 29">
              <controlPr defaultSize="0" autoFill="0" autoLine="0" autoPict="0">
                <anchor moveWithCells="1">
                  <from>
                    <xdr:col>3</xdr:col>
                    <xdr:colOff>247650</xdr:colOff>
                    <xdr:row>36</xdr:row>
                    <xdr:rowOff>95250</xdr:rowOff>
                  </from>
                  <to>
                    <xdr:col>3</xdr:col>
                    <xdr:colOff>638175</xdr:colOff>
                    <xdr:row>36</xdr:row>
                    <xdr:rowOff>609600</xdr:rowOff>
                  </to>
                </anchor>
              </controlPr>
            </control>
          </mc:Choice>
        </mc:AlternateContent>
        <mc:AlternateContent xmlns:mc="http://schemas.openxmlformats.org/markup-compatibility/2006">
          <mc:Choice Requires="x14">
            <control shapeId="49182" r:id="rId31" name="Check Box 30">
              <controlPr defaultSize="0" autoFill="0" autoLine="0" autoPict="0">
                <anchor moveWithCells="1">
                  <from>
                    <xdr:col>3</xdr:col>
                    <xdr:colOff>247650</xdr:colOff>
                    <xdr:row>37</xdr:row>
                    <xdr:rowOff>95250</xdr:rowOff>
                  </from>
                  <to>
                    <xdr:col>3</xdr:col>
                    <xdr:colOff>638175</xdr:colOff>
                    <xdr:row>37</xdr:row>
                    <xdr:rowOff>609600</xdr:rowOff>
                  </to>
                </anchor>
              </controlPr>
            </control>
          </mc:Choice>
        </mc:AlternateContent>
        <mc:AlternateContent xmlns:mc="http://schemas.openxmlformats.org/markup-compatibility/2006">
          <mc:Choice Requires="x14">
            <control shapeId="49183" r:id="rId32" name="Check Box 31">
              <controlPr defaultSize="0" autoFill="0" autoLine="0" autoPict="0">
                <anchor moveWithCells="1">
                  <from>
                    <xdr:col>3</xdr:col>
                    <xdr:colOff>247650</xdr:colOff>
                    <xdr:row>38</xdr:row>
                    <xdr:rowOff>95250</xdr:rowOff>
                  </from>
                  <to>
                    <xdr:col>3</xdr:col>
                    <xdr:colOff>638175</xdr:colOff>
                    <xdr:row>38</xdr:row>
                    <xdr:rowOff>609600</xdr:rowOff>
                  </to>
                </anchor>
              </controlPr>
            </control>
          </mc:Choice>
        </mc:AlternateContent>
        <mc:AlternateContent xmlns:mc="http://schemas.openxmlformats.org/markup-compatibility/2006">
          <mc:Choice Requires="x14">
            <control shapeId="49184" r:id="rId33" name="Check Box 32">
              <controlPr defaultSize="0" autoFill="0" autoLine="0" autoPict="0">
                <anchor moveWithCells="1">
                  <from>
                    <xdr:col>3</xdr:col>
                    <xdr:colOff>247650</xdr:colOff>
                    <xdr:row>39</xdr:row>
                    <xdr:rowOff>95250</xdr:rowOff>
                  </from>
                  <to>
                    <xdr:col>3</xdr:col>
                    <xdr:colOff>638175</xdr:colOff>
                    <xdr:row>40</xdr:row>
                    <xdr:rowOff>0</xdr:rowOff>
                  </to>
                </anchor>
              </controlPr>
            </control>
          </mc:Choice>
        </mc:AlternateContent>
        <mc:AlternateContent xmlns:mc="http://schemas.openxmlformats.org/markup-compatibility/2006">
          <mc:Choice Requires="x14">
            <control shapeId="49185" r:id="rId34" name="Check Box 33">
              <controlPr defaultSize="0" autoFill="0" autoLine="0" autoPict="0">
                <anchor moveWithCells="1">
                  <from>
                    <xdr:col>3</xdr:col>
                    <xdr:colOff>247650</xdr:colOff>
                    <xdr:row>40</xdr:row>
                    <xdr:rowOff>95250</xdr:rowOff>
                  </from>
                  <to>
                    <xdr:col>3</xdr:col>
                    <xdr:colOff>638175</xdr:colOff>
                    <xdr:row>41</xdr:row>
                    <xdr:rowOff>0</xdr:rowOff>
                  </to>
                </anchor>
              </controlPr>
            </control>
          </mc:Choice>
        </mc:AlternateContent>
        <mc:AlternateContent xmlns:mc="http://schemas.openxmlformats.org/markup-compatibility/2006">
          <mc:Choice Requires="x14">
            <control shapeId="49186" r:id="rId35" name="Check Box 34">
              <controlPr defaultSize="0" autoFill="0" autoLine="0" autoPict="0">
                <anchor moveWithCells="1">
                  <from>
                    <xdr:col>3</xdr:col>
                    <xdr:colOff>247650</xdr:colOff>
                    <xdr:row>41</xdr:row>
                    <xdr:rowOff>95250</xdr:rowOff>
                  </from>
                  <to>
                    <xdr:col>3</xdr:col>
                    <xdr:colOff>638175</xdr:colOff>
                    <xdr:row>41</xdr:row>
                    <xdr:rowOff>609600</xdr:rowOff>
                  </to>
                </anchor>
              </controlPr>
            </control>
          </mc:Choice>
        </mc:AlternateContent>
        <mc:AlternateContent xmlns:mc="http://schemas.openxmlformats.org/markup-compatibility/2006">
          <mc:Choice Requires="x14">
            <control shapeId="49187" r:id="rId36" name="Check Box 35">
              <controlPr defaultSize="0" autoFill="0" autoLine="0" autoPict="0">
                <anchor moveWithCells="1">
                  <from>
                    <xdr:col>3</xdr:col>
                    <xdr:colOff>219075</xdr:colOff>
                    <xdr:row>42</xdr:row>
                    <xdr:rowOff>323850</xdr:rowOff>
                  </from>
                  <to>
                    <xdr:col>3</xdr:col>
                    <xdr:colOff>609600</xdr:colOff>
                    <xdr:row>42</xdr:row>
                    <xdr:rowOff>838200</xdr:rowOff>
                  </to>
                </anchor>
              </controlPr>
            </control>
          </mc:Choice>
        </mc:AlternateContent>
        <mc:AlternateContent xmlns:mc="http://schemas.openxmlformats.org/markup-compatibility/2006">
          <mc:Choice Requires="x14">
            <control shapeId="49188" r:id="rId37" name="Check Box 36">
              <controlPr defaultSize="0" autoFill="0" autoLine="0" autoPict="0">
                <anchor moveWithCells="1">
                  <from>
                    <xdr:col>3</xdr:col>
                    <xdr:colOff>247650</xdr:colOff>
                    <xdr:row>43</xdr:row>
                    <xdr:rowOff>190500</xdr:rowOff>
                  </from>
                  <to>
                    <xdr:col>3</xdr:col>
                    <xdr:colOff>638175</xdr:colOff>
                    <xdr:row>43</xdr:row>
                    <xdr:rowOff>704850</xdr:rowOff>
                  </to>
                </anchor>
              </controlPr>
            </control>
          </mc:Choice>
        </mc:AlternateContent>
        <mc:AlternateContent xmlns:mc="http://schemas.openxmlformats.org/markup-compatibility/2006">
          <mc:Choice Requires="x14">
            <control shapeId="49189" r:id="rId38" name="Check Box 37">
              <controlPr defaultSize="0" autoFill="0" autoLine="0" autoPict="0">
                <anchor moveWithCells="1">
                  <from>
                    <xdr:col>3</xdr:col>
                    <xdr:colOff>257175</xdr:colOff>
                    <xdr:row>44</xdr:row>
                    <xdr:rowOff>190500</xdr:rowOff>
                  </from>
                  <to>
                    <xdr:col>3</xdr:col>
                    <xdr:colOff>647700</xdr:colOff>
                    <xdr:row>44</xdr:row>
                    <xdr:rowOff>704850</xdr:rowOff>
                  </to>
                </anchor>
              </controlPr>
            </control>
          </mc:Choice>
        </mc:AlternateContent>
        <mc:AlternateContent xmlns:mc="http://schemas.openxmlformats.org/markup-compatibility/2006">
          <mc:Choice Requires="x14">
            <control shapeId="49190" r:id="rId39" name="Check Box 38">
              <controlPr defaultSize="0" autoFill="0" autoLine="0" autoPict="0">
                <anchor moveWithCells="1">
                  <from>
                    <xdr:col>3</xdr:col>
                    <xdr:colOff>247650</xdr:colOff>
                    <xdr:row>45</xdr:row>
                    <xdr:rowOff>476250</xdr:rowOff>
                  </from>
                  <to>
                    <xdr:col>3</xdr:col>
                    <xdr:colOff>638175</xdr:colOff>
                    <xdr:row>45</xdr:row>
                    <xdr:rowOff>990600</xdr:rowOff>
                  </to>
                </anchor>
              </controlPr>
            </control>
          </mc:Choice>
        </mc:AlternateContent>
        <mc:AlternateContent xmlns:mc="http://schemas.openxmlformats.org/markup-compatibility/2006">
          <mc:Choice Requires="x14">
            <control shapeId="49191" r:id="rId40" name="Check Box 39">
              <controlPr defaultSize="0" autoFill="0" autoLine="0" autoPict="0">
                <anchor moveWithCells="1">
                  <from>
                    <xdr:col>3</xdr:col>
                    <xdr:colOff>247650</xdr:colOff>
                    <xdr:row>46</xdr:row>
                    <xdr:rowOff>95250</xdr:rowOff>
                  </from>
                  <to>
                    <xdr:col>3</xdr:col>
                    <xdr:colOff>638175</xdr:colOff>
                    <xdr:row>46</xdr:row>
                    <xdr:rowOff>609600</xdr:rowOff>
                  </to>
                </anchor>
              </controlPr>
            </control>
          </mc:Choice>
        </mc:AlternateContent>
        <mc:AlternateContent xmlns:mc="http://schemas.openxmlformats.org/markup-compatibility/2006">
          <mc:Choice Requires="x14">
            <control shapeId="49192" r:id="rId41" name="Check Box 40">
              <controlPr defaultSize="0" autoFill="0" autoLine="0" autoPict="0">
                <anchor moveWithCells="1">
                  <from>
                    <xdr:col>3</xdr:col>
                    <xdr:colOff>247650</xdr:colOff>
                    <xdr:row>47</xdr:row>
                    <xdr:rowOff>95250</xdr:rowOff>
                  </from>
                  <to>
                    <xdr:col>3</xdr:col>
                    <xdr:colOff>638175</xdr:colOff>
                    <xdr:row>47</xdr:row>
                    <xdr:rowOff>609600</xdr:rowOff>
                  </to>
                </anchor>
              </controlPr>
            </control>
          </mc:Choice>
        </mc:AlternateContent>
        <mc:AlternateContent xmlns:mc="http://schemas.openxmlformats.org/markup-compatibility/2006">
          <mc:Choice Requires="x14">
            <control shapeId="49193" r:id="rId42" name="Check Box 41">
              <controlPr defaultSize="0" autoFill="0" autoLine="0" autoPict="0">
                <anchor moveWithCells="1">
                  <from>
                    <xdr:col>3</xdr:col>
                    <xdr:colOff>247650</xdr:colOff>
                    <xdr:row>48</xdr:row>
                    <xdr:rowOff>95250</xdr:rowOff>
                  </from>
                  <to>
                    <xdr:col>3</xdr:col>
                    <xdr:colOff>638175</xdr:colOff>
                    <xdr:row>48</xdr:row>
                    <xdr:rowOff>609600</xdr:rowOff>
                  </to>
                </anchor>
              </controlPr>
            </control>
          </mc:Choice>
        </mc:AlternateContent>
        <mc:AlternateContent xmlns:mc="http://schemas.openxmlformats.org/markup-compatibility/2006">
          <mc:Choice Requires="x14">
            <control shapeId="49194" r:id="rId43" name="Check Box 42">
              <controlPr defaultSize="0" autoFill="0" autoLine="0" autoPict="0">
                <anchor moveWithCells="1">
                  <from>
                    <xdr:col>3</xdr:col>
                    <xdr:colOff>228600</xdr:colOff>
                    <xdr:row>49</xdr:row>
                    <xdr:rowOff>800100</xdr:rowOff>
                  </from>
                  <to>
                    <xdr:col>3</xdr:col>
                    <xdr:colOff>628650</xdr:colOff>
                    <xdr:row>49</xdr:row>
                    <xdr:rowOff>1314450</xdr:rowOff>
                  </to>
                </anchor>
              </controlPr>
            </control>
          </mc:Choice>
        </mc:AlternateContent>
        <mc:AlternateContent xmlns:mc="http://schemas.openxmlformats.org/markup-compatibility/2006">
          <mc:Choice Requires="x14">
            <control shapeId="49195" r:id="rId44" name="Check Box 43">
              <controlPr defaultSize="0" autoFill="0" autoLine="0" autoPict="0">
                <anchor moveWithCells="1">
                  <from>
                    <xdr:col>3</xdr:col>
                    <xdr:colOff>247650</xdr:colOff>
                    <xdr:row>50</xdr:row>
                    <xdr:rowOff>95250</xdr:rowOff>
                  </from>
                  <to>
                    <xdr:col>3</xdr:col>
                    <xdr:colOff>638175</xdr:colOff>
                    <xdr:row>51</xdr:row>
                    <xdr:rowOff>28575</xdr:rowOff>
                  </to>
                </anchor>
              </controlPr>
            </control>
          </mc:Choice>
        </mc:AlternateContent>
        <mc:AlternateContent xmlns:mc="http://schemas.openxmlformats.org/markup-compatibility/2006">
          <mc:Choice Requires="x14">
            <control shapeId="49196" r:id="rId45" name="Check Box 44">
              <controlPr defaultSize="0" autoFill="0" autoLine="0" autoPict="0">
                <anchor moveWithCells="1">
                  <from>
                    <xdr:col>3</xdr:col>
                    <xdr:colOff>228600</xdr:colOff>
                    <xdr:row>51</xdr:row>
                    <xdr:rowOff>57150</xdr:rowOff>
                  </from>
                  <to>
                    <xdr:col>3</xdr:col>
                    <xdr:colOff>628650</xdr:colOff>
                    <xdr:row>52</xdr:row>
                    <xdr:rowOff>95250</xdr:rowOff>
                  </to>
                </anchor>
              </controlPr>
            </control>
          </mc:Choice>
        </mc:AlternateContent>
        <mc:AlternateContent xmlns:mc="http://schemas.openxmlformats.org/markup-compatibility/2006">
          <mc:Choice Requires="x14">
            <control shapeId="49197" r:id="rId46" name="Check Box 45">
              <controlPr defaultSize="0" autoFill="0" autoLine="0" autoPict="0">
                <anchor moveWithCells="1">
                  <from>
                    <xdr:col>3</xdr:col>
                    <xdr:colOff>257175</xdr:colOff>
                    <xdr:row>52</xdr:row>
                    <xdr:rowOff>371475</xdr:rowOff>
                  </from>
                  <to>
                    <xdr:col>3</xdr:col>
                    <xdr:colOff>647700</xdr:colOff>
                    <xdr:row>52</xdr:row>
                    <xdr:rowOff>895350</xdr:rowOff>
                  </to>
                </anchor>
              </controlPr>
            </control>
          </mc:Choice>
        </mc:AlternateContent>
        <mc:AlternateContent xmlns:mc="http://schemas.openxmlformats.org/markup-compatibility/2006">
          <mc:Choice Requires="x14">
            <control shapeId="49198" r:id="rId47" name="Check Box 46">
              <controlPr defaultSize="0" autoFill="0" autoLine="0" autoPict="0">
                <anchor moveWithCells="1">
                  <from>
                    <xdr:col>3</xdr:col>
                    <xdr:colOff>247650</xdr:colOff>
                    <xdr:row>53</xdr:row>
                    <xdr:rowOff>95250</xdr:rowOff>
                  </from>
                  <to>
                    <xdr:col>3</xdr:col>
                    <xdr:colOff>638175</xdr:colOff>
                    <xdr:row>53</xdr:row>
                    <xdr:rowOff>609600</xdr:rowOff>
                  </to>
                </anchor>
              </controlPr>
            </control>
          </mc:Choice>
        </mc:AlternateContent>
        <mc:AlternateContent xmlns:mc="http://schemas.openxmlformats.org/markup-compatibility/2006">
          <mc:Choice Requires="x14">
            <control shapeId="49199" r:id="rId48" name="Check Box 47">
              <controlPr defaultSize="0" autoFill="0" autoLine="0" autoPict="0">
                <anchor moveWithCells="1">
                  <from>
                    <xdr:col>3</xdr:col>
                    <xdr:colOff>247650</xdr:colOff>
                    <xdr:row>54</xdr:row>
                    <xdr:rowOff>95250</xdr:rowOff>
                  </from>
                  <to>
                    <xdr:col>3</xdr:col>
                    <xdr:colOff>638175</xdr:colOff>
                    <xdr:row>55</xdr:row>
                    <xdr:rowOff>19050</xdr:rowOff>
                  </to>
                </anchor>
              </controlPr>
            </control>
          </mc:Choice>
        </mc:AlternateContent>
        <mc:AlternateContent xmlns:mc="http://schemas.openxmlformats.org/markup-compatibility/2006">
          <mc:Choice Requires="x14">
            <control shapeId="49200" r:id="rId49" name="Check Box 48">
              <controlPr defaultSize="0" autoFill="0" autoLine="0" autoPict="0">
                <anchor moveWithCells="1">
                  <from>
                    <xdr:col>3</xdr:col>
                    <xdr:colOff>247650</xdr:colOff>
                    <xdr:row>55</xdr:row>
                    <xdr:rowOff>95250</xdr:rowOff>
                  </from>
                  <to>
                    <xdr:col>3</xdr:col>
                    <xdr:colOff>638175</xdr:colOff>
                    <xdr:row>55</xdr:row>
                    <xdr:rowOff>609600</xdr:rowOff>
                  </to>
                </anchor>
              </controlPr>
            </control>
          </mc:Choice>
        </mc:AlternateContent>
        <mc:AlternateContent xmlns:mc="http://schemas.openxmlformats.org/markup-compatibility/2006">
          <mc:Choice Requires="x14">
            <control shapeId="49201" r:id="rId50" name="Check Box 49">
              <controlPr defaultSize="0" autoFill="0" autoLine="0" autoPict="0">
                <anchor moveWithCells="1">
                  <from>
                    <xdr:col>3</xdr:col>
                    <xdr:colOff>247650</xdr:colOff>
                    <xdr:row>56</xdr:row>
                    <xdr:rowOff>95250</xdr:rowOff>
                  </from>
                  <to>
                    <xdr:col>3</xdr:col>
                    <xdr:colOff>638175</xdr:colOff>
                    <xdr:row>56</xdr:row>
                    <xdr:rowOff>609600</xdr:rowOff>
                  </to>
                </anchor>
              </controlPr>
            </control>
          </mc:Choice>
        </mc:AlternateContent>
        <mc:AlternateContent xmlns:mc="http://schemas.openxmlformats.org/markup-compatibility/2006">
          <mc:Choice Requires="x14">
            <control shapeId="49202" r:id="rId51" name="Check Box 50">
              <controlPr defaultSize="0" autoFill="0" autoLine="0" autoPict="0">
                <anchor moveWithCells="1">
                  <from>
                    <xdr:col>3</xdr:col>
                    <xdr:colOff>247650</xdr:colOff>
                    <xdr:row>57</xdr:row>
                    <xdr:rowOff>533400</xdr:rowOff>
                  </from>
                  <to>
                    <xdr:col>3</xdr:col>
                    <xdr:colOff>638175</xdr:colOff>
                    <xdr:row>57</xdr:row>
                    <xdr:rowOff>1047750</xdr:rowOff>
                  </to>
                </anchor>
              </controlPr>
            </control>
          </mc:Choice>
        </mc:AlternateContent>
        <mc:AlternateContent xmlns:mc="http://schemas.openxmlformats.org/markup-compatibility/2006">
          <mc:Choice Requires="x14">
            <control shapeId="49203" r:id="rId52" name="Check Box 51">
              <controlPr defaultSize="0" autoFill="0" autoLine="0" autoPict="0">
                <anchor moveWithCells="1">
                  <from>
                    <xdr:col>3</xdr:col>
                    <xdr:colOff>247650</xdr:colOff>
                    <xdr:row>58</xdr:row>
                    <xdr:rowOff>95250</xdr:rowOff>
                  </from>
                  <to>
                    <xdr:col>3</xdr:col>
                    <xdr:colOff>638175</xdr:colOff>
                    <xdr:row>58</xdr:row>
                    <xdr:rowOff>609600</xdr:rowOff>
                  </to>
                </anchor>
              </controlPr>
            </control>
          </mc:Choice>
        </mc:AlternateContent>
        <mc:AlternateContent xmlns:mc="http://schemas.openxmlformats.org/markup-compatibility/2006">
          <mc:Choice Requires="x14">
            <control shapeId="49204" r:id="rId53" name="Check Box 52">
              <controlPr defaultSize="0" autoFill="0" autoLine="0" autoPict="0">
                <anchor moveWithCells="1">
                  <from>
                    <xdr:col>3</xdr:col>
                    <xdr:colOff>247650</xdr:colOff>
                    <xdr:row>59</xdr:row>
                    <xdr:rowOff>95250</xdr:rowOff>
                  </from>
                  <to>
                    <xdr:col>3</xdr:col>
                    <xdr:colOff>638175</xdr:colOff>
                    <xdr:row>62</xdr:row>
                    <xdr:rowOff>28575</xdr:rowOff>
                  </to>
                </anchor>
              </controlPr>
            </control>
          </mc:Choice>
        </mc:AlternateContent>
        <mc:AlternateContent xmlns:mc="http://schemas.openxmlformats.org/markup-compatibility/2006">
          <mc:Choice Requires="x14">
            <control shapeId="49205" r:id="rId54" name="Check Box 53">
              <controlPr defaultSize="0" autoFill="0" autoLine="0" autoPict="0">
                <anchor moveWithCells="1">
                  <from>
                    <xdr:col>3</xdr:col>
                    <xdr:colOff>257175</xdr:colOff>
                    <xdr:row>62</xdr:row>
                    <xdr:rowOff>152400</xdr:rowOff>
                  </from>
                  <to>
                    <xdr:col>3</xdr:col>
                    <xdr:colOff>647700</xdr:colOff>
                    <xdr:row>62</xdr:row>
                    <xdr:rowOff>666750</xdr:rowOff>
                  </to>
                </anchor>
              </controlPr>
            </control>
          </mc:Choice>
        </mc:AlternateContent>
        <mc:AlternateContent xmlns:mc="http://schemas.openxmlformats.org/markup-compatibility/2006">
          <mc:Choice Requires="x14">
            <control shapeId="49208" r:id="rId55" name="Check Box 56">
              <controlPr defaultSize="0" autoFill="0" autoLine="0" autoPict="0">
                <anchor moveWithCells="1">
                  <from>
                    <xdr:col>3</xdr:col>
                    <xdr:colOff>247650</xdr:colOff>
                    <xdr:row>63</xdr:row>
                    <xdr:rowOff>95250</xdr:rowOff>
                  </from>
                  <to>
                    <xdr:col>3</xdr:col>
                    <xdr:colOff>638175</xdr:colOff>
                    <xdr:row>63</xdr:row>
                    <xdr:rowOff>609600</xdr:rowOff>
                  </to>
                </anchor>
              </controlPr>
            </control>
          </mc:Choice>
        </mc:AlternateContent>
        <mc:AlternateContent xmlns:mc="http://schemas.openxmlformats.org/markup-compatibility/2006">
          <mc:Choice Requires="x14">
            <control shapeId="49209" r:id="rId56" name="Check Box 57">
              <controlPr defaultSize="0" autoFill="0" autoLine="0" autoPict="0">
                <anchor moveWithCells="1">
                  <from>
                    <xdr:col>3</xdr:col>
                    <xdr:colOff>247650</xdr:colOff>
                    <xdr:row>64</xdr:row>
                    <xdr:rowOff>95250</xdr:rowOff>
                  </from>
                  <to>
                    <xdr:col>3</xdr:col>
                    <xdr:colOff>638175</xdr:colOff>
                    <xdr:row>64</xdr:row>
                    <xdr:rowOff>609600</xdr:rowOff>
                  </to>
                </anchor>
              </controlPr>
            </control>
          </mc:Choice>
        </mc:AlternateContent>
        <mc:AlternateContent xmlns:mc="http://schemas.openxmlformats.org/markup-compatibility/2006">
          <mc:Choice Requires="x14">
            <control shapeId="49210" r:id="rId57" name="Check Box 58">
              <controlPr defaultSize="0" autoFill="0" autoLine="0" autoPict="0">
                <anchor moveWithCells="1">
                  <from>
                    <xdr:col>3</xdr:col>
                    <xdr:colOff>247650</xdr:colOff>
                    <xdr:row>65</xdr:row>
                    <xdr:rowOff>95250</xdr:rowOff>
                  </from>
                  <to>
                    <xdr:col>3</xdr:col>
                    <xdr:colOff>638175</xdr:colOff>
                    <xdr:row>66</xdr:row>
                    <xdr:rowOff>57150</xdr:rowOff>
                  </to>
                </anchor>
              </controlPr>
            </control>
          </mc:Choice>
        </mc:AlternateContent>
        <mc:AlternateContent xmlns:mc="http://schemas.openxmlformats.org/markup-compatibility/2006">
          <mc:Choice Requires="x14">
            <control shapeId="49211" r:id="rId58" name="Check Box 59">
              <controlPr defaultSize="0" autoFill="0" autoLine="0" autoPict="0">
                <anchor moveWithCells="1">
                  <from>
                    <xdr:col>3</xdr:col>
                    <xdr:colOff>247650</xdr:colOff>
                    <xdr:row>66</xdr:row>
                    <xdr:rowOff>95250</xdr:rowOff>
                  </from>
                  <to>
                    <xdr:col>3</xdr:col>
                    <xdr:colOff>638175</xdr:colOff>
                    <xdr:row>66</xdr:row>
                    <xdr:rowOff>609600</xdr:rowOff>
                  </to>
                </anchor>
              </controlPr>
            </control>
          </mc:Choice>
        </mc:AlternateContent>
        <mc:AlternateContent xmlns:mc="http://schemas.openxmlformats.org/markup-compatibility/2006">
          <mc:Choice Requires="x14">
            <control shapeId="49212" r:id="rId59" name="Check Box 60">
              <controlPr defaultSize="0" autoFill="0" autoLine="0" autoPict="0">
                <anchor moveWithCells="1">
                  <from>
                    <xdr:col>3</xdr:col>
                    <xdr:colOff>247650</xdr:colOff>
                    <xdr:row>67</xdr:row>
                    <xdr:rowOff>95250</xdr:rowOff>
                  </from>
                  <to>
                    <xdr:col>3</xdr:col>
                    <xdr:colOff>638175</xdr:colOff>
                    <xdr:row>68</xdr:row>
                    <xdr:rowOff>19050</xdr:rowOff>
                  </to>
                </anchor>
              </controlPr>
            </control>
          </mc:Choice>
        </mc:AlternateContent>
        <mc:AlternateContent xmlns:mc="http://schemas.openxmlformats.org/markup-compatibility/2006">
          <mc:Choice Requires="x14">
            <control shapeId="49213" r:id="rId60" name="Check Box 61">
              <controlPr defaultSize="0" autoFill="0" autoLine="0" autoPict="0">
                <anchor moveWithCells="1">
                  <from>
                    <xdr:col>3</xdr:col>
                    <xdr:colOff>247650</xdr:colOff>
                    <xdr:row>68</xdr:row>
                    <xdr:rowOff>95250</xdr:rowOff>
                  </from>
                  <to>
                    <xdr:col>3</xdr:col>
                    <xdr:colOff>638175</xdr:colOff>
                    <xdr:row>68</xdr:row>
                    <xdr:rowOff>609600</xdr:rowOff>
                  </to>
                </anchor>
              </controlPr>
            </control>
          </mc:Choice>
        </mc:AlternateContent>
        <mc:AlternateContent xmlns:mc="http://schemas.openxmlformats.org/markup-compatibility/2006">
          <mc:Choice Requires="x14">
            <control shapeId="49214" r:id="rId61" name="Check Box 62">
              <controlPr defaultSize="0" autoFill="0" autoLine="0" autoPict="0">
                <anchor moveWithCells="1">
                  <from>
                    <xdr:col>3</xdr:col>
                    <xdr:colOff>228600</xdr:colOff>
                    <xdr:row>69</xdr:row>
                    <xdr:rowOff>228600</xdr:rowOff>
                  </from>
                  <to>
                    <xdr:col>3</xdr:col>
                    <xdr:colOff>628650</xdr:colOff>
                    <xdr:row>69</xdr:row>
                    <xdr:rowOff>742950</xdr:rowOff>
                  </to>
                </anchor>
              </controlPr>
            </control>
          </mc:Choice>
        </mc:AlternateContent>
        <mc:AlternateContent xmlns:mc="http://schemas.openxmlformats.org/markup-compatibility/2006">
          <mc:Choice Requires="x14">
            <control shapeId="49215" r:id="rId62" name="Check Box 63">
              <controlPr defaultSize="0" autoFill="0" autoLine="0" autoPict="0">
                <anchor moveWithCells="1">
                  <from>
                    <xdr:col>3</xdr:col>
                    <xdr:colOff>247650</xdr:colOff>
                    <xdr:row>70</xdr:row>
                    <xdr:rowOff>95250</xdr:rowOff>
                  </from>
                  <to>
                    <xdr:col>3</xdr:col>
                    <xdr:colOff>638175</xdr:colOff>
                    <xdr:row>70</xdr:row>
                    <xdr:rowOff>609600</xdr:rowOff>
                  </to>
                </anchor>
              </controlPr>
            </control>
          </mc:Choice>
        </mc:AlternateContent>
        <mc:AlternateContent xmlns:mc="http://schemas.openxmlformats.org/markup-compatibility/2006">
          <mc:Choice Requires="x14">
            <control shapeId="49216" r:id="rId63" name="Check Box 64">
              <controlPr defaultSize="0" autoFill="0" autoLine="0" autoPict="0">
                <anchor moveWithCells="1">
                  <from>
                    <xdr:col>3</xdr:col>
                    <xdr:colOff>247650</xdr:colOff>
                    <xdr:row>71</xdr:row>
                    <xdr:rowOff>95250</xdr:rowOff>
                  </from>
                  <to>
                    <xdr:col>3</xdr:col>
                    <xdr:colOff>638175</xdr:colOff>
                    <xdr:row>71</xdr:row>
                    <xdr:rowOff>609600</xdr:rowOff>
                  </to>
                </anchor>
              </controlPr>
            </control>
          </mc:Choice>
        </mc:AlternateContent>
        <mc:AlternateContent xmlns:mc="http://schemas.openxmlformats.org/markup-compatibility/2006">
          <mc:Choice Requires="x14">
            <control shapeId="49217" r:id="rId64" name="Check Box 65">
              <controlPr defaultSize="0" autoFill="0" autoLine="0" autoPict="0">
                <anchor moveWithCells="1">
                  <from>
                    <xdr:col>3</xdr:col>
                    <xdr:colOff>247650</xdr:colOff>
                    <xdr:row>72</xdr:row>
                    <xdr:rowOff>95250</xdr:rowOff>
                  </from>
                  <to>
                    <xdr:col>3</xdr:col>
                    <xdr:colOff>638175</xdr:colOff>
                    <xdr:row>72</xdr:row>
                    <xdr:rowOff>609600</xdr:rowOff>
                  </to>
                </anchor>
              </controlPr>
            </control>
          </mc:Choice>
        </mc:AlternateContent>
        <mc:AlternateContent xmlns:mc="http://schemas.openxmlformats.org/markup-compatibility/2006">
          <mc:Choice Requires="x14">
            <control shapeId="49218" r:id="rId65" name="Check Box 66">
              <controlPr defaultSize="0" autoFill="0" autoLine="0" autoPict="0">
                <anchor moveWithCells="1">
                  <from>
                    <xdr:col>3</xdr:col>
                    <xdr:colOff>247650</xdr:colOff>
                    <xdr:row>73</xdr:row>
                    <xdr:rowOff>95250</xdr:rowOff>
                  </from>
                  <to>
                    <xdr:col>3</xdr:col>
                    <xdr:colOff>638175</xdr:colOff>
                    <xdr:row>73</xdr:row>
                    <xdr:rowOff>609600</xdr:rowOff>
                  </to>
                </anchor>
              </controlPr>
            </control>
          </mc:Choice>
        </mc:AlternateContent>
        <mc:AlternateContent xmlns:mc="http://schemas.openxmlformats.org/markup-compatibility/2006">
          <mc:Choice Requires="x14">
            <control shapeId="49219" r:id="rId66" name="Check Box 67">
              <controlPr defaultSize="0" autoFill="0" autoLine="0" autoPict="0">
                <anchor moveWithCells="1">
                  <from>
                    <xdr:col>3</xdr:col>
                    <xdr:colOff>247650</xdr:colOff>
                    <xdr:row>74</xdr:row>
                    <xdr:rowOff>95250</xdr:rowOff>
                  </from>
                  <to>
                    <xdr:col>3</xdr:col>
                    <xdr:colOff>638175</xdr:colOff>
                    <xdr:row>75</xdr:row>
                    <xdr:rowOff>0</xdr:rowOff>
                  </to>
                </anchor>
              </controlPr>
            </control>
          </mc:Choice>
        </mc:AlternateContent>
        <mc:AlternateContent xmlns:mc="http://schemas.openxmlformats.org/markup-compatibility/2006">
          <mc:Choice Requires="x14">
            <control shapeId="49220" r:id="rId67" name="Check Box 68">
              <controlPr defaultSize="0" autoFill="0" autoLine="0" autoPict="0">
                <anchor moveWithCells="1">
                  <from>
                    <xdr:col>3</xdr:col>
                    <xdr:colOff>247650</xdr:colOff>
                    <xdr:row>75</xdr:row>
                    <xdr:rowOff>95250</xdr:rowOff>
                  </from>
                  <to>
                    <xdr:col>3</xdr:col>
                    <xdr:colOff>638175</xdr:colOff>
                    <xdr:row>75</xdr:row>
                    <xdr:rowOff>609600</xdr:rowOff>
                  </to>
                </anchor>
              </controlPr>
            </control>
          </mc:Choice>
        </mc:AlternateContent>
        <mc:AlternateContent xmlns:mc="http://schemas.openxmlformats.org/markup-compatibility/2006">
          <mc:Choice Requires="x14">
            <control shapeId="49221" r:id="rId68" name="Check Box 69">
              <controlPr defaultSize="0" autoFill="0" autoLine="0" autoPict="0">
                <anchor moveWithCells="1">
                  <from>
                    <xdr:col>3</xdr:col>
                    <xdr:colOff>247650</xdr:colOff>
                    <xdr:row>76</xdr:row>
                    <xdr:rowOff>95250</xdr:rowOff>
                  </from>
                  <to>
                    <xdr:col>3</xdr:col>
                    <xdr:colOff>638175</xdr:colOff>
                    <xdr:row>76</xdr:row>
                    <xdr:rowOff>609600</xdr:rowOff>
                  </to>
                </anchor>
              </controlPr>
            </control>
          </mc:Choice>
        </mc:AlternateContent>
        <mc:AlternateContent xmlns:mc="http://schemas.openxmlformats.org/markup-compatibility/2006">
          <mc:Choice Requires="x14">
            <control shapeId="49222" r:id="rId69" name="Check Box 70">
              <controlPr defaultSize="0" autoFill="0" autoLine="0" autoPict="0">
                <anchor moveWithCells="1">
                  <from>
                    <xdr:col>3</xdr:col>
                    <xdr:colOff>247650</xdr:colOff>
                    <xdr:row>77</xdr:row>
                    <xdr:rowOff>95250</xdr:rowOff>
                  </from>
                  <to>
                    <xdr:col>3</xdr:col>
                    <xdr:colOff>638175</xdr:colOff>
                    <xdr:row>77</xdr:row>
                    <xdr:rowOff>609600</xdr:rowOff>
                  </to>
                </anchor>
              </controlPr>
            </control>
          </mc:Choice>
        </mc:AlternateContent>
        <mc:AlternateContent xmlns:mc="http://schemas.openxmlformats.org/markup-compatibility/2006">
          <mc:Choice Requires="x14">
            <control shapeId="49223" r:id="rId70" name="Check Box 71">
              <controlPr defaultSize="0" autoFill="0" autoLine="0" autoPict="0">
                <anchor moveWithCells="1">
                  <from>
                    <xdr:col>3</xdr:col>
                    <xdr:colOff>247650</xdr:colOff>
                    <xdr:row>78</xdr:row>
                    <xdr:rowOff>95250</xdr:rowOff>
                  </from>
                  <to>
                    <xdr:col>3</xdr:col>
                    <xdr:colOff>638175</xdr:colOff>
                    <xdr:row>78</xdr:row>
                    <xdr:rowOff>609600</xdr:rowOff>
                  </to>
                </anchor>
              </controlPr>
            </control>
          </mc:Choice>
        </mc:AlternateContent>
        <mc:AlternateContent xmlns:mc="http://schemas.openxmlformats.org/markup-compatibility/2006">
          <mc:Choice Requires="x14">
            <control shapeId="49224" r:id="rId71" name="Check Box 72">
              <controlPr defaultSize="0" autoFill="0" autoLine="0" autoPict="0">
                <anchor moveWithCells="1">
                  <from>
                    <xdr:col>3</xdr:col>
                    <xdr:colOff>247650</xdr:colOff>
                    <xdr:row>79</xdr:row>
                    <xdr:rowOff>28575</xdr:rowOff>
                  </from>
                  <to>
                    <xdr:col>3</xdr:col>
                    <xdr:colOff>638175</xdr:colOff>
                    <xdr:row>80</xdr:row>
                    <xdr:rowOff>66675</xdr:rowOff>
                  </to>
                </anchor>
              </controlPr>
            </control>
          </mc:Choice>
        </mc:AlternateContent>
        <mc:AlternateContent xmlns:mc="http://schemas.openxmlformats.org/markup-compatibility/2006">
          <mc:Choice Requires="x14">
            <control shapeId="49225" r:id="rId72" name="Check Box 73">
              <controlPr defaultSize="0" autoFill="0" autoLine="0" autoPict="0">
                <anchor moveWithCells="1">
                  <from>
                    <xdr:col>3</xdr:col>
                    <xdr:colOff>247650</xdr:colOff>
                    <xdr:row>80</xdr:row>
                    <xdr:rowOff>95250</xdr:rowOff>
                  </from>
                  <to>
                    <xdr:col>3</xdr:col>
                    <xdr:colOff>638175</xdr:colOff>
                    <xdr:row>81</xdr:row>
                    <xdr:rowOff>28575</xdr:rowOff>
                  </to>
                </anchor>
              </controlPr>
            </control>
          </mc:Choice>
        </mc:AlternateContent>
        <mc:AlternateContent xmlns:mc="http://schemas.openxmlformats.org/markup-compatibility/2006">
          <mc:Choice Requires="x14">
            <control shapeId="49226" r:id="rId73" name="Check Box 74">
              <controlPr defaultSize="0" autoFill="0" autoLine="0" autoPict="0">
                <anchor moveWithCells="1">
                  <from>
                    <xdr:col>3</xdr:col>
                    <xdr:colOff>247650</xdr:colOff>
                    <xdr:row>81</xdr:row>
                    <xdr:rowOff>57150</xdr:rowOff>
                  </from>
                  <to>
                    <xdr:col>3</xdr:col>
                    <xdr:colOff>638175</xdr:colOff>
                    <xdr:row>82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2:I46"/>
  <sheetViews>
    <sheetView zoomScale="85" zoomScaleNormal="85" workbookViewId="0">
      <selection activeCell="A40" sqref="A40"/>
    </sheetView>
  </sheetViews>
  <sheetFormatPr defaultColWidth="9" defaultRowHeight="17.25"/>
  <cols>
    <col min="1" max="2" width="9" style="71"/>
    <col min="3" max="3" width="9.75" style="71" customWidth="1"/>
    <col min="4" max="5" width="9" style="71"/>
    <col min="6" max="6" width="9.25" style="71" customWidth="1"/>
    <col min="7" max="16384" width="9" style="71"/>
  </cols>
  <sheetData>
    <row r="2" spans="1:9">
      <c r="H2" s="76"/>
      <c r="I2" s="73" t="s">
        <v>191</v>
      </c>
    </row>
    <row r="3" spans="1:9">
      <c r="A3" s="71" t="s">
        <v>192</v>
      </c>
    </row>
    <row r="4" spans="1:9">
      <c r="A4" s="76" t="s">
        <v>193</v>
      </c>
      <c r="B4" s="76"/>
    </row>
    <row r="5" spans="1:9">
      <c r="A5" s="71" t="s">
        <v>194</v>
      </c>
      <c r="C5" s="76"/>
      <c r="D5" s="76"/>
      <c r="E5" s="76"/>
    </row>
    <row r="7" spans="1:9">
      <c r="F7" s="76" t="s">
        <v>195</v>
      </c>
      <c r="G7" s="76"/>
      <c r="H7" s="76"/>
      <c r="I7" s="76"/>
    </row>
    <row r="8" spans="1:9">
      <c r="F8" s="76" t="s">
        <v>196</v>
      </c>
      <c r="G8" s="76"/>
      <c r="H8" s="76"/>
      <c r="I8" s="76"/>
    </row>
    <row r="9" spans="1:9">
      <c r="F9" s="76" t="s">
        <v>197</v>
      </c>
      <c r="G9" s="76"/>
      <c r="H9" s="76"/>
      <c r="I9" s="74" t="s">
        <v>198</v>
      </c>
    </row>
    <row r="13" spans="1:9">
      <c r="A13" s="594" t="s">
        <v>199</v>
      </c>
      <c r="B13" s="594"/>
      <c r="C13" s="594"/>
      <c r="D13" s="594"/>
      <c r="E13" s="594"/>
      <c r="F13" s="594"/>
      <c r="G13" s="594"/>
      <c r="H13" s="594"/>
      <c r="I13" s="594"/>
    </row>
    <row r="14" spans="1:9" ht="27" customHeight="1">
      <c r="A14" s="594"/>
      <c r="B14" s="594"/>
      <c r="C14" s="594"/>
      <c r="D14" s="594"/>
      <c r="E14" s="594"/>
      <c r="F14" s="594"/>
      <c r="G14" s="594"/>
      <c r="H14" s="594"/>
      <c r="I14" s="594"/>
    </row>
    <row r="15" spans="1:9" ht="15" customHeight="1">
      <c r="A15" s="72"/>
      <c r="B15" s="72"/>
      <c r="C15" s="72"/>
      <c r="D15" s="72"/>
      <c r="E15" s="72"/>
      <c r="F15" s="72"/>
      <c r="G15" s="72"/>
      <c r="H15" s="72"/>
      <c r="I15" s="72"/>
    </row>
    <row r="17" spans="1:9">
      <c r="A17" s="595" t="s">
        <v>200</v>
      </c>
      <c r="B17" s="595"/>
      <c r="C17" s="71" t="s">
        <v>201</v>
      </c>
    </row>
    <row r="18" spans="1:9">
      <c r="A18" s="71" t="s">
        <v>202</v>
      </c>
      <c r="C18" s="73" t="s">
        <v>203</v>
      </c>
      <c r="D18" s="71" t="s">
        <v>204</v>
      </c>
      <c r="E18" s="74" t="s">
        <v>205</v>
      </c>
      <c r="F18" s="71" t="s">
        <v>206</v>
      </c>
    </row>
    <row r="19" spans="1:9">
      <c r="A19" s="71" t="s">
        <v>207</v>
      </c>
    </row>
    <row r="20" spans="1:9">
      <c r="A20" s="71" t="s">
        <v>208</v>
      </c>
    </row>
    <row r="21" spans="1:9">
      <c r="A21" s="71" t="s">
        <v>209</v>
      </c>
    </row>
    <row r="23" spans="1:9">
      <c r="E23" s="75" t="s">
        <v>210</v>
      </c>
    </row>
    <row r="24" spans="1:9">
      <c r="E24" s="75"/>
    </row>
    <row r="25" spans="1:9">
      <c r="A25" t="s">
        <v>211</v>
      </c>
      <c r="B25"/>
      <c r="C25" s="76"/>
      <c r="D25" s="76"/>
      <c r="E25" s="76"/>
      <c r="F25" s="76"/>
      <c r="G25" s="76"/>
      <c r="H25" s="76"/>
      <c r="I25" s="76"/>
    </row>
    <row r="26" spans="1:9">
      <c r="A26" t="s">
        <v>212</v>
      </c>
      <c r="B26"/>
      <c r="C26" s="76"/>
      <c r="D26" s="76"/>
      <c r="E26" s="76"/>
      <c r="F26" s="76"/>
      <c r="G26" s="76"/>
      <c r="H26" s="76"/>
      <c r="I26" s="76"/>
    </row>
    <row r="27" spans="1:9">
      <c r="A27" t="s">
        <v>213</v>
      </c>
      <c r="B27"/>
      <c r="C27" s="76"/>
      <c r="D27" s="78" t="s">
        <v>214</v>
      </c>
      <c r="E27" s="76"/>
      <c r="F27" s="76"/>
      <c r="G27" s="76"/>
    </row>
    <row r="28" spans="1:9">
      <c r="A28" t="s">
        <v>215</v>
      </c>
    </row>
    <row r="29" spans="1:9">
      <c r="A29"/>
    </row>
    <row r="30" spans="1:9">
      <c r="A30" s="71" t="s">
        <v>216</v>
      </c>
    </row>
    <row r="31" spans="1:9">
      <c r="A31" s="71" t="s">
        <v>217</v>
      </c>
    </row>
    <row r="32" spans="1:9">
      <c r="A32" s="71" t="s">
        <v>218</v>
      </c>
    </row>
    <row r="33" spans="1:9">
      <c r="A33" s="71" t="s">
        <v>219</v>
      </c>
    </row>
    <row r="34" spans="1:9">
      <c r="A34" s="71" t="s">
        <v>220</v>
      </c>
    </row>
    <row r="35" spans="1:9">
      <c r="A35" s="71" t="s">
        <v>221</v>
      </c>
    </row>
    <row r="36" spans="1:9">
      <c r="A36" s="71" t="s">
        <v>222</v>
      </c>
    </row>
    <row r="37" spans="1:9">
      <c r="A37" s="71" t="s">
        <v>223</v>
      </c>
    </row>
    <row r="38" spans="1:9">
      <c r="A38" s="71" t="s">
        <v>224</v>
      </c>
    </row>
    <row r="39" spans="1:9">
      <c r="A39" s="71" t="s">
        <v>225</v>
      </c>
    </row>
    <row r="40" spans="1:9">
      <c r="A40" s="71" t="s">
        <v>226</v>
      </c>
    </row>
    <row r="41" spans="1:9">
      <c r="A41" s="71" t="s">
        <v>227</v>
      </c>
    </row>
    <row r="43" spans="1:9">
      <c r="I43" t="s">
        <v>228</v>
      </c>
    </row>
    <row r="44" spans="1:9">
      <c r="A44" s="77" t="s">
        <v>229</v>
      </c>
    </row>
    <row r="45" spans="1:9">
      <c r="A45" s="79" t="s">
        <v>230</v>
      </c>
    </row>
    <row r="46" spans="1:9">
      <c r="A46" s="79" t="s">
        <v>231</v>
      </c>
    </row>
  </sheetData>
  <mergeCells count="2">
    <mergeCell ref="A13:I14"/>
    <mergeCell ref="A17:B17"/>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P51"/>
  <sheetViews>
    <sheetView tabSelected="1" view="pageBreakPreview" topLeftCell="A28" zoomScale="85" zoomScaleNormal="70" zoomScaleSheetLayoutView="85" workbookViewId="0">
      <selection activeCell="B33" sqref="B33:M33"/>
    </sheetView>
  </sheetViews>
  <sheetFormatPr defaultColWidth="9" defaultRowHeight="14.25"/>
  <cols>
    <col min="1" max="1" width="6.125" style="59" customWidth="1"/>
    <col min="2" max="2" width="12.5" style="59" customWidth="1"/>
    <col min="3" max="3" width="29.625" style="59" customWidth="1"/>
    <col min="4" max="4" width="9.25" style="59" customWidth="1"/>
    <col min="5" max="13" width="20.75" style="59" customWidth="1"/>
    <col min="14" max="14" width="25.75" style="59" customWidth="1"/>
    <col min="15" max="15" width="9" style="59"/>
    <col min="16" max="16" width="8.75" style="59" customWidth="1"/>
    <col min="17" max="16384" width="9" style="59"/>
  </cols>
  <sheetData>
    <row r="1" spans="1:16" ht="25.5" customHeight="1">
      <c r="A1" s="607" t="s">
        <v>232</v>
      </c>
      <c r="B1" s="607"/>
      <c r="C1" s="615" t="s">
        <v>233</v>
      </c>
      <c r="D1" s="615"/>
      <c r="E1" s="615"/>
      <c r="F1" s="615"/>
      <c r="G1" s="615"/>
      <c r="H1" s="251"/>
      <c r="I1" s="58"/>
      <c r="J1" s="58"/>
      <c r="L1" s="172" t="s">
        <v>234</v>
      </c>
      <c r="M1" s="275" t="s">
        <v>235</v>
      </c>
    </row>
    <row r="2" spans="1:16" ht="30.4" customHeight="1">
      <c r="A2" s="607" t="s">
        <v>236</v>
      </c>
      <c r="B2" s="607"/>
      <c r="C2" s="614" t="s">
        <v>237</v>
      </c>
      <c r="D2" s="614"/>
      <c r="E2" s="614"/>
      <c r="F2" s="614"/>
      <c r="G2" s="614"/>
      <c r="H2" s="614"/>
      <c r="I2" s="614"/>
      <c r="J2" s="614"/>
      <c r="M2" s="444" t="s">
        <v>238</v>
      </c>
    </row>
    <row r="3" spans="1:16" ht="25.5" customHeight="1">
      <c r="A3" s="607" t="s">
        <v>239</v>
      </c>
      <c r="B3" s="607"/>
      <c r="C3" s="443" t="s">
        <v>240</v>
      </c>
      <c r="D3" s="443"/>
      <c r="E3" s="443"/>
      <c r="F3" s="443"/>
      <c r="G3" s="443"/>
      <c r="I3" s="60"/>
      <c r="J3" s="60"/>
      <c r="M3" s="61"/>
    </row>
    <row r="4" spans="1:16" ht="39" customHeight="1">
      <c r="A4" s="609" t="s">
        <v>241</v>
      </c>
      <c r="B4" s="609"/>
      <c r="C4" s="609"/>
      <c r="D4" s="609"/>
      <c r="E4" s="609"/>
      <c r="F4" s="609"/>
      <c r="G4" s="609"/>
      <c r="H4" s="609"/>
      <c r="I4" s="609"/>
      <c r="J4" s="609"/>
      <c r="K4" s="609"/>
      <c r="L4" s="609"/>
      <c r="M4" s="609"/>
    </row>
    <row r="5" spans="1:16" ht="22.5" customHeight="1">
      <c r="A5" s="610" t="s">
        <v>242</v>
      </c>
      <c r="B5" s="610"/>
      <c r="C5" s="610"/>
      <c r="D5" s="610"/>
      <c r="E5" s="610" t="s">
        <v>243</v>
      </c>
      <c r="F5" s="610" t="s">
        <v>244</v>
      </c>
      <c r="G5" s="610" t="s">
        <v>245</v>
      </c>
      <c r="H5" s="610"/>
      <c r="I5" s="610"/>
      <c r="J5" s="610"/>
      <c r="K5" s="610"/>
      <c r="L5" s="610"/>
      <c r="M5" s="610"/>
    </row>
    <row r="6" spans="1:16" ht="15.75" customHeight="1">
      <c r="A6" s="610"/>
      <c r="B6" s="610"/>
      <c r="C6" s="610"/>
      <c r="D6" s="610"/>
      <c r="E6" s="610"/>
      <c r="F6" s="610"/>
      <c r="G6" s="612" t="s">
        <v>246</v>
      </c>
      <c r="H6" s="608" t="s">
        <v>247</v>
      </c>
      <c r="I6" s="608"/>
      <c r="J6" s="608"/>
      <c r="K6" s="608"/>
      <c r="L6" s="611" t="s">
        <v>248</v>
      </c>
      <c r="M6" s="611" t="s">
        <v>249</v>
      </c>
      <c r="N6" s="596" t="s">
        <v>250</v>
      </c>
    </row>
    <row r="7" spans="1:16" ht="18" customHeight="1">
      <c r="A7" s="610"/>
      <c r="B7" s="610"/>
      <c r="C7" s="610"/>
      <c r="D7" s="610"/>
      <c r="E7" s="610"/>
      <c r="F7" s="610"/>
      <c r="G7" s="612"/>
      <c r="H7" s="613" t="str">
        <f>L1</f>
        <v>2021年度</v>
      </c>
      <c r="I7" s="613"/>
      <c r="J7" s="613"/>
      <c r="K7" s="613"/>
      <c r="L7" s="611"/>
      <c r="M7" s="611"/>
      <c r="N7" s="596"/>
    </row>
    <row r="8" spans="1:16" ht="19.5" customHeight="1">
      <c r="A8" s="610"/>
      <c r="B8" s="610"/>
      <c r="C8" s="610"/>
      <c r="D8" s="610"/>
      <c r="E8" s="610"/>
      <c r="F8" s="610"/>
      <c r="G8" s="612"/>
      <c r="H8" s="285" t="s">
        <v>235</v>
      </c>
      <c r="I8" s="285" t="s">
        <v>251</v>
      </c>
      <c r="J8" s="285" t="s">
        <v>252</v>
      </c>
      <c r="K8" s="285" t="s">
        <v>253</v>
      </c>
      <c r="L8" s="611"/>
      <c r="M8" s="611"/>
      <c r="N8" s="596"/>
    </row>
    <row r="9" spans="1:16" s="62" customFormat="1" ht="31.9" customHeight="1">
      <c r="A9" s="604" t="s">
        <v>254</v>
      </c>
      <c r="B9" s="604"/>
      <c r="C9" s="604"/>
      <c r="D9" s="604"/>
      <c r="E9" s="276">
        <f>E10+E14+E17</f>
        <v>0</v>
      </c>
      <c r="F9" s="243"/>
      <c r="G9" s="276"/>
      <c r="H9" s="276">
        <f>H10+H14+H17</f>
        <v>0</v>
      </c>
      <c r="I9" s="276">
        <f t="shared" ref="I9:K9" si="0">I10+I14+I17</f>
        <v>0</v>
      </c>
      <c r="J9" s="276">
        <f t="shared" si="0"/>
        <v>0</v>
      </c>
      <c r="K9" s="276">
        <f t="shared" si="0"/>
        <v>0</v>
      </c>
      <c r="L9" s="276">
        <f>L10+L14+L17</f>
        <v>0</v>
      </c>
      <c r="M9" s="276">
        <f>M10+M14+M17</f>
        <v>0</v>
      </c>
      <c r="N9" s="272">
        <f>E9-M9</f>
        <v>0</v>
      </c>
    </row>
    <row r="10" spans="1:16" s="62" customFormat="1" ht="31.9" customHeight="1">
      <c r="A10" s="286"/>
      <c r="B10" s="605" t="s">
        <v>255</v>
      </c>
      <c r="C10" s="605"/>
      <c r="D10" s="606"/>
      <c r="E10" s="277">
        <f>SUM(E11:E13)</f>
        <v>0</v>
      </c>
      <c r="F10" s="278"/>
      <c r="G10" s="277"/>
      <c r="H10" s="277">
        <f t="shared" ref="H10:K10" si="1">H11+H12+H13</f>
        <v>0</v>
      </c>
      <c r="I10" s="277">
        <f t="shared" si="1"/>
        <v>0</v>
      </c>
      <c r="J10" s="277">
        <f t="shared" si="1"/>
        <v>0</v>
      </c>
      <c r="K10" s="277">
        <f t="shared" si="1"/>
        <v>0</v>
      </c>
      <c r="L10" s="277">
        <f>L11+L12+L13</f>
        <v>0</v>
      </c>
      <c r="M10" s="277">
        <f>M11+M12+M13</f>
        <v>0</v>
      </c>
      <c r="N10" s="272">
        <f>IF(F10="",E10-M10,F10-M10)</f>
        <v>0</v>
      </c>
    </row>
    <row r="11" spans="1:16" s="62" customFormat="1" ht="31.9" customHeight="1">
      <c r="A11" s="245"/>
      <c r="B11" s="270"/>
      <c r="C11" s="599" t="s">
        <v>256</v>
      </c>
      <c r="D11" s="600"/>
      <c r="E11" s="248"/>
      <c r="F11" s="244"/>
      <c r="G11" s="248"/>
      <c r="H11" s="247">
        <v>0</v>
      </c>
      <c r="I11" s="248">
        <v>0</v>
      </c>
      <c r="J11" s="248">
        <v>0</v>
      </c>
      <c r="K11" s="248">
        <v>0</v>
      </c>
      <c r="L11" s="248">
        <f>SUM(H11:K11)</f>
        <v>0</v>
      </c>
      <c r="M11" s="247">
        <f>G11+L11</f>
        <v>0</v>
      </c>
      <c r="N11" s="272">
        <f>IF(F11="",E11-M11,F11-M11)</f>
        <v>0</v>
      </c>
    </row>
    <row r="12" spans="1:16" s="62" customFormat="1" ht="31.9" customHeight="1">
      <c r="A12" s="245"/>
      <c r="B12" s="270"/>
      <c r="C12" s="599" t="s">
        <v>257</v>
      </c>
      <c r="D12" s="600"/>
      <c r="E12" s="248"/>
      <c r="F12" s="244"/>
      <c r="G12" s="248"/>
      <c r="H12" s="247">
        <v>0</v>
      </c>
      <c r="I12" s="248">
        <v>0</v>
      </c>
      <c r="J12" s="248">
        <v>0</v>
      </c>
      <c r="K12" s="248">
        <v>0</v>
      </c>
      <c r="L12" s="248">
        <f>SUM(H12:K12)</f>
        <v>0</v>
      </c>
      <c r="M12" s="247">
        <f>G12+L12</f>
        <v>0</v>
      </c>
      <c r="N12" s="272">
        <f>IF(F12="",E12-M12,F12-M12)</f>
        <v>0</v>
      </c>
    </row>
    <row r="13" spans="1:16" s="62" customFormat="1" ht="31.9" customHeight="1">
      <c r="A13" s="245"/>
      <c r="B13" s="270"/>
      <c r="C13" s="599" t="s">
        <v>258</v>
      </c>
      <c r="D13" s="600"/>
      <c r="E13" s="248"/>
      <c r="F13" s="244"/>
      <c r="G13" s="248"/>
      <c r="H13" s="247">
        <v>0</v>
      </c>
      <c r="I13" s="248">
        <v>0</v>
      </c>
      <c r="J13" s="248">
        <v>0</v>
      </c>
      <c r="K13" s="248">
        <v>0</v>
      </c>
      <c r="L13" s="248">
        <f>SUM(H13:K13)</f>
        <v>0</v>
      </c>
      <c r="M13" s="247">
        <f>G13+L13</f>
        <v>0</v>
      </c>
      <c r="N13" s="272">
        <f t="shared" ref="N13:N25" si="2">IF(F13="",E13-M13,F13-M13)</f>
        <v>0</v>
      </c>
      <c r="P13" s="62" t="s">
        <v>259</v>
      </c>
    </row>
    <row r="14" spans="1:16" s="62" customFormat="1" ht="31.9" customHeight="1">
      <c r="A14" s="286"/>
      <c r="B14" s="605" t="s">
        <v>260</v>
      </c>
      <c r="C14" s="605"/>
      <c r="D14" s="606"/>
      <c r="E14" s="277">
        <f>SUM(E15:E16)</f>
        <v>0</v>
      </c>
      <c r="F14" s="278"/>
      <c r="G14" s="277"/>
      <c r="H14" s="277">
        <f>H15+H16</f>
        <v>0</v>
      </c>
      <c r="I14" s="277">
        <f t="shared" ref="I14:K14" si="3">I15+I16</f>
        <v>0</v>
      </c>
      <c r="J14" s="277">
        <f t="shared" si="3"/>
        <v>0</v>
      </c>
      <c r="K14" s="277">
        <f t="shared" si="3"/>
        <v>0</v>
      </c>
      <c r="L14" s="277">
        <f>L15+L16</f>
        <v>0</v>
      </c>
      <c r="M14" s="277">
        <f>M15+M16</f>
        <v>0</v>
      </c>
      <c r="N14" s="272">
        <f t="shared" si="2"/>
        <v>0</v>
      </c>
    </row>
    <row r="15" spans="1:16" s="62" customFormat="1" ht="31.9" customHeight="1">
      <c r="A15" s="245"/>
      <c r="B15" s="270"/>
      <c r="C15" s="599" t="s">
        <v>261</v>
      </c>
      <c r="D15" s="600"/>
      <c r="E15" s="248"/>
      <c r="F15" s="244"/>
      <c r="G15" s="248"/>
      <c r="H15" s="247">
        <v>0</v>
      </c>
      <c r="I15" s="248">
        <v>0</v>
      </c>
      <c r="J15" s="248">
        <v>0</v>
      </c>
      <c r="K15" s="248">
        <v>0</v>
      </c>
      <c r="L15" s="248">
        <f>SUM(H15:K15)</f>
        <v>0</v>
      </c>
      <c r="M15" s="247">
        <f>G15+L15</f>
        <v>0</v>
      </c>
      <c r="N15" s="272">
        <f t="shared" si="2"/>
        <v>0</v>
      </c>
    </row>
    <row r="16" spans="1:16" s="62" customFormat="1" ht="31.9" customHeight="1">
      <c r="A16" s="245"/>
      <c r="B16" s="270"/>
      <c r="C16" s="599" t="s">
        <v>262</v>
      </c>
      <c r="D16" s="600"/>
      <c r="E16" s="248"/>
      <c r="F16" s="244"/>
      <c r="G16" s="248"/>
      <c r="H16" s="247">
        <v>0</v>
      </c>
      <c r="I16" s="248">
        <v>0</v>
      </c>
      <c r="J16" s="248">
        <v>0</v>
      </c>
      <c r="K16" s="248">
        <v>0</v>
      </c>
      <c r="L16" s="248">
        <f>SUM(H16:K16)</f>
        <v>0</v>
      </c>
      <c r="M16" s="247">
        <f>G16+L16</f>
        <v>0</v>
      </c>
      <c r="N16" s="272">
        <f t="shared" si="2"/>
        <v>0</v>
      </c>
    </row>
    <row r="17" spans="1:14" s="62" customFormat="1" ht="31.9" customHeight="1">
      <c r="A17" s="286"/>
      <c r="B17" s="605" t="s">
        <v>263</v>
      </c>
      <c r="C17" s="605"/>
      <c r="D17" s="606"/>
      <c r="E17" s="277">
        <f>SUM(E18:E19)</f>
        <v>0</v>
      </c>
      <c r="F17" s="278"/>
      <c r="G17" s="277"/>
      <c r="H17" s="277">
        <f>H18+H19</f>
        <v>0</v>
      </c>
      <c r="I17" s="277">
        <f t="shared" ref="I17:K17" si="4">I18+I19</f>
        <v>0</v>
      </c>
      <c r="J17" s="277">
        <f t="shared" si="4"/>
        <v>0</v>
      </c>
      <c r="K17" s="277">
        <f t="shared" si="4"/>
        <v>0</v>
      </c>
      <c r="L17" s="277">
        <f>L18+L19</f>
        <v>0</v>
      </c>
      <c r="M17" s="277">
        <f>M18+M19</f>
        <v>0</v>
      </c>
      <c r="N17" s="272">
        <f t="shared" si="2"/>
        <v>0</v>
      </c>
    </row>
    <row r="18" spans="1:14" s="62" customFormat="1" ht="31.9" customHeight="1">
      <c r="A18" s="245"/>
      <c r="B18" s="270"/>
      <c r="C18" s="599" t="s">
        <v>264</v>
      </c>
      <c r="D18" s="600"/>
      <c r="E18" s="248"/>
      <c r="F18" s="244"/>
      <c r="G18" s="248"/>
      <c r="H18" s="247">
        <v>0</v>
      </c>
      <c r="I18" s="248">
        <v>0</v>
      </c>
      <c r="J18" s="248">
        <v>0</v>
      </c>
      <c r="K18" s="248">
        <v>0</v>
      </c>
      <c r="L18" s="248">
        <f>SUM(H18:K18)</f>
        <v>0</v>
      </c>
      <c r="M18" s="247">
        <f>G18+L18</f>
        <v>0</v>
      </c>
      <c r="N18" s="272">
        <f>IF(F18="",E18-M18,F18-M18)</f>
        <v>0</v>
      </c>
    </row>
    <row r="19" spans="1:14" s="62" customFormat="1" ht="31.9" customHeight="1">
      <c r="A19" s="246"/>
      <c r="B19" s="271"/>
      <c r="C19" s="601" t="s">
        <v>265</v>
      </c>
      <c r="D19" s="602"/>
      <c r="E19" s="248"/>
      <c r="F19" s="244"/>
      <c r="G19" s="248"/>
      <c r="H19" s="247">
        <v>0</v>
      </c>
      <c r="I19" s="248">
        <v>0</v>
      </c>
      <c r="J19" s="248">
        <v>0</v>
      </c>
      <c r="K19" s="248">
        <v>0</v>
      </c>
      <c r="L19" s="248">
        <f>SUM(H19:K19)</f>
        <v>0</v>
      </c>
      <c r="M19" s="247">
        <f>G19+L19</f>
        <v>0</v>
      </c>
      <c r="N19" s="272">
        <f>IF(F19="",E19-M19,F19-M19)</f>
        <v>0</v>
      </c>
    </row>
    <row r="20" spans="1:14" s="62" customFormat="1" ht="31.9" customHeight="1">
      <c r="A20" s="604" t="s">
        <v>266</v>
      </c>
      <c r="B20" s="604"/>
      <c r="C20" s="604"/>
      <c r="D20" s="604"/>
      <c r="E20" s="279"/>
      <c r="F20" s="243"/>
      <c r="G20" s="279"/>
      <c r="H20" s="276"/>
      <c r="I20" s="279"/>
      <c r="J20" s="279"/>
      <c r="K20" s="279"/>
      <c r="L20" s="279">
        <f>SUM(H20:K20)</f>
        <v>0</v>
      </c>
      <c r="M20" s="276">
        <f>G20+L20</f>
        <v>0</v>
      </c>
      <c r="N20" s="272">
        <f t="shared" si="2"/>
        <v>0</v>
      </c>
    </row>
    <row r="21" spans="1:14" s="62" customFormat="1" ht="31.9" customHeight="1">
      <c r="A21" s="617" t="s">
        <v>267</v>
      </c>
      <c r="B21" s="618"/>
      <c r="C21" s="618"/>
      <c r="D21" s="619"/>
      <c r="E21" s="249">
        <f>E9+E20</f>
        <v>0</v>
      </c>
      <c r="F21" s="243"/>
      <c r="G21" s="249"/>
      <c r="H21" s="249">
        <f>H9+H20</f>
        <v>0</v>
      </c>
      <c r="I21" s="249">
        <f t="shared" ref="I21:K21" si="5">I9+I20</f>
        <v>0</v>
      </c>
      <c r="J21" s="249">
        <f t="shared" si="5"/>
        <v>0</v>
      </c>
      <c r="K21" s="249">
        <f t="shared" si="5"/>
        <v>0</v>
      </c>
      <c r="L21" s="249">
        <f>L9+L20</f>
        <v>0</v>
      </c>
      <c r="M21" s="249">
        <f>M9+M20</f>
        <v>0</v>
      </c>
      <c r="N21" s="272">
        <f t="shared" si="2"/>
        <v>0</v>
      </c>
    </row>
    <row r="22" spans="1:14" s="62" customFormat="1" ht="31.9" customHeight="1" thickBot="1">
      <c r="A22" s="622" t="s">
        <v>268</v>
      </c>
      <c r="B22" s="623"/>
      <c r="C22" s="624"/>
      <c r="D22" s="287">
        <v>0.17</v>
      </c>
      <c r="E22" s="536"/>
      <c r="F22" s="537"/>
      <c r="G22" s="536"/>
      <c r="H22" s="536">
        <f>ROUNDDOWN(H21*D22,-3)</f>
        <v>0</v>
      </c>
      <c r="I22" s="536">
        <f>ROUNDDOWN(I21*D22,-3)</f>
        <v>0</v>
      </c>
      <c r="J22" s="536">
        <f>ROUNDDOWN(J21*D22,-3)</f>
        <v>0</v>
      </c>
      <c r="K22" s="536">
        <f>ROUNDDOWN(K21*D22,-3)</f>
        <v>0</v>
      </c>
      <c r="L22" s="536">
        <f>SUM(H22:K22)</f>
        <v>0</v>
      </c>
      <c r="M22" s="536">
        <f>G22+L22</f>
        <v>0</v>
      </c>
      <c r="N22" s="272">
        <f t="shared" si="2"/>
        <v>0</v>
      </c>
    </row>
    <row r="23" spans="1:14" s="62" customFormat="1" ht="40.15" customHeight="1" thickTop="1">
      <c r="A23" s="617" t="s">
        <v>269</v>
      </c>
      <c r="B23" s="618"/>
      <c r="C23" s="618"/>
      <c r="D23" s="619"/>
      <c r="E23" s="539">
        <f>E21+E22</f>
        <v>0</v>
      </c>
      <c r="F23" s="540"/>
      <c r="G23" s="539"/>
      <c r="H23" s="539">
        <f>H9+H20+H22</f>
        <v>0</v>
      </c>
      <c r="I23" s="539">
        <f t="shared" ref="I23:K23" si="6">I9+I20+I22</f>
        <v>0</v>
      </c>
      <c r="J23" s="539">
        <f t="shared" si="6"/>
        <v>0</v>
      </c>
      <c r="K23" s="539">
        <f t="shared" si="6"/>
        <v>0</v>
      </c>
      <c r="L23" s="539">
        <f>L9+L20+L22</f>
        <v>0</v>
      </c>
      <c r="M23" s="539">
        <f>M9+M20+M22</f>
        <v>0</v>
      </c>
      <c r="N23" s="272">
        <f t="shared" si="2"/>
        <v>0</v>
      </c>
    </row>
    <row r="24" spans="1:14" s="62" customFormat="1" ht="43.9" customHeight="1" thickBot="1">
      <c r="A24" s="625" t="s">
        <v>270</v>
      </c>
      <c r="B24" s="626"/>
      <c r="C24" s="626"/>
      <c r="D24" s="627"/>
      <c r="E24" s="482"/>
      <c r="F24" s="482"/>
      <c r="G24" s="491"/>
      <c r="H24" s="483">
        <v>0</v>
      </c>
      <c r="I24" s="483">
        <v>0</v>
      </c>
      <c r="J24" s="483">
        <v>0</v>
      </c>
      <c r="K24" s="483">
        <v>0</v>
      </c>
      <c r="L24" s="483">
        <f>SUM(H24:K24)</f>
        <v>0</v>
      </c>
      <c r="M24" s="483">
        <f>G24+L24</f>
        <v>0</v>
      </c>
      <c r="N24" s="272">
        <f t="shared" si="2"/>
        <v>0</v>
      </c>
    </row>
    <row r="25" spans="1:14" s="63" customFormat="1" ht="40.5" customHeight="1" thickTop="1">
      <c r="A25" s="620" t="s">
        <v>271</v>
      </c>
      <c r="B25" s="620"/>
      <c r="C25" s="620"/>
      <c r="D25" s="620"/>
      <c r="E25" s="256">
        <f>E23</f>
        <v>0</v>
      </c>
      <c r="F25" s="250"/>
      <c r="G25" s="256"/>
      <c r="H25" s="256">
        <f t="shared" ref="H25:L25" si="7">H23+H24</f>
        <v>0</v>
      </c>
      <c r="I25" s="256">
        <f t="shared" si="7"/>
        <v>0</v>
      </c>
      <c r="J25" s="256">
        <f t="shared" si="7"/>
        <v>0</v>
      </c>
      <c r="K25" s="256">
        <f t="shared" si="7"/>
        <v>0</v>
      </c>
      <c r="L25" s="256">
        <f t="shared" si="7"/>
        <v>0</v>
      </c>
      <c r="M25" s="256">
        <f>M23+M24</f>
        <v>0</v>
      </c>
      <c r="N25" s="272">
        <f t="shared" si="2"/>
        <v>0</v>
      </c>
    </row>
    <row r="26" spans="1:14" s="255" customFormat="1" ht="14.65" customHeight="1">
      <c r="A26" s="253"/>
      <c r="B26" s="253"/>
      <c r="C26" s="253"/>
      <c r="D26" s="253"/>
      <c r="E26" s="254"/>
      <c r="F26" s="254"/>
      <c r="G26" s="254"/>
      <c r="H26" s="254"/>
      <c r="I26" s="254"/>
      <c r="J26" s="254"/>
      <c r="K26" s="254"/>
      <c r="L26" s="254"/>
      <c r="M26" s="254"/>
      <c r="N26" s="62"/>
    </row>
    <row r="27" spans="1:14" ht="34.15" customHeight="1">
      <c r="A27" s="628" t="s">
        <v>272</v>
      </c>
      <c r="B27" s="629"/>
      <c r="C27" s="630"/>
      <c r="D27" s="534"/>
      <c r="E27" s="541">
        <f>ROUNDDOWN(E25/(1+D27)*D27,0)</f>
        <v>0</v>
      </c>
      <c r="F27" s="160"/>
      <c r="G27" s="160"/>
      <c r="H27" s="160"/>
      <c r="I27" s="160"/>
      <c r="J27" s="160"/>
      <c r="K27" s="160"/>
      <c r="L27" s="160"/>
      <c r="M27" s="160"/>
      <c r="N27" s="62"/>
    </row>
    <row r="28" spans="1:14" s="148" customFormat="1" ht="34.5" customHeight="1">
      <c r="A28" s="621" t="s">
        <v>273</v>
      </c>
      <c r="B28" s="621"/>
      <c r="C28" s="621"/>
      <c r="D28" s="621"/>
      <c r="E28" s="160"/>
      <c r="F28" s="160"/>
      <c r="G28" s="248"/>
      <c r="H28" s="248"/>
      <c r="I28" s="248"/>
      <c r="J28" s="248"/>
      <c r="K28" s="248"/>
      <c r="L28" s="248"/>
      <c r="M28" s="248"/>
      <c r="N28" s="62"/>
    </row>
    <row r="29" spans="1:14" ht="20.45" customHeight="1">
      <c r="A29" s="519" t="s">
        <v>274</v>
      </c>
      <c r="B29" s="597" t="s">
        <v>275</v>
      </c>
      <c r="C29" s="597"/>
      <c r="D29" s="597"/>
      <c r="E29" s="597"/>
      <c r="F29" s="597"/>
      <c r="G29" s="597"/>
      <c r="H29" s="597"/>
      <c r="I29" s="597"/>
      <c r="J29" s="597"/>
      <c r="K29" s="597"/>
      <c r="L29" s="597"/>
      <c r="M29" s="597"/>
    </row>
    <row r="30" spans="1:14" ht="34.15" customHeight="1">
      <c r="A30" s="519" t="s">
        <v>276</v>
      </c>
      <c r="B30" s="603" t="s">
        <v>277</v>
      </c>
      <c r="C30" s="603"/>
      <c r="D30" s="603"/>
      <c r="E30" s="603"/>
      <c r="F30" s="603"/>
      <c r="G30" s="603"/>
      <c r="H30" s="603"/>
      <c r="I30" s="603"/>
      <c r="J30" s="603"/>
      <c r="K30" s="603"/>
      <c r="L30" s="603"/>
      <c r="M30" s="603"/>
    </row>
    <row r="31" spans="1:14" ht="46.15" customHeight="1">
      <c r="A31" s="519" t="s">
        <v>278</v>
      </c>
      <c r="B31" s="597" t="s">
        <v>279</v>
      </c>
      <c r="C31" s="597"/>
      <c r="D31" s="597"/>
      <c r="E31" s="597"/>
      <c r="F31" s="597"/>
      <c r="G31" s="597"/>
      <c r="H31" s="597"/>
      <c r="I31" s="597"/>
      <c r="J31" s="597"/>
      <c r="K31" s="597"/>
      <c r="L31" s="597"/>
      <c r="M31" s="597"/>
    </row>
    <row r="32" spans="1:14" ht="20.65" customHeight="1">
      <c r="A32" s="520" t="s">
        <v>280</v>
      </c>
      <c r="B32" s="598" t="s">
        <v>281</v>
      </c>
      <c r="C32" s="598"/>
      <c r="D32" s="598"/>
      <c r="E32" s="598"/>
      <c r="F32" s="598"/>
      <c r="G32" s="598"/>
      <c r="H32" s="598"/>
      <c r="I32" s="598"/>
      <c r="J32" s="598"/>
      <c r="K32" s="598"/>
      <c r="L32" s="598"/>
      <c r="M32" s="598"/>
    </row>
    <row r="33" spans="1:13" ht="33.6" customHeight="1">
      <c r="A33" s="519" t="s">
        <v>282</v>
      </c>
      <c r="B33" s="597" t="s">
        <v>283</v>
      </c>
      <c r="C33" s="597"/>
      <c r="D33" s="597"/>
      <c r="E33" s="597"/>
      <c r="F33" s="597"/>
      <c r="G33" s="597"/>
      <c r="H33" s="597"/>
      <c r="I33" s="597"/>
      <c r="J33" s="597"/>
      <c r="K33" s="597"/>
      <c r="L33" s="597"/>
      <c r="M33" s="597"/>
    </row>
    <row r="34" spans="1:13" ht="24" customHeight="1">
      <c r="A34" s="520" t="s">
        <v>284</v>
      </c>
      <c r="B34" s="598" t="s">
        <v>285</v>
      </c>
      <c r="C34" s="598"/>
      <c r="D34" s="598"/>
      <c r="E34" s="598"/>
      <c r="F34" s="598"/>
      <c r="G34" s="598"/>
      <c r="H34" s="598"/>
      <c r="I34" s="598"/>
      <c r="J34" s="598"/>
      <c r="K34" s="598"/>
      <c r="L34" s="598"/>
      <c r="M34" s="598"/>
    </row>
    <row r="35" spans="1:13">
      <c r="A35" s="64"/>
      <c r="B35" s="64"/>
      <c r="C35" s="64"/>
      <c r="D35" s="65"/>
      <c r="E35" s="65"/>
      <c r="F35" s="65"/>
      <c r="G35" s="65"/>
      <c r="I35" s="65"/>
      <c r="J35" s="65"/>
    </row>
    <row r="36" spans="1:13">
      <c r="A36" s="65"/>
      <c r="B36" s="65"/>
      <c r="C36" s="65"/>
      <c r="D36" s="66"/>
      <c r="E36" s="65"/>
      <c r="F36" s="67"/>
      <c r="G36" s="67"/>
      <c r="I36" s="65"/>
      <c r="J36" s="65"/>
    </row>
    <row r="37" spans="1:13">
      <c r="A37" s="65"/>
      <c r="B37" s="65"/>
      <c r="C37" s="65"/>
      <c r="D37" s="164" t="s">
        <v>286</v>
      </c>
      <c r="E37" s="65"/>
      <c r="F37" s="66"/>
      <c r="G37" s="66"/>
      <c r="I37" s="65"/>
      <c r="J37" s="65"/>
    </row>
    <row r="38" spans="1:13">
      <c r="A38" s="65"/>
      <c r="B38" s="65"/>
      <c r="C38" s="65"/>
      <c r="D38" s="163" t="s">
        <v>287</v>
      </c>
      <c r="E38" s="252" t="s">
        <v>288</v>
      </c>
      <c r="F38" s="162" t="s">
        <v>235</v>
      </c>
      <c r="G38" s="66"/>
      <c r="H38" s="65"/>
      <c r="I38" s="616"/>
      <c r="J38" s="616"/>
      <c r="M38" s="65"/>
    </row>
    <row r="39" spans="1:13">
      <c r="A39" s="65"/>
      <c r="B39" s="65"/>
      <c r="C39" s="65"/>
      <c r="D39" s="163" t="s">
        <v>289</v>
      </c>
      <c r="E39" s="252" t="s">
        <v>290</v>
      </c>
      <c r="F39" s="162" t="s">
        <v>251</v>
      </c>
      <c r="G39" s="65"/>
      <c r="H39" s="68"/>
      <c r="I39" s="68"/>
      <c r="J39" s="68"/>
      <c r="M39" s="68"/>
    </row>
    <row r="40" spans="1:13">
      <c r="A40" s="66"/>
      <c r="B40" s="66"/>
      <c r="C40" s="66"/>
      <c r="D40" s="163" t="s">
        <v>291</v>
      </c>
      <c r="E40" s="252" t="s">
        <v>292</v>
      </c>
      <c r="F40" s="162" t="s">
        <v>252</v>
      </c>
      <c r="G40" s="66"/>
      <c r="H40" s="65"/>
      <c r="I40" s="65"/>
      <c r="J40" s="65"/>
      <c r="M40" s="65"/>
    </row>
    <row r="41" spans="1:13">
      <c r="A41" s="65"/>
      <c r="B41" s="65"/>
      <c r="C41" s="65"/>
      <c r="D41" s="163" t="s">
        <v>293</v>
      </c>
      <c r="E41" s="252" t="s">
        <v>294</v>
      </c>
      <c r="F41" s="162" t="s">
        <v>253</v>
      </c>
      <c r="G41" s="66"/>
      <c r="H41" s="65"/>
      <c r="I41" s="65"/>
      <c r="J41" s="65"/>
      <c r="M41" s="65"/>
    </row>
    <row r="42" spans="1:13">
      <c r="A42" s="65"/>
      <c r="B42" s="65"/>
      <c r="C42" s="65"/>
      <c r="D42" s="163" t="s">
        <v>295</v>
      </c>
      <c r="E42" s="252" t="s">
        <v>296</v>
      </c>
      <c r="F42" s="66"/>
      <c r="G42" s="66"/>
      <c r="H42" s="65"/>
      <c r="I42" s="65"/>
      <c r="J42" s="65"/>
      <c r="M42" s="65"/>
    </row>
    <row r="43" spans="1:13">
      <c r="A43" s="69"/>
      <c r="B43" s="69"/>
      <c r="C43" s="69"/>
      <c r="D43" s="163" t="s">
        <v>297</v>
      </c>
      <c r="E43" s="252" t="s">
        <v>298</v>
      </c>
      <c r="F43" s="66"/>
      <c r="G43" s="66"/>
      <c r="I43" s="65"/>
      <c r="J43" s="65"/>
    </row>
    <row r="44" spans="1:13">
      <c r="A44" s="70"/>
      <c r="B44" s="70"/>
      <c r="C44" s="70"/>
      <c r="D44" s="163" t="s">
        <v>234</v>
      </c>
      <c r="E44" s="252" t="s">
        <v>299</v>
      </c>
      <c r="F44" s="66"/>
      <c r="G44" s="66"/>
      <c r="I44" s="65"/>
      <c r="J44" s="65"/>
    </row>
    <row r="45" spans="1:13">
      <c r="A45" s="70"/>
      <c r="B45" s="70"/>
      <c r="C45" s="70"/>
      <c r="D45" s="163" t="s">
        <v>300</v>
      </c>
      <c r="E45" s="252" t="s">
        <v>301</v>
      </c>
      <c r="F45" s="66"/>
      <c r="G45" s="66"/>
      <c r="I45" s="65"/>
      <c r="J45" s="65"/>
    </row>
    <row r="46" spans="1:13">
      <c r="A46" s="69"/>
      <c r="B46" s="69"/>
      <c r="C46" s="69"/>
      <c r="D46" s="163" t="s">
        <v>302</v>
      </c>
      <c r="E46" s="252" t="s">
        <v>303</v>
      </c>
      <c r="F46" s="66"/>
      <c r="G46" s="66"/>
      <c r="I46" s="65"/>
      <c r="J46" s="65"/>
    </row>
    <row r="47" spans="1:13">
      <c r="A47" s="70"/>
      <c r="B47" s="70"/>
      <c r="C47" s="70"/>
      <c r="D47" s="163" t="s">
        <v>304</v>
      </c>
      <c r="E47" s="252" t="s">
        <v>305</v>
      </c>
      <c r="F47" s="66"/>
      <c r="G47" s="66"/>
      <c r="I47" s="65"/>
      <c r="J47" s="65"/>
    </row>
    <row r="48" spans="1:13">
      <c r="A48" s="70"/>
      <c r="B48" s="70"/>
      <c r="C48" s="70"/>
      <c r="D48" s="163" t="s">
        <v>306</v>
      </c>
      <c r="E48" s="252" t="s">
        <v>307</v>
      </c>
      <c r="F48" s="66"/>
      <c r="G48" s="66"/>
      <c r="I48" s="65"/>
      <c r="J48" s="65"/>
    </row>
    <row r="49" spans="1:10">
      <c r="A49" s="69"/>
      <c r="B49" s="69"/>
      <c r="C49" s="69"/>
      <c r="D49" s="163" t="s">
        <v>308</v>
      </c>
      <c r="E49" s="252" t="s">
        <v>309</v>
      </c>
      <c r="F49" s="66"/>
      <c r="G49" s="66"/>
      <c r="I49" s="65"/>
      <c r="J49" s="65"/>
    </row>
    <row r="50" spans="1:10">
      <c r="A50" s="70"/>
      <c r="B50" s="70"/>
      <c r="C50" s="70"/>
      <c r="D50" s="69"/>
      <c r="E50" s="65"/>
      <c r="F50" s="66"/>
      <c r="G50" s="66"/>
      <c r="I50" s="65"/>
      <c r="J50" s="65"/>
    </row>
    <row r="51" spans="1:10">
      <c r="A51" s="70"/>
      <c r="B51" s="70"/>
      <c r="C51" s="70"/>
      <c r="D51" s="69"/>
      <c r="E51" s="65"/>
      <c r="F51" s="66"/>
      <c r="G51" s="66"/>
      <c r="I51" s="65"/>
      <c r="J51" s="65"/>
    </row>
  </sheetData>
  <mergeCells count="42">
    <mergeCell ref="B14:D14"/>
    <mergeCell ref="B17:D17"/>
    <mergeCell ref="I38:J38"/>
    <mergeCell ref="A20:D20"/>
    <mergeCell ref="A21:D21"/>
    <mergeCell ref="A25:D25"/>
    <mergeCell ref="A28:D28"/>
    <mergeCell ref="A22:C22"/>
    <mergeCell ref="A24:D24"/>
    <mergeCell ref="A23:D23"/>
    <mergeCell ref="A27:C27"/>
    <mergeCell ref="A3:B3"/>
    <mergeCell ref="A2:B2"/>
    <mergeCell ref="A1:B1"/>
    <mergeCell ref="H6:K6"/>
    <mergeCell ref="A4:M4"/>
    <mergeCell ref="A5:D8"/>
    <mergeCell ref="E5:E8"/>
    <mergeCell ref="F5:F8"/>
    <mergeCell ref="G5:M5"/>
    <mergeCell ref="M6:M8"/>
    <mergeCell ref="G6:G8"/>
    <mergeCell ref="L6:L8"/>
    <mergeCell ref="H7:K7"/>
    <mergeCell ref="C2:J2"/>
    <mergeCell ref="C1:G1"/>
    <mergeCell ref="N6:N8"/>
    <mergeCell ref="B29:M29"/>
    <mergeCell ref="B34:M34"/>
    <mergeCell ref="C12:D12"/>
    <mergeCell ref="C11:D11"/>
    <mergeCell ref="C13:D13"/>
    <mergeCell ref="C19:D19"/>
    <mergeCell ref="C18:D18"/>
    <mergeCell ref="C16:D16"/>
    <mergeCell ref="C15:D15"/>
    <mergeCell ref="B30:M30"/>
    <mergeCell ref="B31:M31"/>
    <mergeCell ref="B32:M32"/>
    <mergeCell ref="B33:M33"/>
    <mergeCell ref="A9:D9"/>
    <mergeCell ref="B10:D10"/>
  </mergeCells>
  <phoneticPr fontId="2"/>
  <conditionalFormatting sqref="I11:I13">
    <cfRule type="expression" dxfId="19" priority="10">
      <formula>#REF!&lt;&gt;""</formula>
    </cfRule>
  </conditionalFormatting>
  <conditionalFormatting sqref="I15:I16">
    <cfRule type="expression" dxfId="18" priority="9">
      <formula>#REF!&lt;&gt;""</formula>
    </cfRule>
  </conditionalFormatting>
  <conditionalFormatting sqref="I18:I20">
    <cfRule type="expression" dxfId="17" priority="8">
      <formula>#REF!&lt;&gt;""</formula>
    </cfRule>
  </conditionalFormatting>
  <conditionalFormatting sqref="G11:G13 J11:L13">
    <cfRule type="expression" dxfId="16" priority="7">
      <formula>#REF!&lt;&gt;""</formula>
    </cfRule>
  </conditionalFormatting>
  <conditionalFormatting sqref="K15:L16">
    <cfRule type="expression" dxfId="15" priority="6">
      <formula>#REF!&lt;&gt;""</formula>
    </cfRule>
  </conditionalFormatting>
  <conditionalFormatting sqref="K18:L20">
    <cfRule type="expression" dxfId="14" priority="5">
      <formula>#REF!&lt;&gt;""</formula>
    </cfRule>
  </conditionalFormatting>
  <conditionalFormatting sqref="J15:J16">
    <cfRule type="expression" dxfId="13" priority="4">
      <formula>#REF!&lt;&gt;""</formula>
    </cfRule>
  </conditionalFormatting>
  <conditionalFormatting sqref="J18:J20">
    <cfRule type="expression" dxfId="12" priority="3">
      <formula>#REF!&lt;&gt;""</formula>
    </cfRule>
  </conditionalFormatting>
  <conditionalFormatting sqref="G15:G16">
    <cfRule type="expression" dxfId="11" priority="2">
      <formula>#REF!&lt;&gt;""</formula>
    </cfRule>
  </conditionalFormatting>
  <conditionalFormatting sqref="G18:G20">
    <cfRule type="expression" dxfId="10" priority="1">
      <formula>#REF!&lt;&gt;""</formula>
    </cfRule>
  </conditionalFormatting>
  <dataValidations count="2">
    <dataValidation type="list" allowBlank="1" showInputMessage="1" showErrorMessage="1" sqref="M1 H8:K8" xr:uid="{00000000-0002-0000-0400-000000000000}">
      <formula1>$F$38:$F$41</formula1>
    </dataValidation>
    <dataValidation type="list" allowBlank="1" showInputMessage="1" showErrorMessage="1" sqref="L1" xr:uid="{00000000-0002-0000-0400-000001000000}">
      <formula1>$D$38:$D$50</formula1>
    </dataValidation>
  </dataValidations>
  <printOptions horizontalCentered="1"/>
  <pageMargins left="0.31496062992125984" right="0.15748031496062992" top="0.59055118110236227" bottom="0.23622047244094491" header="0.51181102362204722" footer="0.15748031496062992"/>
  <pageSetup paperSize="9" scale="54" fitToHeight="0" orientation="landscape" r:id="rId1"/>
  <headerFooter alignWithMargins="0">
    <oddHeader>&amp;R更新：2021年12月</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M45"/>
  <sheetViews>
    <sheetView showGridLines="0" view="pageBreakPreview" zoomScaleNormal="85" zoomScaleSheetLayoutView="100" workbookViewId="0"/>
  </sheetViews>
  <sheetFormatPr defaultColWidth="9" defaultRowHeight="17.25"/>
  <cols>
    <col min="1" max="9" width="9.625" style="71" customWidth="1"/>
    <col min="10" max="16384" width="9" style="71"/>
  </cols>
  <sheetData>
    <row r="2" spans="1:13">
      <c r="H2" s="76"/>
      <c r="I2" s="73" t="s">
        <v>191</v>
      </c>
    </row>
    <row r="3" spans="1:13">
      <c r="A3" s="71" t="s">
        <v>192</v>
      </c>
    </row>
    <row r="4" spans="1:13">
      <c r="A4" s="76" t="s">
        <v>193</v>
      </c>
      <c r="B4" s="76"/>
    </row>
    <row r="5" spans="1:13">
      <c r="A5" s="71" t="s">
        <v>310</v>
      </c>
      <c r="C5" s="76" t="s">
        <v>311</v>
      </c>
      <c r="D5" s="76"/>
      <c r="E5" s="76"/>
    </row>
    <row r="7" spans="1:13">
      <c r="F7" s="76" t="s">
        <v>195</v>
      </c>
      <c r="G7" s="76"/>
      <c r="H7" s="76"/>
      <c r="I7" s="76"/>
    </row>
    <row r="8" spans="1:13">
      <c r="F8" s="76" t="s">
        <v>196</v>
      </c>
      <c r="G8" s="76"/>
      <c r="H8" s="76"/>
      <c r="I8" s="76"/>
    </row>
    <row r="9" spans="1:13">
      <c r="F9" s="76" t="s">
        <v>197</v>
      </c>
      <c r="G9" s="76"/>
      <c r="H9" s="76"/>
      <c r="I9" s="74" t="s">
        <v>198</v>
      </c>
    </row>
    <row r="11" spans="1:13">
      <c r="A11" s="594" t="s">
        <v>312</v>
      </c>
      <c r="B11" s="594"/>
      <c r="C11" s="594"/>
      <c r="D11" s="594"/>
      <c r="E11" s="594"/>
      <c r="F11" s="594"/>
      <c r="G11" s="594"/>
      <c r="H11" s="594"/>
      <c r="I11" s="594"/>
    </row>
    <row r="12" spans="1:13" ht="27" customHeight="1">
      <c r="A12" s="594"/>
      <c r="B12" s="594"/>
      <c r="C12" s="594"/>
      <c r="D12" s="594"/>
      <c r="E12" s="594"/>
      <c r="F12" s="594"/>
      <c r="G12" s="594"/>
      <c r="H12" s="594"/>
      <c r="I12" s="594"/>
    </row>
    <row r="14" spans="1:13">
      <c r="A14" s="631" t="s">
        <v>313</v>
      </c>
      <c r="B14" s="631"/>
      <c r="C14" s="631"/>
      <c r="D14" s="631"/>
      <c r="E14" s="631"/>
      <c r="F14" s="631"/>
      <c r="G14" s="631"/>
      <c r="H14" s="631"/>
      <c r="I14" s="631"/>
    </row>
    <row r="15" spans="1:13">
      <c r="A15" s="631"/>
      <c r="B15" s="631"/>
      <c r="C15" s="631"/>
      <c r="D15" s="631"/>
      <c r="E15" s="631"/>
      <c r="F15" s="631"/>
      <c r="G15" s="631"/>
      <c r="H15" s="631"/>
      <c r="I15" s="631"/>
    </row>
    <row r="16" spans="1:13">
      <c r="A16" s="631"/>
      <c r="B16" s="631"/>
      <c r="C16" s="631"/>
      <c r="D16" s="631"/>
      <c r="E16" s="631"/>
      <c r="F16" s="631"/>
      <c r="G16" s="631"/>
      <c r="H16" s="631"/>
      <c r="I16" s="631"/>
      <c r="M16" s="229"/>
    </row>
    <row r="17" spans="1:9">
      <c r="E17" s="75" t="s">
        <v>210</v>
      </c>
    </row>
    <row r="18" spans="1:9">
      <c r="E18" s="75"/>
    </row>
    <row r="19" spans="1:9">
      <c r="A19" t="s">
        <v>314</v>
      </c>
      <c r="B19"/>
      <c r="C19" s="76"/>
      <c r="D19" s="76"/>
      <c r="E19" s="76"/>
      <c r="F19" s="76"/>
      <c r="G19" s="76"/>
      <c r="H19" s="76"/>
      <c r="I19" s="76"/>
    </row>
    <row r="20" spans="1:9">
      <c r="A20" t="s">
        <v>212</v>
      </c>
      <c r="B20"/>
      <c r="C20" s="76"/>
      <c r="D20" s="76"/>
      <c r="E20" s="76"/>
      <c r="F20" s="76"/>
      <c r="G20" s="76"/>
      <c r="H20" s="76"/>
      <c r="I20" s="76"/>
    </row>
    <row r="21" spans="1:9">
      <c r="A21" t="s">
        <v>213</v>
      </c>
      <c r="B21"/>
      <c r="C21" s="76"/>
      <c r="D21" s="78" t="s">
        <v>214</v>
      </c>
      <c r="E21" s="76"/>
      <c r="F21" s="76"/>
      <c r="G21" s="76"/>
    </row>
    <row r="22" spans="1:9">
      <c r="A22" t="s">
        <v>215</v>
      </c>
    </row>
    <row r="23" spans="1:9">
      <c r="A23" s="71" t="s">
        <v>315</v>
      </c>
    </row>
    <row r="24" spans="1:9">
      <c r="A24" s="71" t="s">
        <v>316</v>
      </c>
    </row>
    <row r="25" spans="1:9">
      <c r="A25" s="71" t="s">
        <v>218</v>
      </c>
    </row>
    <row r="26" spans="1:9">
      <c r="A26" s="71" t="s">
        <v>219</v>
      </c>
    </row>
    <row r="27" spans="1:9">
      <c r="A27" s="71" t="s">
        <v>220</v>
      </c>
    </row>
    <row r="28" spans="1:9">
      <c r="A28" s="71" t="s">
        <v>221</v>
      </c>
    </row>
    <row r="29" spans="1:9">
      <c r="A29" s="71" t="s">
        <v>317</v>
      </c>
    </row>
    <row r="30" spans="1:9">
      <c r="A30" s="71" t="s">
        <v>223</v>
      </c>
    </row>
    <row r="31" spans="1:9">
      <c r="A31" s="71" t="s">
        <v>224</v>
      </c>
    </row>
    <row r="32" spans="1:9">
      <c r="A32" s="71" t="s">
        <v>225</v>
      </c>
    </row>
    <row r="33" spans="1:9">
      <c r="A33" s="71" t="s">
        <v>318</v>
      </c>
    </row>
    <row r="34" spans="1:9">
      <c r="A34" s="71" t="s">
        <v>227</v>
      </c>
    </row>
    <row r="35" spans="1:9">
      <c r="A35" s="71" t="s">
        <v>319</v>
      </c>
    </row>
    <row r="36" spans="1:9">
      <c r="A36" s="71" t="s">
        <v>320</v>
      </c>
    </row>
    <row r="38" spans="1:9">
      <c r="A38" s="71" t="s">
        <v>321</v>
      </c>
    </row>
    <row r="39" spans="1:9">
      <c r="A39" s="71" t="s">
        <v>322</v>
      </c>
      <c r="E39" s="595"/>
      <c r="F39" s="595"/>
      <c r="G39" s="595"/>
      <c r="H39" s="595"/>
      <c r="I39" s="595"/>
    </row>
    <row r="40" spans="1:9">
      <c r="A40" s="71" t="s">
        <v>323</v>
      </c>
      <c r="E40" s="595"/>
      <c r="F40" s="595"/>
      <c r="G40" s="595"/>
      <c r="H40" s="595"/>
      <c r="I40" s="595"/>
    </row>
    <row r="41" spans="1:9">
      <c r="A41" s="71" t="s">
        <v>324</v>
      </c>
      <c r="F41" s="595"/>
      <c r="G41" s="595"/>
      <c r="H41" s="595"/>
      <c r="I41" s="595"/>
    </row>
    <row r="42" spans="1:9">
      <c r="I42" t="s">
        <v>228</v>
      </c>
    </row>
    <row r="43" spans="1:9">
      <c r="A43" s="77"/>
    </row>
    <row r="44" spans="1:9">
      <c r="A44" s="79" t="s">
        <v>325</v>
      </c>
    </row>
    <row r="45" spans="1:9">
      <c r="A45" s="79"/>
    </row>
  </sheetData>
  <mergeCells count="5">
    <mergeCell ref="A11:I12"/>
    <mergeCell ref="A14:I16"/>
    <mergeCell ref="E39:I39"/>
    <mergeCell ref="E40:I40"/>
    <mergeCell ref="F41:I41"/>
  </mergeCells>
  <phoneticPr fontId="2"/>
  <pageMargins left="0.7" right="0.7" top="0.75" bottom="0.75" header="0.3" footer="0.3"/>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P51"/>
  <sheetViews>
    <sheetView view="pageBreakPreview" zoomScale="85" zoomScaleNormal="70" zoomScaleSheetLayoutView="85" workbookViewId="0">
      <selection sqref="A1:B1"/>
    </sheetView>
  </sheetViews>
  <sheetFormatPr defaultColWidth="9" defaultRowHeight="14.25"/>
  <cols>
    <col min="1" max="1" width="7.125" style="59" customWidth="1"/>
    <col min="2" max="2" width="13.125" style="59" customWidth="1"/>
    <col min="3" max="3" width="29.625" style="59" customWidth="1"/>
    <col min="4" max="4" width="9.25" style="59" customWidth="1"/>
    <col min="5" max="13" width="20.75" style="59" customWidth="1"/>
    <col min="14" max="14" width="25.75" style="59" customWidth="1"/>
    <col min="15" max="15" width="9" style="59"/>
    <col min="16" max="16" width="8.75" style="59" customWidth="1"/>
    <col min="17" max="16384" width="9" style="59"/>
  </cols>
  <sheetData>
    <row r="1" spans="1:16" ht="25.5" customHeight="1">
      <c r="A1" s="607" t="s">
        <v>232</v>
      </c>
      <c r="B1" s="607"/>
      <c r="C1" s="615" t="s">
        <v>233</v>
      </c>
      <c r="D1" s="615"/>
      <c r="E1" s="615"/>
      <c r="F1" s="615"/>
      <c r="G1" s="615"/>
      <c r="H1" s="251"/>
      <c r="I1" s="58"/>
      <c r="J1" s="58"/>
      <c r="M1" s="172" t="s">
        <v>234</v>
      </c>
      <c r="N1" s="275" t="s">
        <v>235</v>
      </c>
    </row>
    <row r="2" spans="1:16" ht="30.4" customHeight="1">
      <c r="A2" s="607" t="s">
        <v>236</v>
      </c>
      <c r="B2" s="607"/>
      <c r="C2" s="614" t="s">
        <v>237</v>
      </c>
      <c r="D2" s="614"/>
      <c r="E2" s="614"/>
      <c r="F2" s="614"/>
      <c r="G2" s="614"/>
      <c r="H2" s="614"/>
      <c r="I2" s="614"/>
      <c r="J2" s="614"/>
      <c r="N2" s="444" t="s">
        <v>238</v>
      </c>
    </row>
    <row r="3" spans="1:16" ht="25.5" customHeight="1">
      <c r="A3" s="607" t="s">
        <v>239</v>
      </c>
      <c r="B3" s="607"/>
      <c r="C3" s="443" t="s">
        <v>240</v>
      </c>
      <c r="D3" s="443"/>
      <c r="E3" s="443"/>
      <c r="F3" s="443"/>
      <c r="G3" s="443"/>
      <c r="I3" s="60"/>
      <c r="J3" s="60"/>
      <c r="M3" s="61"/>
    </row>
    <row r="4" spans="1:16" ht="39" customHeight="1">
      <c r="A4" s="645" t="s">
        <v>326</v>
      </c>
      <c r="B4" s="645"/>
      <c r="C4" s="645"/>
      <c r="D4" s="645"/>
      <c r="E4" s="645"/>
      <c r="F4" s="645"/>
      <c r="G4" s="645"/>
      <c r="H4" s="645"/>
      <c r="I4" s="645"/>
      <c r="J4" s="645"/>
      <c r="K4" s="645"/>
      <c r="L4" s="645"/>
      <c r="M4" s="645"/>
    </row>
    <row r="5" spans="1:16" ht="22.5" customHeight="1">
      <c r="A5" s="635" t="s">
        <v>242</v>
      </c>
      <c r="B5" s="636"/>
      <c r="C5" s="636"/>
      <c r="D5" s="637"/>
      <c r="E5" s="610" t="s">
        <v>327</v>
      </c>
      <c r="F5" s="610" t="s">
        <v>244</v>
      </c>
      <c r="G5" s="610" t="s">
        <v>245</v>
      </c>
      <c r="H5" s="610"/>
      <c r="I5" s="610"/>
      <c r="J5" s="610"/>
      <c r="K5" s="610"/>
      <c r="L5" s="610"/>
      <c r="M5" s="610"/>
      <c r="N5" s="610" t="s">
        <v>328</v>
      </c>
    </row>
    <row r="6" spans="1:16" ht="15.75" customHeight="1">
      <c r="A6" s="638"/>
      <c r="B6" s="639"/>
      <c r="C6" s="639"/>
      <c r="D6" s="640"/>
      <c r="E6" s="610"/>
      <c r="F6" s="610"/>
      <c r="G6" s="612" t="s">
        <v>246</v>
      </c>
      <c r="H6" s="608" t="s">
        <v>247</v>
      </c>
      <c r="I6" s="608"/>
      <c r="J6" s="608"/>
      <c r="K6" s="608"/>
      <c r="L6" s="611" t="s">
        <v>248</v>
      </c>
      <c r="M6" s="611" t="s">
        <v>249</v>
      </c>
      <c r="N6" s="610"/>
    </row>
    <row r="7" spans="1:16" ht="18" customHeight="1">
      <c r="A7" s="638"/>
      <c r="B7" s="639"/>
      <c r="C7" s="639"/>
      <c r="D7" s="640"/>
      <c r="E7" s="610"/>
      <c r="F7" s="610"/>
      <c r="G7" s="612"/>
      <c r="H7" s="644" t="str">
        <f>M1</f>
        <v>2021年度</v>
      </c>
      <c r="I7" s="613"/>
      <c r="J7" s="613"/>
      <c r="K7" s="613"/>
      <c r="L7" s="611"/>
      <c r="M7" s="611"/>
      <c r="N7" s="610"/>
    </row>
    <row r="8" spans="1:16" ht="19.5" customHeight="1">
      <c r="A8" s="641"/>
      <c r="B8" s="642"/>
      <c r="C8" s="642"/>
      <c r="D8" s="643"/>
      <c r="E8" s="610"/>
      <c r="F8" s="610"/>
      <c r="G8" s="612"/>
      <c r="H8" s="285" t="s">
        <v>235</v>
      </c>
      <c r="I8" s="285" t="s">
        <v>251</v>
      </c>
      <c r="J8" s="285" t="s">
        <v>252</v>
      </c>
      <c r="K8" s="285" t="s">
        <v>253</v>
      </c>
      <c r="L8" s="611"/>
      <c r="M8" s="611"/>
      <c r="N8" s="610"/>
    </row>
    <row r="9" spans="1:16" s="62" customFormat="1" ht="31.9" customHeight="1">
      <c r="A9" s="604" t="s">
        <v>254</v>
      </c>
      <c r="B9" s="604"/>
      <c r="C9" s="604"/>
      <c r="D9" s="604"/>
      <c r="E9" s="276">
        <f>E10+E14+E17</f>
        <v>0</v>
      </c>
      <c r="F9" s="243"/>
      <c r="G9" s="276"/>
      <c r="H9" s="276">
        <f>H10+H14+H17</f>
        <v>0</v>
      </c>
      <c r="I9" s="276">
        <f t="shared" ref="I9:K9" si="0">I10+I14+I17</f>
        <v>0</v>
      </c>
      <c r="J9" s="276">
        <f t="shared" si="0"/>
        <v>0</v>
      </c>
      <c r="K9" s="276">
        <f t="shared" si="0"/>
        <v>0</v>
      </c>
      <c r="L9" s="276">
        <f>L10+L14+L17</f>
        <v>0</v>
      </c>
      <c r="M9" s="276">
        <f>M10+M14+M17</f>
        <v>0</v>
      </c>
      <c r="N9" s="276">
        <f>N10+N14+N17</f>
        <v>0</v>
      </c>
    </row>
    <row r="10" spans="1:16" s="62" customFormat="1" ht="31.9" customHeight="1">
      <c r="A10" s="286"/>
      <c r="B10" s="605" t="s">
        <v>255</v>
      </c>
      <c r="C10" s="605"/>
      <c r="D10" s="606"/>
      <c r="E10" s="277">
        <f>SUM(E11:E13)</f>
        <v>0</v>
      </c>
      <c r="F10" s="278"/>
      <c r="G10" s="277"/>
      <c r="H10" s="277">
        <f t="shared" ref="H10:K10" si="1">H11+H12+H13</f>
        <v>0</v>
      </c>
      <c r="I10" s="277">
        <f t="shared" si="1"/>
        <v>0</v>
      </c>
      <c r="J10" s="277">
        <f t="shared" si="1"/>
        <v>0</v>
      </c>
      <c r="K10" s="277">
        <f t="shared" si="1"/>
        <v>0</v>
      </c>
      <c r="L10" s="277">
        <f>L11+L12+L13</f>
        <v>0</v>
      </c>
      <c r="M10" s="277">
        <f>M11+M12+M13</f>
        <v>0</v>
      </c>
      <c r="N10" s="277">
        <f>N11+N12+N13</f>
        <v>0</v>
      </c>
    </row>
    <row r="11" spans="1:16" s="62" customFormat="1" ht="31.9" customHeight="1">
      <c r="A11" s="245"/>
      <c r="B11" s="270"/>
      <c r="C11" s="599" t="s">
        <v>256</v>
      </c>
      <c r="D11" s="600"/>
      <c r="E11" s="248"/>
      <c r="F11" s="244"/>
      <c r="G11" s="248"/>
      <c r="H11" s="247">
        <v>0</v>
      </c>
      <c r="I11" s="248">
        <v>0</v>
      </c>
      <c r="J11" s="248">
        <v>0</v>
      </c>
      <c r="K11" s="248">
        <v>0</v>
      </c>
      <c r="L11" s="248">
        <f>SUM(H11:K11)</f>
        <v>0</v>
      </c>
      <c r="M11" s="247">
        <f>G11+L11</f>
        <v>0</v>
      </c>
      <c r="N11" s="538">
        <f>ROUNDDOWN(M11,-3)</f>
        <v>0</v>
      </c>
    </row>
    <row r="12" spans="1:16" s="62" customFormat="1" ht="31.9" customHeight="1">
      <c r="A12" s="245"/>
      <c r="B12" s="270"/>
      <c r="C12" s="599" t="s">
        <v>257</v>
      </c>
      <c r="D12" s="600"/>
      <c r="E12" s="248"/>
      <c r="F12" s="244"/>
      <c r="G12" s="248"/>
      <c r="H12" s="247">
        <v>0</v>
      </c>
      <c r="I12" s="248">
        <v>0</v>
      </c>
      <c r="J12" s="248">
        <v>0</v>
      </c>
      <c r="K12" s="248">
        <v>0</v>
      </c>
      <c r="L12" s="248">
        <f>SUM(H12:K12)</f>
        <v>0</v>
      </c>
      <c r="M12" s="247">
        <f>G12+L12</f>
        <v>0</v>
      </c>
      <c r="N12" s="538">
        <f>ROUNDDOWN(M12,-3)</f>
        <v>0</v>
      </c>
    </row>
    <row r="13" spans="1:16" s="62" customFormat="1" ht="31.9" customHeight="1">
      <c r="A13" s="245"/>
      <c r="B13" s="270"/>
      <c r="C13" s="599" t="s">
        <v>258</v>
      </c>
      <c r="D13" s="600"/>
      <c r="E13" s="248"/>
      <c r="F13" s="244"/>
      <c r="G13" s="248"/>
      <c r="H13" s="247">
        <v>0</v>
      </c>
      <c r="I13" s="248">
        <v>0</v>
      </c>
      <c r="J13" s="248">
        <v>0</v>
      </c>
      <c r="K13" s="248">
        <v>0</v>
      </c>
      <c r="L13" s="248">
        <f>SUM(H13:K13)</f>
        <v>0</v>
      </c>
      <c r="M13" s="247">
        <f t="shared" ref="M13" si="2">G13+L13</f>
        <v>0</v>
      </c>
      <c r="N13" s="538">
        <f>ROUNDDOWN(M13,-3)</f>
        <v>0</v>
      </c>
      <c r="P13" s="62" t="s">
        <v>259</v>
      </c>
    </row>
    <row r="14" spans="1:16" s="62" customFormat="1" ht="31.9" customHeight="1">
      <c r="A14" s="286"/>
      <c r="B14" s="605" t="s">
        <v>260</v>
      </c>
      <c r="C14" s="605"/>
      <c r="D14" s="606"/>
      <c r="E14" s="277">
        <f>SUM(E15:E16)</f>
        <v>0</v>
      </c>
      <c r="F14" s="278"/>
      <c r="G14" s="277"/>
      <c r="H14" s="277">
        <f>H15+H16</f>
        <v>0</v>
      </c>
      <c r="I14" s="277">
        <f t="shared" ref="I14:L14" si="3">I15+I16</f>
        <v>0</v>
      </c>
      <c r="J14" s="277">
        <f t="shared" si="3"/>
        <v>0</v>
      </c>
      <c r="K14" s="277">
        <f t="shared" si="3"/>
        <v>0</v>
      </c>
      <c r="L14" s="277">
        <f t="shared" si="3"/>
        <v>0</v>
      </c>
      <c r="M14" s="277">
        <f>M15+M16</f>
        <v>0</v>
      </c>
      <c r="N14" s="277">
        <f>N15+N16</f>
        <v>0</v>
      </c>
    </row>
    <row r="15" spans="1:16" s="62" customFormat="1" ht="31.9" customHeight="1">
      <c r="A15" s="245"/>
      <c r="B15" s="270"/>
      <c r="C15" s="599" t="s">
        <v>261</v>
      </c>
      <c r="D15" s="600"/>
      <c r="E15" s="248"/>
      <c r="F15" s="244"/>
      <c r="G15" s="248"/>
      <c r="H15" s="247">
        <v>0</v>
      </c>
      <c r="I15" s="248">
        <v>0</v>
      </c>
      <c r="J15" s="248">
        <v>0</v>
      </c>
      <c r="K15" s="248">
        <v>0</v>
      </c>
      <c r="L15" s="248">
        <f>SUM(H15:K15)</f>
        <v>0</v>
      </c>
      <c r="M15" s="247">
        <f>G15+L15</f>
        <v>0</v>
      </c>
      <c r="N15" s="538">
        <f>ROUNDDOWN(M15,-3)</f>
        <v>0</v>
      </c>
    </row>
    <row r="16" spans="1:16" s="62" customFormat="1" ht="31.9" customHeight="1">
      <c r="A16" s="245"/>
      <c r="B16" s="270"/>
      <c r="C16" s="599" t="s">
        <v>262</v>
      </c>
      <c r="D16" s="600"/>
      <c r="E16" s="248"/>
      <c r="F16" s="244"/>
      <c r="G16" s="248"/>
      <c r="H16" s="247">
        <v>0</v>
      </c>
      <c r="I16" s="248">
        <v>0</v>
      </c>
      <c r="J16" s="248">
        <v>0</v>
      </c>
      <c r="K16" s="248">
        <v>0</v>
      </c>
      <c r="L16" s="248">
        <f>SUM(H16:K16)</f>
        <v>0</v>
      </c>
      <c r="M16" s="247">
        <f>G16+L16</f>
        <v>0</v>
      </c>
      <c r="N16" s="538">
        <f>ROUNDDOWN(M16,-3)</f>
        <v>0</v>
      </c>
    </row>
    <row r="17" spans="1:14" s="62" customFormat="1" ht="31.9" customHeight="1">
      <c r="A17" s="286"/>
      <c r="B17" s="605" t="s">
        <v>263</v>
      </c>
      <c r="C17" s="605"/>
      <c r="D17" s="606"/>
      <c r="E17" s="277">
        <f>SUM(E18:E19)</f>
        <v>0</v>
      </c>
      <c r="F17" s="278"/>
      <c r="G17" s="277"/>
      <c r="H17" s="277">
        <f>H18+H19</f>
        <v>0</v>
      </c>
      <c r="I17" s="277">
        <f t="shared" ref="I17:K17" si="4">I18+I19</f>
        <v>0</v>
      </c>
      <c r="J17" s="277">
        <f t="shared" si="4"/>
        <v>0</v>
      </c>
      <c r="K17" s="277">
        <f t="shared" si="4"/>
        <v>0</v>
      </c>
      <c r="L17" s="277">
        <f>L18+L19</f>
        <v>0</v>
      </c>
      <c r="M17" s="277">
        <f>M18+M19</f>
        <v>0</v>
      </c>
      <c r="N17" s="277">
        <f>N18+N19</f>
        <v>0</v>
      </c>
    </row>
    <row r="18" spans="1:14" s="62" customFormat="1" ht="31.9" customHeight="1">
      <c r="A18" s="245"/>
      <c r="B18" s="270"/>
      <c r="C18" s="599" t="s">
        <v>264</v>
      </c>
      <c r="D18" s="600"/>
      <c r="E18" s="248"/>
      <c r="F18" s="244"/>
      <c r="G18" s="248"/>
      <c r="H18" s="247">
        <v>0</v>
      </c>
      <c r="I18" s="248">
        <v>0</v>
      </c>
      <c r="J18" s="248">
        <v>0</v>
      </c>
      <c r="K18" s="248">
        <v>0</v>
      </c>
      <c r="L18" s="248">
        <f>SUM(H18:K18)</f>
        <v>0</v>
      </c>
      <c r="M18" s="247">
        <f>G18+L18</f>
        <v>0</v>
      </c>
      <c r="N18" s="538">
        <f>ROUNDDOWN(M18,-3)</f>
        <v>0</v>
      </c>
    </row>
    <row r="19" spans="1:14" s="62" customFormat="1" ht="31.9" customHeight="1">
      <c r="A19" s="246"/>
      <c r="B19" s="271"/>
      <c r="C19" s="601" t="s">
        <v>265</v>
      </c>
      <c r="D19" s="602"/>
      <c r="E19" s="248"/>
      <c r="F19" s="244"/>
      <c r="G19" s="248"/>
      <c r="H19" s="247">
        <v>0</v>
      </c>
      <c r="I19" s="248">
        <v>0</v>
      </c>
      <c r="J19" s="248">
        <v>0</v>
      </c>
      <c r="K19" s="248">
        <v>0</v>
      </c>
      <c r="L19" s="248">
        <f>SUM(H19:K19)</f>
        <v>0</v>
      </c>
      <c r="M19" s="247">
        <f>G19+L19</f>
        <v>0</v>
      </c>
      <c r="N19" s="538">
        <f>ROUNDDOWN(M19,-3)</f>
        <v>0</v>
      </c>
    </row>
    <row r="20" spans="1:14" s="62" customFormat="1" ht="31.9" customHeight="1">
      <c r="A20" s="604" t="s">
        <v>266</v>
      </c>
      <c r="B20" s="604"/>
      <c r="C20" s="604"/>
      <c r="D20" s="604"/>
      <c r="E20" s="279"/>
      <c r="F20" s="243"/>
      <c r="G20" s="279"/>
      <c r="H20" s="276">
        <v>0</v>
      </c>
      <c r="I20" s="279">
        <v>0</v>
      </c>
      <c r="J20" s="279">
        <v>0</v>
      </c>
      <c r="K20" s="279">
        <v>0</v>
      </c>
      <c r="L20" s="279">
        <f>SUM(H20:K20)</f>
        <v>0</v>
      </c>
      <c r="M20" s="276">
        <f>G20+L20</f>
        <v>0</v>
      </c>
      <c r="N20" s="276">
        <f>ROUNDDOWN(M20,-3)</f>
        <v>0</v>
      </c>
    </row>
    <row r="21" spans="1:14" s="62" customFormat="1" ht="31.9" customHeight="1">
      <c r="A21" s="634" t="s">
        <v>267</v>
      </c>
      <c r="B21" s="634"/>
      <c r="C21" s="634"/>
      <c r="D21" s="634"/>
      <c r="E21" s="249">
        <f>E9+E20</f>
        <v>0</v>
      </c>
      <c r="F21" s="243"/>
      <c r="G21" s="249"/>
      <c r="H21" s="249">
        <f>H9+H20</f>
        <v>0</v>
      </c>
      <c r="I21" s="249">
        <f t="shared" ref="I21:K21" si="5">I9+I20</f>
        <v>0</v>
      </c>
      <c r="J21" s="249">
        <f t="shared" si="5"/>
        <v>0</v>
      </c>
      <c r="K21" s="249">
        <f t="shared" si="5"/>
        <v>0</v>
      </c>
      <c r="L21" s="249">
        <f>L9+L20</f>
        <v>0</v>
      </c>
      <c r="M21" s="249">
        <f>M9+M20</f>
        <v>0</v>
      </c>
      <c r="N21" s="538">
        <f>N9+N20</f>
        <v>0</v>
      </c>
    </row>
    <row r="22" spans="1:14" s="62" customFormat="1" ht="31.9" customHeight="1" thickBot="1">
      <c r="A22" s="622" t="s">
        <v>329</v>
      </c>
      <c r="B22" s="623"/>
      <c r="C22" s="624"/>
      <c r="D22" s="492">
        <v>0.17</v>
      </c>
      <c r="E22" s="536"/>
      <c r="F22" s="537"/>
      <c r="G22" s="536"/>
      <c r="H22" s="536">
        <f>ROUNDDOWN(H21*D22,-3)</f>
        <v>0</v>
      </c>
      <c r="I22" s="536">
        <f>ROUNDDOWN(I21*D22,-3)</f>
        <v>0</v>
      </c>
      <c r="J22" s="536">
        <f>ROUNDDOWN(J21*D22,-3)</f>
        <v>0</v>
      </c>
      <c r="K22" s="536">
        <f>ROUNDDOWN(K21*D22,-3)</f>
        <v>0</v>
      </c>
      <c r="L22" s="536">
        <f>SUM(H22:K22)</f>
        <v>0</v>
      </c>
      <c r="M22" s="536">
        <f>G22+L22</f>
        <v>0</v>
      </c>
      <c r="N22" s="536">
        <f>ROUNDDOWN(N21*D22,-3)</f>
        <v>0</v>
      </c>
    </row>
    <row r="23" spans="1:14" s="62" customFormat="1" ht="40.15" customHeight="1" thickTop="1">
      <c r="A23" s="617" t="s">
        <v>269</v>
      </c>
      <c r="B23" s="618"/>
      <c r="C23" s="618"/>
      <c r="D23" s="619"/>
      <c r="E23" s="539">
        <f>E21+E22</f>
        <v>0</v>
      </c>
      <c r="F23" s="540"/>
      <c r="G23" s="539"/>
      <c r="H23" s="539">
        <f t="shared" ref="H23:M23" si="6">H9+H20+H22</f>
        <v>0</v>
      </c>
      <c r="I23" s="539">
        <f t="shared" si="6"/>
        <v>0</v>
      </c>
      <c r="J23" s="539">
        <f t="shared" si="6"/>
        <v>0</v>
      </c>
      <c r="K23" s="539">
        <f t="shared" si="6"/>
        <v>0</v>
      </c>
      <c r="L23" s="539">
        <f t="shared" si="6"/>
        <v>0</v>
      </c>
      <c r="M23" s="539">
        <f t="shared" si="6"/>
        <v>0</v>
      </c>
      <c r="N23" s="539">
        <f>N9+N20+N22</f>
        <v>0</v>
      </c>
    </row>
    <row r="24" spans="1:14" s="62" customFormat="1" ht="43.9" customHeight="1" thickBot="1">
      <c r="A24" s="625" t="s">
        <v>270</v>
      </c>
      <c r="B24" s="626"/>
      <c r="C24" s="626"/>
      <c r="D24" s="627"/>
      <c r="E24" s="482"/>
      <c r="F24" s="482"/>
      <c r="G24" s="491"/>
      <c r="H24" s="483">
        <v>0</v>
      </c>
      <c r="I24" s="483">
        <v>0</v>
      </c>
      <c r="J24" s="483">
        <v>0</v>
      </c>
      <c r="K24" s="483">
        <v>0</v>
      </c>
      <c r="L24" s="483">
        <f>SUM(H24:K24)</f>
        <v>0</v>
      </c>
      <c r="M24" s="483">
        <f>G24+L24</f>
        <v>0</v>
      </c>
      <c r="N24" s="483">
        <f>ROUNDDOWN(M24,-3)</f>
        <v>0</v>
      </c>
    </row>
    <row r="25" spans="1:14" s="63" customFormat="1" ht="40.5" customHeight="1" thickTop="1">
      <c r="A25" s="620" t="s">
        <v>330</v>
      </c>
      <c r="B25" s="620"/>
      <c r="C25" s="620"/>
      <c r="D25" s="620"/>
      <c r="E25" s="256">
        <f>E23</f>
        <v>0</v>
      </c>
      <c r="F25" s="250"/>
      <c r="G25" s="256"/>
      <c r="H25" s="256">
        <f t="shared" ref="H25:M25" si="7">H23+H24</f>
        <v>0</v>
      </c>
      <c r="I25" s="256">
        <f t="shared" si="7"/>
        <v>0</v>
      </c>
      <c r="J25" s="256">
        <f t="shared" si="7"/>
        <v>0</v>
      </c>
      <c r="K25" s="256">
        <f t="shared" si="7"/>
        <v>0</v>
      </c>
      <c r="L25" s="256">
        <f t="shared" si="7"/>
        <v>0</v>
      </c>
      <c r="M25" s="256">
        <f t="shared" si="7"/>
        <v>0</v>
      </c>
      <c r="N25" s="256">
        <f>N23+N24</f>
        <v>0</v>
      </c>
    </row>
    <row r="26" spans="1:14" s="63" customFormat="1" ht="40.5" customHeight="1">
      <c r="A26" s="633" t="s">
        <v>331</v>
      </c>
      <c r="B26" s="633"/>
      <c r="C26" s="633"/>
      <c r="D26" s="535"/>
      <c r="E26" s="508">
        <f>ROUNDDOWN(E25/(1+D26)*D26,0)</f>
        <v>0</v>
      </c>
      <c r="F26" s="244"/>
      <c r="G26" s="244"/>
      <c r="H26" s="244"/>
      <c r="I26" s="244"/>
      <c r="J26" s="244"/>
      <c r="K26" s="244"/>
      <c r="L26" s="244"/>
      <c r="M26" s="244"/>
      <c r="N26" s="508">
        <f>ROUNDDOWN(N25/(1+D26)*D26,0)</f>
        <v>0</v>
      </c>
    </row>
    <row r="27" spans="1:14" s="255" customFormat="1" ht="14.65" customHeight="1">
      <c r="A27" s="493"/>
      <c r="B27" s="493"/>
      <c r="C27" s="493"/>
      <c r="D27" s="493"/>
      <c r="E27" s="494"/>
      <c r="F27" s="494"/>
      <c r="G27" s="494"/>
      <c r="H27" s="494"/>
      <c r="I27" s="494"/>
      <c r="J27" s="494"/>
      <c r="K27" s="494"/>
      <c r="L27" s="494"/>
      <c r="M27" s="494"/>
      <c r="N27" s="495"/>
    </row>
    <row r="28" spans="1:14" ht="17.45" customHeight="1">
      <c r="A28" s="519" t="s">
        <v>274</v>
      </c>
      <c r="B28" s="597" t="s">
        <v>332</v>
      </c>
      <c r="C28" s="597"/>
      <c r="D28" s="597"/>
      <c r="E28" s="597"/>
      <c r="F28" s="597"/>
      <c r="G28" s="597"/>
      <c r="H28" s="597"/>
      <c r="I28" s="597"/>
      <c r="J28" s="597"/>
      <c r="K28" s="597"/>
      <c r="L28" s="597"/>
      <c r="M28" s="597"/>
    </row>
    <row r="29" spans="1:14" ht="34.15" customHeight="1">
      <c r="A29" s="519" t="s">
        <v>276</v>
      </c>
      <c r="B29" s="597" t="s">
        <v>333</v>
      </c>
      <c r="C29" s="597"/>
      <c r="D29" s="597"/>
      <c r="E29" s="597"/>
      <c r="F29" s="597"/>
      <c r="G29" s="597"/>
      <c r="H29" s="597"/>
      <c r="I29" s="597"/>
      <c r="J29" s="597"/>
      <c r="K29" s="597"/>
      <c r="L29" s="597"/>
      <c r="M29" s="597"/>
    </row>
    <row r="30" spans="1:14" ht="48" customHeight="1">
      <c r="A30" s="519" t="s">
        <v>278</v>
      </c>
      <c r="B30" s="597" t="s">
        <v>279</v>
      </c>
      <c r="C30" s="597"/>
      <c r="D30" s="597"/>
      <c r="E30" s="597"/>
      <c r="F30" s="597"/>
      <c r="G30" s="597"/>
      <c r="H30" s="597"/>
      <c r="I30" s="597"/>
      <c r="J30" s="597"/>
      <c r="K30" s="597"/>
      <c r="L30" s="597"/>
      <c r="M30" s="597"/>
      <c r="N30" s="597"/>
    </row>
    <row r="31" spans="1:14" ht="20.65" customHeight="1">
      <c r="A31" s="520" t="s">
        <v>280</v>
      </c>
      <c r="B31" s="598" t="s">
        <v>334</v>
      </c>
      <c r="C31" s="598"/>
      <c r="D31" s="598"/>
      <c r="E31" s="598"/>
      <c r="F31" s="598"/>
      <c r="G31" s="598"/>
      <c r="H31" s="598"/>
      <c r="I31" s="598"/>
      <c r="J31" s="598"/>
      <c r="K31" s="598"/>
      <c r="L31" s="598"/>
      <c r="M31" s="598"/>
      <c r="N31" s="148"/>
    </row>
    <row r="32" spans="1:14" ht="31.9" customHeight="1">
      <c r="A32" s="519" t="s">
        <v>282</v>
      </c>
      <c r="B32" s="597" t="s">
        <v>335</v>
      </c>
      <c r="C32" s="597"/>
      <c r="D32" s="597"/>
      <c r="E32" s="597"/>
      <c r="F32" s="597"/>
      <c r="G32" s="597"/>
      <c r="H32" s="597"/>
      <c r="I32" s="597"/>
      <c r="J32" s="597"/>
      <c r="K32" s="597"/>
      <c r="L32" s="597"/>
      <c r="M32" s="597"/>
      <c r="N32" s="597"/>
    </row>
    <row r="33" spans="1:13" ht="19.149999999999999" customHeight="1">
      <c r="A33" s="520" t="s">
        <v>284</v>
      </c>
      <c r="B33" s="632" t="s">
        <v>336</v>
      </c>
      <c r="C33" s="632"/>
      <c r="D33" s="632"/>
      <c r="E33" s="632"/>
      <c r="F33" s="632"/>
      <c r="G33" s="632"/>
      <c r="H33" s="632"/>
      <c r="I33" s="632"/>
      <c r="J33" s="632"/>
      <c r="K33" s="632"/>
      <c r="L33" s="632"/>
      <c r="M33" s="632"/>
    </row>
    <row r="34" spans="1:13" ht="23.45" customHeight="1">
      <c r="A34" s="520" t="s">
        <v>337</v>
      </c>
      <c r="B34" s="598" t="s">
        <v>338</v>
      </c>
      <c r="C34" s="598"/>
      <c r="D34" s="598"/>
      <c r="E34" s="598"/>
      <c r="F34" s="598"/>
      <c r="G34" s="598"/>
      <c r="H34" s="598"/>
      <c r="I34" s="598"/>
      <c r="J34" s="598"/>
      <c r="K34" s="598"/>
      <c r="L34" s="598"/>
      <c r="M34" s="598"/>
    </row>
    <row r="35" spans="1:13">
      <c r="A35" s="64"/>
      <c r="B35" s="64"/>
      <c r="C35" s="64"/>
      <c r="D35" s="65"/>
      <c r="E35" s="65"/>
      <c r="F35" s="65"/>
      <c r="G35" s="65"/>
      <c r="I35" s="65"/>
      <c r="J35" s="65"/>
    </row>
    <row r="36" spans="1:13">
      <c r="A36" s="65"/>
      <c r="B36" s="65"/>
      <c r="C36" s="65"/>
      <c r="D36" s="66"/>
      <c r="E36" s="65"/>
      <c r="F36" s="67"/>
      <c r="G36" s="67"/>
      <c r="I36" s="65"/>
      <c r="J36" s="65"/>
    </row>
    <row r="37" spans="1:13">
      <c r="A37" s="65"/>
      <c r="B37" s="65"/>
      <c r="C37" s="65"/>
      <c r="D37" s="164" t="s">
        <v>286</v>
      </c>
      <c r="E37" s="65"/>
      <c r="F37" s="66"/>
      <c r="G37" s="66"/>
      <c r="I37" s="65"/>
      <c r="J37" s="65"/>
    </row>
    <row r="38" spans="1:13">
      <c r="A38" s="65"/>
      <c r="B38" s="65"/>
      <c r="C38" s="65"/>
      <c r="D38" s="163" t="s">
        <v>287</v>
      </c>
      <c r="E38" s="252" t="s">
        <v>288</v>
      </c>
      <c r="F38" s="162" t="s">
        <v>235</v>
      </c>
      <c r="G38" s="66"/>
      <c r="H38" s="65"/>
      <c r="I38" s="616"/>
      <c r="J38" s="616"/>
      <c r="M38" s="65"/>
    </row>
    <row r="39" spans="1:13">
      <c r="A39" s="65"/>
      <c r="B39" s="65"/>
      <c r="C39" s="65"/>
      <c r="D39" s="163" t="s">
        <v>289</v>
      </c>
      <c r="E39" s="252" t="s">
        <v>290</v>
      </c>
      <c r="F39" s="162" t="s">
        <v>251</v>
      </c>
      <c r="G39" s="65"/>
      <c r="H39" s="68"/>
      <c r="I39" s="68"/>
      <c r="J39" s="68"/>
      <c r="M39" s="68"/>
    </row>
    <row r="40" spans="1:13">
      <c r="A40" s="66"/>
      <c r="B40" s="66"/>
      <c r="C40" s="66"/>
      <c r="D40" s="163" t="s">
        <v>291</v>
      </c>
      <c r="E40" s="252" t="s">
        <v>292</v>
      </c>
      <c r="F40" s="162" t="s">
        <v>252</v>
      </c>
      <c r="G40" s="66"/>
      <c r="H40" s="65"/>
      <c r="I40" s="65"/>
      <c r="J40" s="65"/>
      <c r="M40" s="65"/>
    </row>
    <row r="41" spans="1:13">
      <c r="A41" s="65"/>
      <c r="B41" s="65"/>
      <c r="C41" s="65"/>
      <c r="D41" s="163" t="s">
        <v>293</v>
      </c>
      <c r="E41" s="252" t="s">
        <v>294</v>
      </c>
      <c r="F41" s="162" t="s">
        <v>253</v>
      </c>
      <c r="G41" s="66"/>
      <c r="H41" s="65"/>
      <c r="I41" s="65"/>
      <c r="J41" s="65"/>
      <c r="M41" s="65"/>
    </row>
    <row r="42" spans="1:13">
      <c r="A42" s="65"/>
      <c r="B42" s="65"/>
      <c r="C42" s="65"/>
      <c r="D42" s="163" t="s">
        <v>295</v>
      </c>
      <c r="E42" s="252" t="s">
        <v>296</v>
      </c>
      <c r="F42" s="66"/>
      <c r="G42" s="66"/>
      <c r="H42" s="65"/>
      <c r="I42" s="65"/>
      <c r="J42" s="65"/>
      <c r="M42" s="65"/>
    </row>
    <row r="43" spans="1:13">
      <c r="A43" s="69"/>
      <c r="B43" s="69"/>
      <c r="C43" s="69"/>
      <c r="D43" s="163" t="s">
        <v>297</v>
      </c>
      <c r="E43" s="252" t="s">
        <v>298</v>
      </c>
      <c r="F43" s="66"/>
      <c r="G43" s="66"/>
      <c r="I43" s="65"/>
      <c r="J43" s="65"/>
    </row>
    <row r="44" spans="1:13">
      <c r="A44" s="70"/>
      <c r="B44" s="70"/>
      <c r="C44" s="70"/>
      <c r="D44" s="163" t="s">
        <v>234</v>
      </c>
      <c r="E44" s="252" t="s">
        <v>299</v>
      </c>
      <c r="F44" s="66"/>
      <c r="G44" s="66"/>
      <c r="I44" s="65"/>
      <c r="J44" s="65"/>
    </row>
    <row r="45" spans="1:13">
      <c r="A45" s="70"/>
      <c r="B45" s="70"/>
      <c r="C45" s="70"/>
      <c r="D45" s="163" t="s">
        <v>300</v>
      </c>
      <c r="E45" s="252" t="s">
        <v>301</v>
      </c>
      <c r="F45" s="66"/>
      <c r="G45" s="66"/>
      <c r="I45" s="65"/>
      <c r="J45" s="65"/>
    </row>
    <row r="46" spans="1:13">
      <c r="A46" s="69"/>
      <c r="B46" s="69"/>
      <c r="C46" s="69"/>
      <c r="D46" s="163" t="s">
        <v>302</v>
      </c>
      <c r="E46" s="252" t="s">
        <v>303</v>
      </c>
      <c r="F46" s="66"/>
      <c r="G46" s="66"/>
      <c r="I46" s="65"/>
      <c r="J46" s="65"/>
    </row>
    <row r="47" spans="1:13">
      <c r="A47" s="70"/>
      <c r="B47" s="70"/>
      <c r="C47" s="70"/>
      <c r="D47" s="163" t="s">
        <v>304</v>
      </c>
      <c r="E47" s="252" t="s">
        <v>305</v>
      </c>
      <c r="F47" s="66"/>
      <c r="G47" s="66"/>
      <c r="I47" s="65"/>
      <c r="J47" s="65"/>
    </row>
    <row r="48" spans="1:13">
      <c r="A48" s="70"/>
      <c r="B48" s="70"/>
      <c r="C48" s="70"/>
      <c r="D48" s="163" t="s">
        <v>306</v>
      </c>
      <c r="E48" s="252" t="s">
        <v>307</v>
      </c>
      <c r="F48" s="66"/>
      <c r="G48" s="66"/>
      <c r="I48" s="65"/>
      <c r="J48" s="65"/>
    </row>
    <row r="49" spans="1:10">
      <c r="A49" s="69"/>
      <c r="B49" s="69"/>
      <c r="C49" s="69"/>
      <c r="D49" s="163" t="s">
        <v>308</v>
      </c>
      <c r="E49" s="252" t="s">
        <v>309</v>
      </c>
      <c r="F49" s="66"/>
      <c r="G49" s="66"/>
      <c r="I49" s="65"/>
      <c r="J49" s="65"/>
    </row>
    <row r="50" spans="1:10">
      <c r="A50" s="70"/>
      <c r="B50" s="70"/>
      <c r="C50" s="70"/>
      <c r="D50" s="69"/>
      <c r="E50" s="65"/>
      <c r="F50" s="66"/>
      <c r="G50" s="66"/>
      <c r="I50" s="65"/>
      <c r="J50" s="65"/>
    </row>
    <row r="51" spans="1:10">
      <c r="A51" s="70"/>
      <c r="B51" s="70"/>
      <c r="C51" s="70"/>
      <c r="D51" s="69"/>
      <c r="E51" s="65"/>
      <c r="F51" s="66"/>
      <c r="G51" s="66"/>
      <c r="I51" s="65"/>
      <c r="J51" s="65"/>
    </row>
  </sheetData>
  <mergeCells count="42">
    <mergeCell ref="A4:M4"/>
    <mergeCell ref="A1:B1"/>
    <mergeCell ref="C1:G1"/>
    <mergeCell ref="A2:B2"/>
    <mergeCell ref="C2:J2"/>
    <mergeCell ref="A3:B3"/>
    <mergeCell ref="N5:N8"/>
    <mergeCell ref="G6:G8"/>
    <mergeCell ref="H6:K6"/>
    <mergeCell ref="L6:L8"/>
    <mergeCell ref="M6:M8"/>
    <mergeCell ref="H7:K7"/>
    <mergeCell ref="B14:D14"/>
    <mergeCell ref="A5:D8"/>
    <mergeCell ref="E5:E8"/>
    <mergeCell ref="F5:F8"/>
    <mergeCell ref="G5:M5"/>
    <mergeCell ref="A9:D9"/>
    <mergeCell ref="B10:D10"/>
    <mergeCell ref="C11:D11"/>
    <mergeCell ref="C12:D12"/>
    <mergeCell ref="C13:D13"/>
    <mergeCell ref="A26:C26"/>
    <mergeCell ref="C15:D15"/>
    <mergeCell ref="C16:D16"/>
    <mergeCell ref="B17:D17"/>
    <mergeCell ref="C18:D18"/>
    <mergeCell ref="C19:D19"/>
    <mergeCell ref="A20:D20"/>
    <mergeCell ref="A21:D21"/>
    <mergeCell ref="A22:C22"/>
    <mergeCell ref="A23:D23"/>
    <mergeCell ref="A24:D24"/>
    <mergeCell ref="A25:D25"/>
    <mergeCell ref="B33:M33"/>
    <mergeCell ref="B34:M34"/>
    <mergeCell ref="I38:J38"/>
    <mergeCell ref="B28:M28"/>
    <mergeCell ref="B29:M29"/>
    <mergeCell ref="B31:M31"/>
    <mergeCell ref="B32:N32"/>
    <mergeCell ref="B30:N30"/>
  </mergeCells>
  <phoneticPr fontId="2"/>
  <conditionalFormatting sqref="I11:I13">
    <cfRule type="expression" dxfId="9" priority="10">
      <formula>#REF!&lt;&gt;""</formula>
    </cfRule>
  </conditionalFormatting>
  <conditionalFormatting sqref="I15:I16">
    <cfRule type="expression" dxfId="8" priority="9">
      <formula>#REF!&lt;&gt;""</formula>
    </cfRule>
  </conditionalFormatting>
  <conditionalFormatting sqref="I18:I20">
    <cfRule type="expression" dxfId="7" priority="8">
      <formula>#REF!&lt;&gt;""</formula>
    </cfRule>
  </conditionalFormatting>
  <conditionalFormatting sqref="G11:G13 J11:L13">
    <cfRule type="expression" dxfId="6" priority="7">
      <formula>#REF!&lt;&gt;""</formula>
    </cfRule>
  </conditionalFormatting>
  <conditionalFormatting sqref="K15:L16">
    <cfRule type="expression" dxfId="5" priority="6">
      <formula>#REF!&lt;&gt;""</formula>
    </cfRule>
  </conditionalFormatting>
  <conditionalFormatting sqref="K18:L20">
    <cfRule type="expression" dxfId="4" priority="5">
      <formula>#REF!&lt;&gt;""</formula>
    </cfRule>
  </conditionalFormatting>
  <conditionalFormatting sqref="J15:J16">
    <cfRule type="expression" dxfId="3" priority="4">
      <formula>#REF!&lt;&gt;""</formula>
    </cfRule>
  </conditionalFormatting>
  <conditionalFormatting sqref="J18:J20">
    <cfRule type="expression" dxfId="2" priority="3">
      <formula>#REF!&lt;&gt;""</formula>
    </cfRule>
  </conditionalFormatting>
  <conditionalFormatting sqref="G15:G16">
    <cfRule type="expression" dxfId="1" priority="2">
      <formula>#REF!&lt;&gt;""</formula>
    </cfRule>
  </conditionalFormatting>
  <conditionalFormatting sqref="G18:G20">
    <cfRule type="expression" dxfId="0" priority="1">
      <formula>#REF!&lt;&gt;""</formula>
    </cfRule>
  </conditionalFormatting>
  <dataValidations disablePrompts="1" count="2">
    <dataValidation type="list" allowBlank="1" showInputMessage="1" showErrorMessage="1" sqref="N1 H8:K8" xr:uid="{00000000-0002-0000-0600-000000000000}">
      <formula1>$F$38:$F$41</formula1>
    </dataValidation>
    <dataValidation type="list" allowBlank="1" showInputMessage="1" showErrorMessage="1" sqref="M1" xr:uid="{00000000-0002-0000-0600-000001000000}">
      <formula1>$D$38:$D$50</formula1>
    </dataValidation>
  </dataValidations>
  <printOptions horizontalCentered="1"/>
  <pageMargins left="0.31496062992125984" right="0.15748031496062992" top="0.59055118110236227" bottom="0.23622047244094491" header="0.51181102362204722" footer="0.15748031496062992"/>
  <pageSetup paperSize="9" scale="48" fitToHeight="0" orientation="landscape" r:id="rId1"/>
  <headerFooter alignWithMargins="0">
    <oddHeader>&amp;R更新：2021年12月</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T21"/>
  <sheetViews>
    <sheetView showGridLines="0" view="pageBreakPreview" zoomScale="70" zoomScaleNormal="100" zoomScaleSheetLayoutView="70" workbookViewId="0"/>
  </sheetViews>
  <sheetFormatPr defaultColWidth="10.625" defaultRowHeight="14.25"/>
  <cols>
    <col min="1" max="2" width="6.75" style="24" customWidth="1"/>
    <col min="3" max="3" width="29.25" style="24" customWidth="1"/>
    <col min="4" max="4" width="33" style="24" customWidth="1"/>
    <col min="5" max="5" width="6.875" style="30" customWidth="1"/>
    <col min="6" max="6" width="15.625" style="39" customWidth="1"/>
    <col min="7" max="7" width="16.25" style="39" customWidth="1"/>
    <col min="8" max="8" width="10.625" style="39" customWidth="1"/>
    <col min="9" max="9" width="15.25" style="31" customWidth="1"/>
    <col min="10" max="10" width="27.125" style="40" customWidth="1"/>
    <col min="11" max="11" width="38.375" style="32" customWidth="1"/>
    <col min="12" max="13" width="4" style="24" customWidth="1"/>
    <col min="14" max="14" width="17.125" style="1" customWidth="1"/>
    <col min="15" max="15" width="13.5" style="1" customWidth="1"/>
    <col min="16" max="18" width="7.625" style="1" customWidth="1"/>
    <col min="19" max="19" width="10" style="1" customWidth="1"/>
    <col min="20" max="20" width="12.25" style="1" customWidth="1"/>
    <col min="21" max="16384" width="10.625" style="24"/>
  </cols>
  <sheetData>
    <row r="1" spans="1:20" s="33" customFormat="1" ht="22.9" customHeight="1">
      <c r="A1" s="336" t="str">
        <f>CONCATENATE('四半期支出状況報告書総括表（免税団体用）'!L1,"  ",'四半期支出状況報告書総括表（免税団体用）'!M1)</f>
        <v>2021年度  第１四半期</v>
      </c>
      <c r="B1" s="332"/>
      <c r="C1" s="295"/>
      <c r="D1" s="281"/>
      <c r="E1" s="281"/>
      <c r="F1" s="281"/>
      <c r="G1" s="281"/>
      <c r="H1" s="38"/>
      <c r="I1" s="34"/>
      <c r="J1" s="273"/>
      <c r="K1" s="335" t="s">
        <v>339</v>
      </c>
      <c r="N1" s="41"/>
      <c r="O1" s="41"/>
      <c r="P1" s="41"/>
      <c r="Q1" s="41"/>
      <c r="R1" s="41"/>
      <c r="S1" s="41"/>
      <c r="T1" s="41"/>
    </row>
    <row r="2" spans="1:20" s="33" customFormat="1" ht="31.15" customHeight="1">
      <c r="A2" s="664" t="s">
        <v>340</v>
      </c>
      <c r="B2" s="664"/>
      <c r="C2" s="664"/>
      <c r="D2" s="664"/>
      <c r="E2" s="664"/>
      <c r="F2" s="664"/>
      <c r="G2" s="664"/>
      <c r="H2" s="664"/>
      <c r="I2" s="664"/>
      <c r="J2" s="664"/>
      <c r="K2" s="664"/>
      <c r="N2" s="41"/>
      <c r="O2" s="41"/>
      <c r="P2" s="41"/>
      <c r="Q2" s="41"/>
      <c r="R2" s="41"/>
      <c r="S2" s="41"/>
      <c r="T2" s="41"/>
    </row>
    <row r="3" spans="1:20" s="218" customFormat="1" ht="17.25" customHeight="1">
      <c r="A3" s="223" t="s">
        <v>254</v>
      </c>
      <c r="B3" s="217"/>
      <c r="E3" s="219"/>
      <c r="F3" s="220"/>
      <c r="G3" s="220"/>
      <c r="H3" s="220"/>
      <c r="I3" s="220"/>
      <c r="J3" s="220"/>
      <c r="K3" s="221"/>
      <c r="N3" s="222"/>
      <c r="O3" s="222"/>
      <c r="P3" s="222"/>
      <c r="Q3" s="222"/>
      <c r="R3" s="222"/>
      <c r="S3" s="222"/>
      <c r="T3" s="222"/>
    </row>
    <row r="4" spans="1:20" s="218" customFormat="1" ht="26.25" customHeight="1">
      <c r="B4" s="333" t="s">
        <v>341</v>
      </c>
      <c r="E4" s="219"/>
      <c r="F4" s="220"/>
      <c r="G4" s="220"/>
      <c r="H4" s="220"/>
      <c r="I4" s="220"/>
      <c r="J4" s="220"/>
      <c r="K4" s="221"/>
      <c r="N4" s="222"/>
      <c r="O4" s="222"/>
      <c r="P4" s="222"/>
      <c r="Q4" s="222"/>
      <c r="R4" s="222"/>
      <c r="S4" s="222"/>
      <c r="T4" s="222"/>
    </row>
    <row r="5" spans="1:20" ht="18.75">
      <c r="B5" s="224" t="s">
        <v>342</v>
      </c>
      <c r="D5" s="20"/>
      <c r="E5" s="21"/>
      <c r="F5" s="22"/>
      <c r="G5" s="22"/>
      <c r="H5" s="22"/>
      <c r="I5" s="20"/>
      <c r="J5" s="20"/>
      <c r="K5" s="23"/>
    </row>
    <row r="6" spans="1:20" s="25" customFormat="1" ht="24" customHeight="1">
      <c r="A6" s="656" t="s">
        <v>343</v>
      </c>
      <c r="B6" s="657"/>
      <c r="C6" s="658"/>
      <c r="D6" s="648" t="s">
        <v>344</v>
      </c>
      <c r="E6" s="649" t="s">
        <v>345</v>
      </c>
      <c r="F6" s="651" t="s">
        <v>346</v>
      </c>
      <c r="G6" s="651"/>
      <c r="H6" s="651"/>
      <c r="I6" s="650" t="s">
        <v>347</v>
      </c>
      <c r="J6" s="521" t="s">
        <v>348</v>
      </c>
      <c r="K6" s="647" t="s">
        <v>349</v>
      </c>
      <c r="O6" s="169"/>
      <c r="P6" s="10"/>
      <c r="Q6" s="10"/>
      <c r="R6" s="10"/>
      <c r="S6" s="10"/>
      <c r="T6" s="10"/>
    </row>
    <row r="7" spans="1:20" ht="57" customHeight="1">
      <c r="A7" s="659"/>
      <c r="B7" s="660"/>
      <c r="C7" s="661"/>
      <c r="D7" s="648"/>
      <c r="E7" s="649"/>
      <c r="F7" s="288" t="s">
        <v>350</v>
      </c>
      <c r="G7" s="288" t="s">
        <v>351</v>
      </c>
      <c r="H7" s="289" t="s">
        <v>352</v>
      </c>
      <c r="I7" s="650"/>
      <c r="J7" s="518" t="s">
        <v>353</v>
      </c>
      <c r="K7" s="647"/>
      <c r="N7" s="24"/>
      <c r="O7" s="24"/>
      <c r="P7" s="24"/>
      <c r="Q7" s="24"/>
      <c r="R7" s="24"/>
      <c r="S7" s="24"/>
      <c r="T7" s="24"/>
    </row>
    <row r="8" spans="1:20" ht="54" customHeight="1">
      <c r="A8" s="317">
        <v>1</v>
      </c>
      <c r="B8" s="654"/>
      <c r="C8" s="655"/>
      <c r="D8" s="166"/>
      <c r="E8" s="166"/>
      <c r="F8" s="282"/>
      <c r="G8" s="283"/>
      <c r="H8" s="349">
        <f>G8-F8+1</f>
        <v>1</v>
      </c>
      <c r="I8" s="284"/>
      <c r="J8" s="351"/>
      <c r="K8" s="280"/>
      <c r="N8" s="24"/>
      <c r="O8" s="24"/>
      <c r="P8" s="24"/>
      <c r="Q8" s="24"/>
      <c r="R8" s="24"/>
      <c r="S8" s="24"/>
      <c r="T8" s="24"/>
    </row>
    <row r="9" spans="1:20" ht="54" customHeight="1">
      <c r="A9" s="317">
        <v>2</v>
      </c>
      <c r="B9" s="654"/>
      <c r="C9" s="655"/>
      <c r="D9" s="166"/>
      <c r="E9" s="166"/>
      <c r="F9" s="282"/>
      <c r="G9" s="283"/>
      <c r="H9" s="349">
        <f>G9-F9+1</f>
        <v>1</v>
      </c>
      <c r="I9" s="284"/>
      <c r="J9" s="351"/>
      <c r="K9" s="280"/>
      <c r="N9" s="24"/>
      <c r="O9" s="24"/>
      <c r="P9" s="24"/>
      <c r="Q9" s="24"/>
      <c r="R9" s="24"/>
      <c r="S9" s="24"/>
      <c r="T9" s="24"/>
    </row>
    <row r="10" spans="1:20" ht="54" customHeight="1">
      <c r="A10" s="317">
        <v>3</v>
      </c>
      <c r="B10" s="654"/>
      <c r="C10" s="655"/>
      <c r="D10" s="166"/>
      <c r="E10" s="166"/>
      <c r="F10" s="282"/>
      <c r="G10" s="283"/>
      <c r="H10" s="349">
        <f>G10-F10+1</f>
        <v>1</v>
      </c>
      <c r="I10" s="284"/>
      <c r="J10" s="351"/>
      <c r="K10" s="280"/>
      <c r="N10" s="24"/>
      <c r="O10" s="24"/>
      <c r="P10" s="24"/>
      <c r="Q10" s="24"/>
      <c r="R10" s="24"/>
      <c r="S10" s="24"/>
      <c r="T10" s="24"/>
    </row>
    <row r="11" spans="1:20" ht="54" customHeight="1">
      <c r="A11" s="317">
        <v>4</v>
      </c>
      <c r="B11" s="654"/>
      <c r="C11" s="655"/>
      <c r="D11" s="166"/>
      <c r="E11" s="166"/>
      <c r="F11" s="282"/>
      <c r="G11" s="283"/>
      <c r="H11" s="349">
        <f>G11-F11+1</f>
        <v>1</v>
      </c>
      <c r="I11" s="284"/>
      <c r="J11" s="351"/>
      <c r="K11" s="280"/>
      <c r="N11" s="24"/>
      <c r="O11" s="24"/>
      <c r="P11" s="24"/>
      <c r="Q11" s="24"/>
      <c r="R11" s="24"/>
      <c r="S11" s="24"/>
      <c r="T11" s="24"/>
    </row>
    <row r="12" spans="1:20" ht="54" customHeight="1">
      <c r="A12" s="317">
        <v>5</v>
      </c>
      <c r="B12" s="654"/>
      <c r="C12" s="655"/>
      <c r="D12" s="166"/>
      <c r="E12" s="166"/>
      <c r="F12" s="282"/>
      <c r="G12" s="283"/>
      <c r="H12" s="349">
        <f t="shared" ref="H12:H13" si="0">G12-F12+1</f>
        <v>1</v>
      </c>
      <c r="I12" s="284"/>
      <c r="J12" s="351"/>
      <c r="K12" s="280"/>
      <c r="N12" s="24"/>
      <c r="O12" s="24"/>
      <c r="P12" s="24"/>
      <c r="Q12" s="24"/>
      <c r="R12" s="24"/>
      <c r="S12" s="24"/>
      <c r="T12" s="24"/>
    </row>
    <row r="13" spans="1:20" ht="54" customHeight="1">
      <c r="A13" s="317">
        <v>6</v>
      </c>
      <c r="B13" s="654"/>
      <c r="C13" s="655"/>
      <c r="D13" s="166"/>
      <c r="E13" s="166"/>
      <c r="F13" s="282"/>
      <c r="G13" s="283"/>
      <c r="H13" s="349">
        <f t="shared" si="0"/>
        <v>1</v>
      </c>
      <c r="I13" s="284"/>
      <c r="J13" s="351"/>
      <c r="K13" s="280"/>
      <c r="N13" s="24"/>
      <c r="O13" s="24"/>
      <c r="P13" s="24"/>
      <c r="Q13" s="24"/>
      <c r="R13" s="24"/>
      <c r="S13" s="24"/>
      <c r="T13" s="24"/>
    </row>
    <row r="14" spans="1:20" ht="54" customHeight="1" thickBot="1">
      <c r="A14" s="318">
        <v>7</v>
      </c>
      <c r="B14" s="662"/>
      <c r="C14" s="663"/>
      <c r="D14" s="290"/>
      <c r="E14" s="290"/>
      <c r="F14" s="291"/>
      <c r="G14" s="292"/>
      <c r="H14" s="350">
        <f>G14-F14+1</f>
        <v>1</v>
      </c>
      <c r="I14" s="293"/>
      <c r="J14" s="352"/>
      <c r="K14" s="294"/>
      <c r="N14" s="24"/>
      <c r="O14" s="24"/>
      <c r="P14" s="24"/>
      <c r="Q14" s="24"/>
      <c r="R14" s="24"/>
      <c r="S14" s="24"/>
      <c r="T14" s="24"/>
    </row>
    <row r="15" spans="1:20" ht="34.9" customHeight="1" thickTop="1">
      <c r="A15" s="652" t="s">
        <v>354</v>
      </c>
      <c r="B15" s="652"/>
      <c r="C15" s="652"/>
      <c r="D15" s="652"/>
      <c r="E15" s="652"/>
      <c r="F15" s="652"/>
      <c r="G15" s="652"/>
      <c r="H15" s="652"/>
      <c r="I15" s="652"/>
      <c r="J15" s="347">
        <f>SUM(J8:J14)</f>
        <v>0</v>
      </c>
      <c r="K15" s="353"/>
      <c r="N15" s="24"/>
      <c r="O15" s="24"/>
      <c r="P15" s="24"/>
      <c r="Q15" s="24"/>
      <c r="R15" s="24"/>
      <c r="S15" s="24"/>
      <c r="T15" s="24"/>
    </row>
    <row r="16" spans="1:20" ht="34.9" customHeight="1">
      <c r="A16" s="653" t="s">
        <v>355</v>
      </c>
      <c r="B16" s="653"/>
      <c r="C16" s="653"/>
      <c r="D16" s="653"/>
      <c r="E16" s="653"/>
      <c r="F16" s="653"/>
      <c r="G16" s="653"/>
      <c r="H16" s="653"/>
      <c r="I16" s="653"/>
      <c r="J16" s="348">
        <f>ROUNDDOWN(J15,-3)</f>
        <v>0</v>
      </c>
      <c r="K16" s="354"/>
      <c r="O16" s="24"/>
      <c r="P16" s="24"/>
      <c r="Q16" s="24"/>
      <c r="R16" s="24"/>
      <c r="S16" s="24"/>
      <c r="T16" s="24"/>
    </row>
    <row r="17" spans="1:20" ht="11.65" customHeight="1">
      <c r="C17" s="26"/>
      <c r="D17" s="27"/>
      <c r="E17" s="28"/>
      <c r="F17" s="149"/>
      <c r="G17" s="149"/>
      <c r="H17" s="149"/>
      <c r="I17" s="29"/>
      <c r="J17" s="168"/>
      <c r="K17" s="27"/>
      <c r="O17" s="24"/>
      <c r="P17" s="24"/>
      <c r="Q17" s="24"/>
      <c r="R17" s="24"/>
      <c r="S17" s="24"/>
      <c r="T17" s="24"/>
    </row>
    <row r="18" spans="1:20" s="227" customFormat="1" ht="49.15" customHeight="1">
      <c r="A18" s="509" t="s">
        <v>356</v>
      </c>
      <c r="B18" s="646" t="s">
        <v>357</v>
      </c>
      <c r="C18" s="646"/>
      <c r="D18" s="646"/>
      <c r="E18" s="646"/>
      <c r="F18" s="646"/>
      <c r="G18" s="646"/>
      <c r="H18" s="646"/>
      <c r="I18" s="646"/>
      <c r="J18" s="646"/>
      <c r="K18" s="646"/>
      <c r="N18" s="228"/>
    </row>
    <row r="19" spans="1:20" s="25" customFormat="1">
      <c r="A19" s="509" t="s">
        <v>358</v>
      </c>
      <c r="B19" s="665" t="s">
        <v>359</v>
      </c>
      <c r="C19" s="665"/>
      <c r="D19" s="665"/>
      <c r="E19" s="665"/>
      <c r="F19" s="665"/>
      <c r="G19" s="665"/>
      <c r="H19" s="665"/>
      <c r="I19" s="665"/>
      <c r="J19" s="665"/>
      <c r="K19" s="665"/>
      <c r="N19" s="10"/>
      <c r="O19" s="228"/>
      <c r="P19" s="228"/>
      <c r="Q19" s="228"/>
      <c r="R19" s="228"/>
      <c r="S19" s="228"/>
      <c r="T19" s="228"/>
    </row>
    <row r="20" spans="1:20" s="25" customFormat="1">
      <c r="A20" s="509" t="s">
        <v>360</v>
      </c>
      <c r="B20" s="646" t="s">
        <v>361</v>
      </c>
      <c r="C20" s="646"/>
      <c r="D20" s="646"/>
      <c r="E20" s="646"/>
      <c r="F20" s="646"/>
      <c r="G20" s="646"/>
      <c r="H20" s="646"/>
      <c r="I20" s="646"/>
      <c r="J20" s="646"/>
      <c r="K20" s="646"/>
      <c r="N20" s="10"/>
      <c r="O20" s="10"/>
      <c r="P20" s="10"/>
      <c r="Q20" s="10"/>
      <c r="R20" s="10"/>
      <c r="S20" s="10"/>
      <c r="T20" s="10"/>
    </row>
    <row r="21" spans="1:20" s="25" customFormat="1" ht="20.45" customHeight="1">
      <c r="A21" s="509" t="s">
        <v>362</v>
      </c>
      <c r="B21" s="646" t="s">
        <v>363</v>
      </c>
      <c r="C21" s="646"/>
      <c r="D21" s="646"/>
      <c r="E21" s="646"/>
      <c r="F21" s="646"/>
      <c r="G21" s="646"/>
      <c r="H21" s="646"/>
      <c r="I21" s="646"/>
      <c r="J21" s="646"/>
      <c r="K21" s="646"/>
      <c r="N21" s="10"/>
      <c r="O21" s="10"/>
      <c r="P21" s="10"/>
      <c r="Q21" s="10"/>
      <c r="R21" s="10"/>
      <c r="S21" s="10"/>
      <c r="T21" s="10"/>
    </row>
  </sheetData>
  <sheetProtection selectLockedCells="1"/>
  <protectedRanges>
    <protectedRange sqref="I11:I14" name="範囲3"/>
    <protectedRange sqref="I8:I11 C8:G14 J8:J14" name="範囲1"/>
    <protectedRange sqref="K8:K14" name="範囲2"/>
  </protectedRanges>
  <mergeCells count="20">
    <mergeCell ref="B11:C11"/>
    <mergeCell ref="A2:K2"/>
    <mergeCell ref="B18:K18"/>
    <mergeCell ref="B19:K19"/>
    <mergeCell ref="B20:K20"/>
    <mergeCell ref="B21:K21"/>
    <mergeCell ref="K6:K7"/>
    <mergeCell ref="D6:D7"/>
    <mergeCell ref="E6:E7"/>
    <mergeCell ref="I6:I7"/>
    <mergeCell ref="F6:H6"/>
    <mergeCell ref="A15:I15"/>
    <mergeCell ref="A16:I16"/>
    <mergeCell ref="B12:C12"/>
    <mergeCell ref="B13:C13"/>
    <mergeCell ref="A6:C7"/>
    <mergeCell ref="B14:C14"/>
    <mergeCell ref="B8:C8"/>
    <mergeCell ref="B9:C9"/>
    <mergeCell ref="B10:C10"/>
  </mergeCells>
  <phoneticPr fontId="2"/>
  <printOptions horizontalCentered="1" gridLinesSet="0"/>
  <pageMargins left="0.31496062992125984" right="0.15748031496062992" top="0.59055118110236227" bottom="0.11811023622047245" header="0.51181102362204722" footer="0.15748031496062992"/>
  <pageSetup paperSize="9" scale="64" fitToHeight="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A1:W29"/>
  <sheetViews>
    <sheetView showGridLines="0" view="pageBreakPreview" zoomScale="70" zoomScaleNormal="70" zoomScaleSheetLayoutView="70" workbookViewId="0"/>
  </sheetViews>
  <sheetFormatPr defaultColWidth="10.625" defaultRowHeight="14.25"/>
  <cols>
    <col min="1" max="2" width="6.25" style="1" customWidth="1"/>
    <col min="3" max="3" width="18.625" style="1" customWidth="1"/>
    <col min="4" max="4" width="16.75" style="1" customWidth="1"/>
    <col min="5" max="5" width="4.625" style="7" customWidth="1"/>
    <col min="6" max="6" width="15.625" style="4" customWidth="1"/>
    <col min="7" max="7" width="16.75" style="4" customWidth="1"/>
    <col min="8" max="8" width="7.625" style="11" customWidth="1"/>
    <col min="9" max="9" width="13.625" style="4" customWidth="1"/>
    <col min="10" max="10" width="10.625" style="4" customWidth="1"/>
    <col min="11" max="11" width="6.125" style="4" customWidth="1"/>
    <col min="12" max="12" width="12.625" style="4" customWidth="1"/>
    <col min="13" max="13" width="10.625" style="4" customWidth="1"/>
    <col min="14" max="14" width="6.125" style="4" customWidth="1"/>
    <col min="15" max="15" width="12.625" style="4" customWidth="1"/>
    <col min="16" max="16" width="15.75" style="4" customWidth="1"/>
    <col min="17" max="17" width="17.75" style="4" customWidth="1"/>
    <col min="18" max="18" width="26.25" style="3" customWidth="1"/>
    <col min="19" max="19" width="5.25" style="2" customWidth="1"/>
    <col min="20" max="26" width="3.75" style="1" customWidth="1"/>
    <col min="27" max="27" width="4.75" style="1" customWidth="1"/>
    <col min="28" max="16384" width="10.625" style="1"/>
  </cols>
  <sheetData>
    <row r="1" spans="1:23" s="33" customFormat="1" ht="22.9" customHeight="1">
      <c r="A1" s="337" t="str">
        <f>CONCATENATE('四半期支出状況報告書総括表（免税団体用）'!L1,"  ",'四半期支出状況報告書総括表（免税団体用）'!M1)</f>
        <v>2021年度  第１四半期</v>
      </c>
      <c r="B1" s="295"/>
      <c r="C1" s="295"/>
      <c r="D1" s="281"/>
      <c r="E1" s="281"/>
      <c r="F1" s="281"/>
      <c r="G1" s="281"/>
      <c r="H1" s="334"/>
      <c r="I1" s="225"/>
      <c r="J1" s="281"/>
      <c r="K1" s="338"/>
      <c r="L1" s="305"/>
      <c r="M1" s="273"/>
      <c r="O1" s="227"/>
      <c r="P1" s="227"/>
      <c r="Q1" s="228"/>
      <c r="R1" s="339" t="s">
        <v>339</v>
      </c>
      <c r="S1" s="41"/>
      <c r="T1" s="41"/>
      <c r="U1" s="41"/>
      <c r="V1" s="41"/>
      <c r="W1" s="41"/>
    </row>
    <row r="2" spans="1:23" s="33" customFormat="1" ht="31.15" customHeight="1">
      <c r="A2" s="669" t="s">
        <v>340</v>
      </c>
      <c r="B2" s="669"/>
      <c r="C2" s="669"/>
      <c r="D2" s="669"/>
      <c r="E2" s="669"/>
      <c r="F2" s="669"/>
      <c r="G2" s="669"/>
      <c r="H2" s="669"/>
      <c r="I2" s="669"/>
      <c r="J2" s="669"/>
      <c r="K2" s="669"/>
      <c r="L2" s="669"/>
      <c r="M2" s="669"/>
      <c r="N2" s="669"/>
      <c r="O2" s="669"/>
      <c r="P2" s="669"/>
      <c r="Q2" s="669"/>
      <c r="R2" s="669"/>
      <c r="S2" s="41"/>
      <c r="T2" s="41"/>
      <c r="U2" s="41"/>
      <c r="V2" s="41"/>
      <c r="W2" s="41"/>
    </row>
    <row r="3" spans="1:23" s="217" customFormat="1" ht="27" customHeight="1">
      <c r="A3" s="223" t="s">
        <v>254</v>
      </c>
      <c r="E3" s="405"/>
      <c r="F3" s="406"/>
      <c r="G3" s="406"/>
      <c r="H3" s="406"/>
      <c r="I3" s="406"/>
      <c r="J3" s="406"/>
      <c r="K3" s="406"/>
      <c r="L3" s="407"/>
      <c r="N3" s="321"/>
      <c r="O3" s="321"/>
      <c r="P3" s="321"/>
      <c r="Q3" s="321"/>
      <c r="R3" s="321"/>
      <c r="S3" s="321"/>
    </row>
    <row r="4" spans="1:23" s="217" customFormat="1" ht="19.899999999999999" customHeight="1">
      <c r="B4" s="333" t="s">
        <v>341</v>
      </c>
      <c r="E4" s="405"/>
      <c r="F4" s="406"/>
      <c r="G4" s="406"/>
      <c r="H4" s="406"/>
      <c r="I4" s="406"/>
      <c r="J4" s="406"/>
      <c r="K4" s="406"/>
      <c r="L4" s="407"/>
      <c r="N4" s="321"/>
      <c r="O4" s="321"/>
      <c r="P4" s="321"/>
      <c r="Q4" s="321"/>
      <c r="R4" s="321"/>
      <c r="S4" s="321"/>
    </row>
    <row r="5" spans="1:23" s="24" customFormat="1" ht="19.899999999999999" customHeight="1">
      <c r="B5" s="408" t="s">
        <v>364</v>
      </c>
      <c r="C5" s="6"/>
      <c r="D5" s="20"/>
      <c r="E5" s="21"/>
      <c r="F5" s="22"/>
      <c r="G5" s="22"/>
      <c r="H5" s="356"/>
      <c r="I5" s="20"/>
      <c r="J5" s="20"/>
      <c r="K5" s="20"/>
      <c r="L5" s="23"/>
      <c r="N5" s="1"/>
      <c r="O5" s="1"/>
      <c r="P5" s="1"/>
      <c r="Q5" s="1"/>
      <c r="R5" s="1"/>
      <c r="S5" s="1"/>
    </row>
    <row r="6" spans="1:23" s="10" customFormat="1" ht="24" customHeight="1">
      <c r="A6" s="666" t="s">
        <v>365</v>
      </c>
      <c r="B6" s="666"/>
      <c r="C6" s="666"/>
      <c r="D6" s="666" t="s">
        <v>344</v>
      </c>
      <c r="E6" s="667" t="s">
        <v>345</v>
      </c>
      <c r="F6" s="666" t="s">
        <v>366</v>
      </c>
      <c r="G6" s="666"/>
      <c r="H6" s="666"/>
      <c r="I6" s="674" t="s">
        <v>367</v>
      </c>
      <c r="J6" s="673" t="s">
        <v>368</v>
      </c>
      <c r="K6" s="673"/>
      <c r="L6" s="673"/>
      <c r="M6" s="673"/>
      <c r="N6" s="673"/>
      <c r="O6" s="673"/>
      <c r="P6" s="673"/>
      <c r="Q6" s="673"/>
      <c r="R6" s="670" t="s">
        <v>349</v>
      </c>
    </row>
    <row r="7" spans="1:23" ht="24" customHeight="1">
      <c r="A7" s="666"/>
      <c r="B7" s="666"/>
      <c r="C7" s="666"/>
      <c r="D7" s="666"/>
      <c r="E7" s="666"/>
      <c r="F7" s="667" t="s">
        <v>350</v>
      </c>
      <c r="G7" s="667" t="s">
        <v>369</v>
      </c>
      <c r="H7" s="666" t="s">
        <v>352</v>
      </c>
      <c r="I7" s="675"/>
      <c r="J7" s="668" t="s">
        <v>370</v>
      </c>
      <c r="K7" s="668"/>
      <c r="L7" s="668"/>
      <c r="M7" s="668" t="s">
        <v>371</v>
      </c>
      <c r="N7" s="668"/>
      <c r="O7" s="668"/>
      <c r="P7" s="671" t="s">
        <v>372</v>
      </c>
      <c r="Q7" s="671" t="s">
        <v>373</v>
      </c>
      <c r="R7" s="670"/>
      <c r="S7" s="1"/>
    </row>
    <row r="8" spans="1:23" ht="24" customHeight="1">
      <c r="A8" s="666"/>
      <c r="B8" s="666"/>
      <c r="C8" s="666"/>
      <c r="D8" s="666"/>
      <c r="E8" s="666"/>
      <c r="F8" s="666"/>
      <c r="G8" s="666"/>
      <c r="H8" s="666"/>
      <c r="I8" s="675"/>
      <c r="J8" s="306" t="s">
        <v>374</v>
      </c>
      <c r="K8" s="306" t="s">
        <v>352</v>
      </c>
      <c r="L8" s="307" t="s">
        <v>375</v>
      </c>
      <c r="M8" s="306" t="s">
        <v>374</v>
      </c>
      <c r="N8" s="306" t="s">
        <v>352</v>
      </c>
      <c r="O8" s="307" t="s">
        <v>376</v>
      </c>
      <c r="P8" s="672"/>
      <c r="Q8" s="672"/>
      <c r="R8" s="670"/>
      <c r="S8" s="1"/>
    </row>
    <row r="9" spans="1:23" ht="40.9" customHeight="1">
      <c r="A9" s="345">
        <v>1</v>
      </c>
      <c r="B9" s="676"/>
      <c r="C9" s="677"/>
      <c r="D9" s="165"/>
      <c r="E9" s="165"/>
      <c r="F9" s="298"/>
      <c r="G9" s="298"/>
      <c r="H9" s="343">
        <f>G9-F9+1</f>
        <v>1</v>
      </c>
      <c r="I9" s="299"/>
      <c r="J9" s="296"/>
      <c r="K9" s="296"/>
      <c r="L9" s="341">
        <f t="shared" ref="L9:L15" si="0">J9*K9</f>
        <v>0</v>
      </c>
      <c r="M9" s="296"/>
      <c r="N9" s="296"/>
      <c r="O9" s="341">
        <f t="shared" ref="O9:O15" si="1">M9*N9</f>
        <v>0</v>
      </c>
      <c r="P9" s="297"/>
      <c r="Q9" s="341">
        <f>L9+O9+P9</f>
        <v>0</v>
      </c>
      <c r="R9" s="280"/>
      <c r="S9" s="1"/>
    </row>
    <row r="10" spans="1:23" ht="40.9" customHeight="1">
      <c r="A10" s="345">
        <v>2</v>
      </c>
      <c r="B10" s="676"/>
      <c r="C10" s="677"/>
      <c r="D10" s="165"/>
      <c r="E10" s="165"/>
      <c r="F10" s="298"/>
      <c r="G10" s="298"/>
      <c r="H10" s="343">
        <f>G10-F10+1</f>
        <v>1</v>
      </c>
      <c r="I10" s="299"/>
      <c r="J10" s="296"/>
      <c r="K10" s="296"/>
      <c r="L10" s="341">
        <f t="shared" si="0"/>
        <v>0</v>
      </c>
      <c r="M10" s="296"/>
      <c r="N10" s="296"/>
      <c r="O10" s="341">
        <f t="shared" si="1"/>
        <v>0</v>
      </c>
      <c r="P10" s="297"/>
      <c r="Q10" s="341">
        <f t="shared" ref="Q10:Q15" si="2">L10+O10+P10</f>
        <v>0</v>
      </c>
      <c r="R10" s="280"/>
      <c r="S10" s="1"/>
    </row>
    <row r="11" spans="1:23" ht="40.9" customHeight="1">
      <c r="A11" s="345">
        <v>3</v>
      </c>
      <c r="B11" s="676"/>
      <c r="C11" s="677"/>
      <c r="D11" s="165"/>
      <c r="E11" s="165"/>
      <c r="F11" s="298"/>
      <c r="G11" s="298"/>
      <c r="H11" s="343">
        <f t="shared" ref="H11:H14" si="3">G11-F11+1</f>
        <v>1</v>
      </c>
      <c r="I11" s="299"/>
      <c r="J11" s="296"/>
      <c r="K11" s="296"/>
      <c r="L11" s="341">
        <f t="shared" si="0"/>
        <v>0</v>
      </c>
      <c r="M11" s="296"/>
      <c r="N11" s="296"/>
      <c r="O11" s="341">
        <f t="shared" si="1"/>
        <v>0</v>
      </c>
      <c r="P11" s="297"/>
      <c r="Q11" s="341">
        <f t="shared" si="2"/>
        <v>0</v>
      </c>
      <c r="R11" s="280"/>
      <c r="S11" s="1"/>
    </row>
    <row r="12" spans="1:23" ht="40.9" customHeight="1">
      <c r="A12" s="345">
        <v>4</v>
      </c>
      <c r="B12" s="676"/>
      <c r="C12" s="677"/>
      <c r="D12" s="165"/>
      <c r="E12" s="165"/>
      <c r="F12" s="298"/>
      <c r="G12" s="298"/>
      <c r="H12" s="343">
        <f t="shared" si="3"/>
        <v>1</v>
      </c>
      <c r="I12" s="299"/>
      <c r="J12" s="296"/>
      <c r="K12" s="296"/>
      <c r="L12" s="341">
        <f t="shared" si="0"/>
        <v>0</v>
      </c>
      <c r="M12" s="296"/>
      <c r="N12" s="296"/>
      <c r="O12" s="341">
        <f t="shared" si="1"/>
        <v>0</v>
      </c>
      <c r="P12" s="297"/>
      <c r="Q12" s="341">
        <f t="shared" si="2"/>
        <v>0</v>
      </c>
      <c r="R12" s="280"/>
      <c r="S12" s="1"/>
    </row>
    <row r="13" spans="1:23" ht="40.9" customHeight="1">
      <c r="A13" s="345">
        <v>5</v>
      </c>
      <c r="B13" s="676"/>
      <c r="C13" s="677"/>
      <c r="D13" s="165"/>
      <c r="E13" s="165"/>
      <c r="F13" s="298"/>
      <c r="G13" s="298"/>
      <c r="H13" s="343">
        <f t="shared" si="3"/>
        <v>1</v>
      </c>
      <c r="I13" s="299"/>
      <c r="J13" s="296"/>
      <c r="K13" s="296"/>
      <c r="L13" s="341">
        <f t="shared" si="0"/>
        <v>0</v>
      </c>
      <c r="M13" s="296"/>
      <c r="N13" s="296"/>
      <c r="O13" s="341">
        <f t="shared" si="1"/>
        <v>0</v>
      </c>
      <c r="P13" s="297"/>
      <c r="Q13" s="341">
        <f t="shared" si="2"/>
        <v>0</v>
      </c>
      <c r="R13" s="280"/>
      <c r="S13" s="1"/>
    </row>
    <row r="14" spans="1:23" ht="40.9" customHeight="1">
      <c r="A14" s="345">
        <v>6</v>
      </c>
      <c r="B14" s="676"/>
      <c r="C14" s="677"/>
      <c r="D14" s="165"/>
      <c r="E14" s="165"/>
      <c r="F14" s="298"/>
      <c r="G14" s="298"/>
      <c r="H14" s="343">
        <f t="shared" si="3"/>
        <v>1</v>
      </c>
      <c r="I14" s="299"/>
      <c r="J14" s="296"/>
      <c r="K14" s="296"/>
      <c r="L14" s="341">
        <f t="shared" si="0"/>
        <v>0</v>
      </c>
      <c r="M14" s="296"/>
      <c r="N14" s="296"/>
      <c r="O14" s="341">
        <f t="shared" si="1"/>
        <v>0</v>
      </c>
      <c r="P14" s="297"/>
      <c r="Q14" s="341">
        <f t="shared" si="2"/>
        <v>0</v>
      </c>
      <c r="R14" s="280"/>
      <c r="S14" s="1"/>
    </row>
    <row r="15" spans="1:23" ht="40.9" customHeight="1" thickBot="1">
      <c r="A15" s="346">
        <v>7</v>
      </c>
      <c r="B15" s="678"/>
      <c r="C15" s="679"/>
      <c r="D15" s="300"/>
      <c r="E15" s="300"/>
      <c r="F15" s="301"/>
      <c r="G15" s="301"/>
      <c r="H15" s="344">
        <f>G15-F15+1</f>
        <v>1</v>
      </c>
      <c r="I15" s="302"/>
      <c r="J15" s="303"/>
      <c r="K15" s="303"/>
      <c r="L15" s="342">
        <f t="shared" si="0"/>
        <v>0</v>
      </c>
      <c r="M15" s="303"/>
      <c r="N15" s="303"/>
      <c r="O15" s="342">
        <f t="shared" si="1"/>
        <v>0</v>
      </c>
      <c r="P15" s="304"/>
      <c r="Q15" s="342">
        <f t="shared" si="2"/>
        <v>0</v>
      </c>
      <c r="R15" s="294"/>
      <c r="S15" s="1"/>
    </row>
    <row r="16" spans="1:23" ht="35.1" customHeight="1" thickTop="1">
      <c r="A16" s="682" t="s">
        <v>377</v>
      </c>
      <c r="B16" s="682"/>
      <c r="C16" s="682"/>
      <c r="D16" s="682"/>
      <c r="E16" s="682"/>
      <c r="F16" s="682"/>
      <c r="G16" s="682"/>
      <c r="H16" s="682"/>
      <c r="I16" s="682"/>
      <c r="J16" s="682"/>
      <c r="K16" s="682"/>
      <c r="L16" s="682"/>
      <c r="M16" s="682"/>
      <c r="N16" s="682"/>
      <c r="O16" s="682"/>
      <c r="P16" s="682"/>
      <c r="Q16" s="340">
        <f>SUM(Q9:Q15)</f>
        <v>0</v>
      </c>
      <c r="R16" s="355"/>
      <c r="S16" s="8"/>
    </row>
    <row r="17" spans="1:19" ht="32.65" customHeight="1">
      <c r="A17" s="681" t="s">
        <v>378</v>
      </c>
      <c r="B17" s="681"/>
      <c r="C17" s="681"/>
      <c r="D17" s="681"/>
      <c r="E17" s="681"/>
      <c r="F17" s="681"/>
      <c r="G17" s="681"/>
      <c r="H17" s="681"/>
      <c r="I17" s="681"/>
      <c r="J17" s="681"/>
      <c r="K17" s="681"/>
      <c r="L17" s="681"/>
      <c r="M17" s="681"/>
      <c r="N17" s="681"/>
      <c r="O17" s="681"/>
      <c r="P17" s="681"/>
      <c r="Q17" s="438">
        <f>ROUNDDOWN(Q16,-3)</f>
        <v>0</v>
      </c>
      <c r="R17" s="439"/>
      <c r="S17" s="8"/>
    </row>
    <row r="18" spans="1:19" ht="13.5" customHeight="1">
      <c r="A18" s="5"/>
      <c r="B18" s="5"/>
      <c r="C18" s="5"/>
      <c r="D18" s="5"/>
      <c r="E18" s="5"/>
      <c r="F18" s="1"/>
      <c r="G18" s="1"/>
      <c r="H18" s="19"/>
      <c r="I18" s="1"/>
      <c r="J18" s="1"/>
      <c r="K18" s="9"/>
      <c r="L18" s="9"/>
      <c r="M18" s="238"/>
      <c r="N18" s="238"/>
      <c r="O18" s="238"/>
      <c r="P18" s="238"/>
      <c r="Q18" s="239"/>
      <c r="R18" s="5"/>
      <c r="S18" s="8"/>
    </row>
    <row r="19" spans="1:19" s="13" customFormat="1" ht="52.5" customHeight="1">
      <c r="A19" s="427" t="s">
        <v>356</v>
      </c>
      <c r="B19" s="683" t="s">
        <v>379</v>
      </c>
      <c r="C19" s="683"/>
      <c r="D19" s="683"/>
      <c r="E19" s="683"/>
      <c r="F19" s="683"/>
      <c r="G19" s="683"/>
      <c r="H19" s="683"/>
      <c r="I19" s="683"/>
      <c r="J19" s="683"/>
      <c r="K19" s="683"/>
      <c r="L19" s="683"/>
      <c r="M19" s="683"/>
      <c r="N19" s="683"/>
      <c r="O19" s="683"/>
      <c r="P19" s="683"/>
      <c r="Q19" s="683"/>
      <c r="R19" s="683"/>
      <c r="S19" s="12"/>
    </row>
    <row r="20" spans="1:19" ht="20.65" customHeight="1">
      <c r="A20" s="427" t="s">
        <v>358</v>
      </c>
      <c r="B20" s="684" t="s">
        <v>380</v>
      </c>
      <c r="C20" s="684"/>
      <c r="D20" s="684"/>
      <c r="E20" s="684"/>
      <c r="F20" s="684"/>
      <c r="G20" s="684"/>
      <c r="H20" s="684"/>
      <c r="I20" s="684"/>
      <c r="J20" s="684"/>
      <c r="K20" s="684"/>
      <c r="L20" s="684"/>
      <c r="M20" s="684"/>
      <c r="N20" s="684"/>
      <c r="O20" s="684"/>
      <c r="P20" s="684"/>
      <c r="Q20" s="684"/>
      <c r="R20" s="684"/>
    </row>
    <row r="21" spans="1:19" ht="32.65" customHeight="1">
      <c r="A21" s="427" t="s">
        <v>360</v>
      </c>
      <c r="B21" s="685" t="s">
        <v>381</v>
      </c>
      <c r="C21" s="685"/>
      <c r="D21" s="685"/>
      <c r="E21" s="685"/>
      <c r="F21" s="685"/>
      <c r="G21" s="685"/>
      <c r="H21" s="685"/>
      <c r="I21" s="685"/>
      <c r="J21" s="685"/>
      <c r="K21" s="685"/>
      <c r="L21" s="685"/>
      <c r="M21" s="685"/>
      <c r="N21" s="685"/>
      <c r="O21" s="685"/>
      <c r="P21" s="685"/>
      <c r="Q21" s="685"/>
      <c r="R21" s="685"/>
    </row>
    <row r="22" spans="1:19" ht="19.899999999999999" customHeight="1">
      <c r="A22" s="427" t="s">
        <v>362</v>
      </c>
      <c r="B22" s="680" t="s">
        <v>382</v>
      </c>
      <c r="C22" s="680"/>
      <c r="D22" s="680"/>
      <c r="E22" s="680"/>
      <c r="F22" s="680"/>
      <c r="G22" s="680"/>
      <c r="H22" s="680"/>
      <c r="I22" s="680"/>
      <c r="J22" s="680"/>
      <c r="K22" s="680"/>
      <c r="L22" s="680"/>
      <c r="M22" s="680"/>
      <c r="N22" s="680"/>
      <c r="O22" s="680"/>
      <c r="P22" s="680"/>
      <c r="Q22" s="680"/>
      <c r="R22" s="680"/>
    </row>
    <row r="23" spans="1:19" ht="22.9" customHeight="1">
      <c r="A23" s="427" t="s">
        <v>383</v>
      </c>
      <c r="B23" s="685" t="s">
        <v>384</v>
      </c>
      <c r="C23" s="680"/>
      <c r="D23" s="680"/>
      <c r="E23" s="680"/>
      <c r="F23" s="680"/>
      <c r="G23" s="680"/>
      <c r="H23" s="680"/>
      <c r="I23" s="680"/>
      <c r="J23" s="680"/>
      <c r="K23" s="680"/>
      <c r="L23" s="680"/>
      <c r="M23" s="680"/>
      <c r="N23" s="680"/>
      <c r="O23" s="680"/>
      <c r="P23" s="680"/>
      <c r="Q23" s="680"/>
      <c r="R23" s="680"/>
    </row>
    <row r="24" spans="1:19" ht="22.5" customHeight="1">
      <c r="A24" s="427" t="s">
        <v>385</v>
      </c>
      <c r="B24" s="680" t="s">
        <v>386</v>
      </c>
      <c r="C24" s="680"/>
      <c r="D24" s="680"/>
      <c r="E24" s="680"/>
      <c r="F24" s="680"/>
      <c r="G24" s="680"/>
      <c r="H24" s="680"/>
      <c r="I24" s="680"/>
      <c r="J24" s="680"/>
      <c r="K24" s="680"/>
      <c r="L24" s="680"/>
      <c r="M24" s="680"/>
      <c r="N24" s="680"/>
      <c r="O24" s="680"/>
      <c r="P24" s="680"/>
      <c r="Q24" s="680"/>
      <c r="R24" s="680"/>
    </row>
    <row r="29" spans="1:19">
      <c r="F29" s="510"/>
    </row>
  </sheetData>
  <protectedRanges>
    <protectedRange sqref="A9:G15 J9:Q15" name="範囲1_1"/>
    <protectedRange sqref="R9:R15" name="範囲2_1"/>
  </protectedRanges>
  <mergeCells count="30">
    <mergeCell ref="B24:R24"/>
    <mergeCell ref="A17:P17"/>
    <mergeCell ref="A16:P16"/>
    <mergeCell ref="B11:C11"/>
    <mergeCell ref="B10:C10"/>
    <mergeCell ref="B19:R19"/>
    <mergeCell ref="B20:R20"/>
    <mergeCell ref="B21:R21"/>
    <mergeCell ref="B22:R22"/>
    <mergeCell ref="B23:R23"/>
    <mergeCell ref="B9:C9"/>
    <mergeCell ref="B12:C12"/>
    <mergeCell ref="B13:C13"/>
    <mergeCell ref="B14:C14"/>
    <mergeCell ref="B15:C15"/>
    <mergeCell ref="D6:D8"/>
    <mergeCell ref="E6:E8"/>
    <mergeCell ref="M7:O7"/>
    <mergeCell ref="A6:C8"/>
    <mergeCell ref="A2:R2"/>
    <mergeCell ref="R6:R8"/>
    <mergeCell ref="F7:F8"/>
    <mergeCell ref="G7:G8"/>
    <mergeCell ref="H7:H8"/>
    <mergeCell ref="P7:P8"/>
    <mergeCell ref="J6:Q6"/>
    <mergeCell ref="J7:L7"/>
    <mergeCell ref="Q7:Q8"/>
    <mergeCell ref="F6:H6"/>
    <mergeCell ref="I6:I8"/>
  </mergeCells>
  <phoneticPr fontId="2"/>
  <printOptions horizontalCentered="1" gridLinesSet="0"/>
  <pageMargins left="0.31" right="0.16" top="0.59055118110236227" bottom="0.24" header="0.51181102362204722" footer="0.16"/>
  <pageSetup paperSize="9" scale="58" fitToHeight="0"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d21f27cc7e28a9f175abcae2fc55ac57">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89dee1d6d9b2a8b55861711e9de33bb5"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SharingHintHash" ma:index="21"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C82772-9D23-430C-BAEA-F596D066900E}"/>
</file>

<file path=customXml/itemProps2.xml><?xml version="1.0" encoding="utf-8"?>
<ds:datastoreItem xmlns:ds="http://schemas.openxmlformats.org/officeDocument/2006/customXml" ds:itemID="{8FB57BA5-207F-403E-A6B3-51EEB4D29A3D}"/>
</file>

<file path=customXml/itemProps3.xml><?xml version="1.0" encoding="utf-8"?>
<ds:datastoreItem xmlns:ds="http://schemas.openxmlformats.org/officeDocument/2006/customXml" ds:itemID="{8D8898BA-7E8D-4F5B-ACE6-7402BE49A7F6}"/>
</file>

<file path=docProps/app.xml><?xml version="1.0" encoding="utf-8"?>
<Properties xmlns="http://schemas.openxmlformats.org/officeDocument/2006/extended-properties" xmlns:vt="http://schemas.openxmlformats.org/officeDocument/2006/docPropsVTypes">
  <Application>Microsoft Excel Online</Application>
  <Manager/>
  <Company>JICA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前川;小浜</dc:creator>
  <cp:keywords/>
  <dc:description/>
  <cp:lastModifiedBy>Takeuchi, Azumi[竹内 安曇]</cp:lastModifiedBy>
  <cp:revision/>
  <dcterms:created xsi:type="dcterms:W3CDTF">2015-05-18T01:56:25Z</dcterms:created>
  <dcterms:modified xsi:type="dcterms:W3CDTF">2023-03-14T02:35:39Z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