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ate1904="1" codeName="ThisWorkbook"/>
  <mc:AlternateContent xmlns:mc="http://schemas.openxmlformats.org/markup-compatibility/2006">
    <mc:Choice Requires="x15">
      <x15ac:absPath xmlns:x15ac="http://schemas.microsoft.com/office/spreadsheetml/2010/11/ac" url="C:\Users\30070\Desktop\"/>
    </mc:Choice>
  </mc:AlternateContent>
  <xr:revisionPtr revIDLastSave="0" documentId="8_{BCA2D9E6-DE98-46F3-AC21-1D9444A51AFD}" xr6:coauthVersionLast="47" xr6:coauthVersionMax="47" xr10:uidLastSave="{00000000-0000-0000-0000-000000000000}"/>
  <bookViews>
    <workbookView xWindow="-120" yWindow="-120" windowWidth="29040" windowHeight="15990" tabRatio="870" xr2:uid="{00000000-000D-0000-FFFF-FFFF00000000}"/>
  </bookViews>
  <sheets>
    <sheet name="見積金額内訳書" sheetId="18" r:id="rId1"/>
    <sheet name="最終見積書表紙" sheetId="25" r:id="rId2"/>
    <sheet name="最終見積金額内訳書" sheetId="23" r:id="rId3"/>
    <sheet name="契約金額内訳書" sheetId="24" r:id="rId4"/>
    <sheet name="旅費（航空賃＋その他）" sheetId="5" r:id="rId5"/>
    <sheet name="海外活動費 " sheetId="19" r:id="rId6"/>
    <sheet name="国内活動費" sheetId="15" r:id="rId7"/>
    <sheet name="設備・機材費" sheetId="16" r:id="rId8"/>
    <sheet name="直接人件費" sheetId="10" r:id="rId9"/>
  </sheets>
  <externalReferences>
    <externalReference r:id="rId10"/>
    <externalReference r:id="rId11"/>
    <externalReference r:id="rId12"/>
  </externalReferences>
  <definedNames>
    <definedName name="DATA" localSheetId="5">#REF!</definedName>
    <definedName name="DATA" localSheetId="3">#REF!</definedName>
    <definedName name="DATA" localSheetId="2">#REF!</definedName>
    <definedName name="DATA">#REF!</definedName>
    <definedName name="_xlnm.Print_Area" localSheetId="5">'海外活動費 '!$B$1:$J$30</definedName>
    <definedName name="_xlnm.Print_Area" localSheetId="3">契約金額内訳書!$A$1:$F$26</definedName>
    <definedName name="_xlnm.Print_Area" localSheetId="0">見積金額内訳書!$A$1:$F$26</definedName>
    <definedName name="_xlnm.Print_Area" localSheetId="6">国内活動費!$A$1:$F$42</definedName>
    <definedName name="_xlnm.Print_Area" localSheetId="2">最終見積金額内訳書!$A$1:$F$26</definedName>
    <definedName name="_xlnm.Print_Area" localSheetId="7">設備・機材費!$A$1:$I$39</definedName>
    <definedName name="_xlnm.Print_Area" localSheetId="8">直接人件費!$A$1:$K$14</definedName>
    <definedName name="_xlnm.Print_Area" localSheetId="4">'旅費（航空賃＋その他）'!$A$1:$N$26</definedName>
    <definedName name="ドルレート" localSheetId="5">#REF!</definedName>
    <definedName name="ドルレート" localSheetId="3">#REF!</definedName>
    <definedName name="ドルレート" localSheetId="2">#REF!</definedName>
    <definedName name="ドルレート">#REF!</definedName>
    <definedName name="海外活動費" localSheetId="5">'海外活動費 '!#REF!</definedName>
    <definedName name="海外活動費" localSheetId="3">'[1]直・海・補助員、活動諸費'!#REF!</definedName>
    <definedName name="海外活動費" localSheetId="0">'[1]直・海・補助員、活動諸費'!#REF!</definedName>
    <definedName name="海外活動費" localSheetId="6">国内活動費!#REF!</definedName>
    <definedName name="海外活動費" localSheetId="2">'[1]直・海・補助員、活動諸費'!#REF!</definedName>
    <definedName name="海外活動費" localSheetId="7">設備・機材費!#REF!</definedName>
    <definedName name="海外活動費">#REF!</definedName>
    <definedName name="間接費合計" localSheetId="5">#REF!</definedName>
    <definedName name="間接費合計" localSheetId="3">[1]間・管理費!#REF!</definedName>
    <definedName name="間接費合計" localSheetId="0">[1]間・管理費!#REF!</definedName>
    <definedName name="間接費合計" localSheetId="2">[1]間・管理費!#REF!</definedName>
    <definedName name="間接費合計">#REF!</definedName>
    <definedName name="基盤整備費合計" localSheetId="5">#REF!</definedName>
    <definedName name="基盤整備費合計" localSheetId="3">#REF!</definedName>
    <definedName name="基盤整備費合計" localSheetId="2">#REF!</definedName>
    <definedName name="基盤整備費合計">#REF!</definedName>
    <definedName name="基本人件費" localSheetId="5">#REF!</definedName>
    <definedName name="基本人件費" localSheetId="3">#REF!</definedName>
    <definedName name="基本人件費" localSheetId="2">#REF!</definedName>
    <definedName name="基本人件費">#REF!</definedName>
    <definedName name="技術交換費合計" localSheetId="5">#REF!</definedName>
    <definedName name="技術交換費合計" localSheetId="3">#REF!</definedName>
    <definedName name="技術交換費合計" localSheetId="2">#REF!</definedName>
    <definedName name="技術交換費合計">#REF!</definedName>
    <definedName name="契約年度" localSheetId="5">#REF!</definedName>
    <definedName name="契約年度" localSheetId="3">#REF!</definedName>
    <definedName name="契約年度" localSheetId="2">#REF!</definedName>
    <definedName name="契約年度">#REF!</definedName>
    <definedName name="見積金額内訳書" localSheetId="3">'旅費（航空賃＋その他）'!#REF!</definedName>
    <definedName name="見積金額内訳書" localSheetId="2">'旅費（航空賃＋その他）'!#REF!</definedName>
    <definedName name="見積金額内訳書" localSheetId="1">'[2]旅費（航空賃＋その他）'!#REF!</definedName>
    <definedName name="見積金額内訳書">'旅費（航空賃＋その他）'!#REF!</definedName>
    <definedName name="現地業務費合計" localSheetId="5">'海外活動費 '!#REF!</definedName>
    <definedName name="現地業務費合計" localSheetId="3">'[1]直・海・補助員、活動諸費'!#REF!</definedName>
    <definedName name="現地業務費合計" localSheetId="0">'[1]直・海・補助員、活動諸費'!#REF!</definedName>
    <definedName name="現地業務費合計" localSheetId="6">国内活動費!#REF!</definedName>
    <definedName name="現地業務費合計" localSheetId="2">'[1]直・海・補助員、活動諸費'!#REF!</definedName>
    <definedName name="現地業務費合計" localSheetId="7">設備・機材費!#REF!</definedName>
    <definedName name="現地業務費合計">#REF!</definedName>
    <definedName name="現地研修費合計" localSheetId="5">#REF!</definedName>
    <definedName name="現地研修費合計" localSheetId="3">#REF!</definedName>
    <definedName name="現地研修費合計" localSheetId="2">#REF!</definedName>
    <definedName name="現地研修費合計">#REF!</definedName>
    <definedName name="現地通貨レート" localSheetId="5">#REF!</definedName>
    <definedName name="現地通貨レート" localSheetId="3">#REF!</definedName>
    <definedName name="現地通貨レート" localSheetId="2">#REF!</definedName>
    <definedName name="現地通貨レート">#REF!</definedName>
    <definedName name="航空賃" localSheetId="4">'旅費（航空賃＋その他）'!#REF!</definedName>
    <definedName name="航空賃C" localSheetId="5">#REF!</definedName>
    <definedName name="航空賃C" localSheetId="3">#REF!</definedName>
    <definedName name="航空賃C" localSheetId="2">#REF!</definedName>
    <definedName name="航空賃C">#REF!</definedName>
    <definedName name="航空賃Y" localSheetId="5">#REF!</definedName>
    <definedName name="航空賃Y" localSheetId="3">#REF!</definedName>
    <definedName name="航空賃Y" localSheetId="2">#REF!</definedName>
    <definedName name="航空賃Y">#REF!</definedName>
    <definedName name="国内活動費" localSheetId="5">#REF!</definedName>
    <definedName name="国内活動費" localSheetId="3">#REF!</definedName>
    <definedName name="国内活動費" localSheetId="2">#REF!</definedName>
    <definedName name="国内活動費">#REF!</definedName>
    <definedName name="国内費" localSheetId="5">#REF!</definedName>
    <definedName name="国内費" localSheetId="3">#REF!</definedName>
    <definedName name="国内費" localSheetId="2">#REF!</definedName>
    <definedName name="国内費">#REF!</definedName>
    <definedName name="国内旅費" localSheetId="5">#REF!</definedName>
    <definedName name="国内旅費" localSheetId="3">#REF!</definedName>
    <definedName name="国内旅費" localSheetId="2">#REF!</definedName>
    <definedName name="国内旅費">#REF!</definedName>
    <definedName name="資機材費合計" localSheetId="5">#REF!</definedName>
    <definedName name="資機材費合計" localSheetId="3">#REF!</definedName>
    <definedName name="資機材費合計" localSheetId="2">#REF!</definedName>
    <definedName name="資機材費合計">#REF!</definedName>
    <definedName name="積算総額" localSheetId="5">#REF!</definedName>
    <definedName name="積算総額" localSheetId="3">契約金額内訳書!#REF!</definedName>
    <definedName name="積算総額" localSheetId="0">見積金額内訳書!#REF!</definedName>
    <definedName name="積算総額" localSheetId="2">最終見積金額内訳書!#REF!</definedName>
    <definedName name="積算総額">#REF!</definedName>
    <definedName name="設備・機材費" localSheetId="5">#REF!</definedName>
    <definedName name="設備・機材費" localSheetId="3">#REF!</definedName>
    <definedName name="設備・機材費" localSheetId="2">#REF!</definedName>
    <definedName name="設備・機材費">#REF!</definedName>
    <definedName name="地域" localSheetId="5">#REF!</definedName>
    <definedName name="地域" localSheetId="3">#REF!</definedName>
    <definedName name="地域" localSheetId="2">#REF!</definedName>
    <definedName name="地域">#REF!</definedName>
    <definedName name="調査旅費合計" localSheetId="5">'[3]明細書 旅費'!#REF!</definedName>
    <definedName name="調査旅費合計" localSheetId="3">[1]直・海・派遣諸費!#REF!</definedName>
    <definedName name="調査旅費合計" localSheetId="0">[1]直・海・派遣諸費!#REF!</definedName>
    <definedName name="調査旅費合計" localSheetId="2">[1]直・海・派遣諸費!#REF!</definedName>
    <definedName name="調査旅費合計" localSheetId="1">'[2]旅費（航空賃＋その他）'!#REF!</definedName>
    <definedName name="調査旅費合計">'旅費（航空賃＋その他）'!#REF!</definedName>
    <definedName name="直人費コンサル" localSheetId="5">'[3]明細書　直人費'!#REF!</definedName>
    <definedName name="直人費コンサル" localSheetId="3">[1]直人費!#REF!</definedName>
    <definedName name="直人費コンサル" localSheetId="0">[1]直人費!#REF!</definedName>
    <definedName name="直人費コンサル" localSheetId="2">[1]直人費!#REF!</definedName>
    <definedName name="直人費コンサル" localSheetId="1">[2]直接人件費!#REF!</definedName>
    <definedName name="直人費コンサル">直接人件費!#REF!</definedName>
    <definedName name="直人費合計" localSheetId="3">#REF!</definedName>
    <definedName name="直人費合計" localSheetId="0">#REF!</definedName>
    <definedName name="直人費合計" localSheetId="2">#REF!</definedName>
    <definedName name="直人費合計">直接人件費!$J$14</definedName>
    <definedName name="直接経費" localSheetId="5">#REF!</definedName>
    <definedName name="直接経費" localSheetId="3">#REF!</definedName>
    <definedName name="直接経費" localSheetId="2">#REF!</definedName>
    <definedName name="直接経費">#REF!</definedName>
    <definedName name="直接費" localSheetId="5">#REF!</definedName>
    <definedName name="直接費" localSheetId="3">#REF!</definedName>
    <definedName name="直接費" localSheetId="2">#REF!</definedName>
    <definedName name="直接費">#REF!</definedName>
    <definedName name="通訳単価" localSheetId="5">#REF!</definedName>
    <definedName name="通訳単価" localSheetId="3">#REF!</definedName>
    <definedName name="通訳単価" localSheetId="2">#REF!</definedName>
    <definedName name="通訳単価">#REF!</definedName>
    <definedName name="報告書作成費合計" localSheetId="5">#REF!</definedName>
    <definedName name="報告書作成費合計" localSheetId="3">#REF!</definedName>
    <definedName name="報告書作成費合計" localSheetId="2">#REF!</definedName>
    <definedName name="報告書作成費合計">#REF!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18" l="1"/>
  <c r="E13" i="15"/>
  <c r="E18" i="15"/>
  <c r="E40" i="15"/>
  <c r="E26" i="15"/>
  <c r="E25" i="15"/>
  <c r="E15" i="15"/>
  <c r="E11" i="15"/>
  <c r="E10" i="15"/>
  <c r="E9" i="15"/>
  <c r="E8" i="15"/>
  <c r="E7" i="15"/>
  <c r="E6" i="15"/>
  <c r="F22" i="5"/>
  <c r="J22" i="5"/>
  <c r="H37" i="16"/>
  <c r="H36" i="16"/>
  <c r="H35" i="16"/>
  <c r="H25" i="16"/>
  <c r="H34" i="16"/>
  <c r="H28" i="16"/>
  <c r="F24" i="16"/>
  <c r="F23" i="16"/>
  <c r="F22" i="16"/>
  <c r="F21" i="16"/>
  <c r="F20" i="16"/>
  <c r="F19" i="16"/>
  <c r="F9" i="16"/>
  <c r="F10" i="16"/>
  <c r="F8" i="16"/>
  <c r="F7" i="16"/>
  <c r="G20" i="19"/>
  <c r="G9" i="19"/>
  <c r="G6" i="19"/>
  <c r="I6" i="19" s="1"/>
  <c r="G15" i="19"/>
  <c r="I15" i="19" s="1"/>
  <c r="I8" i="19"/>
  <c r="G13" i="19"/>
  <c r="E39" i="15"/>
  <c r="H33" i="16" l="1"/>
  <c r="H32" i="16"/>
  <c r="H31" i="16"/>
  <c r="H30" i="16"/>
  <c r="H29" i="16"/>
  <c r="H10" i="16"/>
  <c r="H9" i="16"/>
  <c r="G10" i="19"/>
  <c r="I10" i="19" s="1"/>
  <c r="I9" i="19"/>
  <c r="I12" i="19" s="1"/>
  <c r="G8" i="19"/>
  <c r="G7" i="19"/>
  <c r="I7" i="19" s="1"/>
  <c r="G24" i="19"/>
  <c r="G23" i="19"/>
  <c r="G22" i="19"/>
  <c r="G21" i="19"/>
  <c r="G19" i="19"/>
  <c r="G18" i="19"/>
  <c r="G17" i="19"/>
  <c r="G16" i="19"/>
  <c r="G14" i="19"/>
  <c r="H24" i="16"/>
  <c r="H23" i="16"/>
  <c r="H22" i="16"/>
  <c r="H21" i="16"/>
  <c r="H20" i="16"/>
  <c r="H19" i="16"/>
  <c r="H8" i="16"/>
  <c r="I22" i="19" l="1"/>
  <c r="G11" i="19"/>
  <c r="H7" i="16"/>
  <c r="E29" i="15" l="1"/>
  <c r="H9" i="10" l="1"/>
  <c r="I9" i="10" s="1"/>
  <c r="E9" i="10"/>
  <c r="F9" i="10" s="1"/>
  <c r="J9" i="10" l="1"/>
  <c r="J18" i="5"/>
  <c r="K18" i="5" s="1"/>
  <c r="F18" i="5"/>
  <c r="G18" i="5" s="1"/>
  <c r="J17" i="5"/>
  <c r="K17" i="5" s="1"/>
  <c r="F17" i="5"/>
  <c r="G17" i="5" s="1"/>
  <c r="J16" i="5"/>
  <c r="K16" i="5" s="1"/>
  <c r="F16" i="5"/>
  <c r="G16" i="5" s="1"/>
  <c r="J15" i="5"/>
  <c r="K15" i="5" s="1"/>
  <c r="F15" i="5"/>
  <c r="G15" i="5" s="1"/>
  <c r="J14" i="5"/>
  <c r="K14" i="5" s="1"/>
  <c r="F14" i="5"/>
  <c r="G14" i="5" s="1"/>
  <c r="J13" i="5"/>
  <c r="K13" i="5" s="1"/>
  <c r="F13" i="5"/>
  <c r="G13" i="5" s="1"/>
  <c r="J12" i="5"/>
  <c r="K12" i="5" s="1"/>
  <c r="F12" i="5"/>
  <c r="G12" i="5" s="1"/>
  <c r="M18" i="5" l="1"/>
  <c r="M13" i="5"/>
  <c r="M17" i="5"/>
  <c r="M16" i="5"/>
  <c r="M15" i="5"/>
  <c r="M14" i="5"/>
  <c r="M12" i="5"/>
  <c r="E8" i="10" l="1"/>
  <c r="E6" i="10"/>
  <c r="E5" i="10" l="1"/>
  <c r="E37" i="15" l="1"/>
  <c r="H8" i="10" l="1"/>
  <c r="I13" i="19"/>
  <c r="E38" i="15" l="1"/>
  <c r="I8" i="10"/>
  <c r="F8" i="10" l="1"/>
  <c r="J8" i="10" s="1"/>
  <c r="G21" i="24"/>
  <c r="G22" i="24" s="1"/>
  <c r="I18" i="19" l="1"/>
  <c r="I17" i="19"/>
  <c r="I23" i="19"/>
  <c r="I24" i="19"/>
  <c r="I21" i="19"/>
  <c r="I19" i="19"/>
  <c r="I20" i="19"/>
  <c r="I25" i="19" s="1"/>
  <c r="E35" i="15" l="1"/>
  <c r="E32" i="15"/>
  <c r="E33" i="15"/>
  <c r="E34" i="15"/>
  <c r="E30" i="15"/>
  <c r="H6" i="10" l="1"/>
  <c r="H7" i="10"/>
  <c r="H10" i="10"/>
  <c r="C23" i="5" l="1"/>
  <c r="C24" i="5" s="1"/>
  <c r="H5" i="10"/>
  <c r="E7" i="10"/>
  <c r="E10" i="10"/>
  <c r="D3" i="5" l="1"/>
  <c r="E9" i="23" l="1"/>
  <c r="E9" i="24" s="1"/>
  <c r="E9" i="18"/>
  <c r="E27" i="15"/>
  <c r="E28" i="15"/>
  <c r="E31" i="15"/>
  <c r="E36" i="15"/>
  <c r="E24" i="15"/>
  <c r="E16" i="15"/>
  <c r="E17" i="15"/>
  <c r="E14" i="15"/>
  <c r="E12" i="15"/>
  <c r="E5" i="15"/>
  <c r="I16" i="19"/>
  <c r="I14" i="19"/>
  <c r="I11" i="19"/>
  <c r="E41" i="15" l="1"/>
  <c r="I26" i="19" l="1"/>
  <c r="I27" i="19" s="1"/>
  <c r="E14" i="23"/>
  <c r="E14" i="24" s="1"/>
  <c r="E14" i="18"/>
  <c r="E19" i="15"/>
  <c r="E20" i="15" s="1"/>
  <c r="E13" i="18" l="1"/>
  <c r="E12" i="18" s="1"/>
  <c r="E13" i="23"/>
  <c r="E13" i="24" l="1"/>
  <c r="E12" i="24" s="1"/>
  <c r="E12" i="23"/>
  <c r="F5" i="10"/>
  <c r="H11" i="16"/>
  <c r="H12" i="16" s="1"/>
  <c r="J11" i="5"/>
  <c r="K11" i="5" s="1"/>
  <c r="J19" i="5"/>
  <c r="K19" i="5" s="1"/>
  <c r="J20" i="5"/>
  <c r="K20" i="5" s="1"/>
  <c r="J21" i="5"/>
  <c r="K21" i="5" s="1"/>
  <c r="K22" i="5"/>
  <c r="J10" i="5"/>
  <c r="K10" i="5" s="1"/>
  <c r="J9" i="5"/>
  <c r="K9" i="5" s="1"/>
  <c r="F11" i="5"/>
  <c r="G11" i="5" s="1"/>
  <c r="F19" i="5"/>
  <c r="G19" i="5" s="1"/>
  <c r="F20" i="5"/>
  <c r="G20" i="5" s="1"/>
  <c r="F21" i="5"/>
  <c r="G21" i="5" s="1"/>
  <c r="G22" i="5"/>
  <c r="F10" i="5"/>
  <c r="G10" i="5" s="1"/>
  <c r="F9" i="5"/>
  <c r="G9" i="5" s="1"/>
  <c r="E16" i="23" l="1"/>
  <c r="E16" i="18"/>
  <c r="E15" i="18" s="1"/>
  <c r="E11" i="23"/>
  <c r="E11" i="18"/>
  <c r="M21" i="5"/>
  <c r="M20" i="5"/>
  <c r="M19" i="5"/>
  <c r="M10" i="5"/>
  <c r="M9" i="5"/>
  <c r="M11" i="5"/>
  <c r="M22" i="5"/>
  <c r="E16" i="24" l="1"/>
  <c r="E15" i="24" s="1"/>
  <c r="E15" i="23"/>
  <c r="E11" i="24"/>
  <c r="M23" i="5"/>
  <c r="M24" i="5" s="1"/>
  <c r="I10" i="10"/>
  <c r="I7" i="10"/>
  <c r="I6" i="10"/>
  <c r="F10" i="10"/>
  <c r="F7" i="10"/>
  <c r="F6" i="10"/>
  <c r="D4" i="5" l="1"/>
  <c r="J10" i="10"/>
  <c r="J7" i="10"/>
  <c r="J6" i="10"/>
  <c r="I5" i="10"/>
  <c r="J5" i="10" s="1"/>
  <c r="E10" i="18" l="1"/>
  <c r="E8" i="18" s="1"/>
  <c r="E7" i="18" s="1"/>
  <c r="E10" i="23"/>
  <c r="J11" i="10"/>
  <c r="J12" i="10" s="1"/>
  <c r="E10" i="24" l="1"/>
  <c r="E8" i="24" s="1"/>
  <c r="E7" i="24" s="1"/>
  <c r="E8" i="23"/>
  <c r="E7" i="23" s="1"/>
  <c r="E18" i="18"/>
  <c r="E18" i="23"/>
  <c r="E18" i="24" s="1"/>
  <c r="E19" i="18"/>
  <c r="E20" i="18" s="1"/>
  <c r="E21" i="18" s="1"/>
  <c r="E22" i="18" s="1"/>
  <c r="E19" i="23" l="1"/>
  <c r="E19" i="24" s="1"/>
  <c r="E20" i="24" s="1"/>
  <c r="E21" i="24" s="1"/>
  <c r="E22" i="24" s="1"/>
  <c r="D5" i="24" s="1"/>
  <c r="E20" i="23" l="1"/>
  <c r="E21" i="23" s="1"/>
  <c r="E22" i="23" s="1"/>
  <c r="D5"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ObamaArisa</author>
    <author>国内部</author>
  </authors>
  <commentList>
    <comment ref="A2" authorId="0" shapeId="0" xr:uid="{00000000-0006-0000-0000-000001000000}">
      <text>
        <r>
          <rPr>
            <b/>
            <sz val="14"/>
            <color indexed="10"/>
            <rFont val="ＭＳ Ｐゴシック"/>
            <family val="3"/>
            <charset val="128"/>
          </rPr>
          <t>見積金額内訳書に『内訳明細』も漏れなく添付をお願いします。
※内訳明細
（旅費、海外活動費、国内活動費、設備・機材費、直接人件費）</t>
        </r>
      </text>
    </comment>
    <comment ref="D11" authorId="1" shapeId="0" xr:uid="{00000000-0006-0000-0000-000002000000}">
      <text>
        <r>
          <rPr>
            <sz val="12"/>
            <color indexed="81"/>
            <rFont val="ＭＳ Ｐゴシック"/>
            <family val="3"/>
            <charset val="128"/>
          </rPr>
          <t>業務補助員経費は海外活動諸費に統合されました。2017年度4月改定経理処理ガイドラインより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ObamaArisa</author>
    <author>国内部</author>
  </authors>
  <commentList>
    <comment ref="A2" authorId="0" shapeId="0" xr:uid="{00000000-0006-0000-0200-000001000000}">
      <text>
        <r>
          <rPr>
            <b/>
            <sz val="14"/>
            <color indexed="10"/>
            <rFont val="ＭＳ Ｐゴシック"/>
            <family val="3"/>
            <charset val="128"/>
          </rPr>
          <t>最終見積金額内訳書に『内訳明細』も漏れなく添付をお願いします。
※内訳明細
（旅費、海外活動費、国内活動費、設備・機材費、直接人件費）</t>
        </r>
      </text>
    </comment>
    <comment ref="D11" authorId="1" shapeId="0" xr:uid="{00000000-0006-0000-0200-000002000000}">
      <text>
        <r>
          <rPr>
            <sz val="12"/>
            <color indexed="81"/>
            <rFont val="ＭＳ Ｐゴシック"/>
            <family val="3"/>
            <charset val="128"/>
          </rPr>
          <t>業務補助員経費は海外活動諸費に統合されました。2017年度4月改定経理処理ガイドラインより</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ObamaArisa</author>
    <author>国内部</author>
  </authors>
  <commentList>
    <comment ref="A2" authorId="0" shapeId="0" xr:uid="{00000000-0006-0000-0300-000001000000}">
      <text>
        <r>
          <rPr>
            <b/>
            <sz val="14"/>
            <color indexed="10"/>
            <rFont val="ＭＳ Ｐゴシック"/>
            <family val="3"/>
            <charset val="128"/>
          </rPr>
          <t>契約金額内訳書に『内訳明細』も漏れなく添付をお願いします。
※内訳明細
（旅費、海外活動費、国内活動費、設備・機材費、直接人件費）</t>
        </r>
      </text>
    </comment>
    <comment ref="D11" authorId="1" shapeId="0" xr:uid="{00000000-0006-0000-0300-000002000000}">
      <text>
        <r>
          <rPr>
            <sz val="12"/>
            <color indexed="81"/>
            <rFont val="ＭＳ Ｐゴシック"/>
            <family val="3"/>
            <charset val="128"/>
          </rPr>
          <t>業務補助員経費は海外活動諸費に統合されました。2017年度4月改定経理処理ガイドラインより</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ObamaArisa</author>
  </authors>
  <commentList>
    <comment ref="C1" authorId="0" shapeId="0" xr:uid="{00000000-0006-0000-0400-000001000000}">
      <text>
        <r>
          <rPr>
            <b/>
            <sz val="14"/>
            <color indexed="10"/>
            <rFont val="ＭＳ Ｐゴシック"/>
            <family val="3"/>
            <charset val="128"/>
          </rPr>
          <t>＜ルール＞
Excel　色分けについて
緑＝自動計算
なお、計上しない「行」は、0を削除してください。</t>
        </r>
      </text>
    </comment>
    <comment ref="L7" authorId="0" shapeId="0" xr:uid="{00000000-0006-0000-0400-000002000000}">
      <text>
        <r>
          <rPr>
            <b/>
            <sz val="12"/>
            <color indexed="81"/>
            <rFont val="ＭＳ Ｐゴシック"/>
            <family val="3"/>
            <charset val="128"/>
          </rPr>
          <t>公共交通機関は基本的に税込金額です。
消費税を控除して計上してください。</t>
        </r>
      </text>
    </comment>
    <comment ref="D8" authorId="0" shapeId="0" xr:uid="{00000000-0006-0000-0400-000003000000}">
      <text>
        <r>
          <rPr>
            <b/>
            <sz val="14"/>
            <color indexed="81"/>
            <rFont val="ＭＳ Ｐゴシック"/>
            <family val="3"/>
            <charset val="128"/>
          </rPr>
          <t>上限金額3200円</t>
        </r>
      </text>
    </comment>
    <comment ref="F8" authorId="0" shapeId="0" xr:uid="{00000000-0006-0000-0400-000004000000}">
      <text>
        <r>
          <rPr>
            <b/>
            <u/>
            <sz val="14"/>
            <color indexed="81"/>
            <rFont val="ＭＳ Ｐゴシック"/>
            <family val="3"/>
            <charset val="128"/>
          </rPr>
          <t>通常、</t>
        </r>
        <r>
          <rPr>
            <b/>
            <u/>
            <sz val="14"/>
            <color indexed="10"/>
            <rFont val="ＭＳ Ｐゴシック"/>
            <family val="3"/>
            <charset val="128"/>
          </rPr>
          <t>現地業務期間と日当日数は同一日数</t>
        </r>
        <r>
          <rPr>
            <b/>
            <u/>
            <sz val="14"/>
            <color indexed="81"/>
            <rFont val="ＭＳ Ｐゴシック"/>
            <family val="3"/>
            <charset val="128"/>
          </rPr>
          <t>である。</t>
        </r>
        <r>
          <rPr>
            <b/>
            <sz val="14"/>
            <color indexed="81"/>
            <rFont val="ＭＳ Ｐゴシック"/>
            <family val="3"/>
            <charset val="128"/>
          </rPr>
          <t xml:space="preserve">
事情がある場合は、自動計算になっているが、手入力でも可。
</t>
        </r>
      </text>
    </comment>
    <comment ref="H8" authorId="0" shapeId="0" xr:uid="{00000000-0006-0000-0400-000005000000}">
      <text>
        <r>
          <rPr>
            <b/>
            <sz val="12"/>
            <color indexed="81"/>
            <rFont val="ＭＳ Ｐゴシック"/>
            <family val="3"/>
            <charset val="128"/>
          </rPr>
          <t>上限金額９７００円</t>
        </r>
      </text>
    </comment>
    <comment ref="J8" authorId="0" shapeId="0" xr:uid="{00000000-0006-0000-0400-000006000000}">
      <text>
        <r>
          <rPr>
            <b/>
            <sz val="12"/>
            <color indexed="81"/>
            <rFont val="ＭＳ Ｐゴシック"/>
            <family val="3"/>
            <charset val="128"/>
          </rPr>
          <t>通常、宿泊料は一部の国を除いて、日当日数－２日である。
事情がある場合は、この限りではない。
その際、備考に理由を記載すること。</t>
        </r>
        <r>
          <rPr>
            <sz val="9"/>
            <color indexed="81"/>
            <rFont val="ＭＳ Ｐゴシック"/>
            <family val="3"/>
            <charset val="128"/>
          </rPr>
          <t xml:space="preserve">
</t>
        </r>
      </text>
    </comment>
    <comment ref="A9" authorId="0" shapeId="0" xr:uid="{00000000-0006-0000-0400-000007000000}">
      <text>
        <r>
          <rPr>
            <b/>
            <sz val="14"/>
            <color indexed="10"/>
            <rFont val="ＭＳ Ｐゴシック"/>
            <family val="3"/>
            <charset val="128"/>
          </rPr>
          <t>1渡航　1行にて記載してください。
※合算しないこと</t>
        </r>
        <r>
          <rPr>
            <sz val="14"/>
            <color indexed="10"/>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ObamaArisa</author>
  </authors>
  <commentList>
    <comment ref="A5" authorId="0" shapeId="0" xr:uid="{00000000-0006-0000-0600-000001000000}">
      <text>
        <r>
          <rPr>
            <b/>
            <sz val="14"/>
            <color indexed="81"/>
            <rFont val="ＭＳ Ｐゴシック"/>
            <family val="3"/>
            <charset val="128"/>
          </rPr>
          <t>現時点においては厳密に非課税取引項目を区別する必要はありません。可能な限りで問題ありません。
※国際航空券代、非課税取引
※「海外旅行保険」、非課税取引</t>
        </r>
      </text>
    </comment>
  </commentList>
</comments>
</file>

<file path=xl/sharedStrings.xml><?xml version="1.0" encoding="utf-8"?>
<sst xmlns="http://schemas.openxmlformats.org/spreadsheetml/2006/main" count="360" uniqueCount="166">
  <si>
    <t>（課税団体用）</t>
    <rPh sb="1" eb="3">
      <t>カゼイ</t>
    </rPh>
    <rPh sb="3" eb="6">
      <t>ダンタイヨウ</t>
    </rPh>
    <phoneticPr fontId="2"/>
  </si>
  <si>
    <t>見積金額内訳書</t>
    <rPh sb="0" eb="7">
      <t>ミツモリ</t>
    </rPh>
    <phoneticPr fontId="2"/>
  </si>
  <si>
    <t>事業名： ●●国●●（●●型）　</t>
    <phoneticPr fontId="2"/>
  </si>
  <si>
    <t>実施団体名：●●●●</t>
    <rPh sb="0" eb="2">
      <t>ジッシ</t>
    </rPh>
    <rPh sb="2" eb="4">
      <t>ダンタイ</t>
    </rPh>
    <rPh sb="4" eb="5">
      <t>メイ</t>
    </rPh>
    <phoneticPr fontId="2"/>
  </si>
  <si>
    <t>見積金額内訳書：　　　　　　　　　　　             　　円</t>
    <rPh sb="0" eb="7">
      <t>ミツモリ</t>
    </rPh>
    <rPh sb="34" eb="35">
      <t>エン</t>
    </rPh>
    <phoneticPr fontId="2"/>
  </si>
  <si>
    <t>円</t>
    <rPh sb="0" eb="1">
      <t>エン</t>
    </rPh>
    <phoneticPr fontId="2"/>
  </si>
  <si>
    <t>１．</t>
    <phoneticPr fontId="2"/>
  </si>
  <si>
    <t>直接経費</t>
    <phoneticPr fontId="2"/>
  </si>
  <si>
    <t>（１）海外活動費  　　　　</t>
    <phoneticPr fontId="2"/>
  </si>
  <si>
    <t>①旅費（航空賃）</t>
    <rPh sb="1" eb="3">
      <t>リョヒ</t>
    </rPh>
    <rPh sb="4" eb="6">
      <t>コウクウ</t>
    </rPh>
    <rPh sb="6" eb="7">
      <t>チン</t>
    </rPh>
    <phoneticPr fontId="2"/>
  </si>
  <si>
    <t>②旅費（その他）</t>
    <rPh sb="1" eb="3">
      <t>リョヒ</t>
    </rPh>
    <rPh sb="6" eb="7">
      <t>タ</t>
    </rPh>
    <phoneticPr fontId="2"/>
  </si>
  <si>
    <t>③海外活動諸費</t>
    <rPh sb="1" eb="3">
      <t>カイガイ</t>
    </rPh>
    <rPh sb="3" eb="5">
      <t>カツドウ</t>
    </rPh>
    <rPh sb="5" eb="7">
      <t>ショヒ</t>
    </rPh>
    <phoneticPr fontId="2"/>
  </si>
  <si>
    <t xml:space="preserve">（２）国内活動費 </t>
    <phoneticPr fontId="2"/>
  </si>
  <si>
    <t>④受入諸費</t>
    <rPh sb="1" eb="5">
      <t>ウケイレショヒ</t>
    </rPh>
    <phoneticPr fontId="2"/>
  </si>
  <si>
    <t>⑤国内業務費</t>
    <rPh sb="1" eb="6">
      <t>コクナイギョウムヒ</t>
    </rPh>
    <phoneticPr fontId="2"/>
  </si>
  <si>
    <t>（３）設備･機材費</t>
    <phoneticPr fontId="2"/>
  </si>
  <si>
    <t>⑥基盤整備費（海外分）</t>
    <rPh sb="1" eb="6">
      <t>キバンセイビヒ</t>
    </rPh>
    <rPh sb="7" eb="10">
      <t>カイガイブン</t>
    </rPh>
    <phoneticPr fontId="2"/>
  </si>
  <si>
    <t>⑦資機材購送費（海外＋本邦）</t>
    <rPh sb="1" eb="4">
      <t>シキザイ</t>
    </rPh>
    <rPh sb="4" eb="5">
      <t>コウニュウ</t>
    </rPh>
    <rPh sb="5" eb="6">
      <t>オク</t>
    </rPh>
    <rPh sb="6" eb="7">
      <t>ヒ</t>
    </rPh>
    <phoneticPr fontId="2"/>
  </si>
  <si>
    <t>0</t>
    <phoneticPr fontId="2"/>
  </si>
  <si>
    <t>２．</t>
    <phoneticPr fontId="2"/>
  </si>
  <si>
    <t>直接人件費</t>
    <phoneticPr fontId="2"/>
  </si>
  <si>
    <t>３．</t>
    <phoneticPr fontId="2"/>
  </si>
  <si>
    <t>間接経費（間接経費率：17％）</t>
    <phoneticPr fontId="2"/>
  </si>
  <si>
    <t>４．</t>
  </si>
  <si>
    <t>小計</t>
    <rPh sb="0" eb="2">
      <t>ショウケイ</t>
    </rPh>
    <phoneticPr fontId="2"/>
  </si>
  <si>
    <t>５．</t>
  </si>
  <si>
    <t>消費税及び地方消費税の合計金額（小計の10％）</t>
    <phoneticPr fontId="2"/>
  </si>
  <si>
    <t>６．</t>
  </si>
  <si>
    <t>合計額</t>
    <phoneticPr fontId="2"/>
  </si>
  <si>
    <r>
      <t>注１）全体事業を複数の契約期間に分けて契約する場合、事業経費全体と共に、契約期間ごとの積算を行ってください。
　　　様式は同じものを使っていただいて結構です。
注２）間接経費は、直接経費と直接人件費の合計額に間接経費率を乗じる形式で算定頂いています。
　　　間接経費率の</t>
    </r>
    <r>
      <rPr>
        <sz val="10"/>
        <color rgb="FFFF0000"/>
        <rFont val="ＭＳ ゴシック"/>
        <family val="3"/>
        <charset val="128"/>
      </rPr>
      <t>上限は17％</t>
    </r>
    <r>
      <rPr>
        <sz val="10"/>
        <rFont val="ＭＳ ゴシック"/>
        <family val="3"/>
        <charset val="128"/>
      </rPr>
      <t>としていますので、適用いただく経費率を明示してください。
注３）</t>
    </r>
    <r>
      <rPr>
        <u/>
        <sz val="10"/>
        <rFont val="ＭＳ ゴシック"/>
        <family val="3"/>
        <charset val="128"/>
      </rPr>
      <t>各費目（小項目）及び、直接人件費、間接経費については</t>
    </r>
    <r>
      <rPr>
        <sz val="10"/>
        <rFont val="ＭＳ ゴシック"/>
        <family val="3"/>
        <charset val="128"/>
      </rPr>
      <t>、原則全て、千円単位（百円単位以下
　　　切り捨て）で計上してください。</t>
    </r>
    <rPh sb="0" eb="1">
      <t>チュウ</t>
    </rPh>
    <rPh sb="3" eb="5">
      <t>ゼンタイ</t>
    </rPh>
    <rPh sb="5" eb="7">
      <t>ジギョウ</t>
    </rPh>
    <rPh sb="8" eb="10">
      <t>フクスウ</t>
    </rPh>
    <rPh sb="11" eb="13">
      <t>ケイヤク</t>
    </rPh>
    <rPh sb="13" eb="15">
      <t>キカン</t>
    </rPh>
    <rPh sb="16" eb="17">
      <t>ワ</t>
    </rPh>
    <rPh sb="19" eb="21">
      <t>ケイヤク</t>
    </rPh>
    <rPh sb="23" eb="25">
      <t>バアイ</t>
    </rPh>
    <rPh sb="26" eb="28">
      <t>ジギョウ</t>
    </rPh>
    <rPh sb="28" eb="30">
      <t>ケイヒ</t>
    </rPh>
    <rPh sb="30" eb="32">
      <t>ゼンタイ</t>
    </rPh>
    <rPh sb="33" eb="34">
      <t>トモ</t>
    </rPh>
    <rPh sb="36" eb="38">
      <t>ケイヤク</t>
    </rPh>
    <rPh sb="38" eb="40">
      <t>キカン</t>
    </rPh>
    <rPh sb="43" eb="45">
      <t>セキサン</t>
    </rPh>
    <rPh sb="46" eb="47">
      <t>オコナ</t>
    </rPh>
    <rPh sb="58" eb="60">
      <t>ヨウシキ</t>
    </rPh>
    <rPh sb="61" eb="62">
      <t>オナ</t>
    </rPh>
    <rPh sb="74" eb="76">
      <t>ケッコウ</t>
    </rPh>
    <rPh sb="170" eb="171">
      <t>チュウ</t>
    </rPh>
    <phoneticPr fontId="2"/>
  </si>
  <si>
    <t>（西暦）　　年　月　日　</t>
    <phoneticPr fontId="23"/>
  </si>
  <si>
    <t>独立行政法人　国際協力機構</t>
    <phoneticPr fontId="23"/>
  </si>
  <si>
    <t>（国内機関名称）</t>
    <phoneticPr fontId="23"/>
  </si>
  <si>
    <t>　契約担当役　理事／所長／支部長</t>
    <rPh sb="7" eb="9">
      <t>リジ</t>
    </rPh>
    <rPh sb="14" eb="15">
      <t>ブ</t>
    </rPh>
    <phoneticPr fontId="23"/>
  </si>
  <si>
    <t>（団体名）</t>
    <phoneticPr fontId="23"/>
  </si>
  <si>
    <t>（代表者役職名）</t>
    <phoneticPr fontId="23"/>
  </si>
  <si>
    <t>（氏名）　　　　　　　　　　　　</t>
    <phoneticPr fontId="23"/>
  </si>
  <si>
    <t>印</t>
    <phoneticPr fontId="23"/>
  </si>
  <si>
    <t>草の根技術協力事業に係る
最終見積書の提出について</t>
    <phoneticPr fontId="23"/>
  </si>
  <si>
    <t>　草の根協力事業に係る実施計画協議及び契約交渉の結果に基づき、
事業実施に係る経費見積書を下記のとおり提出します。</t>
    <phoneticPr fontId="2"/>
  </si>
  <si>
    <t>記</t>
    <phoneticPr fontId="23"/>
  </si>
  <si>
    <t>１　業務名：</t>
    <phoneticPr fontId="23"/>
  </si>
  <si>
    <t>●●（●●型）</t>
    <phoneticPr fontId="2"/>
  </si>
  <si>
    <t>２　対象国名：</t>
    <rPh sb="2" eb="4">
      <t>タイショウ</t>
    </rPh>
    <rPh sb="4" eb="6">
      <t>コクメイ</t>
    </rPh>
    <phoneticPr fontId="23"/>
  </si>
  <si>
    <t>●●国</t>
    <rPh sb="2" eb="3">
      <t>コク</t>
    </rPh>
    <phoneticPr fontId="2"/>
  </si>
  <si>
    <t>３　消費税課税区分：</t>
    <phoneticPr fontId="23"/>
  </si>
  <si>
    <t>課税団体・免税団体（いずれかを選択）</t>
    <phoneticPr fontId="23"/>
  </si>
  <si>
    <t>４　見積金額：</t>
    <rPh sb="2" eb="4">
      <t>ミツモリ</t>
    </rPh>
    <rPh sb="4" eb="6">
      <t>キンガク</t>
    </rPh>
    <phoneticPr fontId="23"/>
  </si>
  <si>
    <t>（１）事業全体の見積額：</t>
    <phoneticPr fontId="2"/>
  </si>
  <si>
    <t>（税抜本体価格）</t>
  </si>
  <si>
    <t>（消費税及び地方消費税の合計額）</t>
    <phoneticPr fontId="2"/>
  </si>
  <si>
    <t>（税込価格）</t>
  </si>
  <si>
    <t>（２）今次契約に係る見積額：</t>
    <phoneticPr fontId="2"/>
  </si>
  <si>
    <t>別添１:</t>
    <rPh sb="0" eb="2">
      <t>ベッテン</t>
    </rPh>
    <phoneticPr fontId="2"/>
  </si>
  <si>
    <t>最終見積金額内訳書（事業全体）</t>
    <rPh sb="0" eb="2">
      <t>サイシュウ</t>
    </rPh>
    <phoneticPr fontId="2"/>
  </si>
  <si>
    <t>別添２:</t>
    <rPh sb="0" eb="2">
      <t>ベッテン</t>
    </rPh>
    <phoneticPr fontId="2"/>
  </si>
  <si>
    <t>最終見積金額内訳書（今次契約分）</t>
    <rPh sb="0" eb="2">
      <t>サイシュウ</t>
    </rPh>
    <phoneticPr fontId="2"/>
  </si>
  <si>
    <r>
      <t>注１）事業全体を複数の契約期間に分けて契約する場合は、事業全体の見積額に加えて、第１期契約にかかる
     見積額を提示願います。
注２）第２期契約以降の見積金額内訳書提出に際しては、当該期の契約に係る見積額のみの提示で構いません。
　　（事業全体の見積額を再度提示する必要はありません</t>
    </r>
    <r>
      <rPr>
        <sz val="9"/>
        <color rgb="FFFF0000"/>
        <rFont val="ＭＳ ゴシック"/>
        <family val="3"/>
        <charset val="128"/>
      </rPr>
      <t>ので（1）はご削除ください</t>
    </r>
    <r>
      <rPr>
        <sz val="9"/>
        <color theme="1"/>
        <rFont val="ＭＳ ゴシック"/>
        <family val="3"/>
        <charset val="128"/>
      </rPr>
      <t>）ただし、
     事業実施スケジュール等に一定の変更があり、再度事業全体の実施経費を確認する必要がある場合は、
     当該期以降の契約に係る見積額を併せて提示いただく場合があります。
注３）最終見積金額内訳書及び内訳明細の様式は本Excel内の様式を使用してください。</t>
    </r>
    <rPh sb="80" eb="85">
      <t>キンガクウチワケショ</t>
    </rPh>
    <rPh sb="151" eb="153">
      <t>サクジョ</t>
    </rPh>
    <rPh sb="256" eb="258">
      <t>サイシュウ</t>
    </rPh>
    <rPh sb="265" eb="266">
      <t>オヨ</t>
    </rPh>
    <rPh sb="267" eb="269">
      <t>ウチワケ</t>
    </rPh>
    <rPh sb="275" eb="276">
      <t>ホン</t>
    </rPh>
    <rPh sb="281" eb="282">
      <t>ナイ</t>
    </rPh>
    <phoneticPr fontId="2"/>
  </si>
  <si>
    <t>以　上</t>
    <phoneticPr fontId="2"/>
  </si>
  <si>
    <t>最終見積金額内訳書</t>
    <rPh sb="0" eb="2">
      <t>サイシュウ</t>
    </rPh>
    <rPh sb="2" eb="9">
      <t>ミツモリ</t>
    </rPh>
    <phoneticPr fontId="2"/>
  </si>
  <si>
    <t>⑦資機材購送費（海外＋本邦）</t>
    <rPh sb="1" eb="4">
      <t>シキザイ</t>
    </rPh>
    <rPh sb="4" eb="5">
      <t>コウニュウ</t>
    </rPh>
    <rPh sb="5" eb="6">
      <t>オク</t>
    </rPh>
    <rPh sb="6" eb="7">
      <t>ヒ</t>
    </rPh>
    <rPh sb="11" eb="13">
      <t>ホンポウ</t>
    </rPh>
    <phoneticPr fontId="2"/>
  </si>
  <si>
    <r>
      <t>注１）全体事業を複数の契約期間に分けて契約する場合、事業経費全体と共に、契約期間ごとの積算を行ってください。
　　　様式は同じものを使っていただいて結構です。
注２）間接経費は、直接経費と直接人件費の合計額に間接経費率を乗じる形式で算定頂いています。
　　　間接経費率の上限は17％としていますので、適用いただく経費率を明示してください。
注３）</t>
    </r>
    <r>
      <rPr>
        <u/>
        <sz val="10"/>
        <rFont val="ＭＳ ゴシック"/>
        <family val="3"/>
        <charset val="128"/>
      </rPr>
      <t>各費目（小項目）及び、直接人件費、間接経費については</t>
    </r>
    <r>
      <rPr>
        <sz val="10"/>
        <rFont val="ＭＳ ゴシック"/>
        <family val="3"/>
        <charset val="128"/>
      </rPr>
      <t>、原則全て、千円単位（百円単位以下
　　　切り捨て）で計上してください。</t>
    </r>
    <phoneticPr fontId="2"/>
  </si>
  <si>
    <t>【附属書Ⅲ】</t>
  </si>
  <si>
    <t>契約金額内訳書</t>
    <phoneticPr fontId="2"/>
  </si>
  <si>
    <t>事業名： ●●国●●（●●型）　</t>
    <rPh sb="7" eb="8">
      <t>コク</t>
    </rPh>
    <phoneticPr fontId="2"/>
  </si>
  <si>
    <t>契約金額内訳書：　　　　　　　　　　　             　　円</t>
    <rPh sb="0" eb="2">
      <t>ケイヤク</t>
    </rPh>
    <rPh sb="2" eb="4">
      <t>キンガク</t>
    </rPh>
    <rPh sb="4" eb="7">
      <t>ウチワケショ</t>
    </rPh>
    <rPh sb="34" eb="35">
      <t>エン</t>
    </rPh>
    <phoneticPr fontId="2"/>
  </si>
  <si>
    <t>内訳明細</t>
    <rPh sb="2" eb="4">
      <t>メイサイ</t>
    </rPh>
    <phoneticPr fontId="2"/>
  </si>
  <si>
    <t>１．直接経費</t>
    <phoneticPr fontId="2"/>
  </si>
  <si>
    <t>(１)海外活動費</t>
    <rPh sb="3" eb="5">
      <t>カイガイ</t>
    </rPh>
    <rPh sb="5" eb="7">
      <t>カツドウ</t>
    </rPh>
    <rPh sb="7" eb="8">
      <t>ヒ</t>
    </rPh>
    <phoneticPr fontId="2"/>
  </si>
  <si>
    <t>①旅費（航空賃）</t>
    <phoneticPr fontId="2"/>
  </si>
  <si>
    <t>②旅費（その他）</t>
  </si>
  <si>
    <r>
      <rPr>
        <sz val="12"/>
        <color rgb="FFFF0000"/>
        <rFont val="ＭＳ ゴシック"/>
        <family val="3"/>
        <charset val="128"/>
      </rPr>
      <t xml:space="preserve">名前
</t>
    </r>
    <r>
      <rPr>
        <sz val="12"/>
        <color rgb="FF000000"/>
        <rFont val="ＭＳ ゴシック"/>
        <family val="3"/>
        <charset val="128"/>
      </rPr>
      <t xml:space="preserve">（担当業務）
</t>
    </r>
    <r>
      <rPr>
        <sz val="12"/>
        <color rgb="FFFF0000"/>
        <rFont val="ＭＳ ゴシック"/>
        <family val="3"/>
        <charset val="128"/>
      </rPr>
      <t>【居住地】</t>
    </r>
  </si>
  <si>
    <t>現地
業務
期間</t>
    <rPh sb="3" eb="5">
      <t>ギョウム</t>
    </rPh>
    <rPh sb="6" eb="8">
      <t>キカン</t>
    </rPh>
    <phoneticPr fontId="2"/>
  </si>
  <si>
    <t>旅費（航空賃）</t>
    <rPh sb="0" eb="2">
      <t>リョヒ</t>
    </rPh>
    <rPh sb="3" eb="5">
      <t>コウクウ</t>
    </rPh>
    <rPh sb="5" eb="6">
      <t>チン</t>
    </rPh>
    <phoneticPr fontId="2"/>
  </si>
  <si>
    <t>旅費（その他）</t>
    <rPh sb="0" eb="2">
      <t>リョヒ</t>
    </rPh>
    <rPh sb="5" eb="6">
      <t>タ</t>
    </rPh>
    <phoneticPr fontId="2"/>
  </si>
  <si>
    <t>備　考</t>
    <phoneticPr fontId="2"/>
  </si>
  <si>
    <t>見積書No</t>
    <rPh sb="0" eb="3">
      <t>ミツモリショ</t>
    </rPh>
    <phoneticPr fontId="2"/>
  </si>
  <si>
    <t>日当</t>
    <phoneticPr fontId="2"/>
  </si>
  <si>
    <t>宿泊料</t>
    <phoneticPr fontId="2"/>
  </si>
  <si>
    <r>
      <t>内国旅費
（税</t>
    </r>
    <r>
      <rPr>
        <sz val="12"/>
        <color rgb="FFFF0000"/>
        <rFont val="ＭＳ ゴシック"/>
        <family val="3"/>
        <charset val="128"/>
      </rPr>
      <t>抜</t>
    </r>
    <r>
      <rPr>
        <sz val="12"/>
        <rFont val="ＭＳ ゴシック"/>
        <family val="3"/>
        <charset val="128"/>
      </rPr>
      <t>）</t>
    </r>
    <rPh sb="0" eb="2">
      <t>ナイコク</t>
    </rPh>
    <rPh sb="2" eb="4">
      <t>リョヒ</t>
    </rPh>
    <rPh sb="6" eb="8">
      <t>ゼイヌキ</t>
    </rPh>
    <phoneticPr fontId="2"/>
  </si>
  <si>
    <t>単価</t>
    <rPh sb="0" eb="2">
      <t>タンカ</t>
    </rPh>
    <phoneticPr fontId="2"/>
  </si>
  <si>
    <t>日数</t>
    <rPh sb="0" eb="2">
      <t>ニッスウ</t>
    </rPh>
    <phoneticPr fontId="2"/>
  </si>
  <si>
    <t>ｘ</t>
    <phoneticPr fontId="2"/>
  </si>
  <si>
    <t>旅費（航空賃）合計</t>
    <rPh sb="0" eb="2">
      <t>リョヒ</t>
    </rPh>
    <rPh sb="3" eb="5">
      <t>コウクウ</t>
    </rPh>
    <rPh sb="5" eb="6">
      <t>チン</t>
    </rPh>
    <rPh sb="7" eb="9">
      <t>ゴウケイ</t>
    </rPh>
    <phoneticPr fontId="2"/>
  </si>
  <si>
    <t>旅費（その他）合計</t>
    <rPh sb="0" eb="2">
      <t>リョヒ</t>
    </rPh>
    <rPh sb="5" eb="6">
      <t>タ</t>
    </rPh>
    <rPh sb="7" eb="9">
      <t>ゴウケイ</t>
    </rPh>
    <phoneticPr fontId="2"/>
  </si>
  <si>
    <t>合計（千円未満切り捨て）</t>
    <phoneticPr fontId="2"/>
  </si>
  <si>
    <t>合計（千円未満切り捨て）</t>
    <rPh sb="0" eb="2">
      <t>ゴウケイ</t>
    </rPh>
    <rPh sb="3" eb="5">
      <t>センエン</t>
    </rPh>
    <rPh sb="5" eb="7">
      <t>ミマン</t>
    </rPh>
    <rPh sb="7" eb="8">
      <t>キ</t>
    </rPh>
    <rPh sb="9" eb="10">
      <t>ス</t>
    </rPh>
    <phoneticPr fontId="2"/>
  </si>
  <si>
    <r>
      <t>注１）内国旅費（</t>
    </r>
    <r>
      <rPr>
        <b/>
        <sz val="11"/>
        <color rgb="FFFF0000"/>
        <rFont val="ＭＳ ゴシック"/>
        <family val="3"/>
        <charset val="128"/>
      </rPr>
      <t>税抜</t>
    </r>
    <r>
      <rPr>
        <sz val="11"/>
        <rFont val="ＭＳ ゴシック"/>
        <family val="3"/>
        <charset val="128"/>
      </rPr>
      <t>）は、</t>
    </r>
    <r>
      <rPr>
        <b/>
        <sz val="11"/>
        <rFont val="ＭＳ ゴシック"/>
        <family val="3"/>
        <charset val="128"/>
      </rPr>
      <t>業務従事者毎に</t>
    </r>
    <r>
      <rPr>
        <sz val="11"/>
        <rFont val="ＭＳ ゴシック"/>
        <family val="3"/>
        <charset val="128"/>
      </rPr>
      <t>出国空港までの</t>
    </r>
    <r>
      <rPr>
        <b/>
        <sz val="11"/>
        <color rgb="FFFF0000"/>
        <rFont val="ＭＳ ゴシック"/>
        <family val="3"/>
        <charset val="128"/>
      </rPr>
      <t xml:space="preserve">交通費算定表を提示してください。
</t>
    </r>
    <r>
      <rPr>
        <sz val="11"/>
        <rFont val="ＭＳ ゴシック"/>
        <family val="3"/>
        <charset val="128"/>
      </rPr>
      <t>注２）備考には、経由地を含めた渡航経路と国内旅費の経路を記載してください。</t>
    </r>
    <rPh sb="0" eb="1">
      <t>チュウ</t>
    </rPh>
    <rPh sb="3" eb="5">
      <t>ナイコク</t>
    </rPh>
    <rPh sb="5" eb="7">
      <t>リョヒ</t>
    </rPh>
    <rPh sb="8" eb="10">
      <t>ゼイヌキ</t>
    </rPh>
    <rPh sb="13" eb="15">
      <t>ギョウム</t>
    </rPh>
    <rPh sb="15" eb="18">
      <t>ジュウジシャ</t>
    </rPh>
    <rPh sb="18" eb="19">
      <t>ゴト</t>
    </rPh>
    <rPh sb="20" eb="22">
      <t>シュッコク</t>
    </rPh>
    <rPh sb="22" eb="24">
      <t>クウコウ</t>
    </rPh>
    <rPh sb="27" eb="30">
      <t>コウツウヒ</t>
    </rPh>
    <rPh sb="30" eb="32">
      <t>サンテイ</t>
    </rPh>
    <rPh sb="32" eb="33">
      <t>ヒョウ</t>
    </rPh>
    <rPh sb="34" eb="36">
      <t>テイジ</t>
    </rPh>
    <rPh sb="44" eb="45">
      <t>チュウ</t>
    </rPh>
    <rPh sb="47" eb="49">
      <t>ビコウ</t>
    </rPh>
    <rPh sb="52" eb="55">
      <t>ケイユチ</t>
    </rPh>
    <rPh sb="56" eb="57">
      <t>フク</t>
    </rPh>
    <rPh sb="59" eb="61">
      <t>トコウ</t>
    </rPh>
    <rPh sb="61" eb="63">
      <t>ケイロ</t>
    </rPh>
    <rPh sb="64" eb="66">
      <t>コクナイ</t>
    </rPh>
    <rPh sb="66" eb="68">
      <t>リョヒ</t>
    </rPh>
    <rPh sb="69" eb="71">
      <t>ケイロ</t>
    </rPh>
    <rPh sb="72" eb="74">
      <t>キサイ</t>
    </rPh>
    <phoneticPr fontId="2"/>
  </si>
  <si>
    <t>１．直接経費　(１)海外活動費　③海外活動諸費</t>
    <phoneticPr fontId="2"/>
  </si>
  <si>
    <t>JICA統制レート：20●●年●月分</t>
    <phoneticPr fontId="2"/>
  </si>
  <si>
    <r>
      <t xml:space="preserve">グルーピング分類
</t>
    </r>
    <r>
      <rPr>
        <b/>
        <sz val="9"/>
        <rFont val="ＭＳ ゴシック"/>
        <family val="3"/>
        <charset val="128"/>
      </rPr>
      <t xml:space="preserve">（プルダウンで選択）
</t>
    </r>
    <r>
      <rPr>
        <sz val="9"/>
        <rFont val="ＭＳ ゴシック"/>
        <family val="3"/>
        <charset val="128"/>
      </rPr>
      <t>※必要な場合のみご利用下さい</t>
    </r>
    <rPh sb="6" eb="8">
      <t>ブンルイ</t>
    </rPh>
    <rPh sb="16" eb="18">
      <t>センタク</t>
    </rPh>
    <rPh sb="29" eb="31">
      <t>リヨウ</t>
    </rPh>
    <rPh sb="31" eb="32">
      <t>クダ</t>
    </rPh>
    <phoneticPr fontId="2"/>
  </si>
  <si>
    <t>品　名</t>
    <rPh sb="0" eb="1">
      <t>ヒン</t>
    </rPh>
    <rPh sb="2" eb="3">
      <t>メイ</t>
    </rPh>
    <phoneticPr fontId="2"/>
  </si>
  <si>
    <t>単　価</t>
    <rPh sb="0" eb="1">
      <t>タン</t>
    </rPh>
    <rPh sb="2" eb="3">
      <t>アタイ</t>
    </rPh>
    <phoneticPr fontId="2"/>
  </si>
  <si>
    <t>数量</t>
    <phoneticPr fontId="2"/>
  </si>
  <si>
    <t>金額（円）</t>
    <phoneticPr fontId="2"/>
  </si>
  <si>
    <r>
      <t xml:space="preserve">見積書No
</t>
    </r>
    <r>
      <rPr>
        <sz val="9"/>
        <rFont val="ＭＳ ゴシック"/>
        <family val="3"/>
        <charset val="128"/>
      </rPr>
      <t>※必要な場合のみ</t>
    </r>
    <rPh sb="0" eb="3">
      <t>ミツモリショ</t>
    </rPh>
    <rPh sb="7" eb="9">
      <t>ヒツヨウ</t>
    </rPh>
    <rPh sb="10" eb="12">
      <t>バアイ</t>
    </rPh>
    <phoneticPr fontId="2"/>
  </si>
  <si>
    <t>USD</t>
    <phoneticPr fontId="2"/>
  </si>
  <si>
    <t>LAK</t>
    <phoneticPr fontId="2"/>
  </si>
  <si>
    <t>THB</t>
    <phoneticPr fontId="2"/>
  </si>
  <si>
    <t>JPY(円）</t>
    <phoneticPr fontId="2"/>
  </si>
  <si>
    <t>現地業務補助員経費</t>
    <phoneticPr fontId="2"/>
  </si>
  <si>
    <t>業務補助員経費 小計 (A)</t>
    <rPh sb="0" eb="2">
      <t>ギョウム</t>
    </rPh>
    <rPh sb="2" eb="5">
      <t>ホジョイン</t>
    </rPh>
    <rPh sb="5" eb="7">
      <t>ケイヒ</t>
    </rPh>
    <rPh sb="8" eb="10">
      <t>ショウケイ</t>
    </rPh>
    <phoneticPr fontId="2"/>
  </si>
  <si>
    <t>その他海外活動経費</t>
    <phoneticPr fontId="2"/>
  </si>
  <si>
    <t>その他海外活動経費 小計 (B)</t>
    <rPh sb="10" eb="12">
      <t>ショウケイ</t>
    </rPh>
    <phoneticPr fontId="2"/>
  </si>
  <si>
    <t>海外活動諸費 合計 (A)+(B)</t>
    <rPh sb="0" eb="2">
      <t>カイガイ</t>
    </rPh>
    <rPh sb="2" eb="4">
      <t>カツドウ</t>
    </rPh>
    <rPh sb="4" eb="6">
      <t>ショヒ</t>
    </rPh>
    <phoneticPr fontId="2"/>
  </si>
  <si>
    <t>注１）各項目の単価を算定する際に為替レートが必要となる場合は、最新のJICA統制レートを使用してください。</t>
    <phoneticPr fontId="2"/>
  </si>
  <si>
    <t>現地業務補助員経費</t>
    <rPh sb="0" eb="7">
      <t>ゲンチギョウムホジョイン</t>
    </rPh>
    <rPh sb="7" eb="9">
      <t>ケイヒ</t>
    </rPh>
    <phoneticPr fontId="2"/>
  </si>
  <si>
    <t>現地調査・モニタリング</t>
    <rPh sb="0" eb="4">
      <t>ゲンチチョウサ</t>
    </rPh>
    <phoneticPr fontId="2"/>
  </si>
  <si>
    <t>　　</t>
    <phoneticPr fontId="2"/>
  </si>
  <si>
    <t>研修/セミナー</t>
    <rPh sb="0" eb="2">
      <t>ケンシュウ</t>
    </rPh>
    <phoneticPr fontId="2"/>
  </si>
  <si>
    <t>通訳傭上</t>
    <rPh sb="0" eb="2">
      <t>ツウヤク</t>
    </rPh>
    <rPh sb="2" eb="4">
      <t>ヨウジョウ</t>
    </rPh>
    <phoneticPr fontId="2"/>
  </si>
  <si>
    <t>教材・資料等作成</t>
    <rPh sb="0" eb="2">
      <t>キョウザイ</t>
    </rPh>
    <rPh sb="3" eb="8">
      <t>シリョウトウサクセイ</t>
    </rPh>
    <phoneticPr fontId="2"/>
  </si>
  <si>
    <t>消耗品購入費</t>
    <rPh sb="0" eb="3">
      <t>ショウモウヒン</t>
    </rPh>
    <rPh sb="3" eb="6">
      <t>コウニュウヒ</t>
    </rPh>
    <phoneticPr fontId="2"/>
  </si>
  <si>
    <t>修繕・修理</t>
    <rPh sb="0" eb="2">
      <t>シュウゼン</t>
    </rPh>
    <rPh sb="3" eb="5">
      <t>シュウリ</t>
    </rPh>
    <phoneticPr fontId="2"/>
  </si>
  <si>
    <t>出張経費</t>
    <rPh sb="0" eb="4">
      <t>シュッチョウケイヒ</t>
    </rPh>
    <phoneticPr fontId="2"/>
  </si>
  <si>
    <t>車両等借り上げ費</t>
    <rPh sb="0" eb="2">
      <t>シャリョウ</t>
    </rPh>
    <rPh sb="2" eb="3">
      <t>ナド</t>
    </rPh>
    <rPh sb="3" eb="4">
      <t>カ</t>
    </rPh>
    <rPh sb="5" eb="6">
      <t>ア</t>
    </rPh>
    <rPh sb="7" eb="8">
      <t>ヒ</t>
    </rPh>
    <phoneticPr fontId="2"/>
  </si>
  <si>
    <t>事務所・アパート等借り上げ日</t>
    <rPh sb="0" eb="3">
      <t>ジムショ</t>
    </rPh>
    <rPh sb="8" eb="9">
      <t>ナド</t>
    </rPh>
    <rPh sb="9" eb="10">
      <t>カ</t>
    </rPh>
    <rPh sb="11" eb="12">
      <t>ア</t>
    </rPh>
    <rPh sb="13" eb="14">
      <t>ヒ</t>
    </rPh>
    <phoneticPr fontId="2"/>
  </si>
  <si>
    <t>安全対策</t>
    <rPh sb="0" eb="4">
      <t>アンゼンタイサク</t>
    </rPh>
    <phoneticPr fontId="2"/>
  </si>
  <si>
    <t>事業広報</t>
    <rPh sb="0" eb="2">
      <t>ジギョウ</t>
    </rPh>
    <rPh sb="2" eb="4">
      <t>コウホウ</t>
    </rPh>
    <phoneticPr fontId="2"/>
  </si>
  <si>
    <t>定額渡切単価</t>
    <rPh sb="0" eb="2">
      <t>テイガク</t>
    </rPh>
    <rPh sb="2" eb="6">
      <t>ワタシキリタンカ</t>
    </rPh>
    <phoneticPr fontId="2"/>
  </si>
  <si>
    <t>１．直接経費　（２）国内活動費</t>
    <phoneticPr fontId="2"/>
  </si>
  <si>
    <t>④受入諸費</t>
    <phoneticPr fontId="2"/>
  </si>
  <si>
    <t>品　目</t>
    <rPh sb="0" eb="1">
      <t>ヒン</t>
    </rPh>
    <rPh sb="2" eb="3">
      <t>メ</t>
    </rPh>
    <phoneticPr fontId="2"/>
  </si>
  <si>
    <t>単価（円）</t>
    <phoneticPr fontId="2"/>
  </si>
  <si>
    <r>
      <t>金額（円）</t>
    </r>
    <r>
      <rPr>
        <b/>
        <sz val="12"/>
        <rFont val="ＭＳ ゴシック"/>
        <family val="3"/>
        <charset val="128"/>
      </rPr>
      <t>(税抜)</t>
    </r>
    <rPh sb="3" eb="4">
      <t>エン</t>
    </rPh>
    <rPh sb="6" eb="7">
      <t>ゼイ</t>
    </rPh>
    <rPh sb="7" eb="8">
      <t>ヌ</t>
    </rPh>
    <phoneticPr fontId="2"/>
  </si>
  <si>
    <t>非課税取引
（国際航空券代等）</t>
    <phoneticPr fontId="2"/>
  </si>
  <si>
    <t>小計 (A)</t>
    <rPh sb="0" eb="1">
      <t>ショウ</t>
    </rPh>
    <phoneticPr fontId="2"/>
  </si>
  <si>
    <t>そ
の
他
課
税
取
引</t>
    <rPh sb="4" eb="5">
      <t>タ</t>
    </rPh>
    <rPh sb="6" eb="7">
      <t>カ</t>
    </rPh>
    <rPh sb="8" eb="9">
      <t>セ</t>
    </rPh>
    <rPh sb="10" eb="11">
      <t>シュ</t>
    </rPh>
    <rPh sb="12" eb="13">
      <t>イン</t>
    </rPh>
    <phoneticPr fontId="2"/>
  </si>
  <si>
    <t>その他課税取引小計（税抜）(B)</t>
    <rPh sb="7" eb="8">
      <t>ショウ</t>
    </rPh>
    <rPh sb="10" eb="12">
      <t>ゼイヌキ</t>
    </rPh>
    <phoneticPr fontId="2"/>
  </si>
  <si>
    <t>受入諸費合計(A)+(B)</t>
    <rPh sb="0" eb="2">
      <t>ウケイレ</t>
    </rPh>
    <rPh sb="2" eb="4">
      <t>ショヒ</t>
    </rPh>
    <phoneticPr fontId="2"/>
  </si>
  <si>
    <r>
      <t>金額（円）</t>
    </r>
    <r>
      <rPr>
        <b/>
        <sz val="12"/>
        <color rgb="FFFF0000"/>
        <rFont val="ＭＳ ゴシック"/>
        <family val="3"/>
        <charset val="128"/>
      </rPr>
      <t>(税抜)</t>
    </r>
    <rPh sb="3" eb="4">
      <t>エン</t>
    </rPh>
    <rPh sb="6" eb="7">
      <t>ゼイ</t>
    </rPh>
    <rPh sb="7" eb="8">
      <t>ヌ</t>
    </rPh>
    <phoneticPr fontId="2"/>
  </si>
  <si>
    <t>謝
金
等</t>
    <rPh sb="0" eb="1">
      <t>シャ</t>
    </rPh>
    <rPh sb="2" eb="3">
      <t>キン</t>
    </rPh>
    <rPh sb="4" eb="5">
      <t>トウ</t>
    </rPh>
    <phoneticPr fontId="2"/>
  </si>
  <si>
    <t>国内業務費合計（税抜）</t>
    <rPh sb="0" eb="5">
      <t>コクナイギョウムヒ</t>
    </rPh>
    <rPh sb="5" eb="7">
      <t>ゴウケイ</t>
    </rPh>
    <rPh sb="8" eb="10">
      <t>ゼイヌ</t>
    </rPh>
    <phoneticPr fontId="2"/>
  </si>
  <si>
    <r>
      <t>注１）国際航空賃等の非課税取引項目は、免税取引のため、消費税を控除する作業の対象外となります。
注２）国際航空賃以外の受入諸費や国内で支出する経費は、原則、消費税を含んでいるため</t>
    </r>
    <r>
      <rPr>
        <sz val="10"/>
        <color rgb="FFFF0000"/>
        <rFont val="ＭＳ ゴシック"/>
        <family val="3"/>
        <charset val="128"/>
      </rPr>
      <t>項目毎（１行毎）税抜額</t>
    </r>
    <r>
      <rPr>
        <sz val="10"/>
        <rFont val="ＭＳ ゴシック"/>
        <family val="3"/>
        <charset val="128"/>
      </rPr>
      <t>で計上ください。</t>
    </r>
    <rPh sb="3" eb="5">
      <t>コクサイ</t>
    </rPh>
    <rPh sb="5" eb="7">
      <t>コウクウ</t>
    </rPh>
    <rPh sb="8" eb="9">
      <t>ナド</t>
    </rPh>
    <rPh sb="10" eb="13">
      <t>ヒカゼイ</t>
    </rPh>
    <rPh sb="13" eb="15">
      <t>トリヒキ</t>
    </rPh>
    <rPh sb="15" eb="17">
      <t>コウモク</t>
    </rPh>
    <rPh sb="19" eb="21">
      <t>メンゼイ</t>
    </rPh>
    <rPh sb="21" eb="23">
      <t>トリヒキ</t>
    </rPh>
    <rPh sb="27" eb="30">
      <t>ショウヒゼイ</t>
    </rPh>
    <rPh sb="31" eb="33">
      <t>コウジョ</t>
    </rPh>
    <rPh sb="35" eb="37">
      <t>サギョウ</t>
    </rPh>
    <rPh sb="38" eb="41">
      <t>タイショウガイ</t>
    </rPh>
    <rPh sb="89" eb="91">
      <t>コウモク</t>
    </rPh>
    <rPh sb="91" eb="92">
      <t>ゴト</t>
    </rPh>
    <phoneticPr fontId="2"/>
  </si>
  <si>
    <t>１．直接経費　（３）設備･機材費</t>
    <phoneticPr fontId="2"/>
  </si>
  <si>
    <t>⑥基盤整備費（海外分）</t>
    <phoneticPr fontId="2"/>
  </si>
  <si>
    <t>JICA統制レート：20●●年●月分</t>
  </si>
  <si>
    <t>項　目</t>
    <rPh sb="0" eb="1">
      <t>コウ</t>
    </rPh>
    <rPh sb="2" eb="3">
      <t>メ</t>
    </rPh>
    <phoneticPr fontId="2"/>
  </si>
  <si>
    <t>単  価</t>
    <rPh sb="0" eb="1">
      <t>タン</t>
    </rPh>
    <rPh sb="3" eb="4">
      <t>アタイ</t>
    </rPh>
    <phoneticPr fontId="2"/>
  </si>
  <si>
    <t>現地通貨A</t>
    <rPh sb="0" eb="4">
      <t>ゲンチツウカ</t>
    </rPh>
    <phoneticPr fontId="2"/>
  </si>
  <si>
    <t>現地通貨B</t>
    <rPh sb="0" eb="2">
      <t>ゲンチ</t>
    </rPh>
    <rPh sb="2" eb="4">
      <t>ツウカ</t>
    </rPh>
    <phoneticPr fontId="2"/>
  </si>
  <si>
    <t>基盤整備費合計額　</t>
    <rPh sb="0" eb="2">
      <t>キバン</t>
    </rPh>
    <rPh sb="2" eb="5">
      <t>セイビヒ</t>
    </rPh>
    <phoneticPr fontId="2"/>
  </si>
  <si>
    <t>合計（千円未満切り捨て）　</t>
    <rPh sb="0" eb="2">
      <t>ゴウケイ</t>
    </rPh>
    <rPh sb="3" eb="5">
      <t>センエン</t>
    </rPh>
    <rPh sb="5" eb="7">
      <t>ミマン</t>
    </rPh>
    <rPh sb="7" eb="8">
      <t>キ</t>
    </rPh>
    <rPh sb="9" eb="10">
      <t>ス</t>
    </rPh>
    <phoneticPr fontId="2"/>
  </si>
  <si>
    <t>⑦資機材購送費（海外＋本邦）</t>
    <rPh sb="11" eb="13">
      <t>ホンポウ</t>
    </rPh>
    <phoneticPr fontId="2"/>
  </si>
  <si>
    <t>海外調達</t>
    <phoneticPr fontId="2"/>
  </si>
  <si>
    <t xml:space="preserve">海外調達 小計 (A) </t>
    <phoneticPr fontId="2"/>
  </si>
  <si>
    <r>
      <t>金額（円）</t>
    </r>
    <r>
      <rPr>
        <sz val="12"/>
        <color rgb="FFFF0000"/>
        <rFont val="ＭＳ ゴシック"/>
        <family val="3"/>
        <charset val="128"/>
      </rPr>
      <t>(税抜)</t>
    </r>
    <rPh sb="3" eb="4">
      <t>エン</t>
    </rPh>
    <rPh sb="6" eb="7">
      <t>ゼイ</t>
    </rPh>
    <rPh sb="7" eb="8">
      <t>ヌ</t>
    </rPh>
    <phoneticPr fontId="2"/>
  </si>
  <si>
    <t>本邦調達</t>
    <phoneticPr fontId="2"/>
  </si>
  <si>
    <t>本邦調達 小計(B)</t>
    <rPh sb="5" eb="6">
      <t>ショウ</t>
    </rPh>
    <phoneticPr fontId="2"/>
  </si>
  <si>
    <t>資機材購送費合計額 (A)+(B)　</t>
    <rPh sb="0" eb="3">
      <t>シキザイ</t>
    </rPh>
    <rPh sb="3" eb="4">
      <t>コウ</t>
    </rPh>
    <rPh sb="4" eb="5">
      <t>オクル</t>
    </rPh>
    <rPh sb="5" eb="6">
      <t>ヒ</t>
    </rPh>
    <rPh sb="6" eb="8">
      <t>ゴウケイ</t>
    </rPh>
    <rPh sb="8" eb="9">
      <t>ガク</t>
    </rPh>
    <phoneticPr fontId="2"/>
  </si>
  <si>
    <r>
      <t>注１）本邦で調達する資機材を現地へ輸出する場合、消費税が免税となりますので、</t>
    </r>
    <r>
      <rPr>
        <b/>
        <u/>
        <sz val="10"/>
        <rFont val="ＭＳ ゴシック"/>
        <family val="3"/>
        <charset val="128"/>
      </rPr>
      <t>本邦調達資機材を計上する場合には、</t>
    </r>
    <r>
      <rPr>
        <b/>
        <u/>
        <sz val="10"/>
        <color rgb="FFFF0000"/>
        <rFont val="ＭＳ ゴシック"/>
        <family val="3"/>
        <charset val="128"/>
      </rPr>
      <t>税抜価格</t>
    </r>
    <r>
      <rPr>
        <b/>
        <u/>
        <sz val="10"/>
        <rFont val="ＭＳ ゴシック"/>
        <family val="3"/>
        <charset val="128"/>
      </rPr>
      <t>で計上してください。</t>
    </r>
    <rPh sb="3" eb="5">
      <t>ホンポウ</t>
    </rPh>
    <rPh sb="6" eb="8">
      <t>チョウタツ</t>
    </rPh>
    <rPh sb="10" eb="13">
      <t>シキザイ</t>
    </rPh>
    <rPh sb="14" eb="16">
      <t>ゲンチ</t>
    </rPh>
    <rPh sb="17" eb="19">
      <t>ユシュツ</t>
    </rPh>
    <rPh sb="21" eb="23">
      <t>バアイ</t>
    </rPh>
    <rPh sb="24" eb="27">
      <t>ショウヒゼイ</t>
    </rPh>
    <rPh sb="28" eb="30">
      <t>メンゼイ</t>
    </rPh>
    <rPh sb="38" eb="40">
      <t>ホンポウ</t>
    </rPh>
    <rPh sb="40" eb="42">
      <t>チョウタツ</t>
    </rPh>
    <rPh sb="42" eb="45">
      <t>シキザイ</t>
    </rPh>
    <rPh sb="46" eb="48">
      <t>ケイジョウ</t>
    </rPh>
    <rPh sb="50" eb="52">
      <t>バアイ</t>
    </rPh>
    <rPh sb="55" eb="57">
      <t>ゼイヌキ</t>
    </rPh>
    <rPh sb="57" eb="59">
      <t>カカク</t>
    </rPh>
    <rPh sb="60" eb="62">
      <t>ケイジョウ</t>
    </rPh>
    <phoneticPr fontId="2"/>
  </si>
  <si>
    <t>２．直接人件費</t>
    <phoneticPr fontId="2"/>
  </si>
  <si>
    <r>
      <rPr>
        <sz val="12"/>
        <color rgb="FFFF0000"/>
        <rFont val="ＭＳ ゴシック"/>
        <family val="3"/>
        <charset val="128"/>
      </rPr>
      <t>名前</t>
    </r>
    <r>
      <rPr>
        <sz val="12"/>
        <rFont val="ＭＳ ゴシック"/>
        <family val="3"/>
        <charset val="128"/>
      </rPr>
      <t xml:space="preserve">
（担当業務）
</t>
    </r>
    <r>
      <rPr>
        <sz val="12"/>
        <color rgb="FFFF0000"/>
        <rFont val="ＭＳ ゴシック"/>
        <family val="3"/>
        <charset val="128"/>
      </rPr>
      <t>【居住地】</t>
    </r>
    <phoneticPr fontId="2"/>
  </si>
  <si>
    <t>格付</t>
    <rPh sb="0" eb="1">
      <t>カク</t>
    </rPh>
    <rPh sb="1" eb="2">
      <t>ヅケ</t>
    </rPh>
    <phoneticPr fontId="2"/>
  </si>
  <si>
    <t>月額単価</t>
    <rPh sb="2" eb="4">
      <t>タンカ</t>
    </rPh>
    <phoneticPr fontId="2"/>
  </si>
  <si>
    <t>現地業務</t>
    <rPh sb="2" eb="4">
      <t>ギョウム</t>
    </rPh>
    <phoneticPr fontId="2"/>
  </si>
  <si>
    <t>国内業務</t>
    <rPh sb="2" eb="4">
      <t>ギョウム</t>
    </rPh>
    <phoneticPr fontId="2"/>
  </si>
  <si>
    <t>小　計</t>
    <rPh sb="0" eb="1">
      <t>コ</t>
    </rPh>
    <rPh sb="2" eb="3">
      <t>ケイ</t>
    </rPh>
    <phoneticPr fontId="2"/>
  </si>
  <si>
    <t>備　考</t>
    <rPh sb="0" eb="1">
      <t>ソナエ</t>
    </rPh>
    <rPh sb="2" eb="3">
      <t>コウ</t>
    </rPh>
    <phoneticPr fontId="2"/>
  </si>
  <si>
    <t>拘束日数</t>
    <rPh sb="0" eb="2">
      <t>コウソク</t>
    </rPh>
    <rPh sb="2" eb="4">
      <t>ニッスウ</t>
    </rPh>
    <phoneticPr fontId="2"/>
  </si>
  <si>
    <t>人月</t>
    <rPh sb="0" eb="2">
      <t>ニンゲツ</t>
    </rPh>
    <phoneticPr fontId="2"/>
  </si>
  <si>
    <t>金額</t>
  </si>
  <si>
    <t>稼働日数</t>
    <rPh sb="0" eb="2">
      <t>カドウ</t>
    </rPh>
    <rPh sb="2" eb="4">
      <t>ニッスウ</t>
    </rPh>
    <phoneticPr fontId="2"/>
  </si>
  <si>
    <t>●● ●●
（プロジェクトマネージャー）
【●●】</t>
    <phoneticPr fontId="2"/>
  </si>
  <si>
    <t>直接人件費合計額　</t>
    <rPh sb="0" eb="2">
      <t>チョクセツ</t>
    </rPh>
    <rPh sb="2" eb="5">
      <t>ジンケンヒ</t>
    </rPh>
    <rPh sb="5" eb="6">
      <t>ア</t>
    </rPh>
    <rPh sb="6" eb="7">
      <t>ケイ</t>
    </rPh>
    <rPh sb="7" eb="8">
      <t>ガク</t>
    </rPh>
    <phoneticPr fontId="2"/>
  </si>
  <si>
    <r>
      <rPr>
        <sz val="11"/>
        <rFont val="ＭＳ ゴシック"/>
        <family val="3"/>
        <charset val="128"/>
      </rPr>
      <t>注１）計上されている</t>
    </r>
    <r>
      <rPr>
        <b/>
        <sz val="11"/>
        <rFont val="ＭＳ ゴシック"/>
        <family val="3"/>
        <charset val="128"/>
      </rPr>
      <t>人月</t>
    </r>
    <r>
      <rPr>
        <sz val="11"/>
        <rFont val="ＭＳ ゴシック"/>
        <family val="3"/>
        <charset val="128"/>
      </rPr>
      <t>については、別途業務従事者従事計画書を提出いただき、確認させて頂きます。
注２）現地業務の人月算定は、拘束日数３０日を1.0人月とします。国内業務では、実働日数２０日を1.0人月とします。</t>
    </r>
    <r>
      <rPr>
        <b/>
        <sz val="11"/>
        <rFont val="ＭＳ ゴシック"/>
        <family val="3"/>
        <charset val="128"/>
      </rPr>
      <t>日数から人月の換算に当たっては、小数点以下第３位を
　　　四捨五入し、小数点以下第２位まで記載してください。（例：53日÷30日=1.766…⇒1.77人日）</t>
    </r>
    <r>
      <rPr>
        <sz val="11"/>
        <rFont val="ＭＳ ゴシック"/>
        <family val="3"/>
        <charset val="128"/>
      </rPr>
      <t>。
注３）現地業務期間中に、本契約以外の業務に従事することも可能ですが、その場合は他業務に従事する日数は人月の算定から控除してください。
注４）特に長期に現地に滞在する業務従事者で他業務を兼務する場合、具体的な期間をもって他業務への従事を規定することが困難であるときは、日常的に他業務に従事する
　　　割合を特定し、その割合分、人月計算から減じてください。</t>
    </r>
    <r>
      <rPr>
        <b/>
        <sz val="11"/>
        <rFont val="ＭＳ ゴシック"/>
        <family val="3"/>
        <charset val="128"/>
      </rPr>
      <t>（交渉時にご説明いただくと共に、備考にその旨をご記載ください）</t>
    </r>
    <rPh sb="0" eb="1">
      <t>チュウ</t>
    </rPh>
    <rPh sb="3" eb="5">
      <t>ケイジョウ</t>
    </rPh>
    <rPh sb="10" eb="12">
      <t>ニンゲツ</t>
    </rPh>
    <rPh sb="18" eb="20">
      <t>ベット</t>
    </rPh>
    <rPh sb="20" eb="22">
      <t>ギョウム</t>
    </rPh>
    <rPh sb="22" eb="25">
      <t>ジュウジシャ</t>
    </rPh>
    <rPh sb="25" eb="27">
      <t>ジュウジ</t>
    </rPh>
    <rPh sb="27" eb="29">
      <t>ケイカク</t>
    </rPh>
    <rPh sb="29" eb="30">
      <t>ショ</t>
    </rPh>
    <rPh sb="31" eb="33">
      <t>テイシュツ</t>
    </rPh>
    <rPh sb="38" eb="40">
      <t>カクニン</t>
    </rPh>
    <rPh sb="43" eb="44">
      <t>イタダ</t>
    </rPh>
    <rPh sb="49" eb="50">
      <t>チュウ</t>
    </rPh>
    <rPh sb="57" eb="59">
      <t>ニンゲツ</t>
    </rPh>
    <rPh sb="59" eb="61">
      <t>サンテイ</t>
    </rPh>
    <rPh sb="81" eb="83">
      <t>コクナイ</t>
    </rPh>
    <rPh sb="83" eb="85">
      <t>ギョウム</t>
    </rPh>
    <rPh sb="88" eb="90">
      <t>ジツドウ</t>
    </rPh>
    <rPh sb="90" eb="91">
      <t>ビ</t>
    </rPh>
    <rPh sb="91" eb="92">
      <t>スウ</t>
    </rPh>
    <rPh sb="94" eb="95">
      <t>ニチ</t>
    </rPh>
    <rPh sb="99" eb="101">
      <t>ニンゲツ</t>
    </rPh>
    <rPh sb="106" eb="108">
      <t>ニッスウ</t>
    </rPh>
    <rPh sb="110" eb="112">
      <t>ニンゲツ</t>
    </rPh>
    <rPh sb="113" eb="115">
      <t>カンサン</t>
    </rPh>
    <rPh sb="116" eb="117">
      <t>ア</t>
    </rPh>
    <rPh sb="187" eb="188">
      <t>チュウ</t>
    </rPh>
    <rPh sb="190" eb="192">
      <t>ゲンチ</t>
    </rPh>
    <rPh sb="192" eb="194">
      <t>ギョウム</t>
    </rPh>
    <rPh sb="194" eb="197">
      <t>キカンチュウ</t>
    </rPh>
    <rPh sb="199" eb="202">
      <t>ホンケイヤク</t>
    </rPh>
    <rPh sb="202" eb="204">
      <t>イガイ</t>
    </rPh>
    <rPh sb="205" eb="207">
      <t>ギョウム</t>
    </rPh>
    <rPh sb="208" eb="210">
      <t>ジュウジ</t>
    </rPh>
    <rPh sb="215" eb="217">
      <t>カノウ</t>
    </rPh>
    <rPh sb="223" eb="225">
      <t>バアイ</t>
    </rPh>
    <rPh sb="226" eb="227">
      <t>タ</t>
    </rPh>
    <rPh sb="227" eb="229">
      <t>ギョウム</t>
    </rPh>
    <rPh sb="230" eb="232">
      <t>ジュウジ</t>
    </rPh>
    <rPh sb="234" eb="236">
      <t>ニッスウ</t>
    </rPh>
    <rPh sb="237" eb="239">
      <t>ニンゲツ</t>
    </rPh>
    <rPh sb="240" eb="242">
      <t>サンテイ</t>
    </rPh>
    <rPh sb="244" eb="246">
      <t>コウジョ</t>
    </rPh>
    <rPh sb="254" eb="255">
      <t>チュウ</t>
    </rPh>
    <rPh sb="257" eb="258">
      <t>トク</t>
    </rPh>
    <rPh sb="259" eb="261">
      <t>チョウキ</t>
    </rPh>
    <rPh sb="262" eb="264">
      <t>ゲンチ</t>
    </rPh>
    <rPh sb="265" eb="267">
      <t>タイザイ</t>
    </rPh>
    <rPh sb="269" eb="271">
      <t>ギョウム</t>
    </rPh>
    <rPh sb="271" eb="274">
      <t>ジュウジシャ</t>
    </rPh>
    <rPh sb="275" eb="276">
      <t>タ</t>
    </rPh>
    <rPh sb="276" eb="278">
      <t>ギョウム</t>
    </rPh>
    <rPh sb="279" eb="281">
      <t>ケンム</t>
    </rPh>
    <rPh sb="283" eb="285">
      <t>バアイ</t>
    </rPh>
    <rPh sb="286" eb="289">
      <t>グタイテキ</t>
    </rPh>
    <rPh sb="290" eb="292">
      <t>キカン</t>
    </rPh>
    <rPh sb="296" eb="297">
      <t>タ</t>
    </rPh>
    <rPh sb="297" eb="299">
      <t>ギョウム</t>
    </rPh>
    <rPh sb="301" eb="303">
      <t>ジュウジ</t>
    </rPh>
    <rPh sb="304" eb="306">
      <t>キテイ</t>
    </rPh>
    <rPh sb="311" eb="313">
      <t>コンナン</t>
    </rPh>
    <rPh sb="320" eb="323">
      <t>ニチジョウテキ</t>
    </rPh>
    <rPh sb="324" eb="325">
      <t>タ</t>
    </rPh>
    <rPh sb="325" eb="327">
      <t>ギョウム</t>
    </rPh>
    <rPh sb="328" eb="330">
      <t>ジュウジ</t>
    </rPh>
    <rPh sb="336" eb="338">
      <t>ワリアイ</t>
    </rPh>
    <rPh sb="339" eb="341">
      <t>トクテイ</t>
    </rPh>
    <rPh sb="345" eb="347">
      <t>ワリアイ</t>
    </rPh>
    <rPh sb="347" eb="348">
      <t>ブン</t>
    </rPh>
    <rPh sb="349" eb="351">
      <t>ニンゲツ</t>
    </rPh>
    <rPh sb="351" eb="353">
      <t>ケイサン</t>
    </rPh>
    <rPh sb="355" eb="356">
      <t>ゲン</t>
    </rPh>
    <rPh sb="364" eb="367">
      <t>コウショウジ</t>
    </rPh>
    <rPh sb="369" eb="371">
      <t>セツメイ</t>
    </rPh>
    <rPh sb="376" eb="377">
      <t>トモ</t>
    </rPh>
    <rPh sb="379" eb="381">
      <t>ビコウ</t>
    </rPh>
    <rPh sb="384" eb="385">
      <t>ムネ</t>
    </rPh>
    <rPh sb="387" eb="38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</si>
</sst>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6" formatCode="&quot;¥&quot;#,##0;[Red]&quot;¥&quot;\-#,##0"/>
    <numFmt numFmtId="176" formatCode="0.00_ "/>
    <numFmt numFmtId="177" formatCode="#,##0_ ;[Red]\-#,##0\ "/>
    <numFmt numFmtId="178" formatCode="#,##0_);[Red]\(#,##0\)"/>
    <numFmt numFmtId="179" formatCode="#,##0_ "/>
    <numFmt numFmtId="180" formatCode="0.00000"/>
  </numFmts>
  <fonts count="54">
    <font>
      <sz val="12"/>
      <name val="Osaka"/>
      <family val="3"/>
      <charset val="128"/>
    </font>
    <font>
      <sz val="12"/>
      <name val="Osaka"/>
      <family val="3"/>
      <charset val="128"/>
    </font>
    <font>
      <sz val="6"/>
      <name val="Osaka"/>
      <family val="3"/>
      <charset val="128"/>
    </font>
    <font>
      <b/>
      <sz val="16"/>
      <name val="ＭＳ ゴシック"/>
      <family val="3"/>
      <charset val="128"/>
    </font>
    <font>
      <sz val="12"/>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
      <b/>
      <sz val="14"/>
      <name val="ＭＳ ゴシック"/>
      <family val="3"/>
      <charset val="128"/>
    </font>
    <font>
      <b/>
      <sz val="20"/>
      <name val="ＭＳ ゴシック"/>
      <family val="3"/>
      <charset val="128"/>
    </font>
    <font>
      <sz val="9"/>
      <name val="ＭＳ ゴシック"/>
      <family val="3"/>
      <charset val="128"/>
    </font>
    <font>
      <sz val="12"/>
      <color rgb="FFFF0000"/>
      <name val="ＭＳ ゴシック"/>
      <family val="3"/>
      <charset val="128"/>
    </font>
    <font>
      <sz val="12"/>
      <color theme="3"/>
      <name val="ＭＳ ゴシック"/>
      <family val="3"/>
      <charset val="128"/>
    </font>
    <font>
      <sz val="11"/>
      <color theme="3"/>
      <name val="ＭＳ ゴシック"/>
      <family val="3"/>
      <charset val="128"/>
    </font>
    <font>
      <b/>
      <sz val="14"/>
      <color theme="3"/>
      <name val="ＭＳ ゴシック"/>
      <family val="3"/>
      <charset val="128"/>
    </font>
    <font>
      <b/>
      <sz val="12"/>
      <color theme="3"/>
      <name val="ＭＳ ゴシック"/>
      <family val="3"/>
      <charset val="128"/>
    </font>
    <font>
      <sz val="9"/>
      <color indexed="81"/>
      <name val="ＭＳ Ｐゴシック"/>
      <family val="3"/>
      <charset val="128"/>
    </font>
    <font>
      <b/>
      <sz val="11"/>
      <name val="ＭＳ ゴシック"/>
      <family val="3"/>
      <charset val="128"/>
    </font>
    <font>
      <sz val="12"/>
      <color indexed="81"/>
      <name val="ＭＳ Ｐゴシック"/>
      <family val="3"/>
      <charset val="128"/>
    </font>
    <font>
      <sz val="12"/>
      <color theme="1"/>
      <name val="ＭＳ ゴシック"/>
      <family val="3"/>
      <charset val="128"/>
    </font>
    <font>
      <b/>
      <sz val="12"/>
      <color indexed="81"/>
      <name val="ＭＳ Ｐゴシック"/>
      <family val="3"/>
      <charset val="128"/>
    </font>
    <font>
      <b/>
      <sz val="14"/>
      <color indexed="81"/>
      <name val="ＭＳ Ｐゴシック"/>
      <family val="3"/>
      <charset val="128"/>
    </font>
    <font>
      <sz val="6"/>
      <name val="ＭＳ ゴシック"/>
      <family val="3"/>
      <charset val="128"/>
    </font>
    <font>
      <b/>
      <sz val="12"/>
      <color theme="1"/>
      <name val="ＭＳ ゴシック"/>
      <family val="3"/>
      <charset val="128"/>
    </font>
    <font>
      <sz val="14"/>
      <color theme="1"/>
      <name val="ＭＳ ゴシック"/>
      <family val="3"/>
      <charset val="128"/>
    </font>
    <font>
      <sz val="11"/>
      <color theme="1"/>
      <name val="ＭＳ ゴシック"/>
      <family val="3"/>
      <charset val="128"/>
    </font>
    <font>
      <sz val="9"/>
      <color theme="1"/>
      <name val="ＭＳ ゴシック"/>
      <family val="3"/>
      <charset val="128"/>
    </font>
    <font>
      <b/>
      <sz val="14"/>
      <color indexed="10"/>
      <name val="ＭＳ Ｐゴシック"/>
      <family val="3"/>
      <charset val="128"/>
    </font>
    <font>
      <b/>
      <u/>
      <sz val="14"/>
      <color indexed="81"/>
      <name val="ＭＳ Ｐゴシック"/>
      <family val="3"/>
      <charset val="128"/>
    </font>
    <font>
      <b/>
      <u/>
      <sz val="14"/>
      <color indexed="10"/>
      <name val="ＭＳ Ｐゴシック"/>
      <family val="3"/>
      <charset val="128"/>
    </font>
    <font>
      <b/>
      <sz val="11"/>
      <color rgb="FFFF0000"/>
      <name val="ＭＳ ゴシック"/>
      <family val="3"/>
      <charset val="128"/>
    </font>
    <font>
      <b/>
      <sz val="16"/>
      <color theme="1"/>
      <name val="ＭＳ ゴシック"/>
      <family val="3"/>
      <charset val="128"/>
    </font>
    <font>
      <sz val="9"/>
      <color rgb="FFFF0000"/>
      <name val="ＭＳ ゴシック"/>
      <family val="3"/>
      <charset val="128"/>
    </font>
    <font>
      <sz val="16"/>
      <name val="ＭＳ ゴシック"/>
      <family val="3"/>
      <charset val="128"/>
    </font>
    <font>
      <sz val="16"/>
      <color theme="1"/>
      <name val="ＭＳ ゴシック"/>
      <family val="3"/>
      <charset val="128"/>
    </font>
    <font>
      <b/>
      <sz val="12"/>
      <color rgb="FF002060"/>
      <name val="ＭＳ ゴシック"/>
      <family val="3"/>
      <charset val="128"/>
    </font>
    <font>
      <u/>
      <sz val="10"/>
      <name val="ＭＳ ゴシック"/>
      <family val="3"/>
      <charset val="128"/>
    </font>
    <font>
      <sz val="10"/>
      <color rgb="FFFF0000"/>
      <name val="ＭＳ ゴシック"/>
      <family val="3"/>
      <charset val="128"/>
    </font>
    <font>
      <b/>
      <sz val="18"/>
      <name val="ＭＳ ゴシック"/>
      <family val="3"/>
      <charset val="128"/>
    </font>
    <font>
      <b/>
      <sz val="14"/>
      <color theme="4" tint="-0.249977111117893"/>
      <name val="ＭＳ ゴシック"/>
      <family val="3"/>
      <charset val="128"/>
    </font>
    <font>
      <b/>
      <sz val="14"/>
      <color theme="1"/>
      <name val="ＭＳ ゴシック"/>
      <family val="3"/>
      <charset val="128"/>
    </font>
    <font>
      <sz val="14"/>
      <color indexed="10"/>
      <name val="ＭＳ Ｐゴシック"/>
      <family val="3"/>
      <charset val="128"/>
    </font>
    <font>
      <b/>
      <sz val="12"/>
      <name val="Osaka"/>
      <family val="3"/>
      <charset val="128"/>
    </font>
    <font>
      <b/>
      <sz val="12"/>
      <color rgb="FFFF0000"/>
      <name val="ＭＳ ゴシック"/>
      <family val="3"/>
      <charset val="128"/>
    </font>
    <font>
      <b/>
      <sz val="10"/>
      <color rgb="FF0070C0"/>
      <name val="ＭＳ ゴシック"/>
      <family val="3"/>
      <charset val="128"/>
    </font>
    <font>
      <sz val="10"/>
      <color theme="3"/>
      <name val="ＭＳ ゴシック"/>
      <family val="3"/>
      <charset val="128"/>
    </font>
    <font>
      <sz val="14"/>
      <color rgb="FFFF0000"/>
      <name val="ＭＳ ゴシック"/>
      <family val="3"/>
      <charset val="128"/>
    </font>
    <font>
      <b/>
      <sz val="14"/>
      <color rgb="FFFF0000"/>
      <name val="ＭＳ ゴシック"/>
      <family val="3"/>
      <charset val="128"/>
    </font>
    <font>
      <b/>
      <u/>
      <sz val="10"/>
      <name val="ＭＳ ゴシック"/>
      <family val="3"/>
      <charset val="128"/>
    </font>
    <font>
      <b/>
      <u/>
      <sz val="10"/>
      <color rgb="FFFF0000"/>
      <name val="ＭＳ ゴシック"/>
      <family val="3"/>
      <charset val="128"/>
    </font>
    <font>
      <b/>
      <sz val="9"/>
      <name val="ＭＳ ゴシック"/>
      <family val="3"/>
      <charset val="128"/>
    </font>
    <font>
      <sz val="12"/>
      <color rgb="FF000000"/>
      <name val="ＭＳ ゴシック"/>
      <family val="3"/>
      <charset val="128"/>
    </font>
    <font>
      <sz val="12"/>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A7A7"/>
        <bgColor indexed="64"/>
      </patternFill>
    </fill>
    <fill>
      <patternFill patternType="solid">
        <fgColor rgb="FFFFFF00"/>
        <bgColor indexed="64"/>
      </patternFill>
    </fill>
    <fill>
      <patternFill patternType="solid">
        <fgColor theme="8" tint="0.79998168889431442"/>
        <bgColor indexed="64"/>
      </patternFill>
    </fill>
  </fills>
  <borders count="164">
    <border>
      <left/>
      <right/>
      <top/>
      <bottom/>
      <diagonal/>
    </border>
    <border>
      <left style="thin">
        <color indexed="64"/>
      </left>
      <right/>
      <top style="medium">
        <color indexed="64"/>
      </top>
      <bottom style="double">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top style="hair">
        <color indexed="64"/>
      </top>
      <bottom style="hair">
        <color indexed="64"/>
      </bottom>
      <diagonal/>
    </border>
    <border>
      <left style="thin">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top/>
      <bottom/>
      <diagonal/>
    </border>
    <border>
      <left style="medium">
        <color indexed="64"/>
      </left>
      <right/>
      <top style="double">
        <color indexed="64"/>
      </top>
      <bottom style="hair">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top style="hair">
        <color indexed="64"/>
      </top>
      <bottom style="hair">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medium">
        <color indexed="64"/>
      </bottom>
      <diagonal/>
    </border>
    <border>
      <left style="hair">
        <color indexed="64"/>
      </left>
      <right style="thin">
        <color indexed="64"/>
      </right>
      <top style="hair">
        <color indexed="64"/>
      </top>
      <bottom style="hair">
        <color indexed="64"/>
      </bottom>
      <diagonal/>
    </border>
    <border>
      <left/>
      <right/>
      <top style="hair">
        <color indexed="64"/>
      </top>
      <bottom style="medium">
        <color indexed="64"/>
      </bottom>
      <diagonal/>
    </border>
    <border>
      <left style="medium">
        <color indexed="64"/>
      </left>
      <right style="medium">
        <color indexed="64"/>
      </right>
      <top style="double">
        <color indexed="64"/>
      </top>
      <bottom style="hair">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style="double">
        <color indexed="64"/>
      </top>
      <bottom/>
      <diagonal/>
    </border>
    <border>
      <left/>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double">
        <color indexed="64"/>
      </top>
      <bottom style="thin">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style="double">
        <color indexed="64"/>
      </right>
      <top/>
      <bottom style="double">
        <color indexed="64"/>
      </bottom>
      <diagonal/>
    </border>
    <border>
      <left style="medium">
        <color indexed="64"/>
      </left>
      <right style="double">
        <color indexed="64"/>
      </right>
      <top/>
      <bottom style="medium">
        <color indexed="64"/>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double">
        <color indexed="64"/>
      </top>
      <bottom style="double">
        <color indexed="64"/>
      </bottom>
      <diagonal/>
    </border>
    <border>
      <left/>
      <right style="thin">
        <color indexed="64"/>
      </right>
      <top style="hair">
        <color indexed="64"/>
      </top>
      <bottom style="hair">
        <color indexed="64"/>
      </bottom>
      <diagonal/>
    </border>
    <border>
      <left style="double">
        <color indexed="64"/>
      </left>
      <right/>
      <top style="double">
        <color indexed="64"/>
      </top>
      <bottom style="thin">
        <color indexed="64"/>
      </bottom>
      <diagonal/>
    </border>
    <border>
      <left style="double">
        <color indexed="64"/>
      </left>
      <right/>
      <top style="double">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double">
        <color indexed="64"/>
      </top>
      <bottom/>
      <diagonal/>
    </border>
    <border>
      <left/>
      <right style="thin">
        <color indexed="64"/>
      </right>
      <top style="double">
        <color indexed="64"/>
      </top>
      <bottom style="medium">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hair">
        <color indexed="64"/>
      </bottom>
      <diagonal/>
    </border>
    <border>
      <left/>
      <right style="thin">
        <color indexed="64"/>
      </right>
      <top style="medium">
        <color indexed="64"/>
      </top>
      <bottom/>
      <diagonal/>
    </border>
    <border>
      <left/>
      <right/>
      <top style="medium">
        <color indexed="64"/>
      </top>
      <bottom style="hair">
        <color indexed="64"/>
      </bottom>
      <diagonal/>
    </border>
    <border>
      <left style="hair">
        <color indexed="64"/>
      </left>
      <right/>
      <top style="double">
        <color indexed="64"/>
      </top>
      <bottom style="hair">
        <color indexed="64"/>
      </bottom>
      <diagonal/>
    </border>
    <border>
      <left style="thin">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right style="medium">
        <color indexed="64"/>
      </right>
      <top/>
      <bottom/>
      <diagonal/>
    </border>
    <border>
      <left style="thin">
        <color indexed="64"/>
      </left>
      <right style="thin">
        <color indexed="64"/>
      </right>
      <top style="hair">
        <color indexed="64"/>
      </top>
      <bottom/>
      <diagonal/>
    </border>
    <border>
      <left/>
      <right/>
      <top/>
      <bottom style="double">
        <color auto="1"/>
      </bottom>
      <diagonal/>
    </border>
    <border>
      <left style="hair">
        <color indexed="64"/>
      </left>
      <right style="hair">
        <color indexed="64"/>
      </right>
      <top style="hair">
        <color indexed="64"/>
      </top>
      <bottom style="double">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style="medium">
        <color rgb="FF000000"/>
      </bottom>
      <diagonal/>
    </border>
    <border>
      <left style="medium">
        <color indexed="64"/>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style="medium">
        <color indexed="64"/>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double">
        <color indexed="64"/>
      </top>
      <bottom/>
      <diagonal/>
    </border>
    <border>
      <left style="thin">
        <color indexed="64"/>
      </left>
      <right style="thin">
        <color indexed="64"/>
      </right>
      <top/>
      <bottom style="medium">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style="hair">
        <color auto="1"/>
      </top>
      <bottom style="thin">
        <color auto="1"/>
      </bottom>
      <diagonal/>
    </border>
    <border>
      <left style="thin">
        <color indexed="64"/>
      </left>
      <right style="thin">
        <color indexed="64"/>
      </right>
      <top style="hair">
        <color indexed="64"/>
      </top>
      <bottom style="double">
        <color indexed="64"/>
      </bottom>
      <diagonal/>
    </border>
    <border>
      <left/>
      <right style="thin">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style="medium">
        <color indexed="64"/>
      </bottom>
      <diagonal/>
    </border>
    <border>
      <left style="double">
        <color indexed="64"/>
      </left>
      <right style="double">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double">
        <color indexed="64"/>
      </bottom>
      <diagonal/>
    </border>
    <border>
      <left/>
      <right/>
      <top style="double">
        <color indexed="64"/>
      </top>
      <bottom/>
      <diagonal/>
    </border>
    <border diagonalDown="1">
      <left style="thin">
        <color indexed="64"/>
      </left>
      <right style="thin">
        <color indexed="64"/>
      </right>
      <top style="double">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style="thin">
        <color indexed="64"/>
      </left>
      <right style="thin">
        <color indexed="64"/>
      </right>
      <top style="hair">
        <color indexed="64"/>
      </top>
      <bottom style="double">
        <color indexed="64"/>
      </bottom>
      <diagonal style="thin">
        <color indexed="64"/>
      </diagonal>
    </border>
    <border diagonalDown="1">
      <left/>
      <right style="thin">
        <color indexed="64"/>
      </right>
      <top style="hair">
        <color indexed="64"/>
      </top>
      <bottom style="double">
        <color indexed="64"/>
      </bottom>
      <diagonal style="thin">
        <color indexed="64"/>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double">
        <color indexed="64"/>
      </right>
      <top style="thin">
        <color indexed="64"/>
      </top>
      <bottom/>
      <diagonal/>
    </border>
    <border diagonalUp="1">
      <left style="thin">
        <color indexed="64"/>
      </left>
      <right style="thin">
        <color indexed="64"/>
      </right>
      <top style="medium">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top style="hair">
        <color indexed="64"/>
      </top>
      <bottom style="double">
        <color indexed="64"/>
      </bottom>
      <diagonal/>
    </border>
  </borders>
  <cellStyleXfs count="4">
    <xf numFmtId="0" fontId="0" fillId="0" borderId="0"/>
    <xf numFmtId="38" fontId="1" fillId="0" borderId="0" applyFont="0" applyFill="0" applyBorder="0" applyAlignment="0" applyProtection="0"/>
    <xf numFmtId="0" fontId="1" fillId="0" borderId="0"/>
    <xf numFmtId="6" fontId="1" fillId="0" borderId="0" applyFont="0" applyFill="0" applyBorder="0" applyAlignment="0" applyProtection="0">
      <alignment vertical="center"/>
    </xf>
  </cellStyleXfs>
  <cellXfs count="520">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4" fillId="0" borderId="0" xfId="0" applyFont="1"/>
    <xf numFmtId="0" fontId="6" fillId="0" borderId="0" xfId="0" applyFont="1"/>
    <xf numFmtId="0" fontId="6" fillId="0" borderId="0" xfId="0" applyFont="1" applyAlignment="1">
      <alignment horizontal="right"/>
    </xf>
    <xf numFmtId="0" fontId="4" fillId="0" borderId="0" xfId="0" applyFont="1" applyAlignment="1">
      <alignment horizontal="center" vertical="center"/>
    </xf>
    <xf numFmtId="0" fontId="4" fillId="0" borderId="0" xfId="0" applyFont="1" applyAlignment="1">
      <alignment vertical="center" textRotation="255" wrapText="1"/>
    </xf>
    <xf numFmtId="0" fontId="4" fillId="0" borderId="2" xfId="0" applyFont="1" applyBorder="1" applyAlignment="1">
      <alignment horizontal="left" vertical="center" wrapText="1"/>
    </xf>
    <xf numFmtId="0" fontId="4" fillId="0" borderId="0" xfId="0" applyFont="1" applyAlignment="1">
      <alignment vertical="center" wrapText="1"/>
    </xf>
    <xf numFmtId="0" fontId="7" fillId="0" borderId="0" xfId="0" applyFont="1"/>
    <xf numFmtId="0" fontId="9" fillId="0" borderId="0" xfId="0" applyFont="1" applyAlignment="1">
      <alignment vertical="center"/>
    </xf>
    <xf numFmtId="0" fontId="4" fillId="0" borderId="2" xfId="0" applyFont="1" applyBorder="1" applyAlignment="1">
      <alignment vertical="center"/>
    </xf>
    <xf numFmtId="0" fontId="7" fillId="0" borderId="0" xfId="0" applyFont="1" applyAlignment="1">
      <alignment vertical="center"/>
    </xf>
    <xf numFmtId="0" fontId="4" fillId="0" borderId="11" xfId="0" applyFont="1" applyBorder="1" applyAlignment="1">
      <alignment horizontal="center" vertical="center"/>
    </xf>
    <xf numFmtId="0" fontId="7" fillId="0" borderId="0" xfId="0" applyFont="1" applyAlignment="1">
      <alignment horizontal="left" vertical="center"/>
    </xf>
    <xf numFmtId="0" fontId="6" fillId="0" borderId="0" xfId="0" applyFont="1" applyAlignment="1">
      <alignment vertical="center"/>
    </xf>
    <xf numFmtId="38" fontId="6" fillId="0" borderId="0" xfId="0" applyNumberFormat="1" applyFont="1" applyAlignment="1">
      <alignment vertical="center"/>
    </xf>
    <xf numFmtId="38" fontId="6" fillId="0" borderId="0" xfId="0" applyNumberFormat="1" applyFont="1" applyAlignment="1">
      <alignment horizontal="right" vertical="center"/>
    </xf>
    <xf numFmtId="38" fontId="6" fillId="0" borderId="0" xfId="1" applyFont="1" applyAlignment="1">
      <alignment vertical="center"/>
    </xf>
    <xf numFmtId="0" fontId="11" fillId="0" borderId="0" xfId="0" applyFont="1" applyAlignment="1">
      <alignment vertical="center" wrapText="1"/>
    </xf>
    <xf numFmtId="0" fontId="13" fillId="0" borderId="32" xfId="0" applyFont="1" applyBorder="1" applyAlignment="1">
      <alignment horizontal="left" vertical="center"/>
    </xf>
    <xf numFmtId="0" fontId="13" fillId="0" borderId="33" xfId="0" applyFont="1" applyBorder="1" applyAlignment="1">
      <alignment horizontal="left" vertical="center"/>
    </xf>
    <xf numFmtId="38" fontId="15" fillId="0" borderId="0" xfId="1" applyFont="1" applyBorder="1" applyAlignment="1">
      <alignment horizontal="right" vertical="center"/>
    </xf>
    <xf numFmtId="38" fontId="9" fillId="0" borderId="0" xfId="1" applyFont="1" applyAlignment="1">
      <alignment horizontal="left" vertical="center"/>
    </xf>
    <xf numFmtId="38" fontId="4" fillId="0" borderId="0" xfId="1" applyFont="1" applyAlignment="1">
      <alignment vertical="center"/>
    </xf>
    <xf numFmtId="38" fontId="4" fillId="0" borderId="0" xfId="1" applyFont="1" applyAlignment="1">
      <alignment horizontal="right" vertical="center"/>
    </xf>
    <xf numFmtId="38" fontId="4" fillId="0" borderId="0" xfId="1" applyFont="1" applyBorder="1" applyAlignment="1">
      <alignment horizontal="center" vertical="center"/>
    </xf>
    <xf numFmtId="38" fontId="4" fillId="0" borderId="0" xfId="1" applyFont="1" applyBorder="1" applyAlignment="1">
      <alignment vertical="center"/>
    </xf>
    <xf numFmtId="38" fontId="4" fillId="0" borderId="0" xfId="1" applyFont="1" applyAlignment="1">
      <alignment horizontal="left" vertical="center"/>
    </xf>
    <xf numFmtId="38" fontId="4" fillId="0" borderId="42" xfId="1" applyFont="1" applyBorder="1" applyAlignment="1">
      <alignment horizontal="centerContinuous" vertical="center"/>
    </xf>
    <xf numFmtId="38" fontId="4" fillId="0" borderId="0" xfId="1" applyFont="1" applyAlignment="1">
      <alignment horizontal="center" vertical="center"/>
    </xf>
    <xf numFmtId="38" fontId="4" fillId="0" borderId="0" xfId="1" applyFont="1" applyAlignment="1">
      <alignment horizontal="centerContinuous"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5" fillId="0" borderId="3" xfId="0" applyFont="1" applyBorder="1"/>
    <xf numFmtId="0" fontId="8" fillId="0" borderId="0" xfId="0" applyFont="1" applyAlignment="1">
      <alignment vertical="center" wrapText="1"/>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left" vertical="center" wrapText="1"/>
    </xf>
    <xf numFmtId="49" fontId="9" fillId="0" borderId="0" xfId="0" applyNumberFormat="1" applyFont="1" applyAlignment="1">
      <alignment horizontal="left" vertical="center"/>
    </xf>
    <xf numFmtId="49" fontId="9"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vertical="center" wrapText="1"/>
    </xf>
    <xf numFmtId="38" fontId="14" fillId="0" borderId="0" xfId="1" applyFont="1" applyBorder="1" applyAlignment="1">
      <alignment horizontal="right" vertical="center"/>
    </xf>
    <xf numFmtId="38" fontId="8" fillId="0" borderId="4" xfId="1" applyFont="1" applyBorder="1" applyAlignment="1">
      <alignment vertical="center"/>
    </xf>
    <xf numFmtId="49" fontId="8" fillId="0" borderId="0" xfId="0" applyNumberFormat="1" applyFont="1" applyAlignment="1">
      <alignment horizontal="center" vertical="center"/>
    </xf>
    <xf numFmtId="49" fontId="18" fillId="0" borderId="0" xfId="0" applyNumberFormat="1" applyFont="1" applyAlignment="1">
      <alignment horizontal="center" vertical="center"/>
    </xf>
    <xf numFmtId="38" fontId="8" fillId="0" borderId="0" xfId="1" applyFont="1" applyBorder="1" applyAlignment="1">
      <alignment vertical="center"/>
    </xf>
    <xf numFmtId="38" fontId="4" fillId="0" borderId="45" xfId="1" applyFont="1" applyBorder="1" applyAlignment="1">
      <alignment horizontal="right" vertical="center"/>
    </xf>
    <xf numFmtId="38" fontId="4" fillId="0" borderId="2" xfId="1" applyFont="1" applyBorder="1" applyAlignment="1">
      <alignment horizontal="right" vertical="center"/>
    </xf>
    <xf numFmtId="38" fontId="20" fillId="0" borderId="20" xfId="1" applyFont="1" applyBorder="1" applyAlignment="1">
      <alignment horizontal="center" vertical="center"/>
    </xf>
    <xf numFmtId="38" fontId="13" fillId="0" borderId="9" xfId="1" applyFont="1" applyBorder="1" applyAlignment="1">
      <alignment horizontal="center" vertical="center"/>
    </xf>
    <xf numFmtId="38" fontId="4" fillId="0" borderId="41" xfId="1" applyFont="1" applyBorder="1" applyAlignment="1">
      <alignment horizontal="center" vertical="center"/>
    </xf>
    <xf numFmtId="38" fontId="4" fillId="0" borderId="43" xfId="1" applyFont="1" applyBorder="1" applyAlignment="1">
      <alignment horizontal="center" vertical="center"/>
    </xf>
    <xf numFmtId="38" fontId="4" fillId="0" borderId="43" xfId="1" applyFont="1" applyBorder="1" applyAlignment="1">
      <alignment vertical="center"/>
    </xf>
    <xf numFmtId="38" fontId="13" fillId="4" borderId="20" xfId="1" applyFont="1" applyFill="1" applyBorder="1" applyAlignment="1">
      <alignment horizontal="right" vertical="center"/>
    </xf>
    <xf numFmtId="38" fontId="13" fillId="4" borderId="9" xfId="1" applyFont="1" applyFill="1" applyBorder="1" applyAlignment="1">
      <alignment vertical="center"/>
    </xf>
    <xf numFmtId="5" fontId="9" fillId="0" borderId="0" xfId="0" applyNumberFormat="1" applyFont="1" applyAlignment="1">
      <alignment horizontal="right" vertical="center"/>
    </xf>
    <xf numFmtId="38" fontId="13" fillId="4" borderId="32" xfId="1" applyFont="1" applyFill="1" applyBorder="1" applyAlignment="1">
      <alignment horizontal="right" vertical="center"/>
    </xf>
    <xf numFmtId="38" fontId="13" fillId="4" borderId="33" xfId="1" applyFont="1" applyFill="1" applyBorder="1" applyAlignment="1">
      <alignment vertical="center"/>
    </xf>
    <xf numFmtId="177" fontId="13" fillId="4" borderId="14" xfId="1" applyNumberFormat="1" applyFont="1" applyFill="1" applyBorder="1" applyAlignment="1">
      <alignment horizontal="right" vertical="center"/>
    </xf>
    <xf numFmtId="177" fontId="13" fillId="4" borderId="15" xfId="1" applyNumberFormat="1" applyFont="1" applyFill="1" applyBorder="1" applyAlignment="1">
      <alignment horizontal="right" vertical="center"/>
    </xf>
    <xf numFmtId="38" fontId="13" fillId="0" borderId="13" xfId="1" applyFont="1" applyFill="1" applyBorder="1" applyAlignment="1">
      <alignment horizontal="right" vertical="center"/>
    </xf>
    <xf numFmtId="38" fontId="13" fillId="0" borderId="40" xfId="1" applyFont="1" applyFill="1" applyBorder="1" applyAlignment="1">
      <alignment vertical="center"/>
    </xf>
    <xf numFmtId="38" fontId="13" fillId="0" borderId="80" xfId="1" applyFont="1" applyFill="1" applyBorder="1" applyAlignment="1">
      <alignment horizontal="right" vertical="center"/>
    </xf>
    <xf numFmtId="38" fontId="13" fillId="0" borderId="15" xfId="1" applyFont="1" applyFill="1" applyBorder="1" applyAlignment="1">
      <alignment vertical="center"/>
    </xf>
    <xf numFmtId="38" fontId="13" fillId="0" borderId="18" xfId="1" applyFont="1" applyFill="1" applyBorder="1" applyAlignment="1">
      <alignment vertical="center"/>
    </xf>
    <xf numFmtId="38" fontId="13" fillId="0" borderId="81" xfId="1" applyFont="1" applyFill="1" applyBorder="1" applyAlignment="1">
      <alignment vertical="center"/>
    </xf>
    <xf numFmtId="38" fontId="13" fillId="0" borderId="20" xfId="1" applyFont="1" applyFill="1" applyBorder="1" applyAlignment="1">
      <alignment horizontal="right" vertical="center"/>
    </xf>
    <xf numFmtId="38" fontId="13" fillId="0" borderId="9" xfId="1" applyFont="1" applyFill="1" applyBorder="1" applyAlignment="1">
      <alignment vertical="center"/>
    </xf>
    <xf numFmtId="0" fontId="25" fillId="0" borderId="0" xfId="0" applyFont="1" applyAlignment="1">
      <alignment vertical="center"/>
    </xf>
    <xf numFmtId="0" fontId="25" fillId="3" borderId="0" xfId="0" applyFont="1" applyFill="1" applyAlignment="1">
      <alignment vertical="center"/>
    </xf>
    <xf numFmtId="0" fontId="25" fillId="3" borderId="0" xfId="0" applyFont="1" applyFill="1" applyAlignment="1">
      <alignment horizontal="right" vertical="center"/>
    </xf>
    <xf numFmtId="0" fontId="25" fillId="0" borderId="0" xfId="0" applyFont="1" applyAlignment="1">
      <alignment horizontal="center" vertical="center"/>
    </xf>
    <xf numFmtId="0" fontId="0" fillId="0" borderId="0" xfId="0" applyAlignment="1">
      <alignment vertical="center"/>
    </xf>
    <xf numFmtId="0" fontId="26" fillId="3" borderId="0" xfId="0" applyFont="1" applyFill="1" applyAlignment="1">
      <alignment vertical="center"/>
    </xf>
    <xf numFmtId="177" fontId="3" fillId="4" borderId="5" xfId="1" applyNumberFormat="1" applyFont="1" applyFill="1" applyBorder="1" applyAlignment="1">
      <alignment horizontal="right" vertical="center"/>
    </xf>
    <xf numFmtId="0" fontId="4" fillId="0" borderId="35" xfId="0" applyFont="1" applyBorder="1" applyAlignment="1">
      <alignment horizontal="center" vertical="center"/>
    </xf>
    <xf numFmtId="0" fontId="4" fillId="0" borderId="92" xfId="0" applyFont="1" applyBorder="1" applyAlignment="1">
      <alignment horizontal="center" vertical="center"/>
    </xf>
    <xf numFmtId="0" fontId="4" fillId="0" borderId="91" xfId="0" applyFont="1" applyBorder="1" applyAlignment="1">
      <alignment horizontal="center" vertical="center" wrapText="1"/>
    </xf>
    <xf numFmtId="0" fontId="4" fillId="0" borderId="95" xfId="0" applyFont="1" applyBorder="1" applyAlignment="1">
      <alignment vertical="center"/>
    </xf>
    <xf numFmtId="0" fontId="4" fillId="0" borderId="25" xfId="0" applyFont="1" applyBorder="1" applyAlignment="1">
      <alignment vertical="center"/>
    </xf>
    <xf numFmtId="38" fontId="36" fillId="0" borderId="0" xfId="1" applyFont="1" applyFill="1" applyBorder="1" applyAlignment="1">
      <alignment horizontal="left" vertical="center"/>
    </xf>
    <xf numFmtId="49" fontId="36" fillId="0" borderId="0" xfId="1" applyNumberFormat="1" applyFont="1" applyFill="1" applyBorder="1" applyAlignment="1" applyProtection="1">
      <alignment horizontal="right" vertical="center" wrapText="1"/>
      <protection locked="0"/>
    </xf>
    <xf numFmtId="49" fontId="4" fillId="0" borderId="0" xfId="0" applyNumberFormat="1" applyFont="1" applyAlignment="1">
      <alignment horizontal="right" vertical="center"/>
    </xf>
    <xf numFmtId="49" fontId="4" fillId="0" borderId="1" xfId="0" applyNumberFormat="1" applyFont="1" applyBorder="1" applyAlignment="1">
      <alignment horizontal="center" vertical="center"/>
    </xf>
    <xf numFmtId="49" fontId="9" fillId="0" borderId="0" xfId="0" applyNumberFormat="1" applyFont="1" applyAlignment="1">
      <alignment horizontal="right" vertical="center"/>
    </xf>
    <xf numFmtId="0" fontId="16" fillId="0" borderId="0" xfId="1" applyNumberFormat="1" applyFont="1" applyBorder="1" applyAlignment="1">
      <alignment horizontal="right" vertical="center"/>
    </xf>
    <xf numFmtId="49" fontId="15" fillId="0" borderId="0" xfId="0" applyNumberFormat="1" applyFont="1" applyAlignment="1">
      <alignment horizontal="right" vertical="center"/>
    </xf>
    <xf numFmtId="49" fontId="24" fillId="0" borderId="0" xfId="1" applyNumberFormat="1" applyFont="1" applyBorder="1" applyAlignment="1">
      <alignment horizontal="right" vertical="center"/>
    </xf>
    <xf numFmtId="49" fontId="24" fillId="0" borderId="25" xfId="1" applyNumberFormat="1" applyFont="1" applyBorder="1" applyAlignment="1">
      <alignment horizontal="right" vertical="center"/>
    </xf>
    <xf numFmtId="49" fontId="4" fillId="0" borderId="25" xfId="0" applyNumberFormat="1" applyFont="1" applyBorder="1" applyAlignment="1">
      <alignment horizontal="right" vertical="center"/>
    </xf>
    <xf numFmtId="49" fontId="6" fillId="0" borderId="0" xfId="0" applyNumberFormat="1" applyFont="1" applyAlignment="1">
      <alignment horizontal="right" vertical="center"/>
    </xf>
    <xf numFmtId="0" fontId="39" fillId="0" borderId="3" xfId="0" applyFont="1" applyBorder="1"/>
    <xf numFmtId="0" fontId="5" fillId="0" borderId="0" xfId="0" applyFont="1"/>
    <xf numFmtId="38" fontId="39" fillId="0" borderId="0" xfId="0" applyNumberFormat="1" applyFont="1"/>
    <xf numFmtId="0" fontId="39" fillId="0" borderId="0" xfId="0" applyFont="1"/>
    <xf numFmtId="0" fontId="8" fillId="0" borderId="56" xfId="0" applyFont="1" applyBorder="1" applyAlignment="1">
      <alignment horizontal="left"/>
    </xf>
    <xf numFmtId="0" fontId="8" fillId="0" borderId="0" xfId="0" applyFont="1" applyAlignment="1">
      <alignment horizontal="left"/>
    </xf>
    <xf numFmtId="0" fontId="8" fillId="0" borderId="3" xfId="0" applyFont="1" applyBorder="1" applyAlignment="1">
      <alignment horizontal="left"/>
    </xf>
    <xf numFmtId="0" fontId="8" fillId="0" borderId="4" xfId="0" applyFont="1" applyBorder="1" applyAlignment="1">
      <alignment horizontal="left"/>
    </xf>
    <xf numFmtId="0" fontId="3" fillId="0" borderId="97" xfId="0" applyFont="1" applyBorder="1" applyAlignment="1">
      <alignment horizontal="left"/>
    </xf>
    <xf numFmtId="178" fontId="39" fillId="2" borderId="97" xfId="0" applyNumberFormat="1" applyFont="1" applyFill="1" applyBorder="1" applyAlignment="1">
      <alignment horizontal="right"/>
    </xf>
    <xf numFmtId="178" fontId="39" fillId="0" borderId="97" xfId="0" applyNumberFormat="1" applyFont="1" applyBorder="1" applyAlignment="1">
      <alignment horizontal="right"/>
    </xf>
    <xf numFmtId="178" fontId="3" fillId="2" borderId="56" xfId="0" applyNumberFormat="1" applyFont="1" applyFill="1" applyBorder="1" applyAlignment="1">
      <alignment horizontal="right"/>
    </xf>
    <xf numFmtId="178" fontId="3" fillId="2" borderId="4" xfId="1" applyNumberFormat="1" applyFont="1" applyFill="1" applyBorder="1" applyAlignment="1">
      <alignment horizontal="right"/>
    </xf>
    <xf numFmtId="178" fontId="3" fillId="2" borderId="3" xfId="1" applyNumberFormat="1" applyFont="1" applyFill="1" applyBorder="1" applyAlignment="1">
      <alignment horizontal="right"/>
    </xf>
    <xf numFmtId="178" fontId="40" fillId="0" borderId="0" xfId="1" applyNumberFormat="1" applyFont="1" applyBorder="1" applyAlignment="1">
      <alignment horizontal="right"/>
    </xf>
    <xf numFmtId="178" fontId="40" fillId="0" borderId="3" xfId="1" applyNumberFormat="1" applyFont="1" applyBorder="1" applyAlignment="1">
      <alignment horizontal="right"/>
    </xf>
    <xf numFmtId="178" fontId="40" fillId="0" borderId="4" xfId="1" applyNumberFormat="1" applyFont="1" applyBorder="1" applyAlignment="1">
      <alignment horizontal="right"/>
    </xf>
    <xf numFmtId="38" fontId="10" fillId="0" borderId="3" xfId="3" applyNumberFormat="1" applyFont="1" applyBorder="1" applyAlignment="1">
      <alignment horizontal="right"/>
    </xf>
    <xf numFmtId="0" fontId="0" fillId="0" borderId="0" xfId="0" applyAlignment="1">
      <alignment horizontal="center"/>
    </xf>
    <xf numFmtId="0" fontId="25" fillId="0" borderId="0" xfId="0" applyFont="1"/>
    <xf numFmtId="0" fontId="4" fillId="0" borderId="98" xfId="0" applyFont="1" applyBorder="1" applyAlignment="1">
      <alignment horizontal="center" vertical="center"/>
    </xf>
    <xf numFmtId="178" fontId="13" fillId="0" borderId="13" xfId="0" applyNumberFormat="1" applyFont="1" applyBorder="1" applyAlignment="1">
      <alignment horizontal="right" vertical="center"/>
    </xf>
    <xf numFmtId="178" fontId="13" fillId="0" borderId="10" xfId="1" applyNumberFormat="1" applyFont="1" applyBorder="1" applyAlignment="1">
      <alignment horizontal="right" vertical="center"/>
    </xf>
    <xf numFmtId="178" fontId="13" fillId="0" borderId="10" xfId="0" applyNumberFormat="1" applyFont="1" applyBorder="1" applyAlignment="1">
      <alignment horizontal="right" vertical="center"/>
    </xf>
    <xf numFmtId="178" fontId="8" fillId="4" borderId="70" xfId="1" applyNumberFormat="1" applyFont="1" applyFill="1" applyBorder="1" applyAlignment="1">
      <alignment horizontal="right" vertical="center"/>
    </xf>
    <xf numFmtId="178" fontId="13" fillId="4" borderId="75" xfId="1" applyNumberFormat="1" applyFont="1" applyFill="1" applyBorder="1" applyAlignment="1">
      <alignment horizontal="right" vertical="center"/>
    </xf>
    <xf numFmtId="178" fontId="3" fillId="4" borderId="5" xfId="1" applyNumberFormat="1" applyFont="1" applyFill="1" applyBorder="1" applyAlignment="1">
      <alignment horizontal="right" vertical="center"/>
    </xf>
    <xf numFmtId="178" fontId="4" fillId="4" borderId="77" xfId="1" applyNumberFormat="1" applyFont="1" applyFill="1" applyBorder="1" applyAlignment="1">
      <alignment horizontal="right" vertical="center"/>
    </xf>
    <xf numFmtId="178" fontId="4" fillId="4" borderId="48" xfId="1" applyNumberFormat="1" applyFont="1" applyFill="1" applyBorder="1" applyAlignment="1">
      <alignment horizontal="right" vertical="center"/>
    </xf>
    <xf numFmtId="0" fontId="25" fillId="0" borderId="3" xfId="0" applyFont="1" applyBorder="1" applyAlignment="1">
      <alignment horizontal="center"/>
    </xf>
    <xf numFmtId="0" fontId="43" fillId="0" borderId="0" xfId="0" applyFont="1"/>
    <xf numFmtId="0" fontId="4" fillId="5" borderId="1" xfId="0" applyFont="1" applyFill="1" applyBorder="1" applyAlignment="1">
      <alignment horizontal="center" vertical="center"/>
    </xf>
    <xf numFmtId="177" fontId="34" fillId="4" borderId="5" xfId="1" applyNumberFormat="1" applyFont="1" applyFill="1" applyBorder="1" applyAlignment="1">
      <alignment horizontal="right" vertical="center"/>
    </xf>
    <xf numFmtId="178" fontId="34" fillId="4" borderId="5" xfId="1" applyNumberFormat="1" applyFont="1" applyFill="1" applyBorder="1" applyAlignment="1">
      <alignment horizontal="right" vertical="center"/>
    </xf>
    <xf numFmtId="178" fontId="34" fillId="4" borderId="25" xfId="0" applyNumberFormat="1" applyFont="1" applyFill="1" applyBorder="1" applyAlignment="1">
      <alignment horizontal="right" vertical="center"/>
    </xf>
    <xf numFmtId="38" fontId="25" fillId="0" borderId="0" xfId="1" applyFont="1" applyAlignment="1"/>
    <xf numFmtId="0" fontId="25" fillId="0" borderId="4" xfId="0" applyFont="1" applyBorder="1" applyAlignment="1">
      <alignment horizontal="center"/>
    </xf>
    <xf numFmtId="0" fontId="25" fillId="0" borderId="97" xfId="0" applyFont="1" applyBorder="1" applyAlignment="1">
      <alignment horizontal="center"/>
    </xf>
    <xf numFmtId="0" fontId="25" fillId="0" borderId="0" xfId="0" applyFont="1" applyAlignment="1">
      <alignment horizontal="center"/>
    </xf>
    <xf numFmtId="178" fontId="34" fillId="4" borderId="100" xfId="1" applyNumberFormat="1" applyFont="1" applyFill="1" applyBorder="1" applyAlignment="1">
      <alignment horizontal="right" vertical="center"/>
    </xf>
    <xf numFmtId="178" fontId="3" fillId="4" borderId="100" xfId="1" applyNumberFormat="1" applyFont="1" applyFill="1" applyBorder="1" applyAlignment="1">
      <alignment horizontal="right" vertical="center"/>
    </xf>
    <xf numFmtId="38" fontId="3" fillId="4" borderId="6" xfId="1" applyFont="1" applyFill="1" applyBorder="1" applyAlignment="1">
      <alignment horizontal="right" vertical="center"/>
    </xf>
    <xf numFmtId="38" fontId="6" fillId="0" borderId="0" xfId="0" applyNumberFormat="1" applyFont="1"/>
    <xf numFmtId="178" fontId="4" fillId="0" borderId="0" xfId="0" applyNumberFormat="1" applyFont="1" applyAlignment="1">
      <alignment vertical="center"/>
    </xf>
    <xf numFmtId="0" fontId="4" fillId="0" borderId="101" xfId="0" applyFont="1" applyBorder="1" applyAlignment="1">
      <alignment vertical="center"/>
    </xf>
    <xf numFmtId="178" fontId="3" fillId="4" borderId="5" xfId="0" applyNumberFormat="1" applyFont="1" applyFill="1" applyBorder="1" applyAlignment="1">
      <alignment horizontal="right" vertical="center"/>
    </xf>
    <xf numFmtId="0" fontId="4" fillId="0" borderId="82" xfId="0" applyFont="1" applyBorder="1" applyAlignment="1">
      <alignment horizontal="center" vertical="center"/>
    </xf>
    <xf numFmtId="38" fontId="13" fillId="0" borderId="14" xfId="1" applyFont="1" applyFill="1" applyBorder="1" applyAlignment="1">
      <alignment horizontal="left" vertical="center" wrapText="1"/>
    </xf>
    <xf numFmtId="38" fontId="13" fillId="2" borderId="9" xfId="1" applyFont="1" applyFill="1" applyBorder="1" applyAlignment="1">
      <alignment vertical="center"/>
    </xf>
    <xf numFmtId="38" fontId="13" fillId="2" borderId="9" xfId="1" applyFont="1" applyFill="1" applyBorder="1" applyAlignment="1">
      <alignment horizontal="center" vertical="center"/>
    </xf>
    <xf numFmtId="38" fontId="4" fillId="0" borderId="82" xfId="1" applyFont="1" applyBorder="1" applyAlignment="1">
      <alignment horizontal="center" vertical="center"/>
    </xf>
    <xf numFmtId="0" fontId="13" fillId="0" borderId="82" xfId="0" applyFont="1" applyBorder="1" applyAlignment="1">
      <alignment horizontal="center" vertical="center" wrapText="1"/>
    </xf>
    <xf numFmtId="38" fontId="3" fillId="4" borderId="107" xfId="1" applyFont="1" applyFill="1" applyBorder="1" applyAlignment="1">
      <alignment horizontal="right" vertical="center"/>
    </xf>
    <xf numFmtId="38" fontId="4" fillId="0" borderId="105" xfId="1" applyFont="1" applyBorder="1" applyAlignment="1">
      <alignment horizontal="right" vertical="center"/>
    </xf>
    <xf numFmtId="38" fontId="4" fillId="0" borderId="104" xfId="1" applyFont="1" applyBorder="1" applyAlignment="1">
      <alignment horizontal="right" vertical="center"/>
    </xf>
    <xf numFmtId="38" fontId="4" fillId="0" borderId="108" xfId="1" applyFont="1" applyBorder="1" applyAlignment="1">
      <alignment vertical="center"/>
    </xf>
    <xf numFmtId="177" fontId="35" fillId="4" borderId="45" xfId="1" applyNumberFormat="1" applyFont="1" applyFill="1" applyBorder="1" applyAlignment="1">
      <alignment horizontal="right" vertical="center"/>
    </xf>
    <xf numFmtId="177" fontId="32" fillId="4" borderId="105" xfId="1" applyNumberFormat="1" applyFont="1" applyFill="1" applyBorder="1" applyAlignment="1">
      <alignment horizontal="right" vertical="center"/>
    </xf>
    <xf numFmtId="0" fontId="4" fillId="0" borderId="109" xfId="0" applyFont="1" applyBorder="1" applyAlignment="1">
      <alignment horizontal="center" vertical="center"/>
    </xf>
    <xf numFmtId="0" fontId="4" fillId="0" borderId="102" xfId="0" applyFont="1" applyBorder="1" applyAlignment="1">
      <alignment horizontal="center" vertical="center"/>
    </xf>
    <xf numFmtId="49" fontId="4" fillId="0" borderId="0" xfId="0" applyNumberFormat="1" applyFont="1" applyAlignment="1">
      <alignment vertical="center"/>
    </xf>
    <xf numFmtId="0" fontId="4" fillId="0" borderId="0" xfId="0" applyFont="1" applyAlignment="1">
      <alignment horizontal="left" vertical="center"/>
    </xf>
    <xf numFmtId="0" fontId="4" fillId="0" borderId="110" xfId="0" applyFont="1" applyBorder="1" applyAlignment="1">
      <alignment horizontal="center" vertical="center"/>
    </xf>
    <xf numFmtId="0" fontId="4" fillId="0" borderId="70" xfId="0" applyFont="1" applyBorder="1" applyAlignment="1">
      <alignment vertical="center"/>
    </xf>
    <xf numFmtId="0" fontId="4" fillId="0" borderId="111" xfId="0" applyFont="1" applyBorder="1" applyAlignment="1">
      <alignment vertical="center"/>
    </xf>
    <xf numFmtId="0" fontId="4" fillId="0" borderId="37" xfId="0" applyFont="1" applyBorder="1" applyAlignment="1">
      <alignment vertical="center"/>
    </xf>
    <xf numFmtId="0" fontId="4" fillId="0" borderId="112" xfId="0" applyFont="1" applyBorder="1" applyAlignment="1">
      <alignment vertical="center"/>
    </xf>
    <xf numFmtId="49" fontId="40" fillId="0" borderId="3" xfId="1" applyNumberFormat="1" applyFont="1" applyBorder="1" applyAlignment="1">
      <alignment horizontal="right"/>
    </xf>
    <xf numFmtId="0" fontId="6" fillId="0" borderId="0" xfId="0" applyFont="1" applyAlignment="1">
      <alignment horizontal="left" vertical="top" wrapText="1"/>
    </xf>
    <xf numFmtId="38" fontId="34" fillId="4" borderId="113" xfId="1" applyFont="1" applyFill="1" applyBorder="1" applyAlignment="1">
      <alignment horizontal="right" vertical="center"/>
    </xf>
    <xf numFmtId="38" fontId="4" fillId="0" borderId="114" xfId="1" applyFont="1" applyBorder="1" applyAlignment="1">
      <alignment vertical="center"/>
    </xf>
    <xf numFmtId="0" fontId="4" fillId="0" borderId="117" xfId="0" applyFont="1" applyBorder="1" applyAlignment="1">
      <alignment vertical="center"/>
    </xf>
    <xf numFmtId="0" fontId="13" fillId="0" borderId="117" xfId="0" applyFont="1" applyBorder="1" applyAlignment="1">
      <alignment horizontal="center" vertical="center" wrapText="1"/>
    </xf>
    <xf numFmtId="0" fontId="13" fillId="0" borderId="12" xfId="0" applyFont="1" applyBorder="1" applyAlignment="1">
      <alignment horizontal="left" vertical="center"/>
    </xf>
    <xf numFmtId="178" fontId="13" fillId="0" borderId="9" xfId="1" applyNumberFormat="1" applyFont="1" applyBorder="1" applyAlignment="1">
      <alignment horizontal="right" vertical="center"/>
    </xf>
    <xf numFmtId="38" fontId="13" fillId="4" borderId="9" xfId="1" applyFont="1" applyFill="1" applyBorder="1" applyAlignment="1">
      <alignment horizontal="right" vertical="center"/>
    </xf>
    <xf numFmtId="0" fontId="13" fillId="0" borderId="16" xfId="0" applyFont="1" applyBorder="1" applyAlignment="1">
      <alignment horizontal="left" vertical="center"/>
    </xf>
    <xf numFmtId="0" fontId="13" fillId="0" borderId="39" xfId="0" applyFont="1" applyBorder="1" applyAlignment="1">
      <alignment horizontal="left" vertical="center"/>
    </xf>
    <xf numFmtId="178" fontId="13" fillId="0" borderId="17" xfId="1" applyNumberFormat="1" applyFont="1" applyBorder="1" applyAlignment="1">
      <alignment horizontal="right" vertical="center"/>
    </xf>
    <xf numFmtId="178" fontId="13" fillId="0" borderId="79" xfId="1" applyNumberFormat="1" applyFont="1" applyBorder="1" applyAlignment="1">
      <alignment horizontal="right" vertical="center"/>
    </xf>
    <xf numFmtId="38" fontId="13" fillId="4" borderId="79" xfId="1" applyFont="1" applyFill="1" applyBorder="1" applyAlignment="1">
      <alignment horizontal="right" vertical="center"/>
    </xf>
    <xf numFmtId="178" fontId="13" fillId="4" borderId="13" xfId="1" applyNumberFormat="1" applyFont="1" applyFill="1" applyBorder="1" applyAlignment="1">
      <alignment horizontal="right" vertical="center"/>
    </xf>
    <xf numFmtId="0" fontId="13" fillId="0" borderId="71" xfId="0" applyFont="1" applyBorder="1" applyAlignment="1">
      <alignment horizontal="left" vertical="center"/>
    </xf>
    <xf numFmtId="178" fontId="13" fillId="4" borderId="10" xfId="1" applyNumberFormat="1" applyFont="1" applyFill="1" applyBorder="1" applyAlignment="1">
      <alignment horizontal="right" vertical="center"/>
    </xf>
    <xf numFmtId="0" fontId="13" fillId="0" borderId="68" xfId="0" applyFont="1" applyBorder="1" applyAlignment="1">
      <alignment horizontal="left" vertical="center"/>
    </xf>
    <xf numFmtId="178" fontId="13" fillId="0" borderId="69" xfId="1" applyNumberFormat="1" applyFont="1" applyBorder="1" applyAlignment="1">
      <alignment horizontal="right" vertical="center"/>
    </xf>
    <xf numFmtId="178" fontId="13" fillId="0" borderId="69" xfId="0" applyNumberFormat="1" applyFont="1" applyBorder="1" applyAlignment="1">
      <alignment horizontal="right" vertical="center"/>
    </xf>
    <xf numFmtId="178" fontId="13" fillId="0" borderId="17" xfId="0" applyNumberFormat="1" applyFont="1" applyBorder="1" applyAlignment="1">
      <alignment horizontal="right" vertical="center"/>
    </xf>
    <xf numFmtId="38" fontId="13" fillId="0" borderId="119" xfId="1" applyFont="1" applyFill="1" applyBorder="1" applyAlignment="1">
      <alignment vertical="center" wrapText="1"/>
    </xf>
    <xf numFmtId="38" fontId="15" fillId="0" borderId="2" xfId="1" applyFont="1" applyBorder="1" applyAlignment="1">
      <alignment horizontal="right" vertical="center"/>
    </xf>
    <xf numFmtId="178" fontId="4" fillId="0" borderId="20" xfId="1" applyNumberFormat="1" applyFont="1" applyBorder="1" applyAlignment="1">
      <alignment horizontal="right" vertical="center"/>
    </xf>
    <xf numFmtId="38" fontId="4" fillId="4" borderId="20" xfId="1" applyFont="1" applyFill="1" applyBorder="1" applyAlignment="1">
      <alignment horizontal="right" vertical="center"/>
    </xf>
    <xf numFmtId="0" fontId="4" fillId="0" borderId="32" xfId="0" applyFont="1" applyBorder="1" applyAlignment="1">
      <alignment horizontal="left" vertical="center"/>
    </xf>
    <xf numFmtId="178" fontId="4" fillId="0" borderId="13" xfId="1" applyNumberFormat="1" applyFont="1" applyFill="1" applyBorder="1" applyAlignment="1">
      <alignment horizontal="right" vertical="center"/>
    </xf>
    <xf numFmtId="178" fontId="4" fillId="0" borderId="13" xfId="0" applyNumberFormat="1" applyFont="1" applyBorder="1" applyAlignment="1">
      <alignment horizontal="right" vertical="center"/>
    </xf>
    <xf numFmtId="178" fontId="4" fillId="4" borderId="20" xfId="1" applyNumberFormat="1" applyFont="1" applyFill="1" applyBorder="1" applyAlignment="1">
      <alignment horizontal="right" vertical="center"/>
    </xf>
    <xf numFmtId="0" fontId="7" fillId="0" borderId="20" xfId="0" applyFont="1" applyBorder="1" applyAlignment="1">
      <alignment vertical="center" wrapText="1"/>
    </xf>
    <xf numFmtId="0" fontId="4" fillId="0" borderId="34" xfId="0" applyFont="1" applyBorder="1" applyAlignment="1">
      <alignment horizontal="left" vertical="center" wrapText="1"/>
    </xf>
    <xf numFmtId="178" fontId="4" fillId="0" borderId="27" xfId="0" applyNumberFormat="1" applyFont="1" applyBorder="1" applyAlignment="1">
      <alignment horizontal="right" vertical="center"/>
    </xf>
    <xf numFmtId="178" fontId="4" fillId="4" borderId="9" xfId="1" applyNumberFormat="1" applyFont="1" applyFill="1" applyBorder="1" applyAlignment="1">
      <alignment horizontal="right" vertical="center"/>
    </xf>
    <xf numFmtId="178" fontId="4" fillId="0" borderId="27" xfId="1" applyNumberFormat="1" applyFont="1" applyBorder="1" applyAlignment="1">
      <alignment horizontal="right" vertical="center"/>
    </xf>
    <xf numFmtId="0" fontId="4" fillId="0" borderId="34" xfId="0" applyFont="1" applyBorder="1" applyAlignment="1">
      <alignment horizontal="left" vertical="center"/>
    </xf>
    <xf numFmtId="0" fontId="7" fillId="0" borderId="26" xfId="0" applyFont="1" applyBorder="1" applyAlignment="1">
      <alignment vertical="center" wrapText="1"/>
    </xf>
    <xf numFmtId="0" fontId="7" fillId="0" borderId="26" xfId="0" applyFont="1" applyBorder="1" applyAlignment="1">
      <alignment vertical="center"/>
    </xf>
    <xf numFmtId="178" fontId="4" fillId="0" borderId="27" xfId="1" applyNumberFormat="1" applyFont="1" applyFill="1" applyBorder="1" applyAlignment="1">
      <alignment horizontal="right" vertical="center"/>
    </xf>
    <xf numFmtId="0" fontId="4" fillId="0" borderId="39" xfId="0" applyFont="1" applyBorder="1" applyAlignment="1">
      <alignment horizontal="left" vertical="center"/>
    </xf>
    <xf numFmtId="178" fontId="4" fillId="0" borderId="17" xfId="1" applyNumberFormat="1" applyFont="1" applyFill="1" applyBorder="1" applyAlignment="1">
      <alignment horizontal="right" vertical="center"/>
    </xf>
    <xf numFmtId="178" fontId="4" fillId="0" borderId="17" xfId="0" applyNumberFormat="1" applyFont="1" applyBorder="1" applyAlignment="1">
      <alignment horizontal="right" vertical="center"/>
    </xf>
    <xf numFmtId="178" fontId="4" fillId="4" borderId="79" xfId="1" applyNumberFormat="1" applyFont="1" applyFill="1" applyBorder="1" applyAlignment="1">
      <alignment horizontal="right" vertical="center"/>
    </xf>
    <xf numFmtId="0" fontId="4" fillId="0" borderId="33" xfId="0" applyFont="1" applyBorder="1" applyAlignment="1">
      <alignment horizontal="left" vertical="center"/>
    </xf>
    <xf numFmtId="178" fontId="4" fillId="0" borderId="10" xfId="1" applyNumberFormat="1" applyFont="1" applyBorder="1" applyAlignment="1">
      <alignment horizontal="right" vertical="center"/>
    </xf>
    <xf numFmtId="178" fontId="4" fillId="0" borderId="10" xfId="0" applyNumberFormat="1" applyFont="1" applyBorder="1" applyAlignment="1">
      <alignment horizontal="right" vertical="center"/>
    </xf>
    <xf numFmtId="178" fontId="4" fillId="4" borderId="37" xfId="1" applyNumberFormat="1" applyFont="1" applyFill="1" applyBorder="1" applyAlignment="1">
      <alignment horizontal="right" vertical="center"/>
    </xf>
    <xf numFmtId="0" fontId="7" fillId="0" borderId="9" xfId="0" applyFont="1" applyBorder="1" applyAlignment="1">
      <alignment vertical="center"/>
    </xf>
    <xf numFmtId="0" fontId="7" fillId="0" borderId="9" xfId="0" applyFont="1" applyBorder="1" applyAlignment="1">
      <alignment vertical="center" wrapText="1"/>
    </xf>
    <xf numFmtId="0" fontId="4" fillId="0" borderId="33" xfId="0" applyFont="1" applyBorder="1" applyAlignment="1">
      <alignment horizontal="left" vertical="center" wrapText="1"/>
    </xf>
    <xf numFmtId="179" fontId="4" fillId="0" borderId="10" xfId="0" applyNumberFormat="1" applyFont="1" applyBorder="1" applyAlignment="1">
      <alignment horizontal="right" vertical="center"/>
    </xf>
    <xf numFmtId="179" fontId="4" fillId="0" borderId="69" xfId="0" applyNumberFormat="1" applyFont="1" applyBorder="1" applyAlignment="1">
      <alignment horizontal="right" vertical="center"/>
    </xf>
    <xf numFmtId="178" fontId="4" fillId="4" borderId="96" xfId="1" applyNumberFormat="1" applyFont="1" applyFill="1" applyBorder="1" applyAlignment="1">
      <alignment horizontal="right" vertical="center"/>
    </xf>
    <xf numFmtId="38" fontId="9" fillId="0" borderId="0" xfId="1" applyFont="1" applyAlignment="1">
      <alignment horizontal="right" vertical="center"/>
    </xf>
    <xf numFmtId="0" fontId="4" fillId="0" borderId="0" xfId="0" applyFont="1" applyAlignment="1">
      <alignment horizontal="left"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xf>
    <xf numFmtId="2" fontId="5" fillId="4" borderId="13" xfId="0" applyNumberFormat="1" applyFont="1" applyFill="1" applyBorder="1" applyAlignment="1">
      <alignment horizontal="right" vertical="center"/>
    </xf>
    <xf numFmtId="0" fontId="4" fillId="0" borderId="21" xfId="0" applyFont="1" applyBorder="1" applyAlignment="1">
      <alignment horizontal="center" vertical="center" wrapText="1"/>
    </xf>
    <xf numFmtId="0" fontId="4" fillId="0" borderId="29" xfId="0" applyFont="1" applyBorder="1" applyAlignment="1">
      <alignment horizontal="center" vertical="center"/>
    </xf>
    <xf numFmtId="2" fontId="5" fillId="4" borderId="10" xfId="1" applyNumberFormat="1" applyFont="1" applyFill="1" applyBorder="1" applyAlignment="1">
      <alignment horizontal="right" vertical="center"/>
    </xf>
    <xf numFmtId="176" fontId="5" fillId="4" borderId="33" xfId="1" applyNumberFormat="1" applyFont="1" applyFill="1" applyBorder="1" applyAlignment="1">
      <alignment horizontal="right" vertical="center"/>
    </xf>
    <xf numFmtId="0" fontId="4" fillId="0" borderId="12" xfId="0" applyFont="1" applyBorder="1" applyAlignment="1">
      <alignment horizontal="center" vertical="center" wrapText="1"/>
    </xf>
    <xf numFmtId="0" fontId="4" fillId="0" borderId="9" xfId="0" applyFont="1" applyBorder="1" applyAlignment="1">
      <alignment horizontal="center" vertical="center"/>
    </xf>
    <xf numFmtId="38" fontId="5" fillId="0" borderId="27" xfId="1" applyFont="1" applyBorder="1" applyAlignment="1">
      <alignment horizontal="right" vertical="center"/>
    </xf>
    <xf numFmtId="177" fontId="5" fillId="4" borderId="28" xfId="1" applyNumberFormat="1" applyFont="1" applyFill="1" applyBorder="1" applyAlignment="1">
      <alignment horizontal="right" vertical="center"/>
    </xf>
    <xf numFmtId="177" fontId="5" fillId="4" borderId="27" xfId="1" applyNumberFormat="1" applyFont="1" applyFill="1" applyBorder="1" applyAlignment="1">
      <alignment horizontal="right" vertical="center"/>
    </xf>
    <xf numFmtId="177" fontId="5" fillId="4" borderId="38" xfId="1" applyNumberFormat="1" applyFont="1" applyFill="1" applyBorder="1" applyAlignment="1">
      <alignment vertical="center"/>
    </xf>
    <xf numFmtId="38" fontId="5" fillId="0" borderId="27" xfId="1" applyFont="1" applyFill="1" applyBorder="1" applyAlignment="1">
      <alignment horizontal="right" vertical="center"/>
    </xf>
    <xf numFmtId="177" fontId="5" fillId="4" borderId="31" xfId="1" applyNumberFormat="1" applyFont="1" applyFill="1" applyBorder="1" applyAlignment="1">
      <alignment vertical="center"/>
    </xf>
    <xf numFmtId="177" fontId="5" fillId="4" borderId="90" xfId="1" applyNumberFormat="1" applyFont="1" applyFill="1" applyBorder="1" applyAlignment="1">
      <alignment vertical="center"/>
    </xf>
    <xf numFmtId="177" fontId="5" fillId="0" borderId="20" xfId="1" applyNumberFormat="1" applyFont="1" applyFill="1" applyBorder="1" applyAlignment="1">
      <alignment vertical="center"/>
    </xf>
    <xf numFmtId="176" fontId="5" fillId="4" borderId="0" xfId="0" applyNumberFormat="1" applyFont="1" applyFill="1" applyAlignment="1">
      <alignment horizontal="right" vertical="center"/>
    </xf>
    <xf numFmtId="177" fontId="5" fillId="0" borderId="29" xfId="1" applyNumberFormat="1" applyFont="1" applyFill="1" applyBorder="1" applyAlignment="1">
      <alignment vertical="center"/>
    </xf>
    <xf numFmtId="177" fontId="5" fillId="0" borderId="9" xfId="1" applyNumberFormat="1" applyFont="1" applyFill="1" applyBorder="1" applyAlignment="1">
      <alignment vertical="center"/>
    </xf>
    <xf numFmtId="38" fontId="14" fillId="0" borderId="15" xfId="1" applyFont="1" applyFill="1" applyBorder="1" applyAlignment="1">
      <alignment vertical="center" wrapText="1"/>
    </xf>
    <xf numFmtId="38" fontId="46" fillId="0" borderId="15" xfId="1" applyFont="1" applyFill="1" applyBorder="1" applyAlignment="1">
      <alignment vertical="center" wrapText="1"/>
    </xf>
    <xf numFmtId="0" fontId="12" fillId="0" borderId="0" xfId="0" applyFont="1" applyAlignment="1">
      <alignment horizontal="right" vertical="center"/>
    </xf>
    <xf numFmtId="0" fontId="7" fillId="0" borderId="20" xfId="0" applyFont="1" applyBorder="1" applyAlignment="1">
      <alignment vertical="center"/>
    </xf>
    <xf numFmtId="0" fontId="38" fillId="0" borderId="26" xfId="0" applyFont="1" applyBorder="1" applyAlignment="1">
      <alignment vertical="center" wrapText="1"/>
    </xf>
    <xf numFmtId="38" fontId="12" fillId="0" borderId="0" xfId="1" applyFont="1" applyFill="1" applyAlignment="1">
      <alignment vertical="center"/>
    </xf>
    <xf numFmtId="0" fontId="13" fillId="0" borderId="15" xfId="0" applyFont="1" applyBorder="1" applyAlignment="1">
      <alignment vertical="center"/>
    </xf>
    <xf numFmtId="0" fontId="13" fillId="0" borderId="119" xfId="0" applyFont="1" applyBorder="1" applyAlignment="1">
      <alignment vertical="center"/>
    </xf>
    <xf numFmtId="0" fontId="4" fillId="0" borderId="84" xfId="0" applyFont="1" applyBorder="1" applyAlignment="1">
      <alignment horizontal="center" vertical="center"/>
    </xf>
    <xf numFmtId="0" fontId="4" fillId="0" borderId="84" xfId="0" applyFont="1" applyBorder="1" applyAlignment="1">
      <alignment vertical="center" wrapText="1"/>
    </xf>
    <xf numFmtId="0" fontId="4" fillId="0" borderId="84" xfId="0" applyFont="1" applyBorder="1" applyAlignment="1">
      <alignment vertical="center"/>
    </xf>
    <xf numFmtId="0" fontId="13" fillId="0" borderId="14" xfId="0" applyFont="1" applyBorder="1" applyAlignment="1">
      <alignment vertical="center" wrapText="1"/>
    </xf>
    <xf numFmtId="0" fontId="13" fillId="0" borderId="121" xfId="0" applyFont="1" applyBorder="1" applyAlignment="1">
      <alignment vertical="center"/>
    </xf>
    <xf numFmtId="0" fontId="4" fillId="0" borderId="122" xfId="0" applyFont="1" applyBorder="1" applyAlignment="1">
      <alignment vertical="center"/>
    </xf>
    <xf numFmtId="0" fontId="4" fillId="0" borderId="123" xfId="0" applyFont="1" applyBorder="1" applyAlignment="1">
      <alignment vertical="center"/>
    </xf>
    <xf numFmtId="0" fontId="4" fillId="0" borderId="45" xfId="0" applyFont="1" applyBorder="1" applyAlignment="1">
      <alignment vertical="center"/>
    </xf>
    <xf numFmtId="0" fontId="7" fillId="0" borderId="79" xfId="0" applyFont="1" applyBorder="1" applyAlignment="1">
      <alignment vertical="center" wrapText="1"/>
    </xf>
    <xf numFmtId="0" fontId="7" fillId="0" borderId="70" xfId="0" applyFont="1" applyBorder="1" applyAlignment="1">
      <alignment vertical="center"/>
    </xf>
    <xf numFmtId="178" fontId="4" fillId="0" borderId="33" xfId="1" applyNumberFormat="1" applyFont="1" applyBorder="1" applyAlignment="1">
      <alignment horizontal="right" vertical="center"/>
    </xf>
    <xf numFmtId="0" fontId="4" fillId="0" borderId="0" xfId="0" applyFont="1" applyAlignment="1">
      <alignment horizontal="center" vertical="center" textRotation="255"/>
    </xf>
    <xf numFmtId="0" fontId="4" fillId="0" borderId="44" xfId="0" applyFont="1" applyBorder="1" applyAlignment="1">
      <alignment vertical="center"/>
    </xf>
    <xf numFmtId="0" fontId="4" fillId="0" borderId="128" xfId="0" applyFont="1" applyBorder="1" applyAlignment="1">
      <alignment vertical="center"/>
    </xf>
    <xf numFmtId="0" fontId="4" fillId="0" borderId="129" xfId="0" applyFont="1" applyBorder="1" applyAlignment="1">
      <alignment vertical="center"/>
    </xf>
    <xf numFmtId="0" fontId="7" fillId="0" borderId="62" xfId="0" applyFont="1" applyBorder="1" applyAlignment="1">
      <alignment horizontal="left" vertical="center" wrapText="1"/>
    </xf>
    <xf numFmtId="0" fontId="7" fillId="0" borderId="9" xfId="0" applyFont="1" applyBorder="1" applyAlignment="1">
      <alignment horizontal="left" vertical="center" wrapText="1"/>
    </xf>
    <xf numFmtId="0" fontId="7" fillId="0" borderId="130" xfId="0" applyFont="1" applyBorder="1" applyAlignment="1">
      <alignment horizontal="left" vertical="center" wrapText="1"/>
    </xf>
    <xf numFmtId="38" fontId="4" fillId="0" borderId="9" xfId="1" applyFont="1" applyBorder="1" applyAlignment="1">
      <alignment horizontal="right" vertical="center" wrapText="1"/>
    </xf>
    <xf numFmtId="38" fontId="4" fillId="0" borderId="9" xfId="1" applyFont="1" applyFill="1" applyBorder="1" applyAlignment="1">
      <alignment horizontal="right" vertical="center" wrapText="1"/>
    </xf>
    <xf numFmtId="0" fontId="4" fillId="0" borderId="26" xfId="0" applyFont="1" applyBorder="1" applyAlignment="1">
      <alignment horizontal="right" vertical="center"/>
    </xf>
    <xf numFmtId="38" fontId="4" fillId="0" borderId="26" xfId="1" applyFont="1" applyBorder="1" applyAlignment="1">
      <alignment horizontal="right" vertical="center"/>
    </xf>
    <xf numFmtId="178" fontId="4" fillId="0" borderId="34" xfId="1" applyNumberFormat="1" applyFont="1" applyBorder="1" applyAlignment="1">
      <alignment horizontal="right" vertical="center"/>
    </xf>
    <xf numFmtId="179" fontId="4" fillId="0" borderId="33" xfId="1" applyNumberFormat="1" applyFont="1" applyBorder="1" applyAlignment="1">
      <alignment horizontal="right" vertical="center"/>
    </xf>
    <xf numFmtId="179" fontId="4" fillId="0" borderId="33" xfId="1" applyNumberFormat="1" applyFont="1" applyFill="1" applyBorder="1" applyAlignment="1">
      <alignment horizontal="right" vertical="center"/>
    </xf>
    <xf numFmtId="178" fontId="4" fillId="4" borderId="132" xfId="1" applyNumberFormat="1" applyFont="1" applyFill="1" applyBorder="1" applyAlignment="1">
      <alignment horizontal="right" vertical="center"/>
    </xf>
    <xf numFmtId="0" fontId="4" fillId="0" borderId="68" xfId="0" applyFont="1" applyBorder="1" applyAlignment="1">
      <alignment horizontal="left" vertical="center" wrapText="1"/>
    </xf>
    <xf numFmtId="38" fontId="4" fillId="0" borderId="131" xfId="1" applyFont="1" applyBorder="1" applyAlignment="1">
      <alignment horizontal="right" vertical="center" wrapText="1"/>
    </xf>
    <xf numFmtId="178" fontId="4" fillId="0" borderId="68" xfId="1" applyNumberFormat="1" applyFont="1" applyBorder="1" applyAlignment="1">
      <alignment horizontal="right" vertical="center"/>
    </xf>
    <xf numFmtId="0" fontId="4" fillId="0" borderId="139" xfId="0" applyFont="1" applyBorder="1" applyAlignment="1">
      <alignment vertical="center"/>
    </xf>
    <xf numFmtId="0" fontId="25" fillId="0" borderId="0" xfId="0" applyFont="1" applyAlignment="1">
      <alignment horizontal="center" vertical="center" wrapText="1"/>
    </xf>
    <xf numFmtId="49" fontId="4" fillId="6" borderId="0" xfId="0" applyNumberFormat="1" applyFont="1" applyFill="1" applyAlignment="1">
      <alignment vertical="center" wrapText="1"/>
    </xf>
    <xf numFmtId="0" fontId="16" fillId="0" borderId="0" xfId="0" applyFont="1" applyAlignment="1">
      <alignment horizontal="right" vertical="center"/>
    </xf>
    <xf numFmtId="0" fontId="13" fillId="0" borderId="141" xfId="0" applyFont="1" applyBorder="1" applyAlignment="1">
      <alignment horizontal="center" vertical="center" wrapText="1"/>
    </xf>
    <xf numFmtId="49" fontId="45" fillId="0" borderId="140" xfId="0" applyNumberFormat="1" applyFont="1" applyBorder="1" applyAlignment="1">
      <alignment horizontal="right" vertical="center"/>
    </xf>
    <xf numFmtId="0" fontId="13" fillId="0" borderId="148" xfId="0" applyFont="1" applyBorder="1" applyAlignment="1">
      <alignment horizontal="left" vertical="center"/>
    </xf>
    <xf numFmtId="0" fontId="13" fillId="0" borderId="9" xfId="0" applyFont="1" applyBorder="1" applyAlignment="1">
      <alignment horizontal="left" vertical="center"/>
    </xf>
    <xf numFmtId="0" fontId="13" fillId="0" borderId="79" xfId="0" applyFont="1" applyBorder="1" applyAlignment="1">
      <alignment horizontal="left" vertical="center"/>
    </xf>
    <xf numFmtId="0" fontId="13" fillId="0" borderId="125" xfId="0" applyFont="1" applyBorder="1" applyAlignment="1">
      <alignment horizontal="left" vertical="center"/>
    </xf>
    <xf numFmtId="0" fontId="13" fillId="0" borderId="126" xfId="0" applyFont="1" applyBorder="1" applyAlignment="1">
      <alignment horizontal="left" vertical="center"/>
    </xf>
    <xf numFmtId="0" fontId="13" fillId="0" borderId="127" xfId="0" applyFont="1" applyBorder="1" applyAlignment="1">
      <alignment horizontal="left" vertical="center"/>
    </xf>
    <xf numFmtId="0" fontId="13" fillId="0" borderId="20" xfId="0" applyFont="1" applyBorder="1" applyAlignment="1">
      <alignment horizontal="left" vertical="center"/>
    </xf>
    <xf numFmtId="0" fontId="13" fillId="0" borderId="131" xfId="0" applyFont="1" applyBorder="1" applyAlignment="1">
      <alignment horizontal="left" vertical="center"/>
    </xf>
    <xf numFmtId="0" fontId="13" fillId="0" borderId="127" xfId="0" applyFont="1" applyBorder="1" applyAlignment="1">
      <alignment horizontal="left" vertical="center" wrapText="1"/>
    </xf>
    <xf numFmtId="0" fontId="4" fillId="0" borderId="57" xfId="0" applyFont="1" applyBorder="1" applyAlignment="1">
      <alignment horizontal="center" vertical="center"/>
    </xf>
    <xf numFmtId="178" fontId="13" fillId="0" borderId="20" xfId="1" applyNumberFormat="1" applyFont="1" applyBorder="1" applyAlignment="1">
      <alignment horizontal="right" vertical="center"/>
    </xf>
    <xf numFmtId="178" fontId="13" fillId="0" borderId="20" xfId="0" applyNumberFormat="1" applyFont="1" applyBorder="1" applyAlignment="1">
      <alignment horizontal="right" vertical="center"/>
    </xf>
    <xf numFmtId="178" fontId="13" fillId="4" borderId="20" xfId="1" applyNumberFormat="1" applyFont="1" applyFill="1" applyBorder="1" applyAlignment="1">
      <alignment horizontal="right" vertical="center"/>
    </xf>
    <xf numFmtId="0" fontId="13" fillId="0" borderId="14" xfId="0" applyFont="1" applyBorder="1" applyAlignment="1">
      <alignment vertical="center"/>
    </xf>
    <xf numFmtId="0" fontId="13" fillId="0" borderId="151" xfId="0" applyFont="1" applyBorder="1" applyAlignment="1">
      <alignment horizontal="left" vertical="center"/>
    </xf>
    <xf numFmtId="0" fontId="13" fillId="0" borderId="152" xfId="0" applyFont="1" applyBorder="1" applyAlignment="1">
      <alignment horizontal="left" vertical="center"/>
    </xf>
    <xf numFmtId="0" fontId="13" fillId="0" borderId="153" xfId="0" applyFont="1" applyBorder="1" applyAlignment="1">
      <alignment horizontal="left" vertical="center"/>
    </xf>
    <xf numFmtId="0" fontId="13" fillId="0" borderId="154" xfId="0" applyFont="1" applyBorder="1" applyAlignment="1">
      <alignment horizontal="left" vertical="center" wrapText="1"/>
    </xf>
    <xf numFmtId="0" fontId="13" fillId="0" borderId="155" xfId="0" applyFont="1" applyBorder="1" applyAlignment="1">
      <alignment horizontal="left" vertical="center" wrapText="1"/>
    </xf>
    <xf numFmtId="0" fontId="4" fillId="0" borderId="26" xfId="0" applyFont="1" applyBorder="1" applyAlignment="1">
      <alignment horizontal="left" vertical="center" wrapText="1"/>
    </xf>
    <xf numFmtId="0" fontId="4" fillId="0" borderId="20" xfId="0" applyFont="1" applyBorder="1" applyAlignment="1">
      <alignment horizontal="left" vertical="center" wrapText="1"/>
    </xf>
    <xf numFmtId="178" fontId="4" fillId="0" borderId="32" xfId="1" applyNumberFormat="1" applyFont="1" applyBorder="1" applyAlignment="1">
      <alignment horizontal="right" vertical="center"/>
    </xf>
    <xf numFmtId="0" fontId="7" fillId="0" borderId="14" xfId="0" applyFont="1" applyBorder="1" applyAlignment="1">
      <alignment vertical="center" wrapText="1"/>
    </xf>
    <xf numFmtId="49" fontId="5" fillId="0" borderId="102" xfId="0" applyNumberFormat="1" applyFont="1" applyBorder="1" applyAlignment="1">
      <alignment horizontal="center" vertical="center"/>
    </xf>
    <xf numFmtId="0" fontId="13" fillId="0" borderId="103" xfId="0" applyFont="1" applyBorder="1" applyAlignment="1">
      <alignment horizontal="center" vertical="center" wrapText="1"/>
    </xf>
    <xf numFmtId="0" fontId="4" fillId="0" borderId="9" xfId="0" applyFont="1" applyBorder="1" applyAlignment="1">
      <alignment horizontal="right" vertical="center"/>
    </xf>
    <xf numFmtId="38" fontId="4" fillId="0" borderId="9" xfId="1" applyFont="1" applyBorder="1" applyAlignment="1">
      <alignment horizontal="right" vertical="center"/>
    </xf>
    <xf numFmtId="178" fontId="4" fillId="0" borderId="9" xfId="1" applyNumberFormat="1" applyFont="1" applyBorder="1" applyAlignment="1">
      <alignment horizontal="right" vertical="center"/>
    </xf>
    <xf numFmtId="178" fontId="4" fillId="0" borderId="9" xfId="0" applyNumberFormat="1" applyFont="1" applyBorder="1" applyAlignment="1">
      <alignment horizontal="right" vertical="center"/>
    </xf>
    <xf numFmtId="0" fontId="4" fillId="0" borderId="131" xfId="0" applyFont="1" applyBorder="1" applyAlignment="1">
      <alignment horizontal="right" vertical="center"/>
    </xf>
    <xf numFmtId="38" fontId="4" fillId="0" borderId="131" xfId="1" applyFont="1" applyBorder="1" applyAlignment="1">
      <alignment horizontal="right" vertical="center"/>
    </xf>
    <xf numFmtId="178" fontId="4" fillId="0" borderId="131" xfId="1" applyNumberFormat="1" applyFont="1" applyBorder="1" applyAlignment="1">
      <alignment horizontal="right" vertical="center"/>
    </xf>
    <xf numFmtId="178" fontId="4" fillId="0" borderId="131" xfId="0" applyNumberFormat="1" applyFont="1" applyBorder="1" applyAlignment="1">
      <alignment horizontal="right" vertical="center"/>
    </xf>
    <xf numFmtId="178" fontId="4" fillId="4" borderId="131" xfId="1" applyNumberFormat="1" applyFont="1" applyFill="1" applyBorder="1" applyAlignment="1">
      <alignment horizontal="right" vertical="center"/>
    </xf>
    <xf numFmtId="0" fontId="7" fillId="0" borderId="131" xfId="0" applyFont="1" applyBorder="1" applyAlignment="1">
      <alignment vertical="center" wrapText="1"/>
    </xf>
    <xf numFmtId="49" fontId="4" fillId="6" borderId="0" xfId="0" applyNumberFormat="1" applyFont="1" applyFill="1" applyAlignment="1">
      <alignment horizontal="right" vertical="center"/>
    </xf>
    <xf numFmtId="0" fontId="4" fillId="6" borderId="0" xfId="0" applyFont="1" applyFill="1" applyAlignment="1">
      <alignment horizontal="right" vertical="center"/>
    </xf>
    <xf numFmtId="0" fontId="8" fillId="0" borderId="4" xfId="0" applyFont="1" applyBorder="1" applyAlignment="1">
      <alignment horizontal="center" vertical="center"/>
    </xf>
    <xf numFmtId="0" fontId="47" fillId="6" borderId="136" xfId="0" applyFont="1" applyFill="1" applyBorder="1" applyAlignment="1">
      <alignment horizontal="center" vertical="center"/>
    </xf>
    <xf numFmtId="180" fontId="12" fillId="6" borderId="131" xfId="0" applyNumberFormat="1" applyFont="1" applyFill="1" applyBorder="1" applyAlignment="1">
      <alignment horizontal="center" vertical="center"/>
    </xf>
    <xf numFmtId="180" fontId="12" fillId="6" borderId="116" xfId="0" applyNumberFormat="1" applyFont="1" applyFill="1" applyBorder="1" applyAlignment="1">
      <alignment horizontal="center" vertical="center"/>
    </xf>
    <xf numFmtId="180" fontId="12" fillId="6" borderId="29" xfId="0" applyNumberFormat="1" applyFont="1" applyFill="1" applyBorder="1" applyAlignment="1">
      <alignment horizontal="center" vertical="center"/>
    </xf>
    <xf numFmtId="180" fontId="12" fillId="6" borderId="124" xfId="0" applyNumberFormat="1" applyFont="1" applyFill="1" applyBorder="1" applyAlignment="1">
      <alignment horizontal="center" vertical="center"/>
    </xf>
    <xf numFmtId="180" fontId="12" fillId="6" borderId="115" xfId="0" applyNumberFormat="1" applyFont="1" applyFill="1" applyBorder="1" applyAlignment="1">
      <alignment horizontal="center" vertical="center"/>
    </xf>
    <xf numFmtId="38" fontId="13" fillId="0" borderId="80" xfId="1" applyFont="1" applyFill="1" applyBorder="1" applyAlignment="1">
      <alignment vertical="center" wrapText="1"/>
    </xf>
    <xf numFmtId="38" fontId="14" fillId="0" borderId="80" xfId="1" applyFont="1" applyFill="1" applyBorder="1" applyAlignment="1">
      <alignment vertical="center" wrapText="1"/>
    </xf>
    <xf numFmtId="38" fontId="13" fillId="0" borderId="81" xfId="1" applyFont="1" applyFill="1" applyBorder="1" applyAlignment="1">
      <alignment vertical="center" wrapText="1"/>
    </xf>
    <xf numFmtId="38" fontId="14" fillId="0" borderId="81" xfId="1" applyFont="1" applyFill="1" applyBorder="1" applyAlignment="1">
      <alignment vertical="center" wrapText="1"/>
    </xf>
    <xf numFmtId="38" fontId="4" fillId="0" borderId="9" xfId="1" applyFont="1" applyBorder="1" applyAlignment="1">
      <alignment horizontal="center" vertical="center"/>
    </xf>
    <xf numFmtId="38" fontId="13" fillId="0" borderId="156" xfId="1" applyFont="1" applyFill="1" applyBorder="1" applyAlignment="1">
      <alignment vertical="center" wrapText="1"/>
    </xf>
    <xf numFmtId="38" fontId="13" fillId="0" borderId="119" xfId="1" applyFont="1" applyFill="1" applyBorder="1" applyAlignment="1">
      <alignment vertical="center"/>
    </xf>
    <xf numFmtId="38" fontId="13" fillId="0" borderId="157" xfId="1" applyFont="1" applyFill="1" applyBorder="1" applyAlignment="1">
      <alignment vertical="center"/>
    </xf>
    <xf numFmtId="38" fontId="13" fillId="0" borderId="156" xfId="1" applyFont="1" applyFill="1" applyBorder="1" applyAlignment="1">
      <alignment vertical="center"/>
    </xf>
    <xf numFmtId="38" fontId="13" fillId="0" borderId="79" xfId="1" applyFont="1" applyBorder="1" applyAlignment="1">
      <alignment horizontal="center" vertical="center"/>
    </xf>
    <xf numFmtId="38" fontId="13" fillId="4" borderId="79" xfId="1" applyFont="1" applyFill="1" applyBorder="1" applyAlignment="1">
      <alignment vertical="center"/>
    </xf>
    <xf numFmtId="38" fontId="13" fillId="4" borderId="39" xfId="1" applyFont="1" applyFill="1" applyBorder="1" applyAlignment="1">
      <alignment vertical="center"/>
    </xf>
    <xf numFmtId="38" fontId="13" fillId="2" borderId="79" xfId="1" applyFont="1" applyFill="1" applyBorder="1" applyAlignment="1">
      <alignment vertical="center"/>
    </xf>
    <xf numFmtId="38" fontId="13" fillId="2" borderId="79" xfId="1" applyFont="1" applyFill="1" applyBorder="1" applyAlignment="1">
      <alignment horizontal="center" vertical="center"/>
    </xf>
    <xf numFmtId="38" fontId="13" fillId="0" borderId="79" xfId="1" applyFont="1" applyFill="1" applyBorder="1" applyAlignment="1">
      <alignment vertical="center"/>
    </xf>
    <xf numFmtId="177" fontId="13" fillId="4" borderId="119" xfId="1" applyNumberFormat="1" applyFont="1" applyFill="1" applyBorder="1" applyAlignment="1">
      <alignment horizontal="right" vertical="center"/>
    </xf>
    <xf numFmtId="38" fontId="14" fillId="0" borderId="156" xfId="1" applyFont="1" applyFill="1" applyBorder="1" applyAlignment="1">
      <alignment vertical="center" wrapText="1"/>
    </xf>
    <xf numFmtId="0" fontId="25" fillId="3" borderId="0" xfId="0" applyFont="1" applyFill="1" applyAlignment="1">
      <alignment horizontal="center" vertical="center"/>
    </xf>
    <xf numFmtId="0" fontId="25" fillId="0" borderId="42" xfId="0" applyFont="1" applyBorder="1" applyAlignment="1">
      <alignment horizontal="center"/>
    </xf>
    <xf numFmtId="0" fontId="4" fillId="0" borderId="82" xfId="0" applyFont="1" applyBorder="1" applyAlignment="1">
      <alignment horizontal="center" vertical="center" wrapText="1"/>
    </xf>
    <xf numFmtId="0" fontId="7" fillId="0" borderId="158" xfId="0" applyFont="1" applyBorder="1" applyAlignment="1">
      <alignment horizontal="center" vertical="center" wrapText="1"/>
    </xf>
    <xf numFmtId="0" fontId="7" fillId="0" borderId="159" xfId="0" applyFont="1" applyBorder="1" applyAlignment="1">
      <alignment horizontal="left" vertical="center" wrapText="1"/>
    </xf>
    <xf numFmtId="0" fontId="7" fillId="0" borderId="160" xfId="0" applyFont="1" applyBorder="1" applyAlignment="1">
      <alignment horizontal="left" vertical="center" wrapText="1"/>
    </xf>
    <xf numFmtId="0" fontId="7" fillId="0" borderId="161" xfId="0" applyFont="1" applyBorder="1" applyAlignment="1">
      <alignment horizontal="left" vertical="center" wrapText="1"/>
    </xf>
    <xf numFmtId="0" fontId="47" fillId="0" borderId="162" xfId="0" applyFont="1" applyBorder="1" applyAlignment="1">
      <alignment horizontal="center" vertical="center"/>
    </xf>
    <xf numFmtId="0" fontId="48" fillId="6" borderId="136" xfId="0" applyFont="1" applyFill="1" applyBorder="1" applyAlignment="1">
      <alignment horizontal="center" vertical="center"/>
    </xf>
    <xf numFmtId="178" fontId="4" fillId="0" borderId="26" xfId="0" applyNumberFormat="1" applyFont="1" applyBorder="1" applyAlignment="1">
      <alignment horizontal="right" vertical="center"/>
    </xf>
    <xf numFmtId="178" fontId="4" fillId="4" borderId="26" xfId="1" applyNumberFormat="1" applyFont="1" applyFill="1" applyBorder="1" applyAlignment="1">
      <alignment horizontal="right" vertical="center"/>
    </xf>
    <xf numFmtId="0" fontId="4" fillId="0" borderId="13" xfId="0" applyFont="1" applyBorder="1" applyAlignment="1">
      <alignment horizontal="left" vertical="center"/>
    </xf>
    <xf numFmtId="0" fontId="4" fillId="0" borderId="10" xfId="0" applyFont="1" applyBorder="1" applyAlignment="1">
      <alignment horizontal="left" vertical="center"/>
    </xf>
    <xf numFmtId="178" fontId="4" fillId="0" borderId="10" xfId="1" applyNumberFormat="1" applyFont="1" applyFill="1" applyBorder="1" applyAlignment="1">
      <alignment horizontal="right" vertical="center"/>
    </xf>
    <xf numFmtId="0" fontId="4" fillId="0" borderId="163" xfId="0" applyFont="1" applyBorder="1" applyAlignment="1">
      <alignment horizontal="left" vertical="center"/>
    </xf>
    <xf numFmtId="178" fontId="4" fillId="0" borderId="163" xfId="1" applyNumberFormat="1" applyFont="1" applyFill="1" applyBorder="1" applyAlignment="1">
      <alignment horizontal="right" vertical="center"/>
    </xf>
    <xf numFmtId="178" fontId="4" fillId="0" borderId="163" xfId="0" applyNumberFormat="1" applyFont="1" applyBorder="1" applyAlignment="1">
      <alignment horizontal="right" vertical="center"/>
    </xf>
    <xf numFmtId="0" fontId="10" fillId="0" borderId="0" xfId="0" applyFont="1" applyAlignment="1">
      <alignment horizontal="center"/>
    </xf>
    <xf numFmtId="0" fontId="5" fillId="0" borderId="4" xfId="0" applyFont="1" applyBorder="1" applyAlignment="1">
      <alignment horizontal="left" wrapText="1"/>
    </xf>
    <xf numFmtId="0" fontId="5" fillId="0" borderId="3" xfId="0" applyFont="1" applyBorder="1" applyAlignment="1">
      <alignment horizontal="left"/>
    </xf>
    <xf numFmtId="0" fontId="7" fillId="0" borderId="0" xfId="0" applyFont="1" applyAlignment="1">
      <alignment horizontal="left" vertical="center" wrapText="1"/>
    </xf>
    <xf numFmtId="0" fontId="8" fillId="0" borderId="0" xfId="0" applyFont="1" applyAlignment="1">
      <alignment horizontal="center" vertical="center"/>
    </xf>
    <xf numFmtId="38" fontId="41" fillId="0" borderId="0" xfId="1" applyFont="1" applyBorder="1" applyAlignment="1"/>
    <xf numFmtId="38" fontId="41" fillId="0" borderId="4" xfId="1" applyFont="1" applyBorder="1" applyAlignment="1"/>
    <xf numFmtId="0" fontId="25" fillId="0" borderId="3" xfId="0" applyFont="1" applyBorder="1" applyAlignment="1">
      <alignment wrapText="1"/>
    </xf>
    <xf numFmtId="38" fontId="41" fillId="0" borderId="42" xfId="1" applyFont="1" applyBorder="1" applyAlignment="1"/>
    <xf numFmtId="0" fontId="27" fillId="0" borderId="0" xfId="0" applyFont="1" applyAlignment="1">
      <alignment horizontal="left" vertical="center" wrapText="1"/>
    </xf>
    <xf numFmtId="0" fontId="27" fillId="0" borderId="0" xfId="0" applyFont="1" applyAlignment="1">
      <alignment horizontal="left" vertical="center"/>
    </xf>
    <xf numFmtId="38" fontId="41" fillId="0" borderId="97" xfId="1" applyFont="1" applyBorder="1" applyAlignment="1"/>
    <xf numFmtId="0" fontId="25" fillId="0" borderId="0" xfId="0" applyFont="1" applyAlignment="1">
      <alignment horizontal="center" vertical="center" wrapText="1"/>
    </xf>
    <xf numFmtId="0" fontId="4" fillId="0" borderId="0" xfId="0" applyFont="1" applyAlignment="1">
      <alignment horizontal="left" vertical="center" wrapText="1"/>
    </xf>
    <xf numFmtId="38" fontId="41" fillId="0" borderId="0" xfId="1" applyFont="1" applyBorder="1" applyAlignment="1">
      <alignment horizontal="right"/>
    </xf>
    <xf numFmtId="0" fontId="25" fillId="0" borderId="3" xfId="0" applyFont="1" applyBorder="1" applyAlignment="1"/>
    <xf numFmtId="38" fontId="6" fillId="0" borderId="0" xfId="1" applyFont="1" applyAlignment="1">
      <alignment horizontal="left" vertical="top" wrapText="1"/>
    </xf>
    <xf numFmtId="38" fontId="6" fillId="0" borderId="0" xfId="1" applyFont="1" applyAlignment="1">
      <alignment horizontal="left" vertical="top"/>
    </xf>
    <xf numFmtId="38" fontId="4" fillId="0" borderId="0" xfId="1" applyFont="1" applyBorder="1" applyAlignment="1">
      <alignment horizontal="left" vertical="center"/>
    </xf>
    <xf numFmtId="38" fontId="4" fillId="0" borderId="2" xfId="1" applyFont="1" applyBorder="1" applyAlignment="1">
      <alignment horizontal="center" vertical="center"/>
    </xf>
    <xf numFmtId="38" fontId="4" fillId="0" borderId="8" xfId="1" applyFont="1" applyBorder="1" applyAlignment="1">
      <alignment horizontal="center" vertical="center"/>
    </xf>
    <xf numFmtId="38" fontId="53" fillId="0" borderId="50" xfId="1" applyFont="1" applyBorder="1" applyAlignment="1">
      <alignment horizontal="center" vertical="center" wrapText="1"/>
    </xf>
    <xf numFmtId="38" fontId="4" fillId="0" borderId="47" xfId="1" applyFont="1" applyBorder="1" applyAlignment="1">
      <alignment horizontal="center" vertical="center"/>
    </xf>
    <xf numFmtId="38" fontId="4" fillId="0" borderId="51" xfId="1" applyFont="1" applyBorder="1" applyAlignment="1">
      <alignment horizontal="center" vertical="center"/>
    </xf>
    <xf numFmtId="38" fontId="4" fillId="0" borderId="50" xfId="1" applyFont="1" applyBorder="1" applyAlignment="1">
      <alignment horizontal="center" vertical="center"/>
    </xf>
    <xf numFmtId="38" fontId="4" fillId="0" borderId="53" xfId="1" applyFont="1" applyBorder="1" applyAlignment="1">
      <alignment horizontal="center" vertical="center" wrapText="1"/>
    </xf>
    <xf numFmtId="38" fontId="4" fillId="0" borderId="30" xfId="1" applyFont="1" applyBorder="1" applyAlignment="1">
      <alignment horizontal="center" vertical="center" wrapText="1"/>
    </xf>
    <xf numFmtId="38" fontId="4" fillId="0" borderId="54" xfId="1" applyFont="1" applyBorder="1" applyAlignment="1">
      <alignment horizontal="center" vertical="center"/>
    </xf>
    <xf numFmtId="38" fontId="4" fillId="0" borderId="44" xfId="1" applyFont="1" applyBorder="1" applyAlignment="1">
      <alignment horizontal="center" vertical="center" wrapText="1"/>
    </xf>
    <xf numFmtId="38" fontId="4" fillId="0" borderId="21" xfId="1" applyFont="1" applyBorder="1" applyAlignment="1">
      <alignment horizontal="center" vertical="center" wrapText="1"/>
    </xf>
    <xf numFmtId="38" fontId="4" fillId="0" borderId="52" xfId="1" applyFont="1" applyBorder="1" applyAlignment="1">
      <alignment horizontal="center" vertical="center"/>
    </xf>
    <xf numFmtId="38" fontId="9" fillId="0" borderId="45" xfId="1" applyFont="1" applyBorder="1" applyAlignment="1">
      <alignment horizontal="right" vertical="center" wrapText="1"/>
    </xf>
    <xf numFmtId="38" fontId="9" fillId="0" borderId="8" xfId="1" applyFont="1" applyBorder="1" applyAlignment="1">
      <alignment horizontal="right" vertical="center"/>
    </xf>
    <xf numFmtId="38" fontId="9" fillId="0" borderId="45" xfId="1" applyFont="1" applyBorder="1" applyAlignment="1">
      <alignment horizontal="right" vertical="center"/>
    </xf>
    <xf numFmtId="38" fontId="9" fillId="0" borderId="2" xfId="1" applyFont="1" applyBorder="1" applyAlignment="1">
      <alignment horizontal="right" vertical="center"/>
    </xf>
    <xf numFmtId="38" fontId="4" fillId="0" borderId="99" xfId="1" applyFont="1" applyBorder="1" applyAlignment="1">
      <alignment horizontal="center" vertical="center"/>
    </xf>
    <xf numFmtId="38" fontId="4" fillId="0" borderId="3" xfId="1" applyFont="1" applyBorder="1" applyAlignment="1">
      <alignment horizontal="center" vertical="center"/>
    </xf>
    <xf numFmtId="38" fontId="4" fillId="0" borderId="84" xfId="1" applyFont="1" applyBorder="1" applyAlignment="1">
      <alignment horizontal="center" vertical="center"/>
    </xf>
    <xf numFmtId="38" fontId="4" fillId="0" borderId="83" xfId="1" applyFont="1" applyBorder="1" applyAlignment="1">
      <alignment horizontal="center" vertical="center"/>
    </xf>
    <xf numFmtId="38" fontId="4" fillId="0" borderId="85" xfId="1" applyFont="1" applyBorder="1" applyAlignment="1">
      <alignment horizontal="center" vertical="center" wrapText="1"/>
    </xf>
    <xf numFmtId="38" fontId="4" fillId="0" borderId="54" xfId="1" applyFont="1" applyBorder="1" applyAlignment="1">
      <alignment horizontal="center" vertical="center" wrapText="1"/>
    </xf>
    <xf numFmtId="38" fontId="4" fillId="0" borderId="86" xfId="1" applyFont="1" applyBorder="1" applyAlignment="1">
      <alignment horizontal="center" vertical="center"/>
    </xf>
    <xf numFmtId="38" fontId="4" fillId="0" borderId="59" xfId="1" applyFont="1" applyBorder="1" applyAlignment="1">
      <alignment horizontal="center" vertical="center"/>
    </xf>
    <xf numFmtId="38" fontId="9" fillId="0" borderId="105" xfId="1" applyFont="1" applyBorder="1" applyAlignment="1">
      <alignment horizontal="right" vertical="center" wrapText="1"/>
    </xf>
    <xf numFmtId="38" fontId="9" fillId="0" borderId="106" xfId="1" applyFont="1" applyBorder="1" applyAlignment="1">
      <alignment horizontal="right" vertical="center"/>
    </xf>
    <xf numFmtId="38" fontId="9" fillId="0" borderId="105" xfId="1" applyFont="1" applyBorder="1" applyAlignment="1">
      <alignment horizontal="right" vertical="center"/>
    </xf>
    <xf numFmtId="38" fontId="9" fillId="0" borderId="104" xfId="1" applyFont="1" applyBorder="1" applyAlignment="1">
      <alignment horizontal="right" vertical="center"/>
    </xf>
    <xf numFmtId="38" fontId="4" fillId="0" borderId="102" xfId="1" applyFont="1" applyBorder="1" applyAlignment="1">
      <alignment horizontal="center" vertical="center"/>
    </xf>
    <xf numFmtId="38" fontId="4" fillId="0" borderId="29" xfId="1" applyFont="1" applyBorder="1" applyAlignment="1">
      <alignment horizontal="center" vertical="center"/>
    </xf>
    <xf numFmtId="38" fontId="4" fillId="0" borderId="103" xfId="1" applyFont="1" applyBorder="1" applyAlignment="1">
      <alignment horizontal="center" vertical="center"/>
    </xf>
    <xf numFmtId="38" fontId="9" fillId="0" borderId="0" xfId="1" applyFont="1" applyAlignment="1">
      <alignment horizontal="center" vertical="center"/>
    </xf>
    <xf numFmtId="0" fontId="4" fillId="6" borderId="102" xfId="0" applyFont="1" applyFill="1" applyBorder="1" applyAlignment="1">
      <alignment horizontal="center" vertical="center" wrapText="1"/>
    </xf>
    <xf numFmtId="0" fontId="4" fillId="6" borderId="29" xfId="0" applyFont="1" applyFill="1" applyBorder="1" applyAlignment="1">
      <alignment horizontal="center" vertical="center"/>
    </xf>
    <xf numFmtId="0" fontId="4" fillId="6" borderId="124" xfId="0" applyFont="1" applyFill="1" applyBorder="1" applyAlignment="1">
      <alignment horizontal="center" vertical="center"/>
    </xf>
    <xf numFmtId="0" fontId="6" fillId="0" borderId="116" xfId="0" applyFont="1" applyBorder="1" applyAlignment="1">
      <alignment horizontal="center" vertical="center" textRotation="255" wrapText="1"/>
    </xf>
    <xf numFmtId="0" fontId="6" fillId="0" borderId="145" xfId="0" applyFont="1" applyBorder="1" applyAlignment="1">
      <alignment horizontal="center" vertical="center" textRotation="255" wrapText="1"/>
    </xf>
    <xf numFmtId="0" fontId="8" fillId="0" borderId="53" xfId="0" applyFont="1" applyBorder="1" applyAlignment="1">
      <alignment horizontal="center" vertical="center"/>
    </xf>
    <xf numFmtId="0" fontId="8" fillId="0" borderId="88" xfId="0" applyFont="1" applyBorder="1" applyAlignment="1">
      <alignment horizontal="center" vertical="center"/>
    </xf>
    <xf numFmtId="0" fontId="8" fillId="0" borderId="30" xfId="0" applyFont="1" applyBorder="1" applyAlignment="1">
      <alignment horizontal="center" vertical="center"/>
    </xf>
    <xf numFmtId="0" fontId="8" fillId="0" borderId="116" xfId="0" applyFont="1" applyBorder="1" applyAlignment="1">
      <alignment horizontal="center" vertical="center"/>
    </xf>
    <xf numFmtId="0" fontId="8" fillId="0" borderId="143" xfId="0" applyFont="1" applyBorder="1" applyAlignment="1">
      <alignment horizontal="center" vertical="center"/>
    </xf>
    <xf numFmtId="0" fontId="8" fillId="0" borderId="115" xfId="0" applyFont="1" applyBorder="1" applyAlignment="1">
      <alignment horizontal="center" vertical="center"/>
    </xf>
    <xf numFmtId="49" fontId="9" fillId="0" borderId="102" xfId="0" applyNumberFormat="1" applyFont="1" applyBorder="1" applyAlignment="1">
      <alignment horizontal="center" vertical="center"/>
    </xf>
    <xf numFmtId="49" fontId="9" fillId="0" borderId="124" xfId="0" applyNumberFormat="1" applyFont="1" applyBorder="1" applyAlignment="1">
      <alignment horizontal="center" vertical="center"/>
    </xf>
    <xf numFmtId="0" fontId="8" fillId="7" borderId="50" xfId="0" applyFont="1" applyFill="1" applyBorder="1" applyAlignment="1">
      <alignment horizontal="center" vertical="center" wrapText="1"/>
    </xf>
    <xf numFmtId="0" fontId="8" fillId="7" borderId="47" xfId="0" applyFont="1" applyFill="1" applyBorder="1" applyAlignment="1">
      <alignment horizontal="center" vertical="center"/>
    </xf>
    <xf numFmtId="0" fontId="8" fillId="7" borderId="120" xfId="0" applyFont="1" applyFill="1" applyBorder="1" applyAlignment="1">
      <alignment horizontal="center" vertical="center"/>
    </xf>
    <xf numFmtId="0" fontId="8" fillId="0" borderId="60" xfId="0" applyFont="1" applyBorder="1" applyAlignment="1">
      <alignment horizontal="center" vertical="center"/>
    </xf>
    <xf numFmtId="0" fontId="8" fillId="0" borderId="29" xfId="0" applyFont="1" applyBorder="1" applyAlignment="1">
      <alignment horizontal="center" vertical="center"/>
    </xf>
    <xf numFmtId="0" fontId="8" fillId="0" borderId="124" xfId="0" applyFont="1" applyBorder="1" applyAlignment="1">
      <alignment horizontal="center" vertical="center"/>
    </xf>
    <xf numFmtId="49" fontId="8" fillId="0" borderId="60"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124" xfId="0" applyNumberFormat="1" applyFont="1" applyBorder="1" applyAlignment="1">
      <alignment horizontal="center" vertical="center"/>
    </xf>
    <xf numFmtId="0" fontId="8" fillId="0" borderId="133" xfId="0" applyFont="1" applyBorder="1" applyAlignment="1">
      <alignment horizontal="center" vertical="center"/>
    </xf>
    <xf numFmtId="0" fontId="8" fillId="0" borderId="134" xfId="0" applyFont="1" applyBorder="1" applyAlignment="1">
      <alignment horizontal="center" vertical="center"/>
    </xf>
    <xf numFmtId="0" fontId="8" fillId="0" borderId="135" xfId="0" applyFont="1" applyBorder="1" applyAlignment="1">
      <alignment horizontal="center" vertical="center"/>
    </xf>
    <xf numFmtId="0" fontId="7" fillId="0" borderId="0" xfId="0" applyFont="1" applyAlignment="1">
      <alignment horizontal="center" vertical="center"/>
    </xf>
    <xf numFmtId="0" fontId="9" fillId="0" borderId="24" xfId="0" applyFont="1" applyBorder="1" applyAlignment="1">
      <alignment horizontal="right" vertical="center"/>
    </xf>
    <xf numFmtId="0" fontId="9" fillId="0" borderId="49" xfId="0" applyFont="1" applyBorder="1" applyAlignment="1">
      <alignment horizontal="right" vertical="center"/>
    </xf>
    <xf numFmtId="0" fontId="9" fillId="0" borderId="7" xfId="0" applyFont="1" applyBorder="1" applyAlignment="1">
      <alignment horizontal="right" vertical="center"/>
    </xf>
    <xf numFmtId="0" fontId="4" fillId="0" borderId="62" xfId="0" applyFont="1" applyBorder="1" applyAlignment="1">
      <alignment horizontal="right" vertical="center"/>
    </xf>
    <xf numFmtId="0" fontId="4" fillId="0" borderId="63" xfId="0" applyFont="1" applyBorder="1" applyAlignment="1">
      <alignment horizontal="right" vertical="center"/>
    </xf>
    <xf numFmtId="0" fontId="4" fillId="0" borderId="73" xfId="0" applyFont="1" applyBorder="1" applyAlignment="1">
      <alignment horizontal="right" vertical="center"/>
    </xf>
    <xf numFmtId="0" fontId="6" fillId="0" borderId="48" xfId="0" applyFont="1" applyBorder="1" applyAlignment="1">
      <alignment horizontal="center" vertical="center" textRotation="255" wrapText="1"/>
    </xf>
    <xf numFmtId="0" fontId="6" fillId="0" borderId="29" xfId="0" applyFont="1" applyBorder="1" applyAlignment="1">
      <alignment horizontal="center" vertical="center" textRotation="255" wrapText="1"/>
    </xf>
    <xf numFmtId="0" fontId="4" fillId="0" borderId="149" xfId="0" applyFont="1" applyBorder="1" applyAlignment="1">
      <alignment horizontal="center" vertical="center"/>
    </xf>
    <xf numFmtId="0" fontId="4" fillId="0" borderId="57" xfId="0" applyFont="1" applyBorder="1" applyAlignment="1">
      <alignment horizontal="center" vertical="center"/>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0" xfId="0" applyFont="1" applyBorder="1" applyAlignment="1">
      <alignment horizontal="left" vertical="center" wrapText="1"/>
    </xf>
    <xf numFmtId="0" fontId="4" fillId="0" borderId="118" xfId="0" applyFont="1" applyBorder="1" applyAlignment="1">
      <alignment horizontal="center" vertical="center" wrapText="1"/>
    </xf>
    <xf numFmtId="0" fontId="4" fillId="0" borderId="111" xfId="0" applyFont="1" applyBorder="1" applyAlignment="1">
      <alignment horizontal="center" vertical="center" wrapText="1"/>
    </xf>
    <xf numFmtId="0" fontId="9" fillId="0" borderId="5" xfId="0" applyFont="1" applyBorder="1" applyAlignment="1">
      <alignment horizontal="right" vertical="center"/>
    </xf>
    <xf numFmtId="0" fontId="9" fillId="0" borderId="55" xfId="0" applyFont="1" applyBorder="1" applyAlignment="1">
      <alignment horizontal="right" vertical="center"/>
    </xf>
    <xf numFmtId="0" fontId="9" fillId="0" borderId="23" xfId="0" applyFont="1" applyBorder="1" applyAlignment="1">
      <alignment horizontal="right" vertical="center"/>
    </xf>
    <xf numFmtId="0" fontId="9" fillId="0" borderId="6" xfId="0" applyFont="1" applyBorder="1" applyAlignment="1">
      <alignment horizontal="right" vertical="center"/>
    </xf>
    <xf numFmtId="0" fontId="4" fillId="0" borderId="65" xfId="0" applyFont="1" applyBorder="1" applyAlignment="1">
      <alignment horizontal="center" vertical="center" textRotation="255" wrapText="1"/>
    </xf>
    <xf numFmtId="0" fontId="4" fillId="0" borderId="66" xfId="0" applyFont="1" applyBorder="1" applyAlignment="1">
      <alignment horizontal="center" vertical="center" textRotation="255" wrapText="1"/>
    </xf>
    <xf numFmtId="0" fontId="4" fillId="0" borderId="137" xfId="0" applyFont="1" applyBorder="1" applyAlignment="1">
      <alignment horizontal="right" vertical="center"/>
    </xf>
    <xf numFmtId="0" fontId="4" fillId="0" borderId="49" xfId="0" applyFont="1" applyBorder="1" applyAlignment="1">
      <alignment horizontal="right" vertical="center"/>
    </xf>
    <xf numFmtId="0" fontId="4" fillId="0" borderId="76" xfId="0" applyFont="1" applyBorder="1" applyAlignment="1">
      <alignment horizontal="right" vertical="center"/>
    </xf>
    <xf numFmtId="0" fontId="4" fillId="0" borderId="93"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138" xfId="0" applyFont="1" applyBorder="1" applyAlignment="1">
      <alignment horizontal="center" vertical="center" wrapText="1"/>
    </xf>
    <xf numFmtId="0" fontId="4" fillId="0" borderId="146" xfId="0" applyFont="1" applyBorder="1" applyAlignment="1">
      <alignment horizontal="center" vertical="center" wrapText="1"/>
    </xf>
    <xf numFmtId="0" fontId="4" fillId="0" borderId="47" xfId="0" applyFont="1" applyBorder="1" applyAlignment="1">
      <alignment horizontal="center" vertical="center"/>
    </xf>
    <xf numFmtId="0" fontId="4" fillId="0" borderId="147" xfId="0" applyFont="1" applyBorder="1" applyAlignment="1">
      <alignment horizontal="center" vertical="center"/>
    </xf>
    <xf numFmtId="0" fontId="4" fillId="0" borderId="101" xfId="0" applyFont="1" applyBorder="1" applyAlignment="1">
      <alignment horizontal="center" vertical="center"/>
    </xf>
    <xf numFmtId="0" fontId="4" fillId="0" borderId="150" xfId="0" applyFont="1" applyBorder="1" applyAlignment="1">
      <alignment horizontal="center" vertical="center"/>
    </xf>
    <xf numFmtId="0" fontId="4" fillId="0" borderId="21" xfId="0" applyFont="1" applyBorder="1" applyAlignment="1">
      <alignment horizontal="center" vertical="center"/>
    </xf>
    <xf numFmtId="0" fontId="4" fillId="0" borderId="0" xfId="0" applyFont="1" applyAlignment="1">
      <alignment horizontal="center" vertical="center"/>
    </xf>
    <xf numFmtId="0" fontId="4" fillId="0" borderId="133" xfId="0" applyFont="1" applyBorder="1" applyAlignment="1">
      <alignment horizontal="center" vertical="center"/>
    </xf>
    <xf numFmtId="0" fontId="4" fillId="0" borderId="134" xfId="0" applyFont="1" applyBorder="1" applyAlignment="1">
      <alignment horizontal="center" vertical="center"/>
    </xf>
    <xf numFmtId="0" fontId="4" fillId="0" borderId="135" xfId="0" applyFont="1" applyBorder="1" applyAlignment="1">
      <alignment horizontal="center" vertical="center"/>
    </xf>
    <xf numFmtId="0" fontId="4" fillId="5" borderId="48" xfId="0" applyFont="1" applyFill="1" applyBorder="1" applyAlignment="1">
      <alignment horizontal="center" vertical="center"/>
    </xf>
    <xf numFmtId="0" fontId="4" fillId="5" borderId="29" xfId="0" applyFont="1" applyFill="1" applyBorder="1" applyAlignment="1">
      <alignment horizontal="center" vertical="center"/>
    </xf>
    <xf numFmtId="0" fontId="4" fillId="0" borderId="123" xfId="0" applyFont="1" applyBorder="1" applyAlignment="1">
      <alignment horizontal="center" vertical="center"/>
    </xf>
    <xf numFmtId="0" fontId="4" fillId="0" borderId="142" xfId="0" applyFont="1" applyBorder="1" applyAlignment="1">
      <alignment horizontal="center" vertical="center"/>
    </xf>
    <xf numFmtId="49" fontId="4" fillId="0" borderId="48"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5" fillId="0" borderId="102" xfId="0" applyNumberFormat="1" applyFont="1" applyBorder="1" applyAlignment="1">
      <alignment horizontal="center" vertical="center"/>
    </xf>
    <xf numFmtId="49" fontId="5" fillId="0" borderId="61" xfId="0" applyNumberFormat="1" applyFont="1" applyBorder="1" applyAlignment="1">
      <alignment horizontal="center" vertical="center"/>
    </xf>
    <xf numFmtId="0" fontId="4" fillId="0" borderId="45" xfId="0" applyFont="1" applyBorder="1" applyAlignment="1">
      <alignment horizontal="center" vertical="center"/>
    </xf>
    <xf numFmtId="0" fontId="4" fillId="0" borderId="88" xfId="0" applyFont="1" applyBorder="1" applyAlignment="1">
      <alignment horizontal="center" vertical="center"/>
    </xf>
    <xf numFmtId="0" fontId="4" fillId="0" borderId="116" xfId="0" applyFont="1" applyBorder="1" applyAlignment="1">
      <alignment horizontal="center" vertical="center"/>
    </xf>
    <xf numFmtId="0" fontId="4" fillId="0" borderId="144" xfId="0" applyFont="1" applyBorder="1" applyAlignment="1">
      <alignment horizontal="center" vertical="center"/>
    </xf>
    <xf numFmtId="0" fontId="4" fillId="0" borderId="145" xfId="0" applyFont="1" applyBorder="1" applyAlignment="1">
      <alignment horizontal="center" vertical="center"/>
    </xf>
    <xf numFmtId="49" fontId="4" fillId="0" borderId="60" xfId="0" applyNumberFormat="1" applyFont="1" applyBorder="1" applyAlignment="1">
      <alignment horizontal="center" vertical="center"/>
    </xf>
    <xf numFmtId="49" fontId="4" fillId="0" borderId="61" xfId="0" applyNumberFormat="1"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7" fillId="0" borderId="0" xfId="0" applyFont="1" applyAlignment="1">
      <alignment horizontal="left" vertical="top" wrapText="1"/>
    </xf>
    <xf numFmtId="0" fontId="9" fillId="0" borderId="74" xfId="0" applyFont="1" applyBorder="1" applyAlignment="1">
      <alignment horizontal="right" vertical="center"/>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72" xfId="0" applyFont="1" applyBorder="1" applyAlignment="1">
      <alignment horizontal="right" vertical="center"/>
    </xf>
    <xf numFmtId="0" fontId="4" fillId="0" borderId="56" xfId="0" applyFont="1" applyBorder="1" applyAlignment="1">
      <alignment horizontal="right" vertical="center"/>
    </xf>
    <xf numFmtId="0" fontId="4" fillId="0" borderId="36" xfId="0" applyFont="1" applyBorder="1" applyAlignment="1">
      <alignment horizontal="right" vertical="center"/>
    </xf>
    <xf numFmtId="0" fontId="4" fillId="0" borderId="67" xfId="0" applyFont="1" applyBorder="1" applyAlignment="1">
      <alignment horizontal="center" vertical="center" wrapText="1"/>
    </xf>
    <xf numFmtId="38" fontId="36" fillId="0" borderId="0" xfId="1" applyFont="1" applyFill="1" applyBorder="1" applyAlignment="1">
      <alignment horizontal="center" vertical="center"/>
    </xf>
    <xf numFmtId="0" fontId="36" fillId="0" borderId="0" xfId="0" applyFont="1" applyAlignment="1">
      <alignment horizontal="right" vertical="center"/>
    </xf>
    <xf numFmtId="38" fontId="24" fillId="0" borderId="0" xfId="1" applyFont="1" applyBorder="1" applyAlignment="1">
      <alignment horizontal="left" vertical="center"/>
    </xf>
    <xf numFmtId="0" fontId="4" fillId="0" borderId="22" xfId="0" applyFont="1" applyBorder="1" applyAlignment="1">
      <alignment horizontal="left" vertical="center" wrapText="1"/>
    </xf>
    <xf numFmtId="0" fontId="4" fillId="0" borderId="78" xfId="0" applyFont="1" applyBorder="1" applyAlignment="1">
      <alignment horizontal="left" vertical="center" wrapText="1"/>
    </xf>
    <xf numFmtId="5" fontId="9" fillId="0" borderId="55" xfId="0" applyNumberFormat="1" applyFont="1" applyBorder="1" applyAlignment="1">
      <alignment horizontal="right" vertical="center"/>
    </xf>
    <xf numFmtId="5" fontId="9" fillId="0" borderId="23" xfId="0" applyNumberFormat="1" applyFont="1" applyBorder="1" applyAlignment="1">
      <alignment horizontal="right" vertical="center"/>
    </xf>
    <xf numFmtId="5" fontId="9" fillId="0" borderId="6" xfId="0" applyNumberFormat="1" applyFont="1" applyBorder="1" applyAlignment="1">
      <alignment horizontal="right" vertical="center"/>
    </xf>
    <xf numFmtId="49" fontId="31" fillId="6" borderId="25" xfId="0" applyNumberFormat="1" applyFont="1" applyFill="1" applyBorder="1" applyAlignment="1">
      <alignment horizontal="right" vertical="center" wrapText="1"/>
    </xf>
    <xf numFmtId="49" fontId="31" fillId="6" borderId="115" xfId="0" applyNumberFormat="1" applyFont="1" applyFill="1" applyBorder="1" applyAlignment="1">
      <alignment horizontal="right" vertical="center"/>
    </xf>
    <xf numFmtId="0" fontId="6" fillId="2" borderId="0" xfId="0" applyFont="1" applyFill="1" applyAlignment="1">
      <alignment horizontal="left" vertical="center" wrapText="1"/>
    </xf>
    <xf numFmtId="0" fontId="7" fillId="2" borderId="0" xfId="0" applyFont="1" applyFill="1" applyAlignment="1">
      <alignment horizontal="left" vertical="center" wrapText="1"/>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0" xfId="0" applyFont="1" applyBorder="1" applyAlignment="1">
      <alignment horizontal="center" vertical="center" wrapText="1"/>
    </xf>
    <xf numFmtId="0" fontId="4" fillId="0" borderId="51" xfId="0" applyFont="1" applyBorder="1" applyAlignment="1">
      <alignment horizontal="center" vertical="center"/>
    </xf>
    <xf numFmtId="0" fontId="4" fillId="0" borderId="2" xfId="0" applyFont="1" applyBorder="1" applyAlignment="1">
      <alignment horizontal="center" vertical="center"/>
    </xf>
    <xf numFmtId="0" fontId="4" fillId="0" borderId="89" xfId="0" applyFont="1" applyBorder="1" applyAlignment="1">
      <alignment horizontal="center" vertical="center"/>
    </xf>
    <xf numFmtId="0" fontId="4" fillId="0" borderId="87" xfId="0" applyFont="1" applyBorder="1" applyAlignment="1">
      <alignment horizontal="center" vertical="center"/>
    </xf>
  </cellXfs>
  <cellStyles count="4">
    <cellStyle name="桁区切り" xfId="1" builtinId="6"/>
    <cellStyle name="通貨" xfId="3" builtinId="7"/>
    <cellStyle name="標準" xfId="0" builtinId="0"/>
    <cellStyle name="標準 2"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DCD"/>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95250</xdr:colOff>
      <xdr:row>6</xdr:row>
      <xdr:rowOff>76200</xdr:rowOff>
    </xdr:from>
    <xdr:to>
      <xdr:col>8</xdr:col>
      <xdr:colOff>609600</xdr:colOff>
      <xdr:row>8</xdr:row>
      <xdr:rowOff>133350</xdr:rowOff>
    </xdr:to>
    <xdr:sp macro="" textlink="">
      <xdr:nvSpPr>
        <xdr:cNvPr id="2" name="角丸四角形 2">
          <a:extLst>
            <a:ext uri="{FF2B5EF4-FFF2-40B4-BE49-F238E27FC236}">
              <a16:creationId xmlns:a16="http://schemas.microsoft.com/office/drawing/2014/main" id="{C2335E49-6C34-4F06-A3E5-336A3A09D9F8}"/>
            </a:ext>
          </a:extLst>
        </xdr:cNvPr>
        <xdr:cNvSpPr/>
      </xdr:nvSpPr>
      <xdr:spPr>
        <a:xfrm>
          <a:off x="5543550" y="1333500"/>
          <a:ext cx="438150" cy="4762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xdr:col>
      <xdr:colOff>552450</xdr:colOff>
      <xdr:row>18</xdr:row>
      <xdr:rowOff>180975</xdr:rowOff>
    </xdr:from>
    <xdr:to>
      <xdr:col>4</xdr:col>
      <xdr:colOff>85725</xdr:colOff>
      <xdr:row>20</xdr:row>
      <xdr:rowOff>66675</xdr:rowOff>
    </xdr:to>
    <xdr:sp macro="" textlink="">
      <xdr:nvSpPr>
        <xdr:cNvPr id="3" name="円/楕円 1">
          <a:extLst>
            <a:ext uri="{FF2B5EF4-FFF2-40B4-BE49-F238E27FC236}">
              <a16:creationId xmlns:a16="http://schemas.microsoft.com/office/drawing/2014/main" id="{A454E385-6BBD-4E09-B825-5CA4C69ABAA4}"/>
            </a:ext>
          </a:extLst>
        </xdr:cNvPr>
        <xdr:cNvSpPr/>
      </xdr:nvSpPr>
      <xdr:spPr bwMode="auto">
        <a:xfrm>
          <a:off x="1873250" y="4308475"/>
          <a:ext cx="854075" cy="304800"/>
        </a:xfrm>
        <a:prstGeom prst="ellipse">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85725</xdr:colOff>
      <xdr:row>2</xdr:row>
      <xdr:rowOff>76200</xdr:rowOff>
    </xdr:from>
    <xdr:to>
      <xdr:col>11</xdr:col>
      <xdr:colOff>586068</xdr:colOff>
      <xdr:row>5</xdr:row>
      <xdr:rowOff>0</xdr:rowOff>
    </xdr:to>
    <xdr:sp macro="" textlink="">
      <xdr:nvSpPr>
        <xdr:cNvPr id="4" name="AutoShape 1">
          <a:extLst>
            <a:ext uri="{FF2B5EF4-FFF2-40B4-BE49-F238E27FC236}">
              <a16:creationId xmlns:a16="http://schemas.microsoft.com/office/drawing/2014/main" id="{90C83F7E-FD16-4550-A04E-6D7399FCF556}"/>
            </a:ext>
          </a:extLst>
        </xdr:cNvPr>
        <xdr:cNvSpPr>
          <a:spLocks noChangeArrowheads="1"/>
        </xdr:cNvSpPr>
      </xdr:nvSpPr>
      <xdr:spPr bwMode="auto">
        <a:xfrm>
          <a:off x="6067425" y="495300"/>
          <a:ext cx="1821143" cy="552450"/>
        </a:xfrm>
        <a:prstGeom prst="wedgeRectCallout">
          <a:avLst>
            <a:gd name="adj1" fmla="val -56635"/>
            <a:gd name="adj2" fmla="val 142230"/>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押印する印鑑は、契約書締結時に使用する印鑑と同じものとしてください。</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fPrintsWithSheet="0"/>
  </xdr:twoCellAnchor>
  <xdr:twoCellAnchor>
    <xdr:from>
      <xdr:col>9</xdr:col>
      <xdr:colOff>390525</xdr:colOff>
      <xdr:row>18</xdr:row>
      <xdr:rowOff>180975</xdr:rowOff>
    </xdr:from>
    <xdr:to>
      <xdr:col>12</xdr:col>
      <xdr:colOff>205068</xdr:colOff>
      <xdr:row>21</xdr:row>
      <xdr:rowOff>167528</xdr:rowOff>
    </xdr:to>
    <xdr:sp macro="" textlink="">
      <xdr:nvSpPr>
        <xdr:cNvPr id="5" name="AutoShape 1">
          <a:extLst>
            <a:ext uri="{FF2B5EF4-FFF2-40B4-BE49-F238E27FC236}">
              <a16:creationId xmlns:a16="http://schemas.microsoft.com/office/drawing/2014/main" id="{6FEAB57B-CFFF-4139-A755-91A2436313F7}"/>
            </a:ext>
          </a:extLst>
        </xdr:cNvPr>
        <xdr:cNvSpPr>
          <a:spLocks noChangeArrowheads="1"/>
        </xdr:cNvSpPr>
      </xdr:nvSpPr>
      <xdr:spPr bwMode="auto">
        <a:xfrm>
          <a:off x="6372225" y="4308475"/>
          <a:ext cx="1795743" cy="615203"/>
        </a:xfrm>
        <a:prstGeom prst="wedgeRectCallout">
          <a:avLst>
            <a:gd name="adj1" fmla="val -276449"/>
            <a:gd name="adj2" fmla="val 69732"/>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mn-lt"/>
              <a:ea typeface="+mn-ea"/>
              <a:cs typeface="+mn-cs"/>
            </a:rPr>
            <a:t>注</a:t>
          </a:r>
          <a:r>
            <a:rPr lang="en-US" altLang="ja-JP" sz="1000" b="0" i="0" baseline="0">
              <a:effectLst/>
              <a:latin typeface="+mn-lt"/>
              <a:ea typeface="+mn-ea"/>
              <a:cs typeface="+mn-cs"/>
            </a:rPr>
            <a:t>1</a:t>
          </a:r>
          <a:r>
            <a:rPr lang="ja-JP" altLang="ja-JP" sz="1000" b="0" i="0" baseline="0">
              <a:effectLst/>
              <a:latin typeface="+mn-lt"/>
              <a:ea typeface="+mn-ea"/>
              <a:cs typeface="+mn-cs"/>
            </a:rPr>
            <a:t>）の場合、当初契約時に提出が必要です。</a:t>
          </a:r>
          <a:endParaRPr lang="ja-JP" altLang="ja-JP" sz="1050">
            <a:effectLst/>
          </a:endParaRPr>
        </a:p>
        <a:p>
          <a:pPr algn="l" rtl="0">
            <a:defRPr sz="1000"/>
          </a:pPr>
          <a:endParaRPr lang="ja-JP" altLang="en-US" sz="1050" b="0" i="0" u="none" strike="noStrike" baseline="0">
            <a:solidFill>
              <a:srgbClr val="000000"/>
            </a:solidFill>
            <a:latin typeface="Times New Roman"/>
            <a:cs typeface="Times New Roman"/>
          </a:endParaRPr>
        </a:p>
      </xdr:txBody>
    </xdr:sp>
    <xdr:clientData fPrintsWithSheet="0"/>
  </xdr:twoCellAnchor>
  <xdr:twoCellAnchor>
    <xdr:from>
      <xdr:col>9</xdr:col>
      <xdr:colOff>371475</xdr:colOff>
      <xdr:row>8</xdr:row>
      <xdr:rowOff>57150</xdr:rowOff>
    </xdr:from>
    <xdr:to>
      <xdr:col>12</xdr:col>
      <xdr:colOff>600075</xdr:colOff>
      <xdr:row>12</xdr:row>
      <xdr:rowOff>66676</xdr:rowOff>
    </xdr:to>
    <xdr:sp macro="" textlink="">
      <xdr:nvSpPr>
        <xdr:cNvPr id="6" name="AutoShape 1">
          <a:extLst>
            <a:ext uri="{FF2B5EF4-FFF2-40B4-BE49-F238E27FC236}">
              <a16:creationId xmlns:a16="http://schemas.microsoft.com/office/drawing/2014/main" id="{6BDEFE4B-123D-4636-8ECA-95D2971AD93F}"/>
            </a:ext>
          </a:extLst>
        </xdr:cNvPr>
        <xdr:cNvSpPr>
          <a:spLocks noChangeArrowheads="1"/>
        </xdr:cNvSpPr>
      </xdr:nvSpPr>
      <xdr:spPr bwMode="auto">
        <a:xfrm>
          <a:off x="6353175" y="1733550"/>
          <a:ext cx="2209800" cy="962026"/>
        </a:xfrm>
        <a:prstGeom prst="wedgeRectCallout">
          <a:avLst>
            <a:gd name="adj1" fmla="val -88302"/>
            <a:gd name="adj2" fmla="val 4929"/>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endParaRPr lang="en-US" altLang="ja-JP" sz="1050" b="0" i="0" u="none" strike="noStrike" baseline="0">
            <a:solidFill>
              <a:srgbClr val="000000"/>
            </a:solidFill>
            <a:latin typeface="Times New Roman"/>
            <a:cs typeface="Times New Roman"/>
          </a:endParaRPr>
        </a:p>
        <a:p>
          <a:pPr algn="l" rtl="0">
            <a:defRPr sz="1000"/>
          </a:pP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見積金額内訳書の内容が固まりましたら、団体としてこの金額で合意している意思表示の為、押印のうえ、ご提出ください。契約締結のために、必要な書類です。</a:t>
          </a:r>
          <a:endParaRPr lang="en-US" altLang="ja-JP"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fPrintsWithSheet="0"/>
  </xdr:twoCellAnchor>
  <xdr:twoCellAnchor>
    <xdr:from>
      <xdr:col>9</xdr:col>
      <xdr:colOff>368300</xdr:colOff>
      <xdr:row>12</xdr:row>
      <xdr:rowOff>184150</xdr:rowOff>
    </xdr:from>
    <xdr:to>
      <xdr:col>13</xdr:col>
      <xdr:colOff>311150</xdr:colOff>
      <xdr:row>17</xdr:row>
      <xdr:rowOff>66676</xdr:rowOff>
    </xdr:to>
    <xdr:sp macro="" textlink="">
      <xdr:nvSpPr>
        <xdr:cNvPr id="7" name="AutoShape 1">
          <a:extLst>
            <a:ext uri="{FF2B5EF4-FFF2-40B4-BE49-F238E27FC236}">
              <a16:creationId xmlns:a16="http://schemas.microsoft.com/office/drawing/2014/main" id="{D165F3C8-54AB-43E7-951B-0F1BE58AC586}"/>
            </a:ext>
          </a:extLst>
        </xdr:cNvPr>
        <xdr:cNvSpPr>
          <a:spLocks noChangeArrowheads="1"/>
        </xdr:cNvSpPr>
      </xdr:nvSpPr>
      <xdr:spPr bwMode="auto">
        <a:xfrm>
          <a:off x="6350000" y="2813050"/>
          <a:ext cx="2584450" cy="1171576"/>
        </a:xfrm>
        <a:prstGeom prst="wedgeRectCallout">
          <a:avLst>
            <a:gd name="adj1" fmla="val -88302"/>
            <a:gd name="adj2" fmla="val 4929"/>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最終見積金額内訳書</a:t>
          </a: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及び</a:t>
          </a:r>
          <a:r>
            <a:rPr lang="en-US" altLang="ja-JP" sz="1050" b="0" i="0" u="none" strike="noStrike" baseline="0">
              <a:solidFill>
                <a:srgbClr val="FF0000"/>
              </a:solidFill>
              <a:latin typeface="Times New Roman"/>
              <a:cs typeface="Times New Roman"/>
            </a:rPr>
            <a:t>『</a:t>
          </a:r>
          <a:r>
            <a:rPr lang="ja-JP" altLang="en-US" sz="1050" b="0" i="0" u="none" strike="noStrike" baseline="0">
              <a:solidFill>
                <a:srgbClr val="FF0000"/>
              </a:solidFill>
              <a:latin typeface="Times New Roman"/>
              <a:cs typeface="Times New Roman"/>
            </a:rPr>
            <a:t>内訳明細</a:t>
          </a:r>
          <a:r>
            <a:rPr lang="en-US" altLang="ja-JP" sz="1050" b="0" i="0" u="none" strike="noStrike" baseline="0">
              <a:solidFill>
                <a:srgbClr val="FF0000"/>
              </a:solidFill>
              <a:latin typeface="Times New Roman"/>
              <a:cs typeface="Times New Roman"/>
            </a:rPr>
            <a:t>』</a:t>
          </a:r>
          <a:r>
            <a:rPr lang="ja-JP" altLang="en-US" sz="1050" b="0" i="0" u="none" strike="noStrike" baseline="0">
              <a:solidFill>
                <a:srgbClr val="000000"/>
              </a:solidFill>
              <a:latin typeface="Times New Roman"/>
              <a:cs typeface="Times New Roman"/>
            </a:rPr>
            <a:t>も漏れなく添付をお願いします。</a:t>
          </a:r>
        </a:p>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内訳明細</a:t>
          </a:r>
        </a:p>
        <a:p>
          <a:pPr algn="l" rtl="0">
            <a:defRPr sz="1000"/>
          </a:pPr>
          <a:r>
            <a:rPr lang="ja-JP" altLang="en-US" sz="1050" b="0" i="0" u="none" strike="noStrike" baseline="0">
              <a:solidFill>
                <a:srgbClr val="000000"/>
              </a:solidFill>
              <a:latin typeface="Times New Roman"/>
              <a:cs typeface="Times New Roman"/>
            </a:rPr>
            <a:t>（旅費、海外活動費、国内活動費、設備・機材費、直接人件費）</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RE06\shared\240_&#22269;&#20869;&#20107;&#26989;&#37096;\2_&#37096;&#20869;&#20840;&#21729;\510_&#36899;&#25658;&#20107;&#26989;&#35506;\00_&#35506;&#23554;&#29992;\02.&#33609;&#12398;&#26681;&#25216;&#34899;&#21332;&#21147;&#20107;&#26989;\05.&#21215;&#38598;&#35201;&#38917;&#12392;&#31309;&#31639;&#12460;&#12452;&#12489;&#12521;&#12452;&#12531;&#65288;&#12497;&#12540;&#12488;&#12490;&#12540;&#22411;+&#25903;&#25588;&#22411;&#65289;\&#24179;&#25104;19&#24180;&#24230;10&#26376;&#25913;&#35330;&#35201;&#38917;\03&#32076;&#36027;&#31309;&#31639;&#12460;&#12452;&#12489;&#12521;&#12452;&#12531;&#65288;10&#26376;&#12399;&#26410;&#25913;&#35330;&#65306;H19&#24180;&#65300;&#26376;&#29256;&#12364;&#26368;&#26032;&#65289;\01&#12460;&#12452;&#12489;&#12521;&#12452;&#12531;&#31309;&#31639;&#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2255/Desktop/&#12304;&#23550;&#24540;&#20013;&#12305;&#26032;&#35215;&#22865;&#32004;/&#12479;&#12452;&#12539;&#12521;&#12458;&#12473;&#22269;_&#28145;&#26519;&#12373;&#12435;/&#22865;&#32004;&#37329;&#38989;&#20869;&#35379;&#26360;&#65288;&#20840;&#20307;&#65289;2022110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jica.go.jp/Users/30433/Desktop/&#36039;&#26009;/&#12460;&#12452;&#12489;&#12521;&#12452;&#12531;&#12392;&#27096;&#24335;/&#9679;&#20462;&#27491;&#20013;/&#23567;&#27996;&#12373;&#12435;&#8592;&#30707;&#20117;/&#22865;&#32004;&#26360;&#38468;&#23646;&#26360;_&#23436;&#25104;/&#35506;&#31246;&#20107;&#26989;&#32773;&#29992;/contract_04_kazei_01_&#20462;&#27491;&#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内訳"/>
      <sheetName val="直・海・派遣諸費"/>
      <sheetName val="直・海・補助員、活動諸費"/>
      <sheetName val="直・国・受入、国内業務 "/>
      <sheetName val="直・設備機材費 "/>
      <sheetName val="直人費"/>
      <sheetName val="間・管理費"/>
    </sheetNames>
    <sheetDataSet>
      <sheetData sheetId="0" refreshError="1"/>
      <sheetData sheetId="1"/>
      <sheetData sheetId="2"/>
      <sheetData sheetId="3" refreshError="1"/>
      <sheetData sheetId="4" refreshError="1"/>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金額内訳書"/>
      <sheetName val="最終見積書表紙"/>
      <sheetName val="最終見積金額内訳書"/>
      <sheetName val="契約金額内訳書"/>
      <sheetName val="旅費（航空賃＋その他）"/>
      <sheetName val="海外活動費"/>
      <sheetName val="国内活動費"/>
      <sheetName val="設備・機材費"/>
      <sheetName val="直接人件費"/>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総括表"/>
      <sheetName val="明細書 旅費"/>
      <sheetName val="明細表 海外活動費"/>
      <sheetName val="明細書 国内活動費"/>
      <sheetName val="明細書 設備・機材費"/>
      <sheetName val="明細書　直人費"/>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N26"/>
  <sheetViews>
    <sheetView showGridLines="0" tabSelected="1" view="pageBreakPreview" topLeftCell="A13" zoomScale="90" zoomScaleNormal="75" zoomScaleSheetLayoutView="90" workbookViewId="0">
      <selection activeCell="J26" sqref="J26"/>
    </sheetView>
  </sheetViews>
  <sheetFormatPr defaultColWidth="11" defaultRowHeight="14.25"/>
  <cols>
    <col min="1" max="1" width="4.625" style="3" customWidth="1"/>
    <col min="2" max="2" width="7.625" style="3" customWidth="1"/>
    <col min="3" max="3" width="19.125" style="3" customWidth="1"/>
    <col min="4" max="4" width="37.125" style="3" customWidth="1"/>
    <col min="5" max="5" width="22.125" style="3" customWidth="1"/>
    <col min="6" max="6" width="6.625" style="3" customWidth="1"/>
    <col min="7" max="7" width="19.125" style="3" customWidth="1"/>
    <col min="8" max="8" width="15.125" style="3" customWidth="1"/>
    <col min="9" max="9" width="5.625" style="3" bestFit="1" customWidth="1"/>
    <col min="10" max="10" width="11.5" style="3" customWidth="1"/>
    <col min="11" max="16384" width="11" style="3"/>
  </cols>
  <sheetData>
    <row r="1" spans="1:7" ht="18.75" customHeight="1">
      <c r="F1" s="38" t="s">
        <v>0</v>
      </c>
    </row>
    <row r="2" spans="1:7" ht="29.25" customHeight="1">
      <c r="A2" s="358" t="s">
        <v>1</v>
      </c>
      <c r="B2" s="358"/>
      <c r="C2" s="358"/>
      <c r="D2" s="358"/>
      <c r="E2" s="358"/>
      <c r="F2" s="358"/>
    </row>
    <row r="3" spans="1:7" s="4" customFormat="1" ht="43.5" customHeight="1">
      <c r="A3" s="359" t="s">
        <v>2</v>
      </c>
      <c r="B3" s="359"/>
      <c r="C3" s="359"/>
      <c r="D3" s="359"/>
      <c r="E3" s="359"/>
    </row>
    <row r="4" spans="1:7" s="4" customFormat="1" ht="26.25" customHeight="1">
      <c r="A4" s="360" t="s">
        <v>3</v>
      </c>
      <c r="B4" s="360"/>
      <c r="C4" s="360"/>
      <c r="D4" s="360"/>
      <c r="E4" s="360"/>
    </row>
    <row r="5" spans="1:7" s="4" customFormat="1" ht="49.5" customHeight="1">
      <c r="A5" s="36" t="s">
        <v>4</v>
      </c>
      <c r="B5" s="36"/>
      <c r="C5" s="36"/>
      <c r="D5" s="113">
        <f>E22</f>
        <v>0</v>
      </c>
      <c r="E5" s="96" t="s">
        <v>5</v>
      </c>
    </row>
    <row r="6" spans="1:7" s="4" customFormat="1" ht="39.75" customHeight="1">
      <c r="A6" s="97"/>
      <c r="B6" s="97"/>
      <c r="C6" s="97"/>
      <c r="D6" s="98"/>
      <c r="E6" s="99"/>
    </row>
    <row r="7" spans="1:7" s="4" customFormat="1" ht="38.1" customHeight="1" thickBot="1">
      <c r="A7" s="42" t="s">
        <v>6</v>
      </c>
      <c r="B7" s="41" t="s">
        <v>7</v>
      </c>
      <c r="C7" s="37"/>
      <c r="D7" s="35"/>
      <c r="E7" s="105">
        <f>E8+E12+E15</f>
        <v>0</v>
      </c>
      <c r="F7" s="104" t="s">
        <v>5</v>
      </c>
      <c r="G7" s="5"/>
    </row>
    <row r="8" spans="1:7" s="4" customFormat="1" ht="35.1" customHeight="1" thickTop="1">
      <c r="A8" s="48"/>
      <c r="B8" s="48"/>
      <c r="C8" s="40" t="s">
        <v>8</v>
      </c>
      <c r="D8" s="35"/>
      <c r="E8" s="107">
        <f>SUM(E9:E11)</f>
        <v>0</v>
      </c>
      <c r="F8" s="100" t="s">
        <v>5</v>
      </c>
      <c r="G8" s="5"/>
    </row>
    <row r="9" spans="1:7" s="4" customFormat="1" ht="33" customHeight="1">
      <c r="A9" s="48"/>
      <c r="B9" s="48"/>
      <c r="C9" s="38"/>
      <c r="D9" s="43" t="s">
        <v>9</v>
      </c>
      <c r="E9" s="110">
        <f>'旅費（航空賃＋その他）'!D3</f>
        <v>0</v>
      </c>
      <c r="F9" s="101" t="s">
        <v>5</v>
      </c>
      <c r="G9" s="18"/>
    </row>
    <row r="10" spans="1:7" s="4" customFormat="1" ht="33" customHeight="1">
      <c r="A10" s="48"/>
      <c r="B10" s="48"/>
      <c r="C10" s="38"/>
      <c r="D10" s="43" t="s">
        <v>10</v>
      </c>
      <c r="E10" s="111">
        <f>'旅費（航空賃＋その他）'!D4</f>
        <v>0</v>
      </c>
      <c r="F10" s="102" t="s">
        <v>5</v>
      </c>
      <c r="G10" s="18"/>
    </row>
    <row r="11" spans="1:7" s="4" customFormat="1" ht="33" customHeight="1">
      <c r="A11" s="48"/>
      <c r="B11" s="48"/>
      <c r="C11" s="38"/>
      <c r="D11" s="43" t="s">
        <v>11</v>
      </c>
      <c r="E11" s="112">
        <f>'海外活動費 '!I27</f>
        <v>0</v>
      </c>
      <c r="F11" s="103" t="s">
        <v>5</v>
      </c>
      <c r="G11" s="18"/>
    </row>
    <row r="12" spans="1:7" s="4" customFormat="1" ht="35.1" customHeight="1">
      <c r="A12" s="48"/>
      <c r="B12" s="48"/>
      <c r="C12" s="39" t="s">
        <v>12</v>
      </c>
      <c r="D12" s="43"/>
      <c r="E12" s="108">
        <f>SUM(E13:E14)</f>
        <v>0</v>
      </c>
      <c r="F12" s="102" t="s">
        <v>5</v>
      </c>
      <c r="G12" s="17"/>
    </row>
    <row r="13" spans="1:7" s="4" customFormat="1" ht="33" customHeight="1">
      <c r="A13" s="48"/>
      <c r="B13" s="48"/>
      <c r="C13" s="38"/>
      <c r="D13" s="43" t="s">
        <v>13</v>
      </c>
      <c r="E13" s="112">
        <f>国内活動費!E20</f>
        <v>0</v>
      </c>
      <c r="F13" s="103" t="s">
        <v>5</v>
      </c>
      <c r="G13" s="17"/>
    </row>
    <row r="14" spans="1:7" s="4" customFormat="1" ht="33" customHeight="1">
      <c r="A14" s="48"/>
      <c r="B14" s="48"/>
      <c r="C14" s="38"/>
      <c r="D14" s="43" t="s">
        <v>14</v>
      </c>
      <c r="E14" s="111">
        <f>国内活動費!E41</f>
        <v>0</v>
      </c>
      <c r="F14" s="103" t="s">
        <v>5</v>
      </c>
      <c r="G14" s="17"/>
    </row>
    <row r="15" spans="1:7" s="4" customFormat="1" ht="35.1" customHeight="1">
      <c r="A15" s="48"/>
      <c r="B15" s="48"/>
      <c r="C15" s="39" t="s">
        <v>15</v>
      </c>
      <c r="D15" s="43"/>
      <c r="E15" s="109">
        <f>SUM(E16:E17)</f>
        <v>0</v>
      </c>
      <c r="F15" s="101" t="s">
        <v>5</v>
      </c>
      <c r="G15" s="17"/>
    </row>
    <row r="16" spans="1:7" s="4" customFormat="1" ht="33" customHeight="1">
      <c r="A16" s="49"/>
      <c r="B16" s="49"/>
      <c r="C16" s="38"/>
      <c r="D16" s="44" t="s">
        <v>16</v>
      </c>
      <c r="E16" s="111">
        <f>設備・機材費!H12</f>
        <v>0</v>
      </c>
      <c r="F16" s="102" t="s">
        <v>5</v>
      </c>
      <c r="G16" s="17"/>
    </row>
    <row r="17" spans="1:14" s="4" customFormat="1" ht="33" customHeight="1">
      <c r="A17" s="49"/>
      <c r="B17" s="49"/>
      <c r="C17" s="38"/>
      <c r="D17" s="45" t="s">
        <v>17</v>
      </c>
      <c r="E17" s="163" t="s">
        <v>18</v>
      </c>
      <c r="F17" s="102" t="s">
        <v>5</v>
      </c>
      <c r="G17" s="17"/>
    </row>
    <row r="18" spans="1:14" s="4" customFormat="1" ht="38.1" customHeight="1" thickBot="1">
      <c r="A18" s="42" t="s">
        <v>19</v>
      </c>
      <c r="B18" s="41" t="s">
        <v>20</v>
      </c>
      <c r="C18" s="33"/>
      <c r="D18" s="33"/>
      <c r="E18" s="105">
        <f>直接人件費!J12</f>
        <v>0</v>
      </c>
      <c r="F18" s="104" t="s">
        <v>5</v>
      </c>
      <c r="G18" s="17"/>
    </row>
    <row r="19" spans="1:14" s="4" customFormat="1" ht="38.1" customHeight="1" thickTop="1" thickBot="1">
      <c r="A19" s="42" t="s">
        <v>21</v>
      </c>
      <c r="B19" s="41" t="s">
        <v>22</v>
      </c>
      <c r="C19" s="39"/>
      <c r="D19" s="33"/>
      <c r="E19" s="106">
        <f>ROUNDDOWN((E7+E18)*0.17, -3)</f>
        <v>0</v>
      </c>
      <c r="F19" s="104" t="s">
        <v>5</v>
      </c>
      <c r="G19" s="17"/>
    </row>
    <row r="20" spans="1:14" s="4" customFormat="1" ht="38.1" customHeight="1" thickTop="1" thickBot="1">
      <c r="A20" s="42" t="s">
        <v>23</v>
      </c>
      <c r="B20" s="41" t="s">
        <v>24</v>
      </c>
      <c r="C20" s="39"/>
      <c r="D20" s="33"/>
      <c r="E20" s="105">
        <f>E7+E18+E19</f>
        <v>0</v>
      </c>
      <c r="F20" s="104" t="s">
        <v>5</v>
      </c>
      <c r="G20" s="17"/>
    </row>
    <row r="21" spans="1:14" s="4" customFormat="1" ht="38.1" customHeight="1" thickTop="1" thickBot="1">
      <c r="A21" s="42" t="s">
        <v>25</v>
      </c>
      <c r="B21" s="41" t="s">
        <v>26</v>
      </c>
      <c r="C21" s="39"/>
      <c r="D21" s="33"/>
      <c r="E21" s="106">
        <f>E20*0.1</f>
        <v>0</v>
      </c>
      <c r="F21" s="104" t="s">
        <v>5</v>
      </c>
      <c r="G21" s="17"/>
    </row>
    <row r="22" spans="1:14" s="4" customFormat="1" ht="38.1" customHeight="1" thickTop="1" thickBot="1">
      <c r="A22" s="42" t="s">
        <v>27</v>
      </c>
      <c r="B22" s="41" t="s">
        <v>28</v>
      </c>
      <c r="C22" s="33"/>
      <c r="D22" s="33"/>
      <c r="E22" s="106">
        <f>E20+E21</f>
        <v>0</v>
      </c>
      <c r="F22" s="104" t="s">
        <v>5</v>
      </c>
      <c r="H22" s="3"/>
      <c r="I22" s="3"/>
      <c r="J22" s="3"/>
      <c r="K22" s="3"/>
      <c r="L22" s="3"/>
      <c r="M22" s="3"/>
      <c r="N22" s="3"/>
    </row>
    <row r="23" spans="1:14" s="4" customFormat="1" ht="12" customHeight="1" thickTop="1">
      <c r="C23" s="34"/>
      <c r="D23" s="362"/>
      <c r="E23" s="362"/>
      <c r="F23" s="362"/>
    </row>
    <row r="24" spans="1:14" s="4" customFormat="1" ht="9" customHeight="1">
      <c r="C24" s="9"/>
      <c r="D24" s="9"/>
      <c r="F24" s="46"/>
      <c r="G24" s="20"/>
      <c r="H24" s="19"/>
      <c r="I24" s="16"/>
      <c r="J24" s="16"/>
      <c r="K24" s="16"/>
    </row>
    <row r="25" spans="1:14" ht="15" customHeight="1">
      <c r="C25" s="1"/>
      <c r="D25" s="1"/>
      <c r="E25" s="1"/>
      <c r="F25" s="1"/>
    </row>
    <row r="26" spans="1:14" s="10" customFormat="1" ht="85.35" customHeight="1">
      <c r="A26" s="361" t="s">
        <v>29</v>
      </c>
      <c r="B26" s="361"/>
      <c r="C26" s="361"/>
      <c r="D26" s="361"/>
      <c r="E26" s="361"/>
      <c r="F26" s="361"/>
    </row>
  </sheetData>
  <mergeCells count="5">
    <mergeCell ref="A2:F2"/>
    <mergeCell ref="A3:E3"/>
    <mergeCell ref="A4:E4"/>
    <mergeCell ref="A26:F26"/>
    <mergeCell ref="D23:F23"/>
  </mergeCells>
  <phoneticPr fontId="2"/>
  <printOptions horizontalCentered="1"/>
  <pageMargins left="0.70866141732283472" right="0.70866141732283472" top="0.98425196850393704" bottom="0.78740157480314965" header="0.51181102362204722" footer="0.51181102362204722"/>
  <pageSetup paperSize="9" scale="84" fitToHeight="0"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9C688-C818-4230-8AFC-6C0AD639A3E5}">
  <sheetPr>
    <tabColor rgb="FF00B050"/>
  </sheetPr>
  <dimension ref="A1:P45"/>
  <sheetViews>
    <sheetView showGridLines="0" topLeftCell="A7" workbookViewId="0">
      <selection activeCell="C19" sqref="C19"/>
    </sheetView>
  </sheetViews>
  <sheetFormatPr defaultRowHeight="14.25"/>
  <cols>
    <col min="7" max="7" width="4.75" customWidth="1"/>
    <col min="8" max="8" width="14.75" customWidth="1"/>
    <col min="9" max="9" width="7" customWidth="1"/>
  </cols>
  <sheetData>
    <row r="1" spans="1:16" ht="17.25">
      <c r="A1" s="73"/>
      <c r="B1" s="73"/>
      <c r="C1" s="73"/>
      <c r="D1" s="73"/>
      <c r="E1" s="73"/>
      <c r="F1" s="73"/>
      <c r="G1" s="73"/>
      <c r="H1" s="73"/>
      <c r="I1" s="2" t="s">
        <v>0</v>
      </c>
    </row>
    <row r="2" spans="1:16" ht="17.25">
      <c r="A2" s="73"/>
      <c r="B2" s="73"/>
      <c r="C2" s="73"/>
      <c r="D2" s="73"/>
      <c r="E2" s="73"/>
      <c r="F2" s="73"/>
      <c r="G2" s="74"/>
      <c r="H2" s="74"/>
      <c r="I2" s="75" t="s">
        <v>30</v>
      </c>
    </row>
    <row r="3" spans="1:16" ht="17.25">
      <c r="A3" s="73" t="s">
        <v>31</v>
      </c>
      <c r="B3" s="73"/>
      <c r="C3" s="73"/>
      <c r="D3" s="73"/>
      <c r="E3" s="73"/>
      <c r="F3" s="73"/>
      <c r="G3" s="73"/>
      <c r="H3" s="73"/>
      <c r="I3" s="73"/>
    </row>
    <row r="4" spans="1:16" ht="17.25">
      <c r="A4" s="74" t="s">
        <v>32</v>
      </c>
      <c r="B4" s="74"/>
      <c r="C4" s="73"/>
      <c r="D4" s="73"/>
      <c r="E4" s="73"/>
      <c r="F4" s="73"/>
      <c r="G4" s="73"/>
      <c r="H4" s="73"/>
      <c r="I4" s="73"/>
    </row>
    <row r="5" spans="1:16" ht="17.25">
      <c r="A5" s="73" t="s">
        <v>33</v>
      </c>
      <c r="B5" s="73"/>
      <c r="C5" s="74"/>
      <c r="D5" s="74"/>
      <c r="E5" s="74"/>
      <c r="F5" s="73"/>
      <c r="G5" s="73"/>
      <c r="H5" s="73"/>
      <c r="I5" s="73"/>
    </row>
    <row r="6" spans="1:16" ht="17.25">
      <c r="A6" s="73"/>
      <c r="B6" s="73"/>
      <c r="C6" s="73"/>
      <c r="D6" s="73"/>
      <c r="E6" s="73"/>
      <c r="F6" s="74" t="s">
        <v>34</v>
      </c>
      <c r="G6" s="74"/>
      <c r="H6" s="74"/>
      <c r="I6" s="74"/>
    </row>
    <row r="7" spans="1:16" ht="17.25">
      <c r="A7" s="73"/>
      <c r="B7" s="73"/>
      <c r="C7" s="73"/>
      <c r="D7" s="73"/>
      <c r="E7" s="73"/>
      <c r="F7" s="74" t="s">
        <v>35</v>
      </c>
      <c r="G7" s="74"/>
      <c r="H7" s="74"/>
      <c r="I7" s="74"/>
    </row>
    <row r="8" spans="1:16" ht="17.25">
      <c r="A8" s="73"/>
      <c r="B8" s="73"/>
      <c r="C8" s="73"/>
      <c r="D8" s="73"/>
      <c r="E8" s="73"/>
      <c r="F8" s="74" t="s">
        <v>36</v>
      </c>
      <c r="G8" s="74"/>
      <c r="H8" s="74"/>
      <c r="I8" s="341" t="s">
        <v>37</v>
      </c>
    </row>
    <row r="9" spans="1:16" ht="17.25">
      <c r="A9" s="73"/>
      <c r="B9" s="73"/>
      <c r="C9" s="73"/>
      <c r="D9" s="73"/>
      <c r="E9" s="73"/>
      <c r="F9" s="73"/>
      <c r="G9" s="73"/>
      <c r="H9" s="73"/>
      <c r="I9" s="73"/>
    </row>
    <row r="10" spans="1:16">
      <c r="A10" s="370" t="s">
        <v>38</v>
      </c>
      <c r="B10" s="370"/>
      <c r="C10" s="370"/>
      <c r="D10" s="370"/>
      <c r="E10" s="370"/>
      <c r="F10" s="370"/>
      <c r="G10" s="370"/>
      <c r="H10" s="370"/>
      <c r="I10" s="370"/>
    </row>
    <row r="11" spans="1:16" ht="26.25" customHeight="1">
      <c r="A11" s="370"/>
      <c r="B11" s="370"/>
      <c r="C11" s="370"/>
      <c r="D11" s="370"/>
      <c r="E11" s="370"/>
      <c r="F11" s="370"/>
      <c r="G11" s="370"/>
      <c r="H11" s="370"/>
      <c r="I11" s="370"/>
    </row>
    <row r="12" spans="1:16" ht="18.75" customHeight="1">
      <c r="A12" s="275"/>
      <c r="B12" s="275"/>
      <c r="C12" s="275"/>
      <c r="D12" s="275"/>
      <c r="E12" s="275"/>
      <c r="F12" s="275"/>
      <c r="G12" s="275"/>
      <c r="H12" s="275"/>
      <c r="I12" s="275"/>
    </row>
    <row r="13" spans="1:16" ht="26.25" customHeight="1">
      <c r="A13" s="9"/>
      <c r="B13" s="371" t="s">
        <v>39</v>
      </c>
      <c r="C13" s="371"/>
      <c r="D13" s="371"/>
      <c r="E13" s="371"/>
      <c r="F13" s="371"/>
      <c r="G13" s="371"/>
      <c r="H13" s="371"/>
      <c r="I13" s="9"/>
    </row>
    <row r="14" spans="1:16" ht="26.25" customHeight="1">
      <c r="A14" s="9"/>
      <c r="B14" s="371"/>
      <c r="C14" s="371"/>
      <c r="D14" s="371"/>
      <c r="E14" s="371"/>
      <c r="F14" s="371"/>
      <c r="G14" s="371"/>
      <c r="H14" s="371"/>
      <c r="I14" s="9"/>
    </row>
    <row r="15" spans="1:16" ht="17.25">
      <c r="A15" s="275"/>
      <c r="B15" s="371"/>
      <c r="C15" s="371"/>
      <c r="D15" s="371"/>
      <c r="E15" s="371"/>
      <c r="F15" s="371"/>
      <c r="G15" s="371"/>
      <c r="H15" s="371"/>
      <c r="I15" s="275"/>
      <c r="L15" s="126"/>
    </row>
    <row r="16" spans="1:16" ht="17.25">
      <c r="A16" s="73"/>
      <c r="B16" s="73"/>
      <c r="C16" s="73"/>
      <c r="D16" s="73"/>
      <c r="E16" s="76" t="s">
        <v>40</v>
      </c>
      <c r="F16" s="73"/>
      <c r="G16" s="73"/>
      <c r="H16" s="73"/>
      <c r="I16" s="73"/>
      <c r="P16" s="114"/>
    </row>
    <row r="17" spans="1:9" ht="17.25">
      <c r="A17" s="73"/>
      <c r="B17" s="73"/>
      <c r="C17" s="73"/>
      <c r="D17" s="73"/>
      <c r="E17" s="76"/>
      <c r="F17" s="73"/>
      <c r="G17" s="73"/>
      <c r="H17" s="73"/>
      <c r="I17" s="73"/>
    </row>
    <row r="18" spans="1:9" ht="17.25">
      <c r="A18" s="77" t="s">
        <v>41</v>
      </c>
      <c r="B18" s="77"/>
      <c r="C18" s="74" t="s">
        <v>42</v>
      </c>
      <c r="D18" s="74"/>
      <c r="E18" s="74"/>
      <c r="F18" s="74"/>
      <c r="G18" s="74"/>
      <c r="H18" s="74"/>
      <c r="I18" s="74"/>
    </row>
    <row r="19" spans="1:9" ht="17.25">
      <c r="A19" s="77" t="s">
        <v>43</v>
      </c>
      <c r="B19" s="77"/>
      <c r="C19" s="74" t="s">
        <v>44</v>
      </c>
      <c r="D19" s="74"/>
      <c r="E19" s="74"/>
      <c r="F19" s="74"/>
      <c r="G19" s="74"/>
      <c r="H19" s="74"/>
      <c r="I19" s="74"/>
    </row>
    <row r="20" spans="1:9" ht="17.25">
      <c r="A20" s="77" t="s">
        <v>45</v>
      </c>
      <c r="B20" s="77"/>
      <c r="C20" s="74"/>
      <c r="D20" s="78" t="s">
        <v>46</v>
      </c>
      <c r="E20" s="74"/>
      <c r="F20" s="74"/>
      <c r="G20" s="74"/>
      <c r="H20" s="73"/>
      <c r="I20" s="73"/>
    </row>
    <row r="21" spans="1:9" ht="17.25">
      <c r="A21" s="77" t="s">
        <v>47</v>
      </c>
      <c r="B21" s="73"/>
      <c r="C21" s="73"/>
      <c r="D21" s="73"/>
      <c r="E21" s="73"/>
      <c r="F21" s="73"/>
      <c r="G21" s="73"/>
      <c r="H21" s="73"/>
      <c r="I21" s="73"/>
    </row>
    <row r="22" spans="1:9" ht="17.25">
      <c r="A22" s="77"/>
      <c r="B22" s="73"/>
      <c r="C22" s="73"/>
      <c r="D22" s="73"/>
      <c r="E22" s="73"/>
      <c r="F22" s="73"/>
      <c r="G22" s="73"/>
      <c r="H22" s="73"/>
      <c r="I22" s="73"/>
    </row>
    <row r="23" spans="1:9" ht="24.95" customHeight="1">
      <c r="A23" s="73" t="s">
        <v>48</v>
      </c>
      <c r="B23" s="73"/>
      <c r="C23" s="73"/>
      <c r="D23" s="73"/>
      <c r="E23" s="73"/>
      <c r="F23" s="73"/>
      <c r="G23" s="372"/>
      <c r="H23" s="372"/>
      <c r="I23" s="115"/>
    </row>
    <row r="24" spans="1:9" ht="20.100000000000001" customHeight="1">
      <c r="A24" s="73"/>
      <c r="B24" s="3" t="s">
        <v>49</v>
      </c>
      <c r="D24" s="73"/>
      <c r="E24" s="73"/>
      <c r="F24" s="73"/>
      <c r="G24" s="364"/>
      <c r="H24" s="364"/>
      <c r="I24" s="132" t="s">
        <v>5</v>
      </c>
    </row>
    <row r="25" spans="1:9" ht="20.100000000000001" customHeight="1">
      <c r="A25" s="73"/>
      <c r="B25" s="73" t="s">
        <v>50</v>
      </c>
      <c r="D25" s="73"/>
      <c r="E25" s="73"/>
      <c r="F25" s="73"/>
      <c r="G25" s="373"/>
      <c r="H25" s="373"/>
      <c r="I25" s="125" t="s">
        <v>5</v>
      </c>
    </row>
    <row r="26" spans="1:9" ht="25.5" customHeight="1" thickBot="1">
      <c r="A26" s="73"/>
      <c r="B26" s="3" t="s">
        <v>51</v>
      </c>
      <c r="D26" s="73"/>
      <c r="E26" s="73"/>
      <c r="F26" s="73"/>
      <c r="G26" s="369"/>
      <c r="H26" s="369"/>
      <c r="I26" s="133" t="s">
        <v>5</v>
      </c>
    </row>
    <row r="27" spans="1:9" ht="18" thickTop="1">
      <c r="A27" s="73"/>
      <c r="B27" s="73"/>
      <c r="C27" s="73"/>
      <c r="D27" s="73"/>
      <c r="E27" s="73"/>
      <c r="F27" s="73"/>
      <c r="G27" s="115"/>
      <c r="H27" s="131"/>
      <c r="I27" s="134"/>
    </row>
    <row r="28" spans="1:9" ht="24.95" customHeight="1">
      <c r="A28" s="73" t="s">
        <v>52</v>
      </c>
      <c r="B28" s="73"/>
      <c r="C28" s="73"/>
      <c r="D28" s="73"/>
      <c r="E28" s="73"/>
      <c r="F28" s="73"/>
      <c r="G28" s="363"/>
      <c r="H28" s="363"/>
      <c r="I28" s="134"/>
    </row>
    <row r="29" spans="1:9" ht="20.100000000000001" customHeight="1">
      <c r="A29" s="73"/>
      <c r="B29" s="3" t="s">
        <v>49</v>
      </c>
      <c r="D29" s="73"/>
      <c r="E29" s="73"/>
      <c r="F29" s="73"/>
      <c r="G29" s="364"/>
      <c r="H29" s="364"/>
      <c r="I29" s="132" t="s">
        <v>5</v>
      </c>
    </row>
    <row r="30" spans="1:9" ht="20.100000000000001" customHeight="1">
      <c r="A30" s="73"/>
      <c r="B30" s="73" t="s">
        <v>50</v>
      </c>
      <c r="D30" s="73"/>
      <c r="E30" s="73"/>
      <c r="F30" s="73"/>
      <c r="G30" s="365"/>
      <c r="H30" s="365"/>
      <c r="I30" s="125" t="s">
        <v>5</v>
      </c>
    </row>
    <row r="31" spans="1:9" ht="18" thickBot="1">
      <c r="A31" s="73"/>
      <c r="B31" s="3" t="s">
        <v>51</v>
      </c>
      <c r="D31" s="73"/>
      <c r="E31" s="73"/>
      <c r="F31" s="73"/>
      <c r="G31" s="366"/>
      <c r="H31" s="366"/>
      <c r="I31" s="342" t="s">
        <v>5</v>
      </c>
    </row>
    <row r="32" spans="1:9" ht="18" thickTop="1">
      <c r="A32" s="73"/>
      <c r="B32" s="73"/>
      <c r="C32" s="73"/>
      <c r="D32" s="73"/>
      <c r="E32" s="73"/>
      <c r="F32" s="73"/>
      <c r="G32" s="73"/>
      <c r="H32" s="73"/>
      <c r="I32" s="73"/>
    </row>
    <row r="33" spans="1:9" ht="17.25">
      <c r="A33" s="73" t="s">
        <v>53</v>
      </c>
      <c r="B33" s="73" t="s">
        <v>54</v>
      </c>
      <c r="C33" s="73"/>
      <c r="D33" s="73"/>
      <c r="E33" s="73"/>
      <c r="F33" s="73"/>
      <c r="G33" s="73"/>
      <c r="H33" s="73"/>
      <c r="I33" s="73"/>
    </row>
    <row r="34" spans="1:9" ht="17.25">
      <c r="A34" s="73" t="s">
        <v>55</v>
      </c>
      <c r="B34" s="73" t="s">
        <v>56</v>
      </c>
      <c r="C34" s="73"/>
      <c r="D34" s="73"/>
      <c r="E34" s="73"/>
      <c r="F34" s="73"/>
      <c r="G34" s="73"/>
      <c r="H34" s="73"/>
      <c r="I34" s="73"/>
    </row>
    <row r="35" spans="1:9" ht="7.5" customHeight="1">
      <c r="A35" s="367" t="s">
        <v>57</v>
      </c>
      <c r="B35" s="368"/>
      <c r="C35" s="368"/>
      <c r="D35" s="368"/>
      <c r="E35" s="368"/>
      <c r="F35" s="368"/>
      <c r="G35" s="368"/>
      <c r="H35" s="368"/>
      <c r="I35" s="368"/>
    </row>
    <row r="36" spans="1:9" ht="17.25" customHeight="1">
      <c r="A36" s="368"/>
      <c r="B36" s="368"/>
      <c r="C36" s="368"/>
      <c r="D36" s="368"/>
      <c r="E36" s="368"/>
      <c r="F36" s="368"/>
      <c r="G36" s="368"/>
      <c r="H36" s="368"/>
      <c r="I36" s="368"/>
    </row>
    <row r="37" spans="1:9" ht="17.25" customHeight="1">
      <c r="A37" s="368"/>
      <c r="B37" s="368"/>
      <c r="C37" s="368"/>
      <c r="D37" s="368"/>
      <c r="E37" s="368"/>
      <c r="F37" s="368"/>
      <c r="G37" s="368"/>
      <c r="H37" s="368"/>
      <c r="I37" s="368"/>
    </row>
    <row r="38" spans="1:9" ht="17.25" customHeight="1">
      <c r="A38" s="368"/>
      <c r="B38" s="368"/>
      <c r="C38" s="368"/>
      <c r="D38" s="368"/>
      <c r="E38" s="368"/>
      <c r="F38" s="368"/>
      <c r="G38" s="368"/>
      <c r="H38" s="368"/>
      <c r="I38" s="368"/>
    </row>
    <row r="39" spans="1:9" ht="17.25" customHeight="1">
      <c r="A39" s="368"/>
      <c r="B39" s="368"/>
      <c r="C39" s="368"/>
      <c r="D39" s="368"/>
      <c r="E39" s="368"/>
      <c r="F39" s="368"/>
      <c r="G39" s="368"/>
      <c r="H39" s="368"/>
      <c r="I39" s="368"/>
    </row>
    <row r="40" spans="1:9" ht="40.5" customHeight="1">
      <c r="A40" s="368"/>
      <c r="B40" s="368"/>
      <c r="C40" s="368"/>
      <c r="D40" s="368"/>
      <c r="E40" s="368"/>
      <c r="F40" s="368"/>
      <c r="G40" s="368"/>
      <c r="H40" s="368"/>
      <c r="I40" s="368"/>
    </row>
    <row r="41" spans="1:9" ht="17.25">
      <c r="B41" s="73"/>
      <c r="C41" s="73"/>
      <c r="D41" s="73"/>
      <c r="E41" s="73"/>
      <c r="F41" s="73"/>
      <c r="G41" s="73"/>
      <c r="H41" s="73"/>
      <c r="I41" s="77" t="s">
        <v>58</v>
      </c>
    </row>
    <row r="42" spans="1:9" ht="17.25">
      <c r="B42" s="73"/>
      <c r="C42" s="73"/>
      <c r="D42" s="73"/>
      <c r="E42" s="73"/>
      <c r="F42" s="73"/>
      <c r="G42" s="73"/>
      <c r="H42" s="73"/>
    </row>
    <row r="43" spans="1:9" ht="17.25">
      <c r="B43" s="73"/>
      <c r="C43" s="73"/>
      <c r="D43" s="73"/>
      <c r="E43" s="73"/>
      <c r="F43" s="73"/>
      <c r="G43" s="73"/>
      <c r="H43" s="73"/>
      <c r="I43" s="73"/>
    </row>
    <row r="44" spans="1:9" ht="17.25">
      <c r="B44" s="73"/>
      <c r="C44" s="73"/>
      <c r="D44" s="73"/>
      <c r="E44" s="73"/>
      <c r="F44" s="73"/>
      <c r="G44" s="73"/>
      <c r="H44" s="73"/>
      <c r="I44" s="73"/>
    </row>
    <row r="45" spans="1:9" ht="17.25">
      <c r="B45" s="73"/>
      <c r="C45" s="73"/>
      <c r="D45" s="73"/>
      <c r="E45" s="73"/>
      <c r="F45" s="73"/>
      <c r="G45" s="73"/>
      <c r="H45" s="73"/>
      <c r="I45" s="73"/>
    </row>
  </sheetData>
  <mergeCells count="11">
    <mergeCell ref="G26:H26"/>
    <mergeCell ref="A10:I11"/>
    <mergeCell ref="B13:H15"/>
    <mergeCell ref="G23:H23"/>
    <mergeCell ref="G24:H24"/>
    <mergeCell ref="G25:H25"/>
    <mergeCell ref="G28:H28"/>
    <mergeCell ref="G29:H29"/>
    <mergeCell ref="G30:H30"/>
    <mergeCell ref="G31:H31"/>
    <mergeCell ref="A35:I40"/>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rgb="FF00B050"/>
    <pageSetUpPr fitToPage="1"/>
  </sheetPr>
  <dimension ref="A1:N26"/>
  <sheetViews>
    <sheetView showGridLines="0" view="pageBreakPreview" zoomScale="90" zoomScaleNormal="75" zoomScaleSheetLayoutView="90" workbookViewId="0">
      <selection activeCell="E6" sqref="E6"/>
    </sheetView>
  </sheetViews>
  <sheetFormatPr defaultColWidth="11" defaultRowHeight="14.25"/>
  <cols>
    <col min="1" max="1" width="4.625" style="3" customWidth="1"/>
    <col min="2" max="2" width="7.625" style="3" customWidth="1"/>
    <col min="3" max="3" width="19.125" style="3" customWidth="1"/>
    <col min="4" max="4" width="37.125" style="3" customWidth="1"/>
    <col min="5" max="5" width="22.125" style="3" customWidth="1"/>
    <col min="6" max="6" width="6.625" style="3" customWidth="1"/>
    <col min="7" max="7" width="19.125" style="3" customWidth="1"/>
    <col min="8" max="8" width="15.125" style="3" customWidth="1"/>
    <col min="9" max="9" width="5.625" style="3" bestFit="1" customWidth="1"/>
    <col min="10" max="10" width="11.5" style="3" customWidth="1"/>
    <col min="11" max="16384" width="11" style="3"/>
  </cols>
  <sheetData>
    <row r="1" spans="1:7" ht="18.75" customHeight="1">
      <c r="F1" s="38" t="s">
        <v>0</v>
      </c>
    </row>
    <row r="2" spans="1:7" ht="29.25" customHeight="1">
      <c r="A2" s="358" t="s">
        <v>59</v>
      </c>
      <c r="B2" s="358"/>
      <c r="C2" s="358"/>
      <c r="D2" s="358"/>
      <c r="E2" s="358"/>
      <c r="F2" s="358"/>
    </row>
    <row r="3" spans="1:7" s="4" customFormat="1" ht="39.6" customHeight="1">
      <c r="A3" s="359" t="s">
        <v>2</v>
      </c>
      <c r="B3" s="359"/>
      <c r="C3" s="359"/>
      <c r="D3" s="359"/>
      <c r="E3" s="359"/>
    </row>
    <row r="4" spans="1:7" s="4" customFormat="1" ht="26.25" customHeight="1">
      <c r="A4" s="360" t="s">
        <v>3</v>
      </c>
      <c r="B4" s="360"/>
      <c r="C4" s="360"/>
      <c r="D4" s="360"/>
      <c r="E4" s="360"/>
    </row>
    <row r="5" spans="1:7" s="4" customFormat="1" ht="49.5" customHeight="1">
      <c r="A5" s="36" t="s">
        <v>4</v>
      </c>
      <c r="B5" s="36"/>
      <c r="C5" s="36"/>
      <c r="D5" s="113">
        <f>E22</f>
        <v>0</v>
      </c>
      <c r="E5" s="96" t="s">
        <v>5</v>
      </c>
    </row>
    <row r="6" spans="1:7" s="4" customFormat="1" ht="39.75" customHeight="1">
      <c r="A6" s="97"/>
      <c r="B6" s="97"/>
      <c r="C6" s="97"/>
      <c r="D6" s="98"/>
      <c r="E6" s="99"/>
    </row>
    <row r="7" spans="1:7" s="4" customFormat="1" ht="38.1" customHeight="1" thickBot="1">
      <c r="A7" s="42" t="s">
        <v>6</v>
      </c>
      <c r="B7" s="41" t="s">
        <v>7</v>
      </c>
      <c r="C7" s="37"/>
      <c r="D7" s="35"/>
      <c r="E7" s="105">
        <f>E8+E12+E15</f>
        <v>0</v>
      </c>
      <c r="F7" s="104" t="s">
        <v>5</v>
      </c>
      <c r="G7" s="5"/>
    </row>
    <row r="8" spans="1:7" s="4" customFormat="1" ht="35.1" customHeight="1" thickTop="1">
      <c r="A8" s="48"/>
      <c r="B8" s="48"/>
      <c r="C8" s="40" t="s">
        <v>8</v>
      </c>
      <c r="D8" s="35"/>
      <c r="E8" s="107">
        <f>SUM(E9:E11)</f>
        <v>0</v>
      </c>
      <c r="F8" s="100" t="s">
        <v>5</v>
      </c>
      <c r="G8" s="5"/>
    </row>
    <row r="9" spans="1:7" s="4" customFormat="1" ht="33" customHeight="1">
      <c r="A9" s="48"/>
      <c r="B9" s="48"/>
      <c r="C9" s="38"/>
      <c r="D9" s="43" t="s">
        <v>9</v>
      </c>
      <c r="E9" s="110">
        <f>'旅費（航空賃＋その他）'!D3</f>
        <v>0</v>
      </c>
      <c r="F9" s="101" t="s">
        <v>5</v>
      </c>
      <c r="G9" s="18"/>
    </row>
    <row r="10" spans="1:7" s="4" customFormat="1" ht="33" customHeight="1">
      <c r="A10" s="48"/>
      <c r="B10" s="48"/>
      <c r="C10" s="38"/>
      <c r="D10" s="43" t="s">
        <v>10</v>
      </c>
      <c r="E10" s="111">
        <f>'旅費（航空賃＋その他）'!D4</f>
        <v>0</v>
      </c>
      <c r="F10" s="102" t="s">
        <v>5</v>
      </c>
      <c r="G10" s="18"/>
    </row>
    <row r="11" spans="1:7" s="4" customFormat="1" ht="33" customHeight="1">
      <c r="A11" s="48"/>
      <c r="B11" s="48"/>
      <c r="C11" s="38"/>
      <c r="D11" s="43" t="s">
        <v>11</v>
      </c>
      <c r="E11" s="112">
        <f>'海外活動費 '!I27</f>
        <v>0</v>
      </c>
      <c r="F11" s="103" t="s">
        <v>5</v>
      </c>
      <c r="G11" s="18"/>
    </row>
    <row r="12" spans="1:7" s="4" customFormat="1" ht="35.1" customHeight="1">
      <c r="A12" s="48"/>
      <c r="B12" s="48"/>
      <c r="C12" s="39" t="s">
        <v>12</v>
      </c>
      <c r="D12" s="43"/>
      <c r="E12" s="108">
        <f>SUM(E13:E14)</f>
        <v>0</v>
      </c>
      <c r="F12" s="102" t="s">
        <v>5</v>
      </c>
      <c r="G12" s="17"/>
    </row>
    <row r="13" spans="1:7" s="4" customFormat="1" ht="33" customHeight="1">
      <c r="A13" s="48"/>
      <c r="B13" s="48"/>
      <c r="C13" s="38"/>
      <c r="D13" s="43" t="s">
        <v>13</v>
      </c>
      <c r="E13" s="112">
        <f>国内活動費!E20</f>
        <v>0</v>
      </c>
      <c r="F13" s="103" t="s">
        <v>5</v>
      </c>
      <c r="G13" s="17"/>
    </row>
    <row r="14" spans="1:7" s="4" customFormat="1" ht="33" customHeight="1">
      <c r="A14" s="48"/>
      <c r="B14" s="48"/>
      <c r="C14" s="38"/>
      <c r="D14" s="43" t="s">
        <v>14</v>
      </c>
      <c r="E14" s="111">
        <f>国内活動費!E41</f>
        <v>0</v>
      </c>
      <c r="F14" s="103" t="s">
        <v>5</v>
      </c>
      <c r="G14" s="17"/>
    </row>
    <row r="15" spans="1:7" s="4" customFormat="1" ht="35.1" customHeight="1">
      <c r="A15" s="48"/>
      <c r="B15" s="48"/>
      <c r="C15" s="39" t="s">
        <v>15</v>
      </c>
      <c r="D15" s="43"/>
      <c r="E15" s="109">
        <f>SUM(E16:E17)</f>
        <v>0</v>
      </c>
      <c r="F15" s="101" t="s">
        <v>5</v>
      </c>
      <c r="G15" s="17"/>
    </row>
    <row r="16" spans="1:7" s="4" customFormat="1" ht="33" customHeight="1">
      <c r="A16" s="49"/>
      <c r="B16" s="49"/>
      <c r="C16" s="38"/>
      <c r="D16" s="44" t="s">
        <v>16</v>
      </c>
      <c r="E16" s="111">
        <f>設備・機材費!H12</f>
        <v>0</v>
      </c>
      <c r="F16" s="102" t="s">
        <v>5</v>
      </c>
      <c r="G16" s="17"/>
    </row>
    <row r="17" spans="1:14" s="4" customFormat="1" ht="33" customHeight="1">
      <c r="A17" s="49"/>
      <c r="B17" s="49"/>
      <c r="C17" s="38"/>
      <c r="D17" s="45" t="s">
        <v>60</v>
      </c>
      <c r="E17" s="163" t="s">
        <v>18</v>
      </c>
      <c r="F17" s="102" t="s">
        <v>5</v>
      </c>
      <c r="G17" s="17"/>
    </row>
    <row r="18" spans="1:14" s="4" customFormat="1" ht="38.1" customHeight="1" thickBot="1">
      <c r="A18" s="42" t="s">
        <v>19</v>
      </c>
      <c r="B18" s="41" t="s">
        <v>20</v>
      </c>
      <c r="C18" s="33"/>
      <c r="D18" s="33"/>
      <c r="E18" s="105">
        <f>直接人件費!J12</f>
        <v>0</v>
      </c>
      <c r="F18" s="104" t="s">
        <v>5</v>
      </c>
      <c r="G18" s="17"/>
    </row>
    <row r="19" spans="1:14" s="4" customFormat="1" ht="38.1" customHeight="1" thickTop="1" thickBot="1">
      <c r="A19" s="42" t="s">
        <v>21</v>
      </c>
      <c r="B19" s="41" t="s">
        <v>22</v>
      </c>
      <c r="C19" s="39"/>
      <c r="D19" s="33"/>
      <c r="E19" s="106">
        <f>ROUNDDOWN((E7+E18)*0.17, -3)</f>
        <v>0</v>
      </c>
      <c r="F19" s="104" t="s">
        <v>5</v>
      </c>
      <c r="G19" s="17"/>
    </row>
    <row r="20" spans="1:14" s="4" customFormat="1" ht="38.1" customHeight="1" thickTop="1" thickBot="1">
      <c r="A20" s="42" t="s">
        <v>23</v>
      </c>
      <c r="B20" s="41" t="s">
        <v>24</v>
      </c>
      <c r="C20" s="39"/>
      <c r="D20" s="33"/>
      <c r="E20" s="105">
        <f>E7+E18+E19</f>
        <v>0</v>
      </c>
      <c r="F20" s="104" t="s">
        <v>5</v>
      </c>
      <c r="G20" s="17"/>
    </row>
    <row r="21" spans="1:14" s="4" customFormat="1" ht="38.1" customHeight="1" thickTop="1" thickBot="1">
      <c r="A21" s="42" t="s">
        <v>25</v>
      </c>
      <c r="B21" s="41" t="s">
        <v>26</v>
      </c>
      <c r="C21" s="39"/>
      <c r="D21" s="33"/>
      <c r="E21" s="106">
        <f>E20*0.1</f>
        <v>0</v>
      </c>
      <c r="F21" s="104" t="s">
        <v>5</v>
      </c>
      <c r="G21" s="17"/>
    </row>
    <row r="22" spans="1:14" s="4" customFormat="1" ht="38.1" customHeight="1" thickTop="1" thickBot="1">
      <c r="A22" s="42" t="s">
        <v>27</v>
      </c>
      <c r="B22" s="41" t="s">
        <v>28</v>
      </c>
      <c r="C22" s="33"/>
      <c r="D22" s="33"/>
      <c r="E22" s="106">
        <f>E20+E21</f>
        <v>0</v>
      </c>
      <c r="F22" s="104" t="s">
        <v>5</v>
      </c>
      <c r="H22" s="3"/>
      <c r="I22" s="3"/>
      <c r="J22" s="3"/>
      <c r="K22" s="3"/>
      <c r="L22" s="3"/>
      <c r="M22" s="3"/>
      <c r="N22" s="3"/>
    </row>
    <row r="23" spans="1:14" s="4" customFormat="1" ht="12" customHeight="1" thickTop="1">
      <c r="C23" s="34"/>
      <c r="D23" s="362"/>
      <c r="E23" s="362"/>
      <c r="F23" s="362"/>
    </row>
    <row r="24" spans="1:14" s="4" customFormat="1" ht="9" customHeight="1">
      <c r="C24" s="9"/>
      <c r="D24" s="9"/>
      <c r="F24" s="46"/>
      <c r="G24" s="20"/>
      <c r="H24" s="19"/>
      <c r="I24" s="16"/>
      <c r="J24" s="16"/>
      <c r="K24" s="16"/>
    </row>
    <row r="25" spans="1:14" ht="15" customHeight="1">
      <c r="C25" s="1"/>
      <c r="D25" s="1"/>
      <c r="E25" s="1"/>
      <c r="F25" s="1"/>
    </row>
    <row r="26" spans="1:14" s="10" customFormat="1" ht="97.35" customHeight="1">
      <c r="A26" s="361" t="s">
        <v>61</v>
      </c>
      <c r="B26" s="361"/>
      <c r="C26" s="361"/>
      <c r="D26" s="361"/>
      <c r="E26" s="361"/>
      <c r="F26" s="361"/>
    </row>
  </sheetData>
  <mergeCells count="5">
    <mergeCell ref="A2:F2"/>
    <mergeCell ref="A3:E3"/>
    <mergeCell ref="A4:E4"/>
    <mergeCell ref="D23:F23"/>
    <mergeCell ref="A26:F26"/>
  </mergeCells>
  <phoneticPr fontId="2"/>
  <printOptions horizontalCentered="1"/>
  <pageMargins left="0.70866141732283472" right="0.70866141732283472" top="0.98425196850393704" bottom="0.78740157480314965" header="0.51181102362204722" footer="0.51181102362204722"/>
  <pageSetup paperSize="9" scale="84" fitToHeight="0"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3" tint="0.39997558519241921"/>
    <pageSetUpPr fitToPage="1"/>
  </sheetPr>
  <dimension ref="A1:N26"/>
  <sheetViews>
    <sheetView showGridLines="0" view="pageBreakPreview" zoomScale="90" zoomScaleNormal="75" zoomScaleSheetLayoutView="90" workbookViewId="0">
      <selection activeCell="E19" sqref="E19"/>
    </sheetView>
  </sheetViews>
  <sheetFormatPr defaultColWidth="11" defaultRowHeight="14.25"/>
  <cols>
    <col min="1" max="1" width="4.625" style="3" customWidth="1"/>
    <col min="2" max="2" width="7.625" style="3" customWidth="1"/>
    <col min="3" max="3" width="19.125" style="3" customWidth="1"/>
    <col min="4" max="4" width="37.125" style="3" customWidth="1"/>
    <col min="5" max="5" width="22.125" style="3" customWidth="1"/>
    <col min="6" max="6" width="6.625" style="3" customWidth="1"/>
    <col min="7" max="7" width="19.125" style="3" customWidth="1"/>
    <col min="8" max="8" width="15.125" style="3" customWidth="1"/>
    <col min="9" max="9" width="5.625" style="3" bestFit="1" customWidth="1"/>
    <col min="10" max="10" width="11.5" style="3" customWidth="1"/>
    <col min="11" max="16384" width="11" style="3"/>
  </cols>
  <sheetData>
    <row r="1" spans="1:7" ht="18.75" customHeight="1">
      <c r="A1" s="3" t="s">
        <v>62</v>
      </c>
      <c r="F1" s="38" t="s">
        <v>0</v>
      </c>
    </row>
    <row r="2" spans="1:7" ht="29.25" customHeight="1">
      <c r="A2" s="358" t="s">
        <v>63</v>
      </c>
      <c r="B2" s="358"/>
      <c r="C2" s="358"/>
      <c r="D2" s="358"/>
      <c r="E2" s="358"/>
      <c r="F2" s="358"/>
    </row>
    <row r="3" spans="1:7" s="4" customFormat="1" ht="43.5" customHeight="1">
      <c r="A3" s="359" t="s">
        <v>64</v>
      </c>
      <c r="B3" s="359"/>
      <c r="C3" s="359"/>
      <c r="D3" s="359"/>
      <c r="E3" s="359"/>
    </row>
    <row r="4" spans="1:7" s="4" customFormat="1" ht="26.25" customHeight="1">
      <c r="A4" s="360" t="s">
        <v>3</v>
      </c>
      <c r="B4" s="360"/>
      <c r="C4" s="360"/>
      <c r="D4" s="360"/>
      <c r="E4" s="360"/>
    </row>
    <row r="5" spans="1:7" s="4" customFormat="1" ht="49.5" customHeight="1">
      <c r="A5" s="36" t="s">
        <v>65</v>
      </c>
      <c r="B5" s="36"/>
      <c r="C5" s="36"/>
      <c r="D5" s="113">
        <f>E22</f>
        <v>0</v>
      </c>
      <c r="E5" s="96" t="s">
        <v>5</v>
      </c>
    </row>
    <row r="6" spans="1:7" s="4" customFormat="1" ht="39.75" customHeight="1">
      <c r="A6" s="97"/>
      <c r="B6" s="97"/>
      <c r="C6" s="97"/>
      <c r="D6" s="98"/>
      <c r="E6" s="99"/>
    </row>
    <row r="7" spans="1:7" s="4" customFormat="1" ht="38.1" customHeight="1" thickBot="1">
      <c r="A7" s="42" t="s">
        <v>6</v>
      </c>
      <c r="B7" s="41" t="s">
        <v>7</v>
      </c>
      <c r="C7" s="37"/>
      <c r="D7" s="35"/>
      <c r="E7" s="105">
        <f>E8+E12+E15</f>
        <v>0</v>
      </c>
      <c r="F7" s="104" t="s">
        <v>5</v>
      </c>
      <c r="G7" s="5"/>
    </row>
    <row r="8" spans="1:7" s="4" customFormat="1" ht="35.1" customHeight="1" thickTop="1">
      <c r="A8" s="48"/>
      <c r="B8" s="48"/>
      <c r="C8" s="40" t="s">
        <v>8</v>
      </c>
      <c r="D8" s="35"/>
      <c r="E8" s="107">
        <f>SUM(E9:E11)</f>
        <v>0</v>
      </c>
      <c r="F8" s="100" t="s">
        <v>5</v>
      </c>
      <c r="G8" s="5"/>
    </row>
    <row r="9" spans="1:7" s="4" customFormat="1" ht="33" customHeight="1">
      <c r="A9" s="48"/>
      <c r="B9" s="48"/>
      <c r="C9" s="38"/>
      <c r="D9" s="43" t="s">
        <v>9</v>
      </c>
      <c r="E9" s="110">
        <f>最終見積金額内訳書!E9</f>
        <v>0</v>
      </c>
      <c r="F9" s="101" t="s">
        <v>5</v>
      </c>
      <c r="G9" s="18"/>
    </row>
    <row r="10" spans="1:7" s="4" customFormat="1" ht="33" customHeight="1">
      <c r="A10" s="48"/>
      <c r="B10" s="48"/>
      <c r="C10" s="38"/>
      <c r="D10" s="43" t="s">
        <v>10</v>
      </c>
      <c r="E10" s="111">
        <f>最終見積金額内訳書!E10</f>
        <v>0</v>
      </c>
      <c r="F10" s="102" t="s">
        <v>5</v>
      </c>
      <c r="G10" s="18"/>
    </row>
    <row r="11" spans="1:7" s="4" customFormat="1" ht="33" customHeight="1">
      <c r="A11" s="48"/>
      <c r="B11" s="48"/>
      <c r="C11" s="38"/>
      <c r="D11" s="43" t="s">
        <v>11</v>
      </c>
      <c r="E11" s="112">
        <f>最終見積金額内訳書!E11</f>
        <v>0</v>
      </c>
      <c r="F11" s="103" t="s">
        <v>5</v>
      </c>
      <c r="G11" s="18"/>
    </row>
    <row r="12" spans="1:7" s="4" customFormat="1" ht="35.1" customHeight="1">
      <c r="A12" s="48"/>
      <c r="B12" s="48"/>
      <c r="C12" s="39" t="s">
        <v>12</v>
      </c>
      <c r="D12" s="43"/>
      <c r="E12" s="108">
        <f>SUM(E13:E14)</f>
        <v>0</v>
      </c>
      <c r="F12" s="102" t="s">
        <v>5</v>
      </c>
      <c r="G12" s="17"/>
    </row>
    <row r="13" spans="1:7" s="4" customFormat="1" ht="33" customHeight="1">
      <c r="A13" s="48"/>
      <c r="B13" s="48"/>
      <c r="C13" s="38"/>
      <c r="D13" s="43" t="s">
        <v>13</v>
      </c>
      <c r="E13" s="112">
        <f>最終見積金額内訳書!E13</f>
        <v>0</v>
      </c>
      <c r="F13" s="103" t="s">
        <v>5</v>
      </c>
      <c r="G13" s="17"/>
    </row>
    <row r="14" spans="1:7" s="4" customFormat="1" ht="33" customHeight="1">
      <c r="A14" s="48"/>
      <c r="B14" s="48"/>
      <c r="C14" s="38"/>
      <c r="D14" s="43" t="s">
        <v>14</v>
      </c>
      <c r="E14" s="111">
        <f>最終見積金額内訳書!E14</f>
        <v>0</v>
      </c>
      <c r="F14" s="103" t="s">
        <v>5</v>
      </c>
      <c r="G14" s="17"/>
    </row>
    <row r="15" spans="1:7" s="4" customFormat="1" ht="35.1" customHeight="1">
      <c r="A15" s="48"/>
      <c r="B15" s="48"/>
      <c r="C15" s="39" t="s">
        <v>15</v>
      </c>
      <c r="D15" s="43"/>
      <c r="E15" s="109">
        <f>SUM(E16:E17)</f>
        <v>0</v>
      </c>
      <c r="F15" s="101" t="s">
        <v>5</v>
      </c>
      <c r="G15" s="17"/>
    </row>
    <row r="16" spans="1:7" s="4" customFormat="1" ht="33" customHeight="1">
      <c r="A16" s="49"/>
      <c r="B16" s="49"/>
      <c r="C16" s="38"/>
      <c r="D16" s="44" t="s">
        <v>16</v>
      </c>
      <c r="E16" s="111">
        <f>最終見積金額内訳書!E16</f>
        <v>0</v>
      </c>
      <c r="F16" s="102" t="s">
        <v>5</v>
      </c>
      <c r="G16" s="17"/>
    </row>
    <row r="17" spans="1:14" s="4" customFormat="1" ht="33" customHeight="1">
      <c r="A17" s="49"/>
      <c r="B17" s="49"/>
      <c r="C17" s="38"/>
      <c r="D17" s="45" t="s">
        <v>60</v>
      </c>
      <c r="E17" s="163" t="s">
        <v>18</v>
      </c>
      <c r="F17" s="102" t="s">
        <v>5</v>
      </c>
      <c r="G17" s="17"/>
    </row>
    <row r="18" spans="1:14" s="4" customFormat="1" ht="38.1" customHeight="1" thickBot="1">
      <c r="A18" s="42" t="s">
        <v>19</v>
      </c>
      <c r="B18" s="41" t="s">
        <v>20</v>
      </c>
      <c r="C18" s="33"/>
      <c r="D18" s="33"/>
      <c r="E18" s="105">
        <f>最終見積金額内訳書!E18</f>
        <v>0</v>
      </c>
      <c r="F18" s="104" t="s">
        <v>5</v>
      </c>
      <c r="G18" s="17"/>
    </row>
    <row r="19" spans="1:14" s="4" customFormat="1" ht="38.1" customHeight="1" thickTop="1" thickBot="1">
      <c r="A19" s="42" t="s">
        <v>21</v>
      </c>
      <c r="B19" s="41" t="s">
        <v>22</v>
      </c>
      <c r="C19" s="39"/>
      <c r="D19" s="33"/>
      <c r="E19" s="106">
        <f>最終見積金額内訳書!E19</f>
        <v>0</v>
      </c>
      <c r="F19" s="104" t="s">
        <v>5</v>
      </c>
      <c r="G19" s="17"/>
    </row>
    <row r="20" spans="1:14" s="4" customFormat="1" ht="38.1" customHeight="1" thickTop="1" thickBot="1">
      <c r="A20" s="42" t="s">
        <v>23</v>
      </c>
      <c r="B20" s="41" t="s">
        <v>24</v>
      </c>
      <c r="C20" s="39"/>
      <c r="D20" s="33"/>
      <c r="E20" s="105">
        <f>E7+E18+E19</f>
        <v>0</v>
      </c>
      <c r="F20" s="104" t="s">
        <v>5</v>
      </c>
      <c r="G20" s="17"/>
    </row>
    <row r="21" spans="1:14" s="4" customFormat="1" ht="38.1" customHeight="1" thickTop="1" thickBot="1">
      <c r="A21" s="42" t="s">
        <v>25</v>
      </c>
      <c r="B21" s="41" t="s">
        <v>26</v>
      </c>
      <c r="C21" s="39"/>
      <c r="D21" s="33"/>
      <c r="E21" s="106">
        <f>E20*0.1</f>
        <v>0</v>
      </c>
      <c r="F21" s="104" t="s">
        <v>5</v>
      </c>
      <c r="G21" s="4">
        <f>G20*0.1</f>
        <v>0</v>
      </c>
    </row>
    <row r="22" spans="1:14" s="4" customFormat="1" ht="38.1" customHeight="1" thickTop="1" thickBot="1">
      <c r="A22" s="42" t="s">
        <v>27</v>
      </c>
      <c r="B22" s="41" t="s">
        <v>28</v>
      </c>
      <c r="C22" s="33"/>
      <c r="D22" s="33"/>
      <c r="E22" s="106">
        <f>E20+E21</f>
        <v>0</v>
      </c>
      <c r="F22" s="104" t="s">
        <v>5</v>
      </c>
      <c r="G22" s="138">
        <f>G20+G21</f>
        <v>0</v>
      </c>
      <c r="H22" s="3"/>
      <c r="I22" s="3"/>
      <c r="J22" s="3"/>
      <c r="K22" s="3"/>
      <c r="L22" s="3"/>
      <c r="M22" s="3"/>
      <c r="N22" s="3"/>
    </row>
    <row r="23" spans="1:14" s="4" customFormat="1" ht="12" customHeight="1" thickTop="1">
      <c r="C23" s="34"/>
      <c r="D23" s="362"/>
      <c r="E23" s="362"/>
      <c r="F23" s="362"/>
    </row>
    <row r="24" spans="1:14" s="4" customFormat="1" ht="9" customHeight="1">
      <c r="C24" s="9"/>
      <c r="D24" s="9"/>
      <c r="F24" s="46"/>
      <c r="G24" s="20"/>
      <c r="H24" s="19"/>
      <c r="I24" s="16"/>
      <c r="J24" s="16"/>
      <c r="K24" s="16"/>
    </row>
    <row r="25" spans="1:14" ht="15" customHeight="1">
      <c r="C25" s="1"/>
      <c r="D25" s="1"/>
      <c r="E25" s="1"/>
      <c r="F25" s="1"/>
    </row>
    <row r="26" spans="1:14" s="10" customFormat="1" ht="81" customHeight="1">
      <c r="A26" s="361" t="s">
        <v>29</v>
      </c>
      <c r="B26" s="361"/>
      <c r="C26" s="361"/>
      <c r="D26" s="361"/>
      <c r="E26" s="361"/>
      <c r="F26" s="361"/>
    </row>
  </sheetData>
  <mergeCells count="5">
    <mergeCell ref="A2:F2"/>
    <mergeCell ref="A3:E3"/>
    <mergeCell ref="A4:E4"/>
    <mergeCell ref="D23:F23"/>
    <mergeCell ref="A26:F26"/>
  </mergeCells>
  <phoneticPr fontId="2"/>
  <printOptions horizontalCentered="1"/>
  <pageMargins left="0.70866141732283472" right="0.70866141732283472" top="0.98425196850393704" bottom="0.78740157480314965" header="0.51181102362204722" footer="0.51181102362204722"/>
  <pageSetup paperSize="9" scale="84" fitToHeight="0" orientation="portrait"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tint="0.39997558519241921"/>
    <pageSetUpPr fitToPage="1"/>
  </sheetPr>
  <dimension ref="A1:O30"/>
  <sheetViews>
    <sheetView showGridLines="0" view="pageBreakPreview" topLeftCell="A4" zoomScaleNormal="75" zoomScaleSheetLayoutView="100" workbookViewId="0">
      <selection activeCell="A6" sqref="A6:A8"/>
    </sheetView>
  </sheetViews>
  <sheetFormatPr defaultColWidth="10.625" defaultRowHeight="14.25"/>
  <cols>
    <col min="1" max="1" width="40.375" style="31" customWidth="1"/>
    <col min="2" max="2" width="6.5" style="25" customWidth="1"/>
    <col min="3" max="3" width="16.625" style="32" customWidth="1"/>
    <col min="4" max="4" width="13.625" style="25" customWidth="1"/>
    <col min="5" max="5" width="3" style="25" customWidth="1"/>
    <col min="6" max="6" width="5.125" style="25" customWidth="1"/>
    <col min="7" max="7" width="8.5" style="25" bestFit="1" customWidth="1"/>
    <col min="8" max="8" width="6.5" style="25" bestFit="1" customWidth="1"/>
    <col min="9" max="9" width="2.625" style="25" customWidth="1"/>
    <col min="10" max="10" width="4.625" style="25" customWidth="1"/>
    <col min="11" max="11" width="11.5" style="25" customWidth="1"/>
    <col min="12" max="12" width="9.125" style="25" customWidth="1"/>
    <col min="13" max="13" width="19.125" style="25" customWidth="1"/>
    <col min="14" max="14" width="40.625" style="25" customWidth="1"/>
    <col min="15" max="15" width="15.5" style="31" customWidth="1"/>
    <col min="16" max="22" width="3.625" style="25" customWidth="1"/>
    <col min="23" max="23" width="4.625" style="25" customWidth="1"/>
    <col min="24" max="16384" width="10.625" style="25"/>
  </cols>
  <sheetData>
    <row r="1" spans="1:15" ht="19.5" customHeight="1">
      <c r="C1" s="408" t="s">
        <v>66</v>
      </c>
      <c r="D1" s="408"/>
      <c r="E1" s="408"/>
      <c r="F1" s="408"/>
      <c r="G1" s="408"/>
      <c r="H1" s="408"/>
      <c r="I1" s="408"/>
      <c r="J1" s="408"/>
      <c r="K1" s="408"/>
      <c r="L1" s="408"/>
      <c r="N1" s="38" t="s">
        <v>0</v>
      </c>
    </row>
    <row r="2" spans="1:15" ht="27.75" customHeight="1">
      <c r="A2" s="42" t="s">
        <v>67</v>
      </c>
      <c r="B2" s="41"/>
    </row>
    <row r="3" spans="1:15" ht="30" customHeight="1">
      <c r="A3" s="24" t="s">
        <v>68</v>
      </c>
      <c r="C3" s="215" t="s">
        <v>69</v>
      </c>
      <c r="D3" s="47">
        <f>C24</f>
        <v>0</v>
      </c>
      <c r="E3" s="50"/>
      <c r="F3" s="25" t="s">
        <v>5</v>
      </c>
      <c r="M3" s="26"/>
      <c r="N3" s="2"/>
    </row>
    <row r="4" spans="1:15" ht="30" customHeight="1">
      <c r="A4" s="24"/>
      <c r="C4" s="215" t="s">
        <v>70</v>
      </c>
      <c r="D4" s="47">
        <f>M24</f>
        <v>0</v>
      </c>
      <c r="E4" s="50"/>
      <c r="F4" s="25" t="s">
        <v>5</v>
      </c>
      <c r="M4" s="26"/>
      <c r="N4" s="2"/>
    </row>
    <row r="5" spans="1:15" ht="18.600000000000001" customHeight="1" thickBot="1">
      <c r="A5" s="27"/>
      <c r="B5" s="28"/>
      <c r="C5" s="29"/>
      <c r="L5" s="242"/>
    </row>
    <row r="6" spans="1:15" ht="19.5" customHeight="1">
      <c r="A6" s="379" t="s">
        <v>71</v>
      </c>
      <c r="B6" s="383" t="s">
        <v>72</v>
      </c>
      <c r="C6" s="386" t="s">
        <v>73</v>
      </c>
      <c r="D6" s="377" t="s">
        <v>74</v>
      </c>
      <c r="E6" s="377"/>
      <c r="F6" s="377"/>
      <c r="G6" s="377"/>
      <c r="H6" s="377"/>
      <c r="I6" s="377"/>
      <c r="J6" s="377"/>
      <c r="K6" s="377"/>
      <c r="L6" s="377"/>
      <c r="M6" s="378"/>
      <c r="N6" s="382" t="s">
        <v>75</v>
      </c>
      <c r="O6" s="405" t="s">
        <v>76</v>
      </c>
    </row>
    <row r="7" spans="1:15" ht="24" customHeight="1">
      <c r="A7" s="380"/>
      <c r="B7" s="384"/>
      <c r="C7" s="387"/>
      <c r="D7" s="393" t="s">
        <v>77</v>
      </c>
      <c r="E7" s="394"/>
      <c r="F7" s="394"/>
      <c r="G7" s="395"/>
      <c r="H7" s="396" t="s">
        <v>78</v>
      </c>
      <c r="I7" s="394"/>
      <c r="J7" s="394"/>
      <c r="K7" s="395"/>
      <c r="L7" s="397" t="s">
        <v>79</v>
      </c>
      <c r="M7" s="399" t="s">
        <v>24</v>
      </c>
      <c r="N7" s="380"/>
      <c r="O7" s="406"/>
    </row>
    <row r="8" spans="1:15" ht="25.5" customHeight="1" thickBot="1">
      <c r="A8" s="381"/>
      <c r="B8" s="385"/>
      <c r="C8" s="388"/>
      <c r="D8" s="55" t="s">
        <v>80</v>
      </c>
      <c r="E8" s="30"/>
      <c r="F8" s="56" t="s">
        <v>81</v>
      </c>
      <c r="G8" s="56" t="s">
        <v>24</v>
      </c>
      <c r="H8" s="55" t="s">
        <v>80</v>
      </c>
      <c r="I8" s="30"/>
      <c r="J8" s="57" t="s">
        <v>81</v>
      </c>
      <c r="K8" s="56" t="s">
        <v>24</v>
      </c>
      <c r="L8" s="398"/>
      <c r="M8" s="400"/>
      <c r="N8" s="381"/>
      <c r="O8" s="407"/>
    </row>
    <row r="9" spans="1:15" ht="30" customHeight="1" thickTop="1">
      <c r="A9" s="324"/>
      <c r="B9" s="65"/>
      <c r="C9" s="66"/>
      <c r="D9" s="67"/>
      <c r="E9" s="53" t="s">
        <v>82</v>
      </c>
      <c r="F9" s="58">
        <f>B9</f>
        <v>0</v>
      </c>
      <c r="G9" s="61">
        <f>D9*F9</f>
        <v>0</v>
      </c>
      <c r="H9" s="71"/>
      <c r="I9" s="53" t="s">
        <v>82</v>
      </c>
      <c r="J9" s="58">
        <f>B9-2</f>
        <v>-2</v>
      </c>
      <c r="K9" s="58">
        <f>H9*J9</f>
        <v>0</v>
      </c>
      <c r="L9" s="71"/>
      <c r="M9" s="63">
        <f>G9+K9+L9</f>
        <v>0</v>
      </c>
      <c r="N9" s="325"/>
      <c r="O9" s="146"/>
    </row>
    <row r="10" spans="1:15" ht="30" customHeight="1">
      <c r="A10" s="326"/>
      <c r="B10" s="68"/>
      <c r="C10" s="69"/>
      <c r="D10" s="70"/>
      <c r="E10" s="54" t="s">
        <v>82</v>
      </c>
      <c r="F10" s="59">
        <f>B10</f>
        <v>0</v>
      </c>
      <c r="G10" s="62">
        <f>D10*F10</f>
        <v>0</v>
      </c>
      <c r="H10" s="72"/>
      <c r="I10" s="54" t="s">
        <v>82</v>
      </c>
      <c r="J10" s="59">
        <f>B10-2</f>
        <v>-2</v>
      </c>
      <c r="K10" s="59">
        <f>H10*J10</f>
        <v>0</v>
      </c>
      <c r="L10" s="72"/>
      <c r="M10" s="64">
        <f>G10+K10+L10</f>
        <v>0</v>
      </c>
      <c r="N10" s="327"/>
      <c r="O10" s="146"/>
    </row>
    <row r="11" spans="1:15" ht="30" customHeight="1">
      <c r="A11" s="326"/>
      <c r="B11" s="68"/>
      <c r="C11" s="69"/>
      <c r="D11" s="70"/>
      <c r="E11" s="54" t="s">
        <v>82</v>
      </c>
      <c r="F11" s="59">
        <f t="shared" ref="F11:F21" si="0">B11</f>
        <v>0</v>
      </c>
      <c r="G11" s="62">
        <f t="shared" ref="G11:G22" si="1">D11*F11</f>
        <v>0</v>
      </c>
      <c r="H11" s="72"/>
      <c r="I11" s="54" t="s">
        <v>82</v>
      </c>
      <c r="J11" s="59">
        <f t="shared" ref="J11:J21" si="2">B11-2</f>
        <v>-2</v>
      </c>
      <c r="K11" s="59">
        <f t="shared" ref="K11:K22" si="3">H11*J11</f>
        <v>0</v>
      </c>
      <c r="L11" s="72"/>
      <c r="M11" s="64">
        <f t="shared" ref="M11:M22" si="4">G11+K11+L11</f>
        <v>0</v>
      </c>
      <c r="N11" s="327"/>
      <c r="O11" s="146"/>
    </row>
    <row r="12" spans="1:15" ht="30" customHeight="1">
      <c r="A12" s="326"/>
      <c r="B12" s="68"/>
      <c r="C12" s="69"/>
      <c r="D12" s="70"/>
      <c r="E12" s="54" t="s">
        <v>82</v>
      </c>
      <c r="F12" s="59">
        <f t="shared" ref="F12" si="5">B12</f>
        <v>0</v>
      </c>
      <c r="G12" s="62">
        <f t="shared" ref="G12" si="6">D12*F12</f>
        <v>0</v>
      </c>
      <c r="H12" s="72"/>
      <c r="I12" s="54" t="s">
        <v>82</v>
      </c>
      <c r="J12" s="59">
        <f t="shared" ref="J12" si="7">B12-2</f>
        <v>-2</v>
      </c>
      <c r="K12" s="59">
        <f t="shared" ref="K12" si="8">H12*J12</f>
        <v>0</v>
      </c>
      <c r="L12" s="72"/>
      <c r="M12" s="64">
        <f t="shared" ref="M12" si="9">G12+K12+L12</f>
        <v>0</v>
      </c>
      <c r="N12" s="327"/>
      <c r="O12" s="146"/>
    </row>
    <row r="13" spans="1:15" ht="30" customHeight="1">
      <c r="A13" s="326"/>
      <c r="B13" s="68"/>
      <c r="C13" s="69"/>
      <c r="D13" s="70"/>
      <c r="E13" s="54" t="s">
        <v>82</v>
      </c>
      <c r="F13" s="59">
        <f>B13</f>
        <v>0</v>
      </c>
      <c r="G13" s="62">
        <f>D13*F13</f>
        <v>0</v>
      </c>
      <c r="H13" s="72"/>
      <c r="I13" s="54" t="s">
        <v>82</v>
      </c>
      <c r="J13" s="59">
        <f>B13-2</f>
        <v>-2</v>
      </c>
      <c r="K13" s="59">
        <f>H13*J13</f>
        <v>0</v>
      </c>
      <c r="L13" s="72"/>
      <c r="M13" s="64">
        <f>G13+K13+L13</f>
        <v>0</v>
      </c>
      <c r="N13" s="327"/>
      <c r="O13" s="142"/>
    </row>
    <row r="14" spans="1:15" ht="30" customHeight="1">
      <c r="A14" s="326"/>
      <c r="B14" s="68"/>
      <c r="C14" s="69"/>
      <c r="D14" s="70"/>
      <c r="E14" s="54" t="s">
        <v>82</v>
      </c>
      <c r="F14" s="59">
        <f t="shared" ref="F14" si="10">B14</f>
        <v>0</v>
      </c>
      <c r="G14" s="62">
        <f t="shared" ref="G14" si="11">D14*F14</f>
        <v>0</v>
      </c>
      <c r="H14" s="72"/>
      <c r="I14" s="54" t="s">
        <v>82</v>
      </c>
      <c r="J14" s="59">
        <f t="shared" ref="J14" si="12">B14-2</f>
        <v>-2</v>
      </c>
      <c r="K14" s="59">
        <f t="shared" ref="K14" si="13">H14*J14</f>
        <v>0</v>
      </c>
      <c r="L14" s="72"/>
      <c r="M14" s="64">
        <f t="shared" ref="M14" si="14">G14+K14+L14</f>
        <v>0</v>
      </c>
      <c r="N14" s="327"/>
      <c r="O14" s="146"/>
    </row>
    <row r="15" spans="1:15" ht="30" customHeight="1">
      <c r="A15" s="326"/>
      <c r="B15" s="68"/>
      <c r="C15" s="69"/>
      <c r="D15" s="70"/>
      <c r="E15" s="54" t="s">
        <v>82</v>
      </c>
      <c r="F15" s="59">
        <f>B15</f>
        <v>0</v>
      </c>
      <c r="G15" s="62">
        <f>D15*F15</f>
        <v>0</v>
      </c>
      <c r="H15" s="72"/>
      <c r="I15" s="54" t="s">
        <v>82</v>
      </c>
      <c r="J15" s="59">
        <f>B15-2</f>
        <v>-2</v>
      </c>
      <c r="K15" s="59">
        <f>H15*J15</f>
        <v>0</v>
      </c>
      <c r="L15" s="72"/>
      <c r="M15" s="64">
        <f>G15+K15+L15</f>
        <v>0</v>
      </c>
      <c r="N15" s="327"/>
      <c r="O15" s="146"/>
    </row>
    <row r="16" spans="1:15" ht="30" customHeight="1">
      <c r="A16" s="326"/>
      <c r="B16" s="68"/>
      <c r="C16" s="69"/>
      <c r="D16" s="70"/>
      <c r="E16" s="54" t="s">
        <v>82</v>
      </c>
      <c r="F16" s="59">
        <f t="shared" ref="F16:F17" si="15">B16</f>
        <v>0</v>
      </c>
      <c r="G16" s="62">
        <f t="shared" ref="G16:G17" si="16">D16*F16</f>
        <v>0</v>
      </c>
      <c r="H16" s="72"/>
      <c r="I16" s="54" t="s">
        <v>82</v>
      </c>
      <c r="J16" s="59">
        <f t="shared" ref="J16:J17" si="17">B16-2</f>
        <v>-2</v>
      </c>
      <c r="K16" s="59">
        <f t="shared" ref="K16:K17" si="18">H16*J16</f>
        <v>0</v>
      </c>
      <c r="L16" s="72"/>
      <c r="M16" s="64">
        <f t="shared" ref="M16:M17" si="19">G16+K16+L16</f>
        <v>0</v>
      </c>
      <c r="N16" s="327"/>
      <c r="O16" s="146"/>
    </row>
    <row r="17" spans="1:15" ht="30" customHeight="1">
      <c r="A17" s="326"/>
      <c r="B17" s="68"/>
      <c r="C17" s="69"/>
      <c r="D17" s="70"/>
      <c r="E17" s="54" t="s">
        <v>82</v>
      </c>
      <c r="F17" s="59">
        <f t="shared" si="15"/>
        <v>0</v>
      </c>
      <c r="G17" s="62">
        <f t="shared" si="16"/>
        <v>0</v>
      </c>
      <c r="H17" s="72"/>
      <c r="I17" s="54" t="s">
        <v>82</v>
      </c>
      <c r="J17" s="59">
        <f t="shared" si="17"/>
        <v>-2</v>
      </c>
      <c r="K17" s="59">
        <f t="shared" si="18"/>
        <v>0</v>
      </c>
      <c r="L17" s="72"/>
      <c r="M17" s="64">
        <f t="shared" si="19"/>
        <v>0</v>
      </c>
      <c r="N17" s="327"/>
      <c r="O17" s="142"/>
    </row>
    <row r="18" spans="1:15" ht="30" customHeight="1">
      <c r="A18" s="326"/>
      <c r="B18" s="68"/>
      <c r="C18" s="69"/>
      <c r="D18" s="70"/>
      <c r="E18" s="328" t="s">
        <v>82</v>
      </c>
      <c r="F18" s="59">
        <f>B18</f>
        <v>0</v>
      </c>
      <c r="G18" s="62">
        <f>D18*F18</f>
        <v>0</v>
      </c>
      <c r="H18" s="72"/>
      <c r="I18" s="328" t="s">
        <v>82</v>
      </c>
      <c r="J18" s="59">
        <f>B18-2</f>
        <v>-2</v>
      </c>
      <c r="K18" s="59">
        <f>H18*J18</f>
        <v>0</v>
      </c>
      <c r="L18" s="72"/>
      <c r="M18" s="64">
        <f>G18+K18+L18</f>
        <v>0</v>
      </c>
      <c r="N18" s="327"/>
      <c r="O18" s="146"/>
    </row>
    <row r="19" spans="1:15" ht="30" customHeight="1">
      <c r="A19" s="326"/>
      <c r="B19" s="68"/>
      <c r="C19" s="69"/>
      <c r="D19" s="70"/>
      <c r="E19" s="54" t="s">
        <v>82</v>
      </c>
      <c r="F19" s="59">
        <f t="shared" si="0"/>
        <v>0</v>
      </c>
      <c r="G19" s="62">
        <f t="shared" si="1"/>
        <v>0</v>
      </c>
      <c r="H19" s="144"/>
      <c r="I19" s="145" t="s">
        <v>82</v>
      </c>
      <c r="J19" s="59">
        <f t="shared" si="2"/>
        <v>-2</v>
      </c>
      <c r="K19" s="59">
        <f>H19*J19</f>
        <v>0</v>
      </c>
      <c r="L19" s="72"/>
      <c r="M19" s="64">
        <f t="shared" si="4"/>
        <v>0</v>
      </c>
      <c r="N19" s="327"/>
      <c r="O19" s="146"/>
    </row>
    <row r="20" spans="1:15" ht="30" customHeight="1">
      <c r="A20" s="326"/>
      <c r="B20" s="68"/>
      <c r="C20" s="69"/>
      <c r="D20" s="70"/>
      <c r="E20" s="54" t="s">
        <v>82</v>
      </c>
      <c r="F20" s="59">
        <f t="shared" si="0"/>
        <v>0</v>
      </c>
      <c r="G20" s="62">
        <f t="shared" si="1"/>
        <v>0</v>
      </c>
      <c r="H20" s="144"/>
      <c r="I20" s="145" t="s">
        <v>82</v>
      </c>
      <c r="J20" s="59">
        <f t="shared" si="2"/>
        <v>-2</v>
      </c>
      <c r="K20" s="59">
        <f t="shared" si="3"/>
        <v>0</v>
      </c>
      <c r="L20" s="72"/>
      <c r="M20" s="64">
        <f t="shared" si="4"/>
        <v>0</v>
      </c>
      <c r="N20" s="327"/>
      <c r="O20" s="146"/>
    </row>
    <row r="21" spans="1:15" ht="30" customHeight="1">
      <c r="A21" s="326"/>
      <c r="B21" s="68"/>
      <c r="C21" s="69"/>
      <c r="D21" s="70"/>
      <c r="E21" s="54" t="s">
        <v>82</v>
      </c>
      <c r="F21" s="59">
        <f t="shared" si="0"/>
        <v>0</v>
      </c>
      <c r="G21" s="62">
        <f t="shared" si="1"/>
        <v>0</v>
      </c>
      <c r="H21" s="144"/>
      <c r="I21" s="145" t="s">
        <v>82</v>
      </c>
      <c r="J21" s="59">
        <f t="shared" si="2"/>
        <v>-2</v>
      </c>
      <c r="K21" s="59">
        <f t="shared" si="3"/>
        <v>0</v>
      </c>
      <c r="L21" s="72"/>
      <c r="M21" s="64">
        <f t="shared" si="4"/>
        <v>0</v>
      </c>
      <c r="N21" s="327"/>
      <c r="O21" s="146"/>
    </row>
    <row r="22" spans="1:15" ht="30" customHeight="1" thickBot="1">
      <c r="A22" s="329"/>
      <c r="B22" s="330"/>
      <c r="C22" s="331"/>
      <c r="D22" s="332"/>
      <c r="E22" s="333" t="s">
        <v>82</v>
      </c>
      <c r="F22" s="334">
        <f>B22</f>
        <v>0</v>
      </c>
      <c r="G22" s="335">
        <f t="shared" si="1"/>
        <v>0</v>
      </c>
      <c r="H22" s="336"/>
      <c r="I22" s="337" t="s">
        <v>82</v>
      </c>
      <c r="J22" s="334">
        <f>B22-2</f>
        <v>-2</v>
      </c>
      <c r="K22" s="334">
        <f t="shared" si="3"/>
        <v>0</v>
      </c>
      <c r="L22" s="338"/>
      <c r="M22" s="339">
        <f t="shared" si="4"/>
        <v>0</v>
      </c>
      <c r="N22" s="340"/>
      <c r="O22" s="146"/>
    </row>
    <row r="23" spans="1:15" ht="27.75" customHeight="1">
      <c r="A23" s="389" t="s">
        <v>83</v>
      </c>
      <c r="B23" s="390"/>
      <c r="C23" s="165">
        <f>SUM(C9:C22)</f>
        <v>0</v>
      </c>
      <c r="D23" s="51"/>
      <c r="E23" s="52"/>
      <c r="F23" s="52"/>
      <c r="G23" s="52"/>
      <c r="H23" s="391" t="s">
        <v>84</v>
      </c>
      <c r="I23" s="392"/>
      <c r="J23" s="392"/>
      <c r="K23" s="392"/>
      <c r="L23" s="392"/>
      <c r="M23" s="152">
        <f>SUM(M9:M22)</f>
        <v>0</v>
      </c>
      <c r="N23" s="166"/>
    </row>
    <row r="24" spans="1:15" ht="31.5" customHeight="1" thickBot="1">
      <c r="A24" s="401" t="s">
        <v>85</v>
      </c>
      <c r="B24" s="402"/>
      <c r="C24" s="148">
        <f>ROUNDDOWN(C23,-3)</f>
        <v>0</v>
      </c>
      <c r="D24" s="149"/>
      <c r="E24" s="150"/>
      <c r="F24" s="150"/>
      <c r="G24" s="150"/>
      <c r="H24" s="403" t="s">
        <v>86</v>
      </c>
      <c r="I24" s="404"/>
      <c r="J24" s="404"/>
      <c r="K24" s="404"/>
      <c r="L24" s="404"/>
      <c r="M24" s="153">
        <f>ROUNDDOWN(M23,-3)</f>
        <v>0</v>
      </c>
      <c r="N24" s="151"/>
    </row>
    <row r="25" spans="1:15" ht="11.25" customHeight="1">
      <c r="A25" s="376"/>
      <c r="B25" s="376"/>
      <c r="C25" s="376"/>
      <c r="D25" s="376"/>
      <c r="E25" s="376"/>
      <c r="F25" s="376"/>
      <c r="G25" s="376"/>
      <c r="H25" s="376"/>
      <c r="I25" s="376"/>
      <c r="J25" s="376"/>
      <c r="K25" s="376"/>
      <c r="L25" s="376"/>
      <c r="M25" s="376"/>
      <c r="N25" s="376"/>
      <c r="O25" s="27"/>
    </row>
    <row r="26" spans="1:15" ht="33" customHeight="1">
      <c r="A26" s="374" t="s">
        <v>87</v>
      </c>
      <c r="B26" s="375"/>
      <c r="C26" s="375"/>
      <c r="D26" s="375"/>
      <c r="E26" s="375"/>
      <c r="F26" s="375"/>
      <c r="G26" s="375"/>
      <c r="H26" s="375"/>
      <c r="I26" s="375"/>
      <c r="J26" s="375"/>
      <c r="K26" s="375"/>
      <c r="L26" s="375"/>
      <c r="M26" s="375"/>
      <c r="N26" s="375"/>
    </row>
    <row r="27" spans="1:15" ht="18" customHeight="1"/>
    <row r="28" spans="1:15" ht="18" customHeight="1">
      <c r="H28" s="28"/>
    </row>
    <row r="29" spans="1:15" ht="18" customHeight="1"/>
    <row r="30" spans="1:15" ht="18" customHeight="1"/>
  </sheetData>
  <mergeCells count="17">
    <mergeCell ref="O6:O8"/>
    <mergeCell ref="C1:L1"/>
    <mergeCell ref="A26:N26"/>
    <mergeCell ref="A25:N25"/>
    <mergeCell ref="D6:M6"/>
    <mergeCell ref="A6:A8"/>
    <mergeCell ref="N6:N8"/>
    <mergeCell ref="B6:B8"/>
    <mergeCell ref="C6:C8"/>
    <mergeCell ref="A23:B23"/>
    <mergeCell ref="H23:L23"/>
    <mergeCell ref="D7:G7"/>
    <mergeCell ref="H7:K7"/>
    <mergeCell ref="L7:L8"/>
    <mergeCell ref="M7:M8"/>
    <mergeCell ref="A24:B24"/>
    <mergeCell ref="H24:L24"/>
  </mergeCells>
  <phoneticPr fontId="2"/>
  <printOptions horizontalCentered="1" gridLinesSet="0"/>
  <pageMargins left="0.70866141732283472" right="0.70866141732283472" top="0.98425196850393704" bottom="0.78740157480314965" header="0.51181102362204722" footer="0.51181102362204722"/>
  <pageSetup paperSize="9" scale="64" fitToHeight="0" orientation="landscape"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3" tint="0.39997558519241921"/>
    <pageSetUpPr fitToPage="1"/>
  </sheetPr>
  <dimension ref="A1:N48"/>
  <sheetViews>
    <sheetView showGridLines="0" view="pageBreakPreview" zoomScale="115" zoomScaleNormal="75" zoomScaleSheetLayoutView="115" workbookViewId="0">
      <pane ySplit="5" topLeftCell="A6" activePane="bottomLeft" state="frozen"/>
      <selection pane="bottomLeft" activeCell="A15" sqref="A15"/>
    </sheetView>
  </sheetViews>
  <sheetFormatPr defaultColWidth="10.625" defaultRowHeight="15" customHeight="1"/>
  <cols>
    <col min="1" max="1" width="22.375" style="1" customWidth="1"/>
    <col min="2" max="2" width="5.75" style="1" customWidth="1"/>
    <col min="3" max="3" width="31.125" style="1" customWidth="1"/>
    <col min="4" max="4" width="10.5" style="1" bestFit="1" customWidth="1"/>
    <col min="5" max="5" width="11.75" style="1" customWidth="1"/>
    <col min="6" max="6" width="8.5" style="1" bestFit="1" customWidth="1"/>
    <col min="7" max="7" width="11.125" style="87" customWidth="1"/>
    <col min="8" max="8" width="8.5" style="87" bestFit="1" customWidth="1"/>
    <col min="9" max="9" width="18" style="87" bestFit="1" customWidth="1"/>
    <col min="10" max="10" width="18.875" style="1" customWidth="1"/>
    <col min="11" max="11" width="15" style="6" customWidth="1"/>
    <col min="12" max="12" width="24.625" style="1" customWidth="1"/>
    <col min="13" max="14" width="25.625" style="1" customWidth="1"/>
    <col min="15" max="19" width="3.625" style="1" customWidth="1"/>
    <col min="20" max="20" width="4.625" style="1" customWidth="1"/>
    <col min="21" max="261" width="10.625" style="1"/>
    <col min="262" max="262" width="5.125" style="1" customWidth="1"/>
    <col min="263" max="263" width="24.625" style="1" customWidth="1"/>
    <col min="264" max="264" width="16.625" style="1" customWidth="1"/>
    <col min="265" max="265" width="10.625" style="1" customWidth="1"/>
    <col min="266" max="266" width="16.625" style="1" customWidth="1"/>
    <col min="267" max="267" width="20.625" style="1" customWidth="1"/>
    <col min="268" max="268" width="14.625" style="1" customWidth="1"/>
    <col min="269" max="275" width="3.625" style="1" customWidth="1"/>
    <col min="276" max="276" width="4.625" style="1" customWidth="1"/>
    <col min="277" max="517" width="10.625" style="1"/>
    <col min="518" max="518" width="5.125" style="1" customWidth="1"/>
    <col min="519" max="519" width="24.625" style="1" customWidth="1"/>
    <col min="520" max="520" width="16.625" style="1" customWidth="1"/>
    <col min="521" max="521" width="10.625" style="1" customWidth="1"/>
    <col min="522" max="522" width="16.625" style="1" customWidth="1"/>
    <col min="523" max="523" width="20.625" style="1" customWidth="1"/>
    <col min="524" max="524" width="14.625" style="1" customWidth="1"/>
    <col min="525" max="531" width="3.625" style="1" customWidth="1"/>
    <col min="532" max="532" width="4.625" style="1" customWidth="1"/>
    <col min="533" max="773" width="10.625" style="1"/>
    <col min="774" max="774" width="5.125" style="1" customWidth="1"/>
    <col min="775" max="775" width="24.625" style="1" customWidth="1"/>
    <col min="776" max="776" width="16.625" style="1" customWidth="1"/>
    <col min="777" max="777" width="10.625" style="1" customWidth="1"/>
    <col min="778" max="778" width="16.625" style="1" customWidth="1"/>
    <col min="779" max="779" width="20.625" style="1" customWidth="1"/>
    <col min="780" max="780" width="14.625" style="1" customWidth="1"/>
    <col min="781" max="787" width="3.625" style="1" customWidth="1"/>
    <col min="788" max="788" width="4.625" style="1" customWidth="1"/>
    <col min="789" max="1029" width="10.625" style="1"/>
    <col min="1030" max="1030" width="5.125" style="1" customWidth="1"/>
    <col min="1031" max="1031" width="24.625" style="1" customWidth="1"/>
    <col min="1032" max="1032" width="16.625" style="1" customWidth="1"/>
    <col min="1033" max="1033" width="10.625" style="1" customWidth="1"/>
    <col min="1034" max="1034" width="16.625" style="1" customWidth="1"/>
    <col min="1035" max="1035" width="20.625" style="1" customWidth="1"/>
    <col min="1036" max="1036" width="14.625" style="1" customWidth="1"/>
    <col min="1037" max="1043" width="3.625" style="1" customWidth="1"/>
    <col min="1044" max="1044" width="4.625" style="1" customWidth="1"/>
    <col min="1045" max="1285" width="10.625" style="1"/>
    <col min="1286" max="1286" width="5.125" style="1" customWidth="1"/>
    <col min="1287" max="1287" width="24.625" style="1" customWidth="1"/>
    <col min="1288" max="1288" width="16.625" style="1" customWidth="1"/>
    <col min="1289" max="1289" width="10.625" style="1" customWidth="1"/>
    <col min="1290" max="1290" width="16.625" style="1" customWidth="1"/>
    <col min="1291" max="1291" width="20.625" style="1" customWidth="1"/>
    <col min="1292" max="1292" width="14.625" style="1" customWidth="1"/>
    <col min="1293" max="1299" width="3.625" style="1" customWidth="1"/>
    <col min="1300" max="1300" width="4.625" style="1" customWidth="1"/>
    <col min="1301" max="1541" width="10.625" style="1"/>
    <col min="1542" max="1542" width="5.125" style="1" customWidth="1"/>
    <col min="1543" max="1543" width="24.625" style="1" customWidth="1"/>
    <col min="1544" max="1544" width="16.625" style="1" customWidth="1"/>
    <col min="1545" max="1545" width="10.625" style="1" customWidth="1"/>
    <col min="1546" max="1546" width="16.625" style="1" customWidth="1"/>
    <col min="1547" max="1547" width="20.625" style="1" customWidth="1"/>
    <col min="1548" max="1548" width="14.625" style="1" customWidth="1"/>
    <col min="1549" max="1555" width="3.625" style="1" customWidth="1"/>
    <col min="1556" max="1556" width="4.625" style="1" customWidth="1"/>
    <col min="1557" max="1797" width="10.625" style="1"/>
    <col min="1798" max="1798" width="5.125" style="1" customWidth="1"/>
    <col min="1799" max="1799" width="24.625" style="1" customWidth="1"/>
    <col min="1800" max="1800" width="16.625" style="1" customWidth="1"/>
    <col min="1801" max="1801" width="10.625" style="1" customWidth="1"/>
    <col min="1802" max="1802" width="16.625" style="1" customWidth="1"/>
    <col min="1803" max="1803" width="20.625" style="1" customWidth="1"/>
    <col min="1804" max="1804" width="14.625" style="1" customWidth="1"/>
    <col min="1805" max="1811" width="3.625" style="1" customWidth="1"/>
    <col min="1812" max="1812" width="4.625" style="1" customWidth="1"/>
    <col min="1813" max="2053" width="10.625" style="1"/>
    <col min="2054" max="2054" width="5.125" style="1" customWidth="1"/>
    <col min="2055" max="2055" width="24.625" style="1" customWidth="1"/>
    <col min="2056" max="2056" width="16.625" style="1" customWidth="1"/>
    <col min="2057" max="2057" width="10.625" style="1" customWidth="1"/>
    <col min="2058" max="2058" width="16.625" style="1" customWidth="1"/>
    <col min="2059" max="2059" width="20.625" style="1" customWidth="1"/>
    <col min="2060" max="2060" width="14.625" style="1" customWidth="1"/>
    <col min="2061" max="2067" width="3.625" style="1" customWidth="1"/>
    <col min="2068" max="2068" width="4.625" style="1" customWidth="1"/>
    <col min="2069" max="2309" width="10.625" style="1"/>
    <col min="2310" max="2310" width="5.125" style="1" customWidth="1"/>
    <col min="2311" max="2311" width="24.625" style="1" customWidth="1"/>
    <col min="2312" max="2312" width="16.625" style="1" customWidth="1"/>
    <col min="2313" max="2313" width="10.625" style="1" customWidth="1"/>
    <col min="2314" max="2314" width="16.625" style="1" customWidth="1"/>
    <col min="2315" max="2315" width="20.625" style="1" customWidth="1"/>
    <col min="2316" max="2316" width="14.625" style="1" customWidth="1"/>
    <col min="2317" max="2323" width="3.625" style="1" customWidth="1"/>
    <col min="2324" max="2324" width="4.625" style="1" customWidth="1"/>
    <col min="2325" max="2565" width="10.625" style="1"/>
    <col min="2566" max="2566" width="5.125" style="1" customWidth="1"/>
    <col min="2567" max="2567" width="24.625" style="1" customWidth="1"/>
    <col min="2568" max="2568" width="16.625" style="1" customWidth="1"/>
    <col min="2569" max="2569" width="10.625" style="1" customWidth="1"/>
    <col min="2570" max="2570" width="16.625" style="1" customWidth="1"/>
    <col min="2571" max="2571" width="20.625" style="1" customWidth="1"/>
    <col min="2572" max="2572" width="14.625" style="1" customWidth="1"/>
    <col min="2573" max="2579" width="3.625" style="1" customWidth="1"/>
    <col min="2580" max="2580" width="4.625" style="1" customWidth="1"/>
    <col min="2581" max="2821" width="10.625" style="1"/>
    <col min="2822" max="2822" width="5.125" style="1" customWidth="1"/>
    <col min="2823" max="2823" width="24.625" style="1" customWidth="1"/>
    <col min="2824" max="2824" width="16.625" style="1" customWidth="1"/>
    <col min="2825" max="2825" width="10.625" style="1" customWidth="1"/>
    <col min="2826" max="2826" width="16.625" style="1" customWidth="1"/>
    <col min="2827" max="2827" width="20.625" style="1" customWidth="1"/>
    <col min="2828" max="2828" width="14.625" style="1" customWidth="1"/>
    <col min="2829" max="2835" width="3.625" style="1" customWidth="1"/>
    <col min="2836" max="2836" width="4.625" style="1" customWidth="1"/>
    <col min="2837" max="3077" width="10.625" style="1"/>
    <col min="3078" max="3078" width="5.125" style="1" customWidth="1"/>
    <col min="3079" max="3079" width="24.625" style="1" customWidth="1"/>
    <col min="3080" max="3080" width="16.625" style="1" customWidth="1"/>
    <col min="3081" max="3081" width="10.625" style="1" customWidth="1"/>
    <col min="3082" max="3082" width="16.625" style="1" customWidth="1"/>
    <col min="3083" max="3083" width="20.625" style="1" customWidth="1"/>
    <col min="3084" max="3084" width="14.625" style="1" customWidth="1"/>
    <col min="3085" max="3091" width="3.625" style="1" customWidth="1"/>
    <col min="3092" max="3092" width="4.625" style="1" customWidth="1"/>
    <col min="3093" max="3333" width="10.625" style="1"/>
    <col min="3334" max="3334" width="5.125" style="1" customWidth="1"/>
    <col min="3335" max="3335" width="24.625" style="1" customWidth="1"/>
    <col min="3336" max="3336" width="16.625" style="1" customWidth="1"/>
    <col min="3337" max="3337" width="10.625" style="1" customWidth="1"/>
    <col min="3338" max="3338" width="16.625" style="1" customWidth="1"/>
    <col min="3339" max="3339" width="20.625" style="1" customWidth="1"/>
    <col min="3340" max="3340" width="14.625" style="1" customWidth="1"/>
    <col min="3341" max="3347" width="3.625" style="1" customWidth="1"/>
    <col min="3348" max="3348" width="4.625" style="1" customWidth="1"/>
    <col min="3349" max="3589" width="10.625" style="1"/>
    <col min="3590" max="3590" width="5.125" style="1" customWidth="1"/>
    <col min="3591" max="3591" width="24.625" style="1" customWidth="1"/>
    <col min="3592" max="3592" width="16.625" style="1" customWidth="1"/>
    <col min="3593" max="3593" width="10.625" style="1" customWidth="1"/>
    <col min="3594" max="3594" width="16.625" style="1" customWidth="1"/>
    <col min="3595" max="3595" width="20.625" style="1" customWidth="1"/>
    <col min="3596" max="3596" width="14.625" style="1" customWidth="1"/>
    <col min="3597" max="3603" width="3.625" style="1" customWidth="1"/>
    <col min="3604" max="3604" width="4.625" style="1" customWidth="1"/>
    <col min="3605" max="3845" width="10.625" style="1"/>
    <col min="3846" max="3846" width="5.125" style="1" customWidth="1"/>
    <col min="3847" max="3847" width="24.625" style="1" customWidth="1"/>
    <col min="3848" max="3848" width="16.625" style="1" customWidth="1"/>
    <col min="3849" max="3849" width="10.625" style="1" customWidth="1"/>
    <col min="3850" max="3850" width="16.625" style="1" customWidth="1"/>
    <col min="3851" max="3851" width="20.625" style="1" customWidth="1"/>
    <col min="3852" max="3852" width="14.625" style="1" customWidth="1"/>
    <col min="3853" max="3859" width="3.625" style="1" customWidth="1"/>
    <col min="3860" max="3860" width="4.625" style="1" customWidth="1"/>
    <col min="3861" max="4101" width="10.625" style="1"/>
    <col min="4102" max="4102" width="5.125" style="1" customWidth="1"/>
    <col min="4103" max="4103" width="24.625" style="1" customWidth="1"/>
    <col min="4104" max="4104" width="16.625" style="1" customWidth="1"/>
    <col min="4105" max="4105" width="10.625" style="1" customWidth="1"/>
    <col min="4106" max="4106" width="16.625" style="1" customWidth="1"/>
    <col min="4107" max="4107" width="20.625" style="1" customWidth="1"/>
    <col min="4108" max="4108" width="14.625" style="1" customWidth="1"/>
    <col min="4109" max="4115" width="3.625" style="1" customWidth="1"/>
    <col min="4116" max="4116" width="4.625" style="1" customWidth="1"/>
    <col min="4117" max="4357" width="10.625" style="1"/>
    <col min="4358" max="4358" width="5.125" style="1" customWidth="1"/>
    <col min="4359" max="4359" width="24.625" style="1" customWidth="1"/>
    <col min="4360" max="4360" width="16.625" style="1" customWidth="1"/>
    <col min="4361" max="4361" width="10.625" style="1" customWidth="1"/>
    <col min="4362" max="4362" width="16.625" style="1" customWidth="1"/>
    <col min="4363" max="4363" width="20.625" style="1" customWidth="1"/>
    <col min="4364" max="4364" width="14.625" style="1" customWidth="1"/>
    <col min="4365" max="4371" width="3.625" style="1" customWidth="1"/>
    <col min="4372" max="4372" width="4.625" style="1" customWidth="1"/>
    <col min="4373" max="4613" width="10.625" style="1"/>
    <col min="4614" max="4614" width="5.125" style="1" customWidth="1"/>
    <col min="4615" max="4615" width="24.625" style="1" customWidth="1"/>
    <col min="4616" max="4616" width="16.625" style="1" customWidth="1"/>
    <col min="4617" max="4617" width="10.625" style="1" customWidth="1"/>
    <col min="4618" max="4618" width="16.625" style="1" customWidth="1"/>
    <col min="4619" max="4619" width="20.625" style="1" customWidth="1"/>
    <col min="4620" max="4620" width="14.625" style="1" customWidth="1"/>
    <col min="4621" max="4627" width="3.625" style="1" customWidth="1"/>
    <col min="4628" max="4628" width="4.625" style="1" customWidth="1"/>
    <col min="4629" max="4869" width="10.625" style="1"/>
    <col min="4870" max="4870" width="5.125" style="1" customWidth="1"/>
    <col min="4871" max="4871" width="24.625" style="1" customWidth="1"/>
    <col min="4872" max="4872" width="16.625" style="1" customWidth="1"/>
    <col min="4873" max="4873" width="10.625" style="1" customWidth="1"/>
    <col min="4874" max="4874" width="16.625" style="1" customWidth="1"/>
    <col min="4875" max="4875" width="20.625" style="1" customWidth="1"/>
    <col min="4876" max="4876" width="14.625" style="1" customWidth="1"/>
    <col min="4877" max="4883" width="3.625" style="1" customWidth="1"/>
    <col min="4884" max="4884" width="4.625" style="1" customWidth="1"/>
    <col min="4885" max="5125" width="10.625" style="1"/>
    <col min="5126" max="5126" width="5.125" style="1" customWidth="1"/>
    <col min="5127" max="5127" width="24.625" style="1" customWidth="1"/>
    <col min="5128" max="5128" width="16.625" style="1" customWidth="1"/>
    <col min="5129" max="5129" width="10.625" style="1" customWidth="1"/>
    <col min="5130" max="5130" width="16.625" style="1" customWidth="1"/>
    <col min="5131" max="5131" width="20.625" style="1" customWidth="1"/>
    <col min="5132" max="5132" width="14.625" style="1" customWidth="1"/>
    <col min="5133" max="5139" width="3.625" style="1" customWidth="1"/>
    <col min="5140" max="5140" width="4.625" style="1" customWidth="1"/>
    <col min="5141" max="5381" width="10.625" style="1"/>
    <col min="5382" max="5382" width="5.125" style="1" customWidth="1"/>
    <col min="5383" max="5383" width="24.625" style="1" customWidth="1"/>
    <col min="5384" max="5384" width="16.625" style="1" customWidth="1"/>
    <col min="5385" max="5385" width="10.625" style="1" customWidth="1"/>
    <col min="5386" max="5386" width="16.625" style="1" customWidth="1"/>
    <col min="5387" max="5387" width="20.625" style="1" customWidth="1"/>
    <col min="5388" max="5388" width="14.625" style="1" customWidth="1"/>
    <col min="5389" max="5395" width="3.625" style="1" customWidth="1"/>
    <col min="5396" max="5396" width="4.625" style="1" customWidth="1"/>
    <col min="5397" max="5637" width="10.625" style="1"/>
    <col min="5638" max="5638" width="5.125" style="1" customWidth="1"/>
    <col min="5639" max="5639" width="24.625" style="1" customWidth="1"/>
    <col min="5640" max="5640" width="16.625" style="1" customWidth="1"/>
    <col min="5641" max="5641" width="10.625" style="1" customWidth="1"/>
    <col min="5642" max="5642" width="16.625" style="1" customWidth="1"/>
    <col min="5643" max="5643" width="20.625" style="1" customWidth="1"/>
    <col min="5644" max="5644" width="14.625" style="1" customWidth="1"/>
    <col min="5645" max="5651" width="3.625" style="1" customWidth="1"/>
    <col min="5652" max="5652" width="4.625" style="1" customWidth="1"/>
    <col min="5653" max="5893" width="10.625" style="1"/>
    <col min="5894" max="5894" width="5.125" style="1" customWidth="1"/>
    <col min="5895" max="5895" width="24.625" style="1" customWidth="1"/>
    <col min="5896" max="5896" width="16.625" style="1" customWidth="1"/>
    <col min="5897" max="5897" width="10.625" style="1" customWidth="1"/>
    <col min="5898" max="5898" width="16.625" style="1" customWidth="1"/>
    <col min="5899" max="5899" width="20.625" style="1" customWidth="1"/>
    <col min="5900" max="5900" width="14.625" style="1" customWidth="1"/>
    <col min="5901" max="5907" width="3.625" style="1" customWidth="1"/>
    <col min="5908" max="5908" width="4.625" style="1" customWidth="1"/>
    <col min="5909" max="6149" width="10.625" style="1"/>
    <col min="6150" max="6150" width="5.125" style="1" customWidth="1"/>
    <col min="6151" max="6151" width="24.625" style="1" customWidth="1"/>
    <col min="6152" max="6152" width="16.625" style="1" customWidth="1"/>
    <col min="6153" max="6153" width="10.625" style="1" customWidth="1"/>
    <col min="6154" max="6154" width="16.625" style="1" customWidth="1"/>
    <col min="6155" max="6155" width="20.625" style="1" customWidth="1"/>
    <col min="6156" max="6156" width="14.625" style="1" customWidth="1"/>
    <col min="6157" max="6163" width="3.625" style="1" customWidth="1"/>
    <col min="6164" max="6164" width="4.625" style="1" customWidth="1"/>
    <col min="6165" max="6405" width="10.625" style="1"/>
    <col min="6406" max="6406" width="5.125" style="1" customWidth="1"/>
    <col min="6407" max="6407" width="24.625" style="1" customWidth="1"/>
    <col min="6408" max="6408" width="16.625" style="1" customWidth="1"/>
    <col min="6409" max="6409" width="10.625" style="1" customWidth="1"/>
    <col min="6410" max="6410" width="16.625" style="1" customWidth="1"/>
    <col min="6411" max="6411" width="20.625" style="1" customWidth="1"/>
    <col min="6412" max="6412" width="14.625" style="1" customWidth="1"/>
    <col min="6413" max="6419" width="3.625" style="1" customWidth="1"/>
    <col min="6420" max="6420" width="4.625" style="1" customWidth="1"/>
    <col min="6421" max="6661" width="10.625" style="1"/>
    <col min="6662" max="6662" width="5.125" style="1" customWidth="1"/>
    <col min="6663" max="6663" width="24.625" style="1" customWidth="1"/>
    <col min="6664" max="6664" width="16.625" style="1" customWidth="1"/>
    <col min="6665" max="6665" width="10.625" style="1" customWidth="1"/>
    <col min="6666" max="6666" width="16.625" style="1" customWidth="1"/>
    <col min="6667" max="6667" width="20.625" style="1" customWidth="1"/>
    <col min="6668" max="6668" width="14.625" style="1" customWidth="1"/>
    <col min="6669" max="6675" width="3.625" style="1" customWidth="1"/>
    <col min="6676" max="6676" width="4.625" style="1" customWidth="1"/>
    <col min="6677" max="6917" width="10.625" style="1"/>
    <col min="6918" max="6918" width="5.125" style="1" customWidth="1"/>
    <col min="6919" max="6919" width="24.625" style="1" customWidth="1"/>
    <col min="6920" max="6920" width="16.625" style="1" customWidth="1"/>
    <col min="6921" max="6921" width="10.625" style="1" customWidth="1"/>
    <col min="6922" max="6922" width="16.625" style="1" customWidth="1"/>
    <col min="6923" max="6923" width="20.625" style="1" customWidth="1"/>
    <col min="6924" max="6924" width="14.625" style="1" customWidth="1"/>
    <col min="6925" max="6931" width="3.625" style="1" customWidth="1"/>
    <col min="6932" max="6932" width="4.625" style="1" customWidth="1"/>
    <col min="6933" max="7173" width="10.625" style="1"/>
    <col min="7174" max="7174" width="5.125" style="1" customWidth="1"/>
    <col min="7175" max="7175" width="24.625" style="1" customWidth="1"/>
    <col min="7176" max="7176" width="16.625" style="1" customWidth="1"/>
    <col min="7177" max="7177" width="10.625" style="1" customWidth="1"/>
    <col min="7178" max="7178" width="16.625" style="1" customWidth="1"/>
    <col min="7179" max="7179" width="20.625" style="1" customWidth="1"/>
    <col min="7180" max="7180" width="14.625" style="1" customWidth="1"/>
    <col min="7181" max="7187" width="3.625" style="1" customWidth="1"/>
    <col min="7188" max="7188" width="4.625" style="1" customWidth="1"/>
    <col min="7189" max="7429" width="10.625" style="1"/>
    <col min="7430" max="7430" width="5.125" style="1" customWidth="1"/>
    <col min="7431" max="7431" width="24.625" style="1" customWidth="1"/>
    <col min="7432" max="7432" width="16.625" style="1" customWidth="1"/>
    <col min="7433" max="7433" width="10.625" style="1" customWidth="1"/>
    <col min="7434" max="7434" width="16.625" style="1" customWidth="1"/>
    <col min="7435" max="7435" width="20.625" style="1" customWidth="1"/>
    <col min="7436" max="7436" width="14.625" style="1" customWidth="1"/>
    <col min="7437" max="7443" width="3.625" style="1" customWidth="1"/>
    <col min="7444" max="7444" width="4.625" style="1" customWidth="1"/>
    <col min="7445" max="7685" width="10.625" style="1"/>
    <col min="7686" max="7686" width="5.125" style="1" customWidth="1"/>
    <col min="7687" max="7687" width="24.625" style="1" customWidth="1"/>
    <col min="7688" max="7688" width="16.625" style="1" customWidth="1"/>
    <col min="7689" max="7689" width="10.625" style="1" customWidth="1"/>
    <col min="7690" max="7690" width="16.625" style="1" customWidth="1"/>
    <col min="7691" max="7691" width="20.625" style="1" customWidth="1"/>
    <col min="7692" max="7692" width="14.625" style="1" customWidth="1"/>
    <col min="7693" max="7699" width="3.625" style="1" customWidth="1"/>
    <col min="7700" max="7700" width="4.625" style="1" customWidth="1"/>
    <col min="7701" max="7941" width="10.625" style="1"/>
    <col min="7942" max="7942" width="5.125" style="1" customWidth="1"/>
    <col min="7943" max="7943" width="24.625" style="1" customWidth="1"/>
    <col min="7944" max="7944" width="16.625" style="1" customWidth="1"/>
    <col min="7945" max="7945" width="10.625" style="1" customWidth="1"/>
    <col min="7946" max="7946" width="16.625" style="1" customWidth="1"/>
    <col min="7947" max="7947" width="20.625" style="1" customWidth="1"/>
    <col min="7948" max="7948" width="14.625" style="1" customWidth="1"/>
    <col min="7949" max="7955" width="3.625" style="1" customWidth="1"/>
    <col min="7956" max="7956" width="4.625" style="1" customWidth="1"/>
    <col min="7957" max="8197" width="10.625" style="1"/>
    <col min="8198" max="8198" width="5.125" style="1" customWidth="1"/>
    <col min="8199" max="8199" width="24.625" style="1" customWidth="1"/>
    <col min="8200" max="8200" width="16.625" style="1" customWidth="1"/>
    <col min="8201" max="8201" width="10.625" style="1" customWidth="1"/>
    <col min="8202" max="8202" width="16.625" style="1" customWidth="1"/>
    <col min="8203" max="8203" width="20.625" style="1" customWidth="1"/>
    <col min="8204" max="8204" width="14.625" style="1" customWidth="1"/>
    <col min="8205" max="8211" width="3.625" style="1" customWidth="1"/>
    <col min="8212" max="8212" width="4.625" style="1" customWidth="1"/>
    <col min="8213" max="8453" width="10.625" style="1"/>
    <col min="8454" max="8454" width="5.125" style="1" customWidth="1"/>
    <col min="8455" max="8455" width="24.625" style="1" customWidth="1"/>
    <col min="8456" max="8456" width="16.625" style="1" customWidth="1"/>
    <col min="8457" max="8457" width="10.625" style="1" customWidth="1"/>
    <col min="8458" max="8458" width="16.625" style="1" customWidth="1"/>
    <col min="8459" max="8459" width="20.625" style="1" customWidth="1"/>
    <col min="8460" max="8460" width="14.625" style="1" customWidth="1"/>
    <col min="8461" max="8467" width="3.625" style="1" customWidth="1"/>
    <col min="8468" max="8468" width="4.625" style="1" customWidth="1"/>
    <col min="8469" max="8709" width="10.625" style="1"/>
    <col min="8710" max="8710" width="5.125" style="1" customWidth="1"/>
    <col min="8711" max="8711" width="24.625" style="1" customWidth="1"/>
    <col min="8712" max="8712" width="16.625" style="1" customWidth="1"/>
    <col min="8713" max="8713" width="10.625" style="1" customWidth="1"/>
    <col min="8714" max="8714" width="16.625" style="1" customWidth="1"/>
    <col min="8715" max="8715" width="20.625" style="1" customWidth="1"/>
    <col min="8716" max="8716" width="14.625" style="1" customWidth="1"/>
    <col min="8717" max="8723" width="3.625" style="1" customWidth="1"/>
    <col min="8724" max="8724" width="4.625" style="1" customWidth="1"/>
    <col min="8725" max="8965" width="10.625" style="1"/>
    <col min="8966" max="8966" width="5.125" style="1" customWidth="1"/>
    <col min="8967" max="8967" width="24.625" style="1" customWidth="1"/>
    <col min="8968" max="8968" width="16.625" style="1" customWidth="1"/>
    <col min="8969" max="8969" width="10.625" style="1" customWidth="1"/>
    <col min="8970" max="8970" width="16.625" style="1" customWidth="1"/>
    <col min="8971" max="8971" width="20.625" style="1" customWidth="1"/>
    <col min="8972" max="8972" width="14.625" style="1" customWidth="1"/>
    <col min="8973" max="8979" width="3.625" style="1" customWidth="1"/>
    <col min="8980" max="8980" width="4.625" style="1" customWidth="1"/>
    <col min="8981" max="9221" width="10.625" style="1"/>
    <col min="9222" max="9222" width="5.125" style="1" customWidth="1"/>
    <col min="9223" max="9223" width="24.625" style="1" customWidth="1"/>
    <col min="9224" max="9224" width="16.625" style="1" customWidth="1"/>
    <col min="9225" max="9225" width="10.625" style="1" customWidth="1"/>
    <col min="9226" max="9226" width="16.625" style="1" customWidth="1"/>
    <col min="9227" max="9227" width="20.625" style="1" customWidth="1"/>
    <col min="9228" max="9228" width="14.625" style="1" customWidth="1"/>
    <col min="9229" max="9235" width="3.625" style="1" customWidth="1"/>
    <col min="9236" max="9236" width="4.625" style="1" customWidth="1"/>
    <col min="9237" max="9477" width="10.625" style="1"/>
    <col min="9478" max="9478" width="5.125" style="1" customWidth="1"/>
    <col min="9479" max="9479" width="24.625" style="1" customWidth="1"/>
    <col min="9480" max="9480" width="16.625" style="1" customWidth="1"/>
    <col min="9481" max="9481" width="10.625" style="1" customWidth="1"/>
    <col min="9482" max="9482" width="16.625" style="1" customWidth="1"/>
    <col min="9483" max="9483" width="20.625" style="1" customWidth="1"/>
    <col min="9484" max="9484" width="14.625" style="1" customWidth="1"/>
    <col min="9485" max="9491" width="3.625" style="1" customWidth="1"/>
    <col min="9492" max="9492" width="4.625" style="1" customWidth="1"/>
    <col min="9493" max="9733" width="10.625" style="1"/>
    <col min="9734" max="9734" width="5.125" style="1" customWidth="1"/>
    <col min="9735" max="9735" width="24.625" style="1" customWidth="1"/>
    <col min="9736" max="9736" width="16.625" style="1" customWidth="1"/>
    <col min="9737" max="9737" width="10.625" style="1" customWidth="1"/>
    <col min="9738" max="9738" width="16.625" style="1" customWidth="1"/>
    <col min="9739" max="9739" width="20.625" style="1" customWidth="1"/>
    <col min="9740" max="9740" width="14.625" style="1" customWidth="1"/>
    <col min="9741" max="9747" width="3.625" style="1" customWidth="1"/>
    <col min="9748" max="9748" width="4.625" style="1" customWidth="1"/>
    <col min="9749" max="9989" width="10.625" style="1"/>
    <col min="9990" max="9990" width="5.125" style="1" customWidth="1"/>
    <col min="9991" max="9991" width="24.625" style="1" customWidth="1"/>
    <col min="9992" max="9992" width="16.625" style="1" customWidth="1"/>
    <col min="9993" max="9993" width="10.625" style="1" customWidth="1"/>
    <col min="9994" max="9994" width="16.625" style="1" customWidth="1"/>
    <col min="9995" max="9995" width="20.625" style="1" customWidth="1"/>
    <col min="9996" max="9996" width="14.625" style="1" customWidth="1"/>
    <col min="9997" max="10003" width="3.625" style="1" customWidth="1"/>
    <col min="10004" max="10004" width="4.625" style="1" customWidth="1"/>
    <col min="10005" max="10245" width="10.625" style="1"/>
    <col min="10246" max="10246" width="5.125" style="1" customWidth="1"/>
    <col min="10247" max="10247" width="24.625" style="1" customWidth="1"/>
    <col min="10248" max="10248" width="16.625" style="1" customWidth="1"/>
    <col min="10249" max="10249" width="10.625" style="1" customWidth="1"/>
    <col min="10250" max="10250" width="16.625" style="1" customWidth="1"/>
    <col min="10251" max="10251" width="20.625" style="1" customWidth="1"/>
    <col min="10252" max="10252" width="14.625" style="1" customWidth="1"/>
    <col min="10253" max="10259" width="3.625" style="1" customWidth="1"/>
    <col min="10260" max="10260" width="4.625" style="1" customWidth="1"/>
    <col min="10261" max="10501" width="10.625" style="1"/>
    <col min="10502" max="10502" width="5.125" style="1" customWidth="1"/>
    <col min="10503" max="10503" width="24.625" style="1" customWidth="1"/>
    <col min="10504" max="10504" width="16.625" style="1" customWidth="1"/>
    <col min="10505" max="10505" width="10.625" style="1" customWidth="1"/>
    <col min="10506" max="10506" width="16.625" style="1" customWidth="1"/>
    <col min="10507" max="10507" width="20.625" style="1" customWidth="1"/>
    <col min="10508" max="10508" width="14.625" style="1" customWidth="1"/>
    <col min="10509" max="10515" width="3.625" style="1" customWidth="1"/>
    <col min="10516" max="10516" width="4.625" style="1" customWidth="1"/>
    <col min="10517" max="10757" width="10.625" style="1"/>
    <col min="10758" max="10758" width="5.125" style="1" customWidth="1"/>
    <col min="10759" max="10759" width="24.625" style="1" customWidth="1"/>
    <col min="10760" max="10760" width="16.625" style="1" customWidth="1"/>
    <col min="10761" max="10761" width="10.625" style="1" customWidth="1"/>
    <col min="10762" max="10762" width="16.625" style="1" customWidth="1"/>
    <col min="10763" max="10763" width="20.625" style="1" customWidth="1"/>
    <col min="10764" max="10764" width="14.625" style="1" customWidth="1"/>
    <col min="10765" max="10771" width="3.625" style="1" customWidth="1"/>
    <col min="10772" max="10772" width="4.625" style="1" customWidth="1"/>
    <col min="10773" max="11013" width="10.625" style="1"/>
    <col min="11014" max="11014" width="5.125" style="1" customWidth="1"/>
    <col min="11015" max="11015" width="24.625" style="1" customWidth="1"/>
    <col min="11016" max="11016" width="16.625" style="1" customWidth="1"/>
    <col min="11017" max="11017" width="10.625" style="1" customWidth="1"/>
    <col min="11018" max="11018" width="16.625" style="1" customWidth="1"/>
    <col min="11019" max="11019" width="20.625" style="1" customWidth="1"/>
    <col min="11020" max="11020" width="14.625" style="1" customWidth="1"/>
    <col min="11021" max="11027" width="3.625" style="1" customWidth="1"/>
    <col min="11028" max="11028" width="4.625" style="1" customWidth="1"/>
    <col min="11029" max="11269" width="10.625" style="1"/>
    <col min="11270" max="11270" width="5.125" style="1" customWidth="1"/>
    <col min="11271" max="11271" width="24.625" style="1" customWidth="1"/>
    <col min="11272" max="11272" width="16.625" style="1" customWidth="1"/>
    <col min="11273" max="11273" width="10.625" style="1" customWidth="1"/>
    <col min="11274" max="11274" width="16.625" style="1" customWidth="1"/>
    <col min="11275" max="11275" width="20.625" style="1" customWidth="1"/>
    <col min="11276" max="11276" width="14.625" style="1" customWidth="1"/>
    <col min="11277" max="11283" width="3.625" style="1" customWidth="1"/>
    <col min="11284" max="11284" width="4.625" style="1" customWidth="1"/>
    <col min="11285" max="11525" width="10.625" style="1"/>
    <col min="11526" max="11526" width="5.125" style="1" customWidth="1"/>
    <col min="11527" max="11527" width="24.625" style="1" customWidth="1"/>
    <col min="11528" max="11528" width="16.625" style="1" customWidth="1"/>
    <col min="11529" max="11529" width="10.625" style="1" customWidth="1"/>
    <col min="11530" max="11530" width="16.625" style="1" customWidth="1"/>
    <col min="11531" max="11531" width="20.625" style="1" customWidth="1"/>
    <col min="11532" max="11532" width="14.625" style="1" customWidth="1"/>
    <col min="11533" max="11539" width="3.625" style="1" customWidth="1"/>
    <col min="11540" max="11540" width="4.625" style="1" customWidth="1"/>
    <col min="11541" max="11781" width="10.625" style="1"/>
    <col min="11782" max="11782" width="5.125" style="1" customWidth="1"/>
    <col min="11783" max="11783" width="24.625" style="1" customWidth="1"/>
    <col min="11784" max="11784" width="16.625" style="1" customWidth="1"/>
    <col min="11785" max="11785" width="10.625" style="1" customWidth="1"/>
    <col min="11786" max="11786" width="16.625" style="1" customWidth="1"/>
    <col min="11787" max="11787" width="20.625" style="1" customWidth="1"/>
    <col min="11788" max="11788" width="14.625" style="1" customWidth="1"/>
    <col min="11789" max="11795" width="3.625" style="1" customWidth="1"/>
    <col min="11796" max="11796" width="4.625" style="1" customWidth="1"/>
    <col min="11797" max="12037" width="10.625" style="1"/>
    <col min="12038" max="12038" width="5.125" style="1" customWidth="1"/>
    <col min="12039" max="12039" width="24.625" style="1" customWidth="1"/>
    <col min="12040" max="12040" width="16.625" style="1" customWidth="1"/>
    <col min="12041" max="12041" width="10.625" style="1" customWidth="1"/>
    <col min="12042" max="12042" width="16.625" style="1" customWidth="1"/>
    <col min="12043" max="12043" width="20.625" style="1" customWidth="1"/>
    <col min="12044" max="12044" width="14.625" style="1" customWidth="1"/>
    <col min="12045" max="12051" width="3.625" style="1" customWidth="1"/>
    <col min="12052" max="12052" width="4.625" style="1" customWidth="1"/>
    <col min="12053" max="12293" width="10.625" style="1"/>
    <col min="12294" max="12294" width="5.125" style="1" customWidth="1"/>
    <col min="12295" max="12295" width="24.625" style="1" customWidth="1"/>
    <col min="12296" max="12296" width="16.625" style="1" customWidth="1"/>
    <col min="12297" max="12297" width="10.625" style="1" customWidth="1"/>
    <col min="12298" max="12298" width="16.625" style="1" customWidth="1"/>
    <col min="12299" max="12299" width="20.625" style="1" customWidth="1"/>
    <col min="12300" max="12300" width="14.625" style="1" customWidth="1"/>
    <col min="12301" max="12307" width="3.625" style="1" customWidth="1"/>
    <col min="12308" max="12308" width="4.625" style="1" customWidth="1"/>
    <col min="12309" max="12549" width="10.625" style="1"/>
    <col min="12550" max="12550" width="5.125" style="1" customWidth="1"/>
    <col min="12551" max="12551" width="24.625" style="1" customWidth="1"/>
    <col min="12552" max="12552" width="16.625" style="1" customWidth="1"/>
    <col min="12553" max="12553" width="10.625" style="1" customWidth="1"/>
    <col min="12554" max="12554" width="16.625" style="1" customWidth="1"/>
    <col min="12555" max="12555" width="20.625" style="1" customWidth="1"/>
    <col min="12556" max="12556" width="14.625" style="1" customWidth="1"/>
    <col min="12557" max="12563" width="3.625" style="1" customWidth="1"/>
    <col min="12564" max="12564" width="4.625" style="1" customWidth="1"/>
    <col min="12565" max="12805" width="10.625" style="1"/>
    <col min="12806" max="12806" width="5.125" style="1" customWidth="1"/>
    <col min="12807" max="12807" width="24.625" style="1" customWidth="1"/>
    <col min="12808" max="12808" width="16.625" style="1" customWidth="1"/>
    <col min="12809" max="12809" width="10.625" style="1" customWidth="1"/>
    <col min="12810" max="12810" width="16.625" style="1" customWidth="1"/>
    <col min="12811" max="12811" width="20.625" style="1" customWidth="1"/>
    <col min="12812" max="12812" width="14.625" style="1" customWidth="1"/>
    <col min="12813" max="12819" width="3.625" style="1" customWidth="1"/>
    <col min="12820" max="12820" width="4.625" style="1" customWidth="1"/>
    <col min="12821" max="13061" width="10.625" style="1"/>
    <col min="13062" max="13062" width="5.125" style="1" customWidth="1"/>
    <col min="13063" max="13063" width="24.625" style="1" customWidth="1"/>
    <col min="13064" max="13064" width="16.625" style="1" customWidth="1"/>
    <col min="13065" max="13065" width="10.625" style="1" customWidth="1"/>
    <col min="13066" max="13066" width="16.625" style="1" customWidth="1"/>
    <col min="13067" max="13067" width="20.625" style="1" customWidth="1"/>
    <col min="13068" max="13068" width="14.625" style="1" customWidth="1"/>
    <col min="13069" max="13075" width="3.625" style="1" customWidth="1"/>
    <col min="13076" max="13076" width="4.625" style="1" customWidth="1"/>
    <col min="13077" max="13317" width="10.625" style="1"/>
    <col min="13318" max="13318" width="5.125" style="1" customWidth="1"/>
    <col min="13319" max="13319" width="24.625" style="1" customWidth="1"/>
    <col min="13320" max="13320" width="16.625" style="1" customWidth="1"/>
    <col min="13321" max="13321" width="10.625" style="1" customWidth="1"/>
    <col min="13322" max="13322" width="16.625" style="1" customWidth="1"/>
    <col min="13323" max="13323" width="20.625" style="1" customWidth="1"/>
    <col min="13324" max="13324" width="14.625" style="1" customWidth="1"/>
    <col min="13325" max="13331" width="3.625" style="1" customWidth="1"/>
    <col min="13332" max="13332" width="4.625" style="1" customWidth="1"/>
    <col min="13333" max="13573" width="10.625" style="1"/>
    <col min="13574" max="13574" width="5.125" style="1" customWidth="1"/>
    <col min="13575" max="13575" width="24.625" style="1" customWidth="1"/>
    <col min="13576" max="13576" width="16.625" style="1" customWidth="1"/>
    <col min="13577" max="13577" width="10.625" style="1" customWidth="1"/>
    <col min="13578" max="13578" width="16.625" style="1" customWidth="1"/>
    <col min="13579" max="13579" width="20.625" style="1" customWidth="1"/>
    <col min="13580" max="13580" width="14.625" style="1" customWidth="1"/>
    <col min="13581" max="13587" width="3.625" style="1" customWidth="1"/>
    <col min="13588" max="13588" width="4.625" style="1" customWidth="1"/>
    <col min="13589" max="13829" width="10.625" style="1"/>
    <col min="13830" max="13830" width="5.125" style="1" customWidth="1"/>
    <col min="13831" max="13831" width="24.625" style="1" customWidth="1"/>
    <col min="13832" max="13832" width="16.625" style="1" customWidth="1"/>
    <col min="13833" max="13833" width="10.625" style="1" customWidth="1"/>
    <col min="13834" max="13834" width="16.625" style="1" customWidth="1"/>
    <col min="13835" max="13835" width="20.625" style="1" customWidth="1"/>
    <col min="13836" max="13836" width="14.625" style="1" customWidth="1"/>
    <col min="13837" max="13843" width="3.625" style="1" customWidth="1"/>
    <col min="13844" max="13844" width="4.625" style="1" customWidth="1"/>
    <col min="13845" max="14085" width="10.625" style="1"/>
    <col min="14086" max="14086" width="5.125" style="1" customWidth="1"/>
    <col min="14087" max="14087" width="24.625" style="1" customWidth="1"/>
    <col min="14088" max="14088" width="16.625" style="1" customWidth="1"/>
    <col min="14089" max="14089" width="10.625" style="1" customWidth="1"/>
    <col min="14090" max="14090" width="16.625" style="1" customWidth="1"/>
    <col min="14091" max="14091" width="20.625" style="1" customWidth="1"/>
    <col min="14092" max="14092" width="14.625" style="1" customWidth="1"/>
    <col min="14093" max="14099" width="3.625" style="1" customWidth="1"/>
    <col min="14100" max="14100" width="4.625" style="1" customWidth="1"/>
    <col min="14101" max="14341" width="10.625" style="1"/>
    <col min="14342" max="14342" width="5.125" style="1" customWidth="1"/>
    <col min="14343" max="14343" width="24.625" style="1" customWidth="1"/>
    <col min="14344" max="14344" width="16.625" style="1" customWidth="1"/>
    <col min="14345" max="14345" width="10.625" style="1" customWidth="1"/>
    <col min="14346" max="14346" width="16.625" style="1" customWidth="1"/>
    <col min="14347" max="14347" width="20.625" style="1" customWidth="1"/>
    <col min="14348" max="14348" width="14.625" style="1" customWidth="1"/>
    <col min="14349" max="14355" width="3.625" style="1" customWidth="1"/>
    <col min="14356" max="14356" width="4.625" style="1" customWidth="1"/>
    <col min="14357" max="14597" width="10.625" style="1"/>
    <col min="14598" max="14598" width="5.125" style="1" customWidth="1"/>
    <col min="14599" max="14599" width="24.625" style="1" customWidth="1"/>
    <col min="14600" max="14600" width="16.625" style="1" customWidth="1"/>
    <col min="14601" max="14601" width="10.625" style="1" customWidth="1"/>
    <col min="14602" max="14602" width="16.625" style="1" customWidth="1"/>
    <col min="14603" max="14603" width="20.625" style="1" customWidth="1"/>
    <col min="14604" max="14604" width="14.625" style="1" customWidth="1"/>
    <col min="14605" max="14611" width="3.625" style="1" customWidth="1"/>
    <col min="14612" max="14612" width="4.625" style="1" customWidth="1"/>
    <col min="14613" max="14853" width="10.625" style="1"/>
    <col min="14854" max="14854" width="5.125" style="1" customWidth="1"/>
    <col min="14855" max="14855" width="24.625" style="1" customWidth="1"/>
    <col min="14856" max="14856" width="16.625" style="1" customWidth="1"/>
    <col min="14857" max="14857" width="10.625" style="1" customWidth="1"/>
    <col min="14858" max="14858" width="16.625" style="1" customWidth="1"/>
    <col min="14859" max="14859" width="20.625" style="1" customWidth="1"/>
    <col min="14860" max="14860" width="14.625" style="1" customWidth="1"/>
    <col min="14861" max="14867" width="3.625" style="1" customWidth="1"/>
    <col min="14868" max="14868" width="4.625" style="1" customWidth="1"/>
    <col min="14869" max="15109" width="10.625" style="1"/>
    <col min="15110" max="15110" width="5.125" style="1" customWidth="1"/>
    <col min="15111" max="15111" width="24.625" style="1" customWidth="1"/>
    <col min="15112" max="15112" width="16.625" style="1" customWidth="1"/>
    <col min="15113" max="15113" width="10.625" style="1" customWidth="1"/>
    <col min="15114" max="15114" width="16.625" style="1" customWidth="1"/>
    <col min="15115" max="15115" width="20.625" style="1" customWidth="1"/>
    <col min="15116" max="15116" width="14.625" style="1" customWidth="1"/>
    <col min="15117" max="15123" width="3.625" style="1" customWidth="1"/>
    <col min="15124" max="15124" width="4.625" style="1" customWidth="1"/>
    <col min="15125" max="15365" width="10.625" style="1"/>
    <col min="15366" max="15366" width="5.125" style="1" customWidth="1"/>
    <col min="15367" max="15367" width="24.625" style="1" customWidth="1"/>
    <col min="15368" max="15368" width="16.625" style="1" customWidth="1"/>
    <col min="15369" max="15369" width="10.625" style="1" customWidth="1"/>
    <col min="15370" max="15370" width="16.625" style="1" customWidth="1"/>
    <col min="15371" max="15371" width="20.625" style="1" customWidth="1"/>
    <col min="15372" max="15372" width="14.625" style="1" customWidth="1"/>
    <col min="15373" max="15379" width="3.625" style="1" customWidth="1"/>
    <col min="15380" max="15380" width="4.625" style="1" customWidth="1"/>
    <col min="15381" max="15621" width="10.625" style="1"/>
    <col min="15622" max="15622" width="5.125" style="1" customWidth="1"/>
    <col min="15623" max="15623" width="24.625" style="1" customWidth="1"/>
    <col min="15624" max="15624" width="16.625" style="1" customWidth="1"/>
    <col min="15625" max="15625" width="10.625" style="1" customWidth="1"/>
    <col min="15626" max="15626" width="16.625" style="1" customWidth="1"/>
    <col min="15627" max="15627" width="20.625" style="1" customWidth="1"/>
    <col min="15628" max="15628" width="14.625" style="1" customWidth="1"/>
    <col min="15629" max="15635" width="3.625" style="1" customWidth="1"/>
    <col min="15636" max="15636" width="4.625" style="1" customWidth="1"/>
    <col min="15637" max="15877" width="10.625" style="1"/>
    <col min="15878" max="15878" width="5.125" style="1" customWidth="1"/>
    <col min="15879" max="15879" width="24.625" style="1" customWidth="1"/>
    <col min="15880" max="15880" width="16.625" style="1" customWidth="1"/>
    <col min="15881" max="15881" width="10.625" style="1" customWidth="1"/>
    <col min="15882" max="15882" width="16.625" style="1" customWidth="1"/>
    <col min="15883" max="15883" width="20.625" style="1" customWidth="1"/>
    <col min="15884" max="15884" width="14.625" style="1" customWidth="1"/>
    <col min="15885" max="15891" width="3.625" style="1" customWidth="1"/>
    <col min="15892" max="15892" width="4.625" style="1" customWidth="1"/>
    <col min="15893" max="16133" width="10.625" style="1"/>
    <col min="16134" max="16134" width="5.125" style="1" customWidth="1"/>
    <col min="16135" max="16135" width="24.625" style="1" customWidth="1"/>
    <col min="16136" max="16136" width="16.625" style="1" customWidth="1"/>
    <col min="16137" max="16137" width="10.625" style="1" customWidth="1"/>
    <col min="16138" max="16138" width="16.625" style="1" customWidth="1"/>
    <col min="16139" max="16139" width="20.625" style="1" customWidth="1"/>
    <col min="16140" max="16140" width="14.625" style="1" customWidth="1"/>
    <col min="16141" max="16147" width="3.625" style="1" customWidth="1"/>
    <col min="16148" max="16148" width="4.625" style="1" customWidth="1"/>
    <col min="16149" max="16384" width="10.625" style="1"/>
  </cols>
  <sheetData>
    <row r="1" spans="1:14" ht="24.75" customHeight="1">
      <c r="A1" s="11"/>
      <c r="B1" s="11" t="s">
        <v>88</v>
      </c>
      <c r="D1" s="11"/>
      <c r="E1" s="11"/>
      <c r="F1" s="11"/>
      <c r="J1" s="38" t="s">
        <v>0</v>
      </c>
      <c r="K1" s="34"/>
    </row>
    <row r="2" spans="1:14" ht="24.75" customHeight="1" thickBot="1">
      <c r="C2" s="11"/>
      <c r="D2" s="11"/>
      <c r="E2" s="11"/>
      <c r="F2" s="11"/>
      <c r="I2" s="315"/>
      <c r="J2" s="316" t="s">
        <v>89</v>
      </c>
      <c r="K2" s="317"/>
    </row>
    <row r="3" spans="1:14" ht="15" customHeight="1">
      <c r="A3" s="422" t="s">
        <v>90</v>
      </c>
      <c r="B3" s="414" t="s">
        <v>91</v>
      </c>
      <c r="C3" s="415"/>
      <c r="D3" s="431" t="s">
        <v>92</v>
      </c>
      <c r="E3" s="432"/>
      <c r="F3" s="432"/>
      <c r="G3" s="433"/>
      <c r="H3" s="428" t="s">
        <v>93</v>
      </c>
      <c r="I3" s="428" t="s">
        <v>94</v>
      </c>
      <c r="J3" s="425" t="s">
        <v>75</v>
      </c>
      <c r="K3" s="409" t="s">
        <v>95</v>
      </c>
      <c r="L3" s="85"/>
      <c r="M3" s="85"/>
      <c r="N3" s="85"/>
    </row>
    <row r="4" spans="1:14" s="6" customFormat="1" ht="17.25">
      <c r="A4" s="423"/>
      <c r="B4" s="416"/>
      <c r="C4" s="417"/>
      <c r="D4" s="349" t="s">
        <v>96</v>
      </c>
      <c r="E4" s="349" t="s">
        <v>97</v>
      </c>
      <c r="F4" s="349" t="s">
        <v>98</v>
      </c>
      <c r="G4" s="420" t="s">
        <v>99</v>
      </c>
      <c r="H4" s="429"/>
      <c r="I4" s="429"/>
      <c r="J4" s="426"/>
      <c r="K4" s="410"/>
      <c r="L4" s="86"/>
      <c r="M4" s="86"/>
      <c r="N4" s="277"/>
    </row>
    <row r="5" spans="1:14" ht="18.600000000000001" customHeight="1" thickBot="1">
      <c r="A5" s="424"/>
      <c r="B5" s="418"/>
      <c r="C5" s="419"/>
      <c r="D5" s="322">
        <v>0</v>
      </c>
      <c r="E5" s="323">
        <v>0</v>
      </c>
      <c r="F5" s="322">
        <v>0</v>
      </c>
      <c r="G5" s="421"/>
      <c r="H5" s="430"/>
      <c r="I5" s="430"/>
      <c r="J5" s="427"/>
      <c r="K5" s="411"/>
      <c r="L5" s="85"/>
      <c r="M5" s="85"/>
      <c r="N5" s="85"/>
    </row>
    <row r="6" spans="1:14" ht="20.100000000000001" customHeight="1">
      <c r="A6" s="345"/>
      <c r="B6" s="412" t="s">
        <v>100</v>
      </c>
      <c r="C6" s="197"/>
      <c r="D6" s="265"/>
      <c r="E6" s="266"/>
      <c r="F6" s="266"/>
      <c r="G6" s="267">
        <f>ROUND(D6*$D$5,0)+ROUND(E6*$E$5,0)+ROUND(F6*$F$5,0)</f>
        <v>0</v>
      </c>
      <c r="H6" s="350"/>
      <c r="I6" s="270">
        <f>G6*H6</f>
        <v>0</v>
      </c>
      <c r="J6" s="198"/>
      <c r="K6" s="278"/>
      <c r="L6" s="276"/>
    </row>
    <row r="7" spans="1:14" ht="20.100000000000001" customHeight="1">
      <c r="A7" s="346"/>
      <c r="B7" s="412"/>
      <c r="C7" s="197"/>
      <c r="D7" s="305"/>
      <c r="E7" s="306"/>
      <c r="F7" s="306"/>
      <c r="G7" s="307">
        <f t="shared" ref="G7:G10" si="0">ROUND(D7*$D$5,0)+ROUND(E7*$E$5,0)+ROUND(F7*$F$5,0)</f>
        <v>0</v>
      </c>
      <c r="H7" s="308"/>
      <c r="I7" s="195">
        <f t="shared" ref="I7:I10" si="1">G7*H7</f>
        <v>0</v>
      </c>
      <c r="J7" s="210"/>
      <c r="K7" s="304"/>
      <c r="L7" s="276"/>
    </row>
    <row r="8" spans="1:14" ht="20.100000000000001" customHeight="1">
      <c r="A8" s="346"/>
      <c r="B8" s="412"/>
      <c r="C8" s="197"/>
      <c r="D8" s="305"/>
      <c r="E8" s="306"/>
      <c r="F8" s="306"/>
      <c r="G8" s="307">
        <f t="shared" si="0"/>
        <v>0</v>
      </c>
      <c r="H8" s="308"/>
      <c r="I8" s="195">
        <f>G8*H8</f>
        <v>0</v>
      </c>
      <c r="J8" s="210"/>
      <c r="K8" s="304"/>
      <c r="L8" s="276"/>
    </row>
    <row r="9" spans="1:14" ht="20.100000000000001" customHeight="1">
      <c r="A9" s="346" t="s">
        <v>114</v>
      </c>
      <c r="B9" s="412"/>
      <c r="C9" s="197"/>
      <c r="D9" s="305"/>
      <c r="E9" s="306"/>
      <c r="F9" s="306"/>
      <c r="G9" s="307">
        <f>ROUND(D9*$D$5,0)+ROUND(E9*$E$5,0)+ROUND(F9*$F$5,0)</f>
        <v>0</v>
      </c>
      <c r="H9" s="308"/>
      <c r="I9" s="195">
        <f t="shared" si="1"/>
        <v>0</v>
      </c>
      <c r="J9" s="210"/>
      <c r="K9" s="304"/>
      <c r="L9" s="276"/>
    </row>
    <row r="10" spans="1:14" ht="20.100000000000001" customHeight="1">
      <c r="A10" s="346" t="s">
        <v>115</v>
      </c>
      <c r="B10" s="412"/>
      <c r="C10" s="197"/>
      <c r="D10" s="305"/>
      <c r="E10" s="306"/>
      <c r="F10" s="306"/>
      <c r="G10" s="307">
        <f t="shared" si="0"/>
        <v>0</v>
      </c>
      <c r="H10" s="308"/>
      <c r="I10" s="195">
        <f t="shared" si="1"/>
        <v>0</v>
      </c>
      <c r="J10" s="210"/>
      <c r="K10" s="304"/>
      <c r="L10" s="276"/>
    </row>
    <row r="11" spans="1:14" ht="20.100000000000001" customHeight="1" thickBot="1">
      <c r="A11" s="347"/>
      <c r="B11" s="412"/>
      <c r="C11" s="205"/>
      <c r="D11" s="309"/>
      <c r="E11" s="310"/>
      <c r="F11" s="310"/>
      <c r="G11" s="311">
        <f>ROUND(D11*$D$5,0)+ROUND(E11*$E$5,0)+ROUND(F11*$F$5,0)</f>
        <v>0</v>
      </c>
      <c r="H11" s="312"/>
      <c r="I11" s="313">
        <f>G11*H11</f>
        <v>0</v>
      </c>
      <c r="J11" s="314"/>
      <c r="K11" s="147"/>
      <c r="L11" s="276"/>
    </row>
    <row r="12" spans="1:14" ht="20.100000000000001" customHeight="1" thickTop="1" thickBot="1">
      <c r="A12" s="260"/>
      <c r="B12" s="413"/>
      <c r="C12" s="438" t="s">
        <v>101</v>
      </c>
      <c r="D12" s="438"/>
      <c r="E12" s="438"/>
      <c r="F12" s="438"/>
      <c r="G12" s="438"/>
      <c r="H12" s="439"/>
      <c r="I12" s="120">
        <f>SUM(I6:I11)</f>
        <v>0</v>
      </c>
      <c r="J12" s="254"/>
      <c r="K12" s="142"/>
    </row>
    <row r="13" spans="1:14" ht="20.100000000000001" customHeight="1" thickTop="1">
      <c r="A13" s="261"/>
      <c r="B13" s="441" t="s">
        <v>102</v>
      </c>
      <c r="C13" s="211"/>
      <c r="D13" s="264"/>
      <c r="E13" s="264"/>
      <c r="F13" s="264"/>
      <c r="G13" s="269">
        <f>ROUND(D13*$D$5,0)+ROUND(E13*$E$5,0)+ROUND(F13*$F$5,0)</f>
        <v>0</v>
      </c>
      <c r="H13" s="212"/>
      <c r="I13" s="195">
        <f t="shared" ref="I13:I24" si="2">G13*H13</f>
        <v>0</v>
      </c>
      <c r="J13" s="210"/>
      <c r="K13" s="147"/>
      <c r="L13" s="157"/>
      <c r="M13" s="156"/>
    </row>
    <row r="14" spans="1:14" ht="20.100000000000001" customHeight="1">
      <c r="A14" s="261"/>
      <c r="B14" s="442"/>
      <c r="C14" s="211"/>
      <c r="D14" s="263"/>
      <c r="E14" s="263"/>
      <c r="F14" s="263"/>
      <c r="G14" s="268">
        <f t="shared" ref="G14:G24" si="3">ROUND(D14*$D$5,0)+ROUND(E14*$E$5,0)+ROUND(F14*$F$5,0)</f>
        <v>0</v>
      </c>
      <c r="H14" s="212"/>
      <c r="I14" s="195">
        <f t="shared" si="2"/>
        <v>0</v>
      </c>
      <c r="J14" s="210"/>
      <c r="K14" s="147"/>
      <c r="L14" s="157"/>
    </row>
    <row r="15" spans="1:14" ht="20.100000000000001" customHeight="1">
      <c r="A15" s="261"/>
      <c r="B15" s="442"/>
      <c r="C15" s="211"/>
      <c r="D15" s="263"/>
      <c r="E15" s="263"/>
      <c r="F15" s="263"/>
      <c r="G15" s="268">
        <f>ROUND(D15*$D$5,0)+ROUND(E15*$E$5,0)+ROUND(F15*$F$5,0)</f>
        <v>0</v>
      </c>
      <c r="H15" s="212"/>
      <c r="I15" s="195">
        <f>G15*H15</f>
        <v>0</v>
      </c>
      <c r="J15" s="210"/>
      <c r="K15" s="147"/>
      <c r="L15" s="156"/>
    </row>
    <row r="16" spans="1:14" ht="20.100000000000001" customHeight="1">
      <c r="A16" s="261"/>
      <c r="B16" s="442"/>
      <c r="C16" s="211"/>
      <c r="D16" s="264"/>
      <c r="E16" s="264"/>
      <c r="F16" s="264"/>
      <c r="G16" s="255">
        <f t="shared" si="3"/>
        <v>0</v>
      </c>
      <c r="H16" s="212"/>
      <c r="I16" s="195">
        <f t="shared" si="2"/>
        <v>0</v>
      </c>
      <c r="J16" s="210"/>
      <c r="K16" s="147"/>
    </row>
    <row r="17" spans="1:13" ht="20.100000000000001" customHeight="1">
      <c r="A17" s="261"/>
      <c r="B17" s="442"/>
      <c r="C17" s="211"/>
      <c r="D17" s="263"/>
      <c r="E17" s="263"/>
      <c r="F17" s="263"/>
      <c r="G17" s="255">
        <f t="shared" si="3"/>
        <v>0</v>
      </c>
      <c r="H17" s="212"/>
      <c r="I17" s="195">
        <f t="shared" si="2"/>
        <v>0</v>
      </c>
      <c r="J17" s="210"/>
      <c r="K17" s="147"/>
    </row>
    <row r="18" spans="1:13" ht="20.100000000000001" customHeight="1">
      <c r="A18" s="261"/>
      <c r="B18" s="442"/>
      <c r="C18" s="211"/>
      <c r="D18" s="264"/>
      <c r="E18" s="264"/>
      <c r="F18" s="264"/>
      <c r="G18" s="269">
        <f t="shared" si="3"/>
        <v>0</v>
      </c>
      <c r="H18" s="212"/>
      <c r="I18" s="195">
        <f t="shared" si="2"/>
        <v>0</v>
      </c>
      <c r="J18" s="210"/>
      <c r="K18" s="147"/>
      <c r="L18" s="156"/>
    </row>
    <row r="19" spans="1:13" ht="20.100000000000001" customHeight="1">
      <c r="A19" s="261"/>
      <c r="B19" s="442"/>
      <c r="C19" s="211"/>
      <c r="D19" s="264"/>
      <c r="E19" s="264"/>
      <c r="F19" s="264"/>
      <c r="G19" s="268">
        <f t="shared" si="3"/>
        <v>0</v>
      </c>
      <c r="H19" s="212"/>
      <c r="I19" s="195">
        <f t="shared" si="2"/>
        <v>0</v>
      </c>
      <c r="J19" s="210"/>
      <c r="K19" s="147"/>
      <c r="L19" s="156"/>
    </row>
    <row r="20" spans="1:13" ht="20.100000000000001" customHeight="1">
      <c r="A20" s="261"/>
      <c r="B20" s="442"/>
      <c r="C20" s="211"/>
      <c r="D20" s="264"/>
      <c r="E20" s="264"/>
      <c r="F20" s="264"/>
      <c r="G20" s="268">
        <f>ROUND(D20*$D$5,0)+ROUND(E20*$E$5,0)+ROUND(F20*$F$5,0)</f>
        <v>0</v>
      </c>
      <c r="H20" s="212"/>
      <c r="I20" s="195">
        <f t="shared" si="2"/>
        <v>0</v>
      </c>
      <c r="J20" s="210"/>
      <c r="K20" s="147"/>
      <c r="L20" s="156"/>
    </row>
    <row r="21" spans="1:13" ht="20.100000000000001" customHeight="1">
      <c r="A21" s="261"/>
      <c r="B21" s="442"/>
      <c r="C21" s="211"/>
      <c r="D21" s="263"/>
      <c r="E21" s="263"/>
      <c r="F21" s="263"/>
      <c r="G21" s="255">
        <f t="shared" si="3"/>
        <v>0</v>
      </c>
      <c r="H21" s="212"/>
      <c r="I21" s="195">
        <f t="shared" si="2"/>
        <v>0</v>
      </c>
      <c r="J21" s="210"/>
      <c r="K21" s="147"/>
      <c r="L21" s="156"/>
    </row>
    <row r="22" spans="1:13" ht="20.100000000000001" customHeight="1">
      <c r="A22" s="261"/>
      <c r="B22" s="442"/>
      <c r="C22" s="211"/>
      <c r="D22" s="264"/>
      <c r="E22" s="264"/>
      <c r="F22" s="264"/>
      <c r="G22" s="255">
        <f t="shared" si="3"/>
        <v>0</v>
      </c>
      <c r="H22" s="212"/>
      <c r="I22" s="195">
        <f t="shared" si="2"/>
        <v>0</v>
      </c>
      <c r="J22" s="210"/>
      <c r="K22" s="147"/>
      <c r="L22" s="156"/>
      <c r="M22" s="156"/>
    </row>
    <row r="23" spans="1:13" ht="20.100000000000001" customHeight="1">
      <c r="A23" s="261"/>
      <c r="B23" s="442"/>
      <c r="C23" s="211"/>
      <c r="D23" s="264"/>
      <c r="E23" s="264"/>
      <c r="F23" s="264"/>
      <c r="G23" s="255">
        <f t="shared" si="3"/>
        <v>0</v>
      </c>
      <c r="H23" s="212"/>
      <c r="I23" s="195">
        <f t="shared" si="2"/>
        <v>0</v>
      </c>
      <c r="J23" s="210"/>
      <c r="K23" s="147"/>
      <c r="L23" s="156"/>
    </row>
    <row r="24" spans="1:13" ht="20.100000000000001" customHeight="1" thickBot="1">
      <c r="A24" s="262"/>
      <c r="B24" s="442"/>
      <c r="C24" s="271"/>
      <c r="D24" s="272"/>
      <c r="E24" s="272"/>
      <c r="F24" s="272"/>
      <c r="G24" s="273">
        <f t="shared" si="3"/>
        <v>0</v>
      </c>
      <c r="H24" s="213"/>
      <c r="I24" s="214">
        <f t="shared" si="2"/>
        <v>0</v>
      </c>
      <c r="J24" s="210"/>
      <c r="K24" s="142"/>
      <c r="L24" s="156"/>
      <c r="M24" s="156"/>
    </row>
    <row r="25" spans="1:13" ht="33" customHeight="1" thickTop="1" thickBot="1">
      <c r="A25" s="256"/>
      <c r="B25" s="344"/>
      <c r="C25" s="440" t="s">
        <v>103</v>
      </c>
      <c r="D25" s="438"/>
      <c r="E25" s="438"/>
      <c r="F25" s="438"/>
      <c r="G25" s="438"/>
      <c r="H25" s="439"/>
      <c r="I25" s="120">
        <f>SUM(I13:I24)</f>
        <v>0</v>
      </c>
      <c r="J25" s="159"/>
      <c r="K25" s="154"/>
    </row>
    <row r="26" spans="1:13" ht="35.450000000000003" customHeight="1" thickTop="1" thickBot="1">
      <c r="C26" s="435" t="s">
        <v>104</v>
      </c>
      <c r="D26" s="436"/>
      <c r="E26" s="436"/>
      <c r="F26" s="436"/>
      <c r="G26" s="436"/>
      <c r="H26" s="437"/>
      <c r="I26" s="130">
        <f>I12+I25</f>
        <v>0</v>
      </c>
      <c r="J26" s="140"/>
    </row>
    <row r="27" spans="1:13" ht="30" customHeight="1" thickTop="1" thickBot="1">
      <c r="C27" s="435" t="s">
        <v>86</v>
      </c>
      <c r="D27" s="436"/>
      <c r="E27" s="436"/>
      <c r="F27" s="436"/>
      <c r="G27" s="436"/>
      <c r="H27" s="437"/>
      <c r="I27" s="141">
        <f>ROUNDDOWN(I26,-3)</f>
        <v>0</v>
      </c>
    </row>
    <row r="28" spans="1:13" ht="9.6" customHeight="1"/>
    <row r="29" spans="1:13" ht="15" customHeight="1">
      <c r="A29" s="434"/>
      <c r="B29" s="434"/>
      <c r="C29" s="434"/>
      <c r="D29" s="434"/>
      <c r="E29" s="434"/>
      <c r="F29" s="434"/>
      <c r="G29" s="434"/>
      <c r="H29" s="434"/>
      <c r="I29" s="434"/>
      <c r="J29" s="434"/>
    </row>
    <row r="30" spans="1:13" ht="15" customHeight="1">
      <c r="C30" s="1" t="s">
        <v>105</v>
      </c>
    </row>
    <row r="33" spans="1:8" ht="15" customHeight="1" thickBot="1"/>
    <row r="34" spans="1:8" ht="15" customHeight="1">
      <c r="A34" s="257" t="s">
        <v>106</v>
      </c>
    </row>
    <row r="35" spans="1:8" ht="15" customHeight="1">
      <c r="A35" s="258" t="s">
        <v>107</v>
      </c>
      <c r="H35" s="87" t="s">
        <v>108</v>
      </c>
    </row>
    <row r="36" spans="1:8" ht="15" customHeight="1">
      <c r="A36" s="258" t="s">
        <v>109</v>
      </c>
    </row>
    <row r="37" spans="1:8" ht="15" customHeight="1">
      <c r="A37" s="258" t="s">
        <v>110</v>
      </c>
    </row>
    <row r="38" spans="1:8" ht="15" customHeight="1">
      <c r="A38" s="258" t="s">
        <v>111</v>
      </c>
    </row>
    <row r="39" spans="1:8" ht="15" customHeight="1">
      <c r="A39" s="258" t="s">
        <v>112</v>
      </c>
    </row>
    <row r="40" spans="1:8" ht="15" customHeight="1">
      <c r="A40" s="258" t="s">
        <v>113</v>
      </c>
    </row>
    <row r="41" spans="1:8" ht="15" customHeight="1">
      <c r="A41" s="258" t="s">
        <v>114</v>
      </c>
    </row>
    <row r="42" spans="1:8" ht="15" customHeight="1">
      <c r="A42" s="258" t="s">
        <v>115</v>
      </c>
    </row>
    <row r="43" spans="1:8" ht="15" customHeight="1">
      <c r="A43" s="258" t="s">
        <v>116</v>
      </c>
    </row>
    <row r="44" spans="1:8" ht="15" customHeight="1">
      <c r="A44" s="258" t="s">
        <v>117</v>
      </c>
    </row>
    <row r="45" spans="1:8" ht="15" customHeight="1">
      <c r="A45" s="258" t="s">
        <v>118</v>
      </c>
    </row>
    <row r="46" spans="1:8" ht="15" customHeight="1">
      <c r="A46" s="258" t="s">
        <v>119</v>
      </c>
    </row>
    <row r="47" spans="1:8" ht="15" customHeight="1">
      <c r="A47" s="258"/>
    </row>
    <row r="48" spans="1:8" ht="15" customHeight="1" thickBot="1">
      <c r="A48" s="259"/>
    </row>
  </sheetData>
  <sortState xmlns:xlrd2="http://schemas.microsoft.com/office/spreadsheetml/2017/richdata2" ref="A13:J24">
    <sortCondition ref="A13:A24"/>
  </sortState>
  <mergeCells count="15">
    <mergeCell ref="A29:J29"/>
    <mergeCell ref="C26:H26"/>
    <mergeCell ref="C12:H12"/>
    <mergeCell ref="C25:H25"/>
    <mergeCell ref="C27:H27"/>
    <mergeCell ref="B13:B24"/>
    <mergeCell ref="K3:K5"/>
    <mergeCell ref="B6:B12"/>
    <mergeCell ref="B3:C5"/>
    <mergeCell ref="G4:G5"/>
    <mergeCell ref="A3:A5"/>
    <mergeCell ref="J3:J5"/>
    <mergeCell ref="I3:I5"/>
    <mergeCell ref="H3:H5"/>
    <mergeCell ref="D3:G3"/>
  </mergeCells>
  <phoneticPr fontId="2"/>
  <dataValidations count="1">
    <dataValidation type="list" allowBlank="1" showInputMessage="1" showErrorMessage="1" sqref="A6:A11 A13:A24" xr:uid="{F656E537-C88F-4688-B524-4FA5BE4BFCBF}">
      <formula1>$A$34:$A$48</formula1>
    </dataValidation>
  </dataValidations>
  <printOptions horizontalCentered="1"/>
  <pageMargins left="0.9055118110236221" right="0.39370078740157483" top="0.98425196850393704" bottom="0.78740157480314965" header="0.51181102362204722" footer="0.51181102362204722"/>
  <pageSetup paperSize="9" scale="66" fitToHeight="0"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3" tint="0.39997558519241921"/>
    <pageSetUpPr fitToPage="1"/>
  </sheetPr>
  <dimension ref="A1:P53"/>
  <sheetViews>
    <sheetView showGridLines="0" view="pageBreakPreview" zoomScale="115" zoomScaleNormal="75" zoomScaleSheetLayoutView="115" workbookViewId="0"/>
  </sheetViews>
  <sheetFormatPr defaultColWidth="10.625" defaultRowHeight="15" customHeight="1"/>
  <cols>
    <col min="1" max="1" width="5.75" style="1" customWidth="1"/>
    <col min="2" max="2" width="34.125" style="1" customWidth="1"/>
    <col min="3" max="3" width="11.5" style="87" customWidth="1"/>
    <col min="4" max="4" width="5.875" style="87" customWidth="1"/>
    <col min="5" max="5" width="17.375" style="2" customWidth="1"/>
    <col min="6" max="6" width="43.125" style="1" customWidth="1"/>
    <col min="7" max="7" width="14.625" style="6" customWidth="1"/>
    <col min="8" max="9" width="3.625" style="1" customWidth="1"/>
    <col min="10" max="10" width="11.125" style="1" customWidth="1"/>
    <col min="11" max="14" width="3.625" style="1" customWidth="1"/>
    <col min="15" max="15" width="4.625" style="1" customWidth="1"/>
    <col min="16" max="16384" width="10.625" style="1"/>
  </cols>
  <sheetData>
    <row r="1" spans="1:7" ht="21.75" customHeight="1">
      <c r="A1" s="11" t="s">
        <v>120</v>
      </c>
      <c r="B1" s="11"/>
      <c r="F1" s="38" t="s">
        <v>0</v>
      </c>
    </row>
    <row r="2" spans="1:7" ht="21.75" customHeight="1">
      <c r="A2" s="11"/>
      <c r="B2" s="11"/>
      <c r="F2" s="38"/>
    </row>
    <row r="3" spans="1:7" ht="21.75" customHeight="1" thickBot="1">
      <c r="A3" s="11" t="s">
        <v>121</v>
      </c>
      <c r="B3" s="43"/>
      <c r="F3" s="2"/>
    </row>
    <row r="4" spans="1:7" s="6" customFormat="1" ht="28.5" customHeight="1" thickBot="1">
      <c r="A4" s="443" t="s">
        <v>122</v>
      </c>
      <c r="B4" s="444"/>
      <c r="C4" s="88" t="s">
        <v>123</v>
      </c>
      <c r="D4" s="88" t="s">
        <v>93</v>
      </c>
      <c r="E4" s="127" t="s">
        <v>124</v>
      </c>
      <c r="F4" s="158" t="s">
        <v>75</v>
      </c>
      <c r="G4" s="343" t="s">
        <v>95</v>
      </c>
    </row>
    <row r="5" spans="1:7" ht="24.95" customHeight="1" thickTop="1">
      <c r="A5" s="455" t="s">
        <v>125</v>
      </c>
      <c r="B5" s="193"/>
      <c r="C5" s="189"/>
      <c r="D5" s="190"/>
      <c r="E5" s="191">
        <f>C5*D5</f>
        <v>0</v>
      </c>
      <c r="F5" s="240"/>
      <c r="G5" s="142"/>
    </row>
    <row r="6" spans="1:7" ht="24.95" customHeight="1">
      <c r="A6" s="455"/>
      <c r="B6" s="193"/>
      <c r="C6" s="200"/>
      <c r="D6" s="194"/>
      <c r="E6" s="351">
        <f t="shared" ref="E6:E11" si="0">C6*D6</f>
        <v>0</v>
      </c>
      <c r="F6" s="199"/>
      <c r="G6" s="142"/>
    </row>
    <row r="7" spans="1:7" ht="24.95" customHeight="1">
      <c r="A7" s="455"/>
      <c r="B7" s="193"/>
      <c r="C7" s="200"/>
      <c r="D7" s="194"/>
      <c r="E7" s="351">
        <f t="shared" si="0"/>
        <v>0</v>
      </c>
      <c r="F7" s="199"/>
      <c r="G7" s="142"/>
    </row>
    <row r="8" spans="1:7" ht="24.95" customHeight="1">
      <c r="A8" s="455"/>
      <c r="B8" s="193"/>
      <c r="C8" s="200"/>
      <c r="D8" s="194"/>
      <c r="E8" s="351">
        <f t="shared" si="0"/>
        <v>0</v>
      </c>
      <c r="F8" s="199"/>
      <c r="G8" s="142"/>
    </row>
    <row r="9" spans="1:7" ht="24.95" customHeight="1">
      <c r="A9" s="455"/>
      <c r="B9" s="193"/>
      <c r="C9" s="200"/>
      <c r="D9" s="194"/>
      <c r="E9" s="351">
        <f t="shared" si="0"/>
        <v>0</v>
      </c>
      <c r="F9" s="199"/>
      <c r="G9" s="142"/>
    </row>
    <row r="10" spans="1:7" ht="24.95" customHeight="1">
      <c r="A10" s="455"/>
      <c r="B10" s="193"/>
      <c r="C10" s="200"/>
      <c r="D10" s="194"/>
      <c r="E10" s="351">
        <f t="shared" si="0"/>
        <v>0</v>
      </c>
      <c r="F10" s="199"/>
      <c r="G10" s="142"/>
    </row>
    <row r="11" spans="1:7" ht="24.95" customHeight="1">
      <c r="A11" s="455"/>
      <c r="B11" s="193"/>
      <c r="C11" s="200"/>
      <c r="D11" s="194"/>
      <c r="E11" s="351">
        <f t="shared" si="0"/>
        <v>0</v>
      </c>
      <c r="F11" s="199"/>
      <c r="G11" s="142"/>
    </row>
    <row r="12" spans="1:7" ht="24.95" customHeight="1" thickBot="1">
      <c r="A12" s="455"/>
      <c r="B12" s="205"/>
      <c r="C12" s="206"/>
      <c r="D12" s="207"/>
      <c r="E12" s="195">
        <f>C12*D12</f>
        <v>0</v>
      </c>
      <c r="F12" s="209"/>
      <c r="G12" s="142"/>
    </row>
    <row r="13" spans="1:7" ht="31.5" customHeight="1" thickTop="1" thickBot="1">
      <c r="A13" s="456"/>
      <c r="B13" s="438" t="s">
        <v>126</v>
      </c>
      <c r="C13" s="438"/>
      <c r="D13" s="439"/>
      <c r="E13" s="208">
        <f>SUM(E5:E12)</f>
        <v>0</v>
      </c>
      <c r="F13" s="161"/>
      <c r="G13" s="142"/>
    </row>
    <row r="14" spans="1:7" ht="30" customHeight="1" thickTop="1">
      <c r="A14" s="460" t="s">
        <v>127</v>
      </c>
      <c r="B14" s="197"/>
      <c r="C14" s="196"/>
      <c r="D14" s="194"/>
      <c r="E14" s="191">
        <f>C14*D14</f>
        <v>0</v>
      </c>
      <c r="F14" s="192"/>
      <c r="G14" s="142"/>
    </row>
    <row r="15" spans="1:7" ht="30" customHeight="1">
      <c r="A15" s="461"/>
      <c r="B15" s="197"/>
      <c r="C15" s="196"/>
      <c r="D15" s="194"/>
      <c r="E15" s="195">
        <f>C15*D15</f>
        <v>0</v>
      </c>
      <c r="F15" s="199"/>
      <c r="G15" s="142"/>
    </row>
    <row r="16" spans="1:7" ht="30" customHeight="1">
      <c r="A16" s="461"/>
      <c r="B16" s="205"/>
      <c r="C16" s="206"/>
      <c r="D16" s="207"/>
      <c r="E16" s="195">
        <f>C16*D16</f>
        <v>0</v>
      </c>
      <c r="F16" s="209"/>
      <c r="G16" s="142"/>
    </row>
    <row r="17" spans="1:16" ht="30" customHeight="1" thickBot="1">
      <c r="A17" s="461"/>
      <c r="B17" s="205"/>
      <c r="C17" s="206"/>
      <c r="D17" s="207"/>
      <c r="E17" s="195">
        <f>C17*D17</f>
        <v>0</v>
      </c>
      <c r="F17" s="210"/>
      <c r="G17" s="142"/>
    </row>
    <row r="18" spans="1:16" ht="21.75" customHeight="1" thickTop="1" thickBot="1">
      <c r="A18" s="462"/>
      <c r="B18" s="457" t="s">
        <v>128</v>
      </c>
      <c r="C18" s="458"/>
      <c r="D18" s="459"/>
      <c r="E18" s="121">
        <f>SUM(E14:E17)</f>
        <v>0</v>
      </c>
      <c r="F18" s="162"/>
      <c r="G18" s="142"/>
    </row>
    <row r="19" spans="1:16" ht="21.75" customHeight="1" thickBot="1">
      <c r="B19" s="452" t="s">
        <v>129</v>
      </c>
      <c r="C19" s="453"/>
      <c r="D19" s="454"/>
      <c r="E19" s="129">
        <f>E13+E18</f>
        <v>0</v>
      </c>
    </row>
    <row r="20" spans="1:16" ht="21.75" customHeight="1" thickBot="1">
      <c r="B20" s="452" t="s">
        <v>85</v>
      </c>
      <c r="C20" s="453"/>
      <c r="D20" s="454"/>
      <c r="E20" s="122">
        <f>ROUNDDOWN(E19,-3)</f>
        <v>0</v>
      </c>
    </row>
    <row r="21" spans="1:16" ht="24" customHeight="1">
      <c r="C21" s="89"/>
      <c r="D21" s="89"/>
      <c r="E21" s="90"/>
    </row>
    <row r="22" spans="1:16" ht="21.75" customHeight="1" thickBot="1">
      <c r="A22" s="11" t="s">
        <v>14</v>
      </c>
      <c r="B22" s="43"/>
    </row>
    <row r="23" spans="1:16" ht="29.1" customHeight="1" thickBot="1">
      <c r="A23" s="274"/>
      <c r="B23" s="289" t="s">
        <v>122</v>
      </c>
      <c r="C23" s="88" t="s">
        <v>123</v>
      </c>
      <c r="D23" s="88" t="s">
        <v>93</v>
      </c>
      <c r="E23" s="127" t="s">
        <v>130</v>
      </c>
      <c r="F23" s="158" t="s">
        <v>75</v>
      </c>
      <c r="G23" s="343" t="s">
        <v>95</v>
      </c>
    </row>
    <row r="24" spans="1:16" ht="24.95" customHeight="1" thickTop="1">
      <c r="A24" s="445" t="s">
        <v>131</v>
      </c>
      <c r="B24" s="352"/>
      <c r="C24" s="189"/>
      <c r="D24" s="190"/>
      <c r="E24" s="191">
        <f>C24*D24</f>
        <v>0</v>
      </c>
      <c r="F24" s="192"/>
      <c r="G24" s="142"/>
      <c r="H24" s="448"/>
      <c r="I24" s="371"/>
      <c r="J24" s="371"/>
      <c r="K24" s="371"/>
      <c r="L24" s="371"/>
      <c r="M24" s="371"/>
      <c r="N24" s="371"/>
      <c r="O24" s="371"/>
      <c r="P24" s="371"/>
    </row>
    <row r="25" spans="1:16" ht="24.95" customHeight="1">
      <c r="A25" s="446"/>
      <c r="B25" s="353"/>
      <c r="C25" s="354"/>
      <c r="D25" s="207"/>
      <c r="E25" s="195">
        <f t="shared" ref="E25:E26" si="1">C25*D25</f>
        <v>0</v>
      </c>
      <c r="F25" s="210"/>
      <c r="G25" s="142"/>
      <c r="H25" s="216"/>
      <c r="I25" s="216"/>
      <c r="J25" s="216"/>
      <c r="K25" s="216"/>
      <c r="L25" s="216"/>
      <c r="M25" s="216"/>
      <c r="N25" s="216"/>
      <c r="O25" s="216"/>
      <c r="P25" s="216"/>
    </row>
    <row r="26" spans="1:16" ht="24.95" customHeight="1" thickBot="1">
      <c r="A26" s="447"/>
      <c r="B26" s="355"/>
      <c r="C26" s="356"/>
      <c r="D26" s="357"/>
      <c r="E26" s="313">
        <f t="shared" si="1"/>
        <v>0</v>
      </c>
      <c r="F26" s="314"/>
      <c r="G26" s="142"/>
      <c r="H26" s="216"/>
      <c r="I26" s="216"/>
      <c r="J26" s="216"/>
      <c r="K26" s="216"/>
      <c r="L26" s="216"/>
      <c r="M26" s="216"/>
      <c r="N26" s="216"/>
      <c r="O26" s="216"/>
      <c r="P26" s="216"/>
    </row>
    <row r="27" spans="1:16" ht="24.95" customHeight="1" thickTop="1" thickBot="1">
      <c r="A27" s="449" t="s">
        <v>127</v>
      </c>
      <c r="B27" s="188"/>
      <c r="C27" s="189"/>
      <c r="D27" s="190"/>
      <c r="E27" s="191">
        <f t="shared" ref="E27:E38" si="2">C27*D27</f>
        <v>0</v>
      </c>
      <c r="F27" s="192"/>
      <c r="G27" s="142"/>
    </row>
    <row r="28" spans="1:16" ht="24.95" customHeight="1" thickBot="1">
      <c r="A28" s="450"/>
      <c r="B28" s="193"/>
      <c r="C28" s="200"/>
      <c r="D28" s="194"/>
      <c r="E28" s="195">
        <f t="shared" si="2"/>
        <v>0</v>
      </c>
      <c r="F28" s="198"/>
      <c r="G28" s="142"/>
    </row>
    <row r="29" spans="1:16" ht="24.95" customHeight="1" thickBot="1">
      <c r="A29" s="450"/>
      <c r="B29" s="193"/>
      <c r="C29" s="200"/>
      <c r="D29" s="194"/>
      <c r="E29" s="195">
        <f t="shared" ref="E29" si="3">C29*D29</f>
        <v>0</v>
      </c>
      <c r="F29" s="198"/>
      <c r="G29" s="142"/>
    </row>
    <row r="30" spans="1:16" ht="24.95" customHeight="1" thickBot="1">
      <c r="A30" s="450"/>
      <c r="B30" s="193"/>
      <c r="C30" s="200"/>
      <c r="D30" s="194"/>
      <c r="E30" s="195">
        <f t="shared" si="2"/>
        <v>0</v>
      </c>
      <c r="F30" s="198"/>
      <c r="G30" s="142"/>
    </row>
    <row r="31" spans="1:16" ht="24.95" customHeight="1" thickBot="1">
      <c r="A31" s="450"/>
      <c r="B31" s="197"/>
      <c r="C31" s="200"/>
      <c r="D31" s="194"/>
      <c r="E31" s="195">
        <f t="shared" si="2"/>
        <v>0</v>
      </c>
      <c r="F31" s="198"/>
      <c r="G31" s="142"/>
    </row>
    <row r="32" spans="1:16" ht="24.95" customHeight="1" thickBot="1">
      <c r="A32" s="450"/>
      <c r="B32" s="197"/>
      <c r="C32" s="200"/>
      <c r="D32" s="194"/>
      <c r="E32" s="195">
        <f t="shared" si="2"/>
        <v>0</v>
      </c>
      <c r="F32" s="199"/>
      <c r="G32" s="142"/>
    </row>
    <row r="33" spans="1:10" ht="24.95" customHeight="1" thickBot="1">
      <c r="A33" s="450"/>
      <c r="B33" s="197"/>
      <c r="C33" s="200"/>
      <c r="D33" s="194"/>
      <c r="E33" s="195">
        <f t="shared" si="2"/>
        <v>0</v>
      </c>
      <c r="F33" s="199"/>
      <c r="G33" s="142"/>
    </row>
    <row r="34" spans="1:10" ht="24.95" customHeight="1" thickBot="1">
      <c r="A34" s="450"/>
      <c r="B34" s="197"/>
      <c r="C34" s="200"/>
      <c r="D34" s="194"/>
      <c r="E34" s="195">
        <f t="shared" si="2"/>
        <v>0</v>
      </c>
      <c r="F34" s="199"/>
      <c r="G34" s="142"/>
    </row>
    <row r="35" spans="1:10" ht="24.95" customHeight="1" thickBot="1">
      <c r="A35" s="450"/>
      <c r="B35" s="197"/>
      <c r="C35" s="200"/>
      <c r="D35" s="194"/>
      <c r="E35" s="195">
        <f t="shared" si="2"/>
        <v>0</v>
      </c>
      <c r="F35" s="198"/>
      <c r="G35" s="142"/>
    </row>
    <row r="36" spans="1:10" ht="24.95" customHeight="1" thickBot="1">
      <c r="A36" s="450"/>
      <c r="B36" s="197"/>
      <c r="C36" s="200"/>
      <c r="D36" s="194"/>
      <c r="E36" s="195">
        <f t="shared" si="2"/>
        <v>0</v>
      </c>
      <c r="F36" s="199"/>
      <c r="G36" s="142"/>
      <c r="J36" s="139"/>
    </row>
    <row r="37" spans="1:10" ht="24.95" customHeight="1" thickBot="1">
      <c r="A37" s="450"/>
      <c r="B37" s="197"/>
      <c r="C37" s="200"/>
      <c r="D37" s="194"/>
      <c r="E37" s="195">
        <f t="shared" si="2"/>
        <v>0</v>
      </c>
      <c r="F37" s="241"/>
      <c r="G37" s="142"/>
    </row>
    <row r="38" spans="1:10" ht="24.95" customHeight="1" thickBot="1">
      <c r="A38" s="450"/>
      <c r="B38" s="197"/>
      <c r="C38" s="200"/>
      <c r="D38" s="194"/>
      <c r="E38" s="195">
        <f t="shared" si="2"/>
        <v>0</v>
      </c>
      <c r="F38" s="199"/>
      <c r="G38" s="142"/>
    </row>
    <row r="39" spans="1:10" ht="24.95" customHeight="1" thickBot="1">
      <c r="A39" s="450"/>
      <c r="B39" s="201"/>
      <c r="C39" s="202"/>
      <c r="D39" s="203"/>
      <c r="E39" s="204">
        <f>C39*D39</f>
        <v>0</v>
      </c>
      <c r="F39" s="253"/>
      <c r="G39" s="142"/>
    </row>
    <row r="40" spans="1:10" ht="21.75" customHeight="1" thickBot="1">
      <c r="A40" s="12"/>
      <c r="B40" s="451" t="s">
        <v>132</v>
      </c>
      <c r="C40" s="451"/>
      <c r="D40" s="451"/>
      <c r="E40" s="129">
        <f>SUM(E24:E39)</f>
        <v>0</v>
      </c>
      <c r="F40" s="160"/>
      <c r="G40" s="155"/>
    </row>
    <row r="41" spans="1:10" ht="21.75" customHeight="1" thickBot="1">
      <c r="B41" s="451" t="s">
        <v>85</v>
      </c>
      <c r="C41" s="451"/>
      <c r="D41" s="451"/>
      <c r="E41" s="122">
        <f>ROUNDDOWN(E40,-3)</f>
        <v>0</v>
      </c>
      <c r="F41" s="160"/>
      <c r="G41" s="154"/>
    </row>
    <row r="42" spans="1:10" ht="40.5" customHeight="1">
      <c r="A42" s="361" t="s">
        <v>133</v>
      </c>
      <c r="B42" s="361"/>
      <c r="C42" s="361"/>
      <c r="D42" s="361"/>
      <c r="E42" s="361"/>
      <c r="F42" s="361"/>
    </row>
    <row r="53" spans="4:4" ht="15" customHeight="1">
      <c r="D53" s="87" t="s">
        <v>108</v>
      </c>
    </row>
  </sheetData>
  <mergeCells count="13">
    <mergeCell ref="A4:B4"/>
    <mergeCell ref="A24:A26"/>
    <mergeCell ref="H24:P24"/>
    <mergeCell ref="A42:F42"/>
    <mergeCell ref="A27:A39"/>
    <mergeCell ref="B40:D40"/>
    <mergeCell ref="B19:D19"/>
    <mergeCell ref="B41:D41"/>
    <mergeCell ref="A5:A13"/>
    <mergeCell ref="B13:D13"/>
    <mergeCell ref="B18:D18"/>
    <mergeCell ref="A14:A18"/>
    <mergeCell ref="B20:D20"/>
  </mergeCells>
  <phoneticPr fontId="2"/>
  <printOptions horizontalCentered="1"/>
  <pageMargins left="0.70866141732283472" right="0.70866141732283472" top="0.98425196850393704" bottom="0.78740157480314965" header="0.51181102362204722" footer="0.51181102362204722"/>
  <pageSetup paperSize="9" scale="68" fitToHeight="0" orientation="portrait" cellComments="asDisplayed"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tint="0.39997558519241921"/>
    <pageSetUpPr fitToPage="1"/>
  </sheetPr>
  <dimension ref="A1:Q39"/>
  <sheetViews>
    <sheetView showGridLines="0" view="pageBreakPreview" topLeftCell="A11" zoomScaleNormal="75" zoomScaleSheetLayoutView="100" workbookViewId="0"/>
  </sheetViews>
  <sheetFormatPr defaultColWidth="10.625" defaultRowHeight="19.5" customHeight="1"/>
  <cols>
    <col min="1" max="1" width="9.875" style="1" customWidth="1"/>
    <col min="2" max="2" width="19.625" style="1" customWidth="1"/>
    <col min="3" max="5" width="12.75" style="1" customWidth="1"/>
    <col min="6" max="6" width="12.75" style="87" customWidth="1"/>
    <col min="7" max="7" width="7.375" style="87" customWidth="1"/>
    <col min="8" max="8" width="17.5" style="87" customWidth="1"/>
    <col min="9" max="9" width="29.125" style="1" customWidth="1"/>
    <col min="10" max="10" width="14" style="1" customWidth="1"/>
    <col min="11" max="11" width="21.625" style="1" customWidth="1"/>
    <col min="12" max="12" width="21.5" style="1" customWidth="1"/>
    <col min="13" max="18" width="3.625" style="1" customWidth="1"/>
    <col min="19" max="19" width="4.625" style="1" customWidth="1"/>
    <col min="20" max="16384" width="10.625" style="1"/>
  </cols>
  <sheetData>
    <row r="1" spans="1:17" ht="19.5" customHeight="1">
      <c r="A1" s="11" t="s">
        <v>134</v>
      </c>
      <c r="B1" s="11"/>
      <c r="C1" s="11"/>
      <c r="D1" s="11"/>
      <c r="E1" s="11"/>
      <c r="I1" s="38" t="s">
        <v>0</v>
      </c>
      <c r="J1" s="38"/>
    </row>
    <row r="2" spans="1:17" ht="24" customHeight="1">
      <c r="A2" s="11"/>
      <c r="B2" s="11"/>
      <c r="C2" s="11"/>
      <c r="D2" s="11"/>
      <c r="E2" s="11"/>
      <c r="I2" s="239"/>
      <c r="K2" s="85"/>
      <c r="L2" s="85"/>
      <c r="M2" s="499"/>
      <c r="N2" s="499"/>
      <c r="O2" s="499"/>
      <c r="P2" s="499"/>
      <c r="Q2" s="499"/>
    </row>
    <row r="3" spans="1:17" ht="24" customHeight="1" thickBot="1">
      <c r="A3" s="11" t="s">
        <v>135</v>
      </c>
      <c r="H3" s="507" t="s">
        <v>136</v>
      </c>
      <c r="I3" s="508"/>
      <c r="J3" s="279"/>
      <c r="K3" s="86"/>
      <c r="L3" s="86"/>
      <c r="M3" s="500"/>
      <c r="N3" s="500"/>
      <c r="O3" s="500"/>
      <c r="P3" s="500"/>
      <c r="Q3" s="500"/>
    </row>
    <row r="4" spans="1:17" s="6" customFormat="1" ht="18.600000000000001" customHeight="1">
      <c r="A4" s="481" t="s">
        <v>137</v>
      </c>
      <c r="B4" s="482"/>
      <c r="C4" s="470" t="s">
        <v>138</v>
      </c>
      <c r="D4" s="471"/>
      <c r="E4" s="471"/>
      <c r="F4" s="472"/>
      <c r="G4" s="486" t="s">
        <v>93</v>
      </c>
      <c r="H4" s="486" t="s">
        <v>94</v>
      </c>
      <c r="I4" s="488" t="s">
        <v>75</v>
      </c>
      <c r="J4" s="463" t="s">
        <v>95</v>
      </c>
    </row>
    <row r="5" spans="1:17" s="6" customFormat="1" ht="17.25">
      <c r="A5" s="468"/>
      <c r="B5" s="483"/>
      <c r="C5" s="318" t="s">
        <v>96</v>
      </c>
      <c r="D5" s="318" t="s">
        <v>139</v>
      </c>
      <c r="E5" s="318" t="s">
        <v>140</v>
      </c>
      <c r="F5" s="479" t="s">
        <v>99</v>
      </c>
      <c r="G5" s="478"/>
      <c r="H5" s="478"/>
      <c r="I5" s="476"/>
      <c r="J5" s="464"/>
    </row>
    <row r="6" spans="1:17" s="6" customFormat="1" ht="15" thickBot="1">
      <c r="A6" s="484"/>
      <c r="B6" s="485"/>
      <c r="C6" s="319">
        <v>0</v>
      </c>
      <c r="D6" s="320">
        <v>0</v>
      </c>
      <c r="E6" s="321">
        <v>0</v>
      </c>
      <c r="F6" s="480"/>
      <c r="G6" s="478"/>
      <c r="H6" s="478"/>
      <c r="I6" s="476"/>
      <c r="J6" s="465"/>
    </row>
    <row r="7" spans="1:17" ht="27.95" customHeight="1" thickTop="1">
      <c r="A7" s="502"/>
      <c r="B7" s="503"/>
      <c r="C7" s="299"/>
      <c r="D7" s="300"/>
      <c r="E7" s="300"/>
      <c r="F7" s="301">
        <f>ROUND(C7*$C$6,0)+ROUND(D7*$D$6,0)+ROUND(E7*$E$6,0)</f>
        <v>0</v>
      </c>
      <c r="G7" s="186"/>
      <c r="H7" s="187">
        <f>F7*G7</f>
        <v>0</v>
      </c>
      <c r="I7" s="302"/>
      <c r="J7" s="168"/>
      <c r="K7" s="156"/>
      <c r="L7" s="156"/>
    </row>
    <row r="8" spans="1:17" ht="24" customHeight="1">
      <c r="A8" s="169"/>
      <c r="B8" s="178"/>
      <c r="C8" s="281"/>
      <c r="D8" s="281"/>
      <c r="E8" s="22"/>
      <c r="F8" s="118">
        <f t="shared" ref="F8:F10" si="0">ROUND(C8*$C$6,0)+ROUND(D8*$D$6,0)+ROUND(E8*$E$6,0)</f>
        <v>0</v>
      </c>
      <c r="G8" s="170"/>
      <c r="H8" s="171">
        <f t="shared" ref="H8:H9" si="1">F8*G8</f>
        <v>0</v>
      </c>
      <c r="I8" s="243"/>
      <c r="J8" s="167"/>
    </row>
    <row r="9" spans="1:17" ht="24" customHeight="1">
      <c r="A9" s="169"/>
      <c r="B9" s="178"/>
      <c r="C9" s="281"/>
      <c r="D9" s="281"/>
      <c r="E9" s="22"/>
      <c r="F9" s="118">
        <f>ROUND(C9*$C$6,0)+ROUND(D9*$D$6,0)+ROUND(E9*$E$6,0)</f>
        <v>0</v>
      </c>
      <c r="G9" s="170"/>
      <c r="H9" s="171">
        <f t="shared" si="1"/>
        <v>0</v>
      </c>
      <c r="I9" s="243"/>
      <c r="J9" s="167"/>
    </row>
    <row r="10" spans="1:17" ht="24" customHeight="1" thickBot="1">
      <c r="A10" s="172"/>
      <c r="B10" s="280"/>
      <c r="C10" s="282"/>
      <c r="D10" s="282"/>
      <c r="E10" s="173"/>
      <c r="F10" s="174">
        <f t="shared" si="0"/>
        <v>0</v>
      </c>
      <c r="G10" s="175"/>
      <c r="H10" s="176">
        <f>F10*G10</f>
        <v>0</v>
      </c>
      <c r="I10" s="244"/>
      <c r="J10" s="167"/>
    </row>
    <row r="11" spans="1:17" ht="30" customHeight="1" thickBot="1">
      <c r="A11" s="12"/>
      <c r="B11" s="504" t="s">
        <v>141</v>
      </c>
      <c r="C11" s="505"/>
      <c r="D11" s="505"/>
      <c r="E11" s="505"/>
      <c r="F11" s="505"/>
      <c r="G11" s="506"/>
      <c r="H11" s="137">
        <f>SUM(H7:H10)</f>
        <v>0</v>
      </c>
      <c r="I11" s="12"/>
    </row>
    <row r="12" spans="1:17" ht="30" customHeight="1" thickBot="1">
      <c r="A12" s="83"/>
      <c r="B12" s="504" t="s">
        <v>142</v>
      </c>
      <c r="C12" s="505"/>
      <c r="D12" s="505"/>
      <c r="E12" s="505"/>
      <c r="F12" s="505"/>
      <c r="G12" s="506"/>
      <c r="H12" s="137">
        <f>ROUNDDOWN(H11,-3)</f>
        <v>0</v>
      </c>
    </row>
    <row r="13" spans="1:17" ht="14.25" customHeight="1">
      <c r="B13" s="60"/>
      <c r="C13" s="60"/>
      <c r="D13" s="60"/>
      <c r="E13" s="60"/>
      <c r="F13" s="89"/>
      <c r="G13" s="89"/>
      <c r="H13" s="91"/>
      <c r="K13" s="501"/>
      <c r="L13" s="501"/>
    </row>
    <row r="14" spans="1:17" ht="18" customHeight="1">
      <c r="A14" s="7"/>
      <c r="B14" s="7"/>
      <c r="C14" s="7"/>
      <c r="D14" s="7"/>
      <c r="E14" s="7"/>
      <c r="F14" s="92"/>
      <c r="G14" s="92"/>
      <c r="K14" s="85"/>
      <c r="L14" s="85"/>
    </row>
    <row r="15" spans="1:17" ht="18.75" customHeight="1" thickBot="1">
      <c r="A15" s="11" t="s">
        <v>143</v>
      </c>
      <c r="F15" s="93"/>
      <c r="G15" s="93"/>
      <c r="H15" s="94"/>
      <c r="I15" s="84"/>
      <c r="K15" s="86"/>
      <c r="L15" s="86"/>
    </row>
    <row r="16" spans="1:17" ht="15.6" customHeight="1">
      <c r="A16" s="481" t="s">
        <v>137</v>
      </c>
      <c r="B16" s="482"/>
      <c r="C16" s="470" t="s">
        <v>138</v>
      </c>
      <c r="D16" s="471"/>
      <c r="E16" s="471"/>
      <c r="F16" s="472"/>
      <c r="G16" s="486" t="s">
        <v>93</v>
      </c>
      <c r="H16" s="486" t="s">
        <v>94</v>
      </c>
      <c r="I16" s="488" t="s">
        <v>75</v>
      </c>
      <c r="J16" s="463" t="s">
        <v>95</v>
      </c>
    </row>
    <row r="17" spans="1:10" ht="17.25">
      <c r="A17" s="468"/>
      <c r="B17" s="483"/>
      <c r="C17" s="318" t="s">
        <v>96</v>
      </c>
      <c r="D17" s="318" t="s">
        <v>139</v>
      </c>
      <c r="E17" s="318" t="s">
        <v>140</v>
      </c>
      <c r="F17" s="479" t="s">
        <v>99</v>
      </c>
      <c r="G17" s="478"/>
      <c r="H17" s="478"/>
      <c r="I17" s="476"/>
      <c r="J17" s="464"/>
    </row>
    <row r="18" spans="1:10" ht="15" thickBot="1">
      <c r="A18" s="484"/>
      <c r="B18" s="485"/>
      <c r="C18" s="322">
        <v>0</v>
      </c>
      <c r="D18" s="323">
        <v>0</v>
      </c>
      <c r="E18" s="322">
        <v>0</v>
      </c>
      <c r="F18" s="480"/>
      <c r="G18" s="487"/>
      <c r="H18" s="487"/>
      <c r="I18" s="489"/>
      <c r="J18" s="465"/>
    </row>
    <row r="19" spans="1:10" ht="24" customHeight="1" thickTop="1">
      <c r="A19" s="492" t="s">
        <v>144</v>
      </c>
      <c r="B19" s="283"/>
      <c r="C19" s="286"/>
      <c r="D19" s="286"/>
      <c r="E19" s="21"/>
      <c r="F19" s="186">
        <f>ROUND(C19*$C$18,0)+ROUND(D19*$D$18,0)+ROUND(E19*$E$18,0)</f>
        <v>0</v>
      </c>
      <c r="G19" s="117"/>
      <c r="H19" s="177">
        <f t="shared" ref="H19:H24" si="2">F19*G19</f>
        <v>0</v>
      </c>
      <c r="I19" s="248"/>
      <c r="J19" s="246"/>
    </row>
    <row r="20" spans="1:10" ht="24" customHeight="1">
      <c r="A20" s="493"/>
      <c r="B20" s="284"/>
      <c r="C20" s="281"/>
      <c r="D20" s="281"/>
      <c r="E20" s="22"/>
      <c r="F20" s="118">
        <f t="shared" ref="F20:F24" si="3">ROUND(C20*$C$18,0)+ROUND(D20*$D$18,0)+ROUND(E20*$E$18,0)</f>
        <v>0</v>
      </c>
      <c r="G20" s="119"/>
      <c r="H20" s="179">
        <f t="shared" si="2"/>
        <v>0</v>
      </c>
      <c r="I20" s="243"/>
      <c r="J20" s="247"/>
    </row>
    <row r="21" spans="1:10" ht="24" customHeight="1">
      <c r="A21" s="493"/>
      <c r="B21" s="284"/>
      <c r="C21" s="281"/>
      <c r="D21" s="281"/>
      <c r="E21" s="22"/>
      <c r="F21" s="118">
        <f t="shared" si="3"/>
        <v>0</v>
      </c>
      <c r="G21" s="119"/>
      <c r="H21" s="179">
        <f t="shared" si="2"/>
        <v>0</v>
      </c>
      <c r="I21" s="243"/>
      <c r="J21" s="247"/>
    </row>
    <row r="22" spans="1:10" ht="24" customHeight="1">
      <c r="A22" s="493"/>
      <c r="B22" s="284"/>
      <c r="C22" s="281"/>
      <c r="D22" s="281"/>
      <c r="E22" s="22"/>
      <c r="F22" s="118">
        <f t="shared" si="3"/>
        <v>0</v>
      </c>
      <c r="G22" s="119"/>
      <c r="H22" s="179">
        <f t="shared" si="2"/>
        <v>0</v>
      </c>
      <c r="I22" s="243"/>
      <c r="J22" s="247"/>
    </row>
    <row r="23" spans="1:10" ht="24" customHeight="1">
      <c r="A23" s="493"/>
      <c r="B23" s="284"/>
      <c r="C23" s="281"/>
      <c r="D23" s="281"/>
      <c r="E23" s="22"/>
      <c r="F23" s="118">
        <f t="shared" si="3"/>
        <v>0</v>
      </c>
      <c r="G23" s="119"/>
      <c r="H23" s="179">
        <f t="shared" si="2"/>
        <v>0</v>
      </c>
      <c r="I23" s="243"/>
      <c r="J23" s="247"/>
    </row>
    <row r="24" spans="1:10" ht="24" customHeight="1" thickBot="1">
      <c r="A24" s="493"/>
      <c r="B24" s="285"/>
      <c r="C24" s="287"/>
      <c r="D24" s="287"/>
      <c r="E24" s="180"/>
      <c r="F24" s="181">
        <f t="shared" si="3"/>
        <v>0</v>
      </c>
      <c r="G24" s="182"/>
      <c r="H24" s="179">
        <f t="shared" si="2"/>
        <v>0</v>
      </c>
      <c r="I24" s="249"/>
      <c r="J24" s="247"/>
    </row>
    <row r="25" spans="1:10" ht="24" customHeight="1" thickTop="1" thickBot="1">
      <c r="A25" s="494"/>
      <c r="B25" s="440" t="s">
        <v>145</v>
      </c>
      <c r="C25" s="438"/>
      <c r="D25" s="438"/>
      <c r="E25" s="438"/>
      <c r="F25" s="438"/>
      <c r="G25" s="439"/>
      <c r="H25" s="123">
        <f>SUM(H19:H24)</f>
        <v>0</v>
      </c>
      <c r="I25" s="250"/>
      <c r="J25" s="247"/>
    </row>
    <row r="26" spans="1:10" ht="17.100000000000001" customHeight="1" thickTop="1">
      <c r="A26" s="466" t="s">
        <v>137</v>
      </c>
      <c r="B26" s="467"/>
      <c r="C26" s="470" t="s">
        <v>138</v>
      </c>
      <c r="D26" s="471"/>
      <c r="E26" s="471"/>
      <c r="F26" s="472"/>
      <c r="G26" s="477" t="s">
        <v>93</v>
      </c>
      <c r="H26" s="473" t="s">
        <v>146</v>
      </c>
      <c r="I26" s="475" t="s">
        <v>75</v>
      </c>
      <c r="J26" s="245"/>
    </row>
    <row r="27" spans="1:10" ht="18" thickBot="1">
      <c r="A27" s="468"/>
      <c r="B27" s="469"/>
      <c r="C27" s="348"/>
      <c r="D27" s="348"/>
      <c r="E27" s="348"/>
      <c r="F27" s="303" t="s">
        <v>99</v>
      </c>
      <c r="G27" s="478"/>
      <c r="H27" s="474"/>
      <c r="I27" s="476"/>
      <c r="J27" s="245"/>
    </row>
    <row r="28" spans="1:10" ht="23.25" customHeight="1" thickTop="1">
      <c r="A28" s="492" t="s">
        <v>147</v>
      </c>
      <c r="B28" s="283"/>
      <c r="C28" s="294"/>
      <c r="D28" s="294"/>
      <c r="E28" s="294"/>
      <c r="F28" s="290"/>
      <c r="G28" s="291"/>
      <c r="H28" s="292">
        <f>F28*G28</f>
        <v>0</v>
      </c>
      <c r="I28" s="293"/>
      <c r="J28" s="247"/>
    </row>
    <row r="29" spans="1:10" ht="24" customHeight="1">
      <c r="A29" s="493"/>
      <c r="B29" s="284"/>
      <c r="C29" s="295"/>
      <c r="D29" s="295"/>
      <c r="E29" s="296"/>
      <c r="F29" s="118"/>
      <c r="G29" s="119"/>
      <c r="H29" s="179">
        <f t="shared" ref="H29:H33" si="4">F29*G29</f>
        <v>0</v>
      </c>
      <c r="I29" s="243"/>
      <c r="J29" s="247"/>
    </row>
    <row r="30" spans="1:10" ht="23.25" customHeight="1">
      <c r="A30" s="493"/>
      <c r="B30" s="284"/>
      <c r="C30" s="295"/>
      <c r="D30" s="295"/>
      <c r="E30" s="296"/>
      <c r="F30" s="118"/>
      <c r="G30" s="119"/>
      <c r="H30" s="179">
        <f t="shared" si="4"/>
        <v>0</v>
      </c>
      <c r="I30" s="243"/>
      <c r="J30" s="247"/>
    </row>
    <row r="31" spans="1:10" ht="24" customHeight="1">
      <c r="A31" s="493"/>
      <c r="B31" s="284"/>
      <c r="C31" s="295"/>
      <c r="D31" s="295"/>
      <c r="E31" s="296"/>
      <c r="F31" s="118"/>
      <c r="G31" s="119"/>
      <c r="H31" s="179">
        <f t="shared" si="4"/>
        <v>0</v>
      </c>
      <c r="I31" s="243"/>
      <c r="J31" s="247"/>
    </row>
    <row r="32" spans="1:10" ht="24" customHeight="1">
      <c r="A32" s="493"/>
      <c r="B32" s="284"/>
      <c r="C32" s="295"/>
      <c r="D32" s="295"/>
      <c r="E32" s="296"/>
      <c r="F32" s="118"/>
      <c r="G32" s="119"/>
      <c r="H32" s="179">
        <f t="shared" si="4"/>
        <v>0</v>
      </c>
      <c r="I32" s="243"/>
      <c r="J32" s="247"/>
    </row>
    <row r="33" spans="1:10" ht="24" customHeight="1">
      <c r="A33" s="493"/>
      <c r="B33" s="284"/>
      <c r="C33" s="295"/>
      <c r="D33" s="295"/>
      <c r="E33" s="296"/>
      <c r="F33" s="118"/>
      <c r="G33" s="119"/>
      <c r="H33" s="179">
        <f t="shared" si="4"/>
        <v>0</v>
      </c>
      <c r="I33" s="243"/>
      <c r="J33" s="247"/>
    </row>
    <row r="34" spans="1:10" ht="30" customHeight="1" thickBot="1">
      <c r="A34" s="493"/>
      <c r="B34" s="288"/>
      <c r="C34" s="297"/>
      <c r="D34" s="297"/>
      <c r="E34" s="298"/>
      <c r="F34" s="174"/>
      <c r="G34" s="183"/>
      <c r="H34" s="179">
        <f>F34*G34</f>
        <v>0</v>
      </c>
      <c r="I34" s="244"/>
      <c r="J34" s="247"/>
    </row>
    <row r="35" spans="1:10" ht="24" customHeight="1" thickTop="1" thickBot="1">
      <c r="A35" s="498"/>
      <c r="B35" s="495" t="s">
        <v>148</v>
      </c>
      <c r="C35" s="496"/>
      <c r="D35" s="496"/>
      <c r="E35" s="496"/>
      <c r="F35" s="496"/>
      <c r="G35" s="497"/>
      <c r="H35" s="124">
        <f>SUM(H28:H34)</f>
        <v>0</v>
      </c>
      <c r="I35" s="251"/>
      <c r="J35" s="247"/>
    </row>
    <row r="36" spans="1:10" ht="30" customHeight="1" thickBot="1">
      <c r="B36" s="452" t="s">
        <v>149</v>
      </c>
      <c r="C36" s="453"/>
      <c r="D36" s="453"/>
      <c r="E36" s="453"/>
      <c r="F36" s="453"/>
      <c r="G36" s="491"/>
      <c r="H36" s="135">
        <f>H25+H35</f>
        <v>0</v>
      </c>
      <c r="I36" s="252"/>
    </row>
    <row r="37" spans="1:10" ht="30" customHeight="1" thickBot="1">
      <c r="B37" s="452" t="s">
        <v>86</v>
      </c>
      <c r="C37" s="453"/>
      <c r="D37" s="453"/>
      <c r="E37" s="453"/>
      <c r="F37" s="453"/>
      <c r="G37" s="491"/>
      <c r="H37" s="136">
        <f>ROUNDDOWN(H36,-3)</f>
        <v>0</v>
      </c>
    </row>
    <row r="38" spans="1:10" ht="18.75" customHeight="1">
      <c r="A38" s="7"/>
      <c r="B38" s="7"/>
      <c r="C38" s="7"/>
      <c r="D38" s="7"/>
      <c r="E38" s="7"/>
      <c r="G38" s="95"/>
    </row>
    <row r="39" spans="1:10" ht="35.1" customHeight="1">
      <c r="A39" s="490" t="s">
        <v>150</v>
      </c>
      <c r="B39" s="490"/>
      <c r="C39" s="490"/>
      <c r="D39" s="490"/>
      <c r="E39" s="490"/>
      <c r="F39" s="490"/>
      <c r="G39" s="490"/>
      <c r="H39" s="490"/>
      <c r="I39" s="490"/>
      <c r="J39" s="164"/>
    </row>
  </sheetData>
  <mergeCells count="33">
    <mergeCell ref="M2:Q2"/>
    <mergeCell ref="M3:Q3"/>
    <mergeCell ref="K13:L13"/>
    <mergeCell ref="A7:B7"/>
    <mergeCell ref="B11:G11"/>
    <mergeCell ref="B12:G12"/>
    <mergeCell ref="H3:I3"/>
    <mergeCell ref="C4:F4"/>
    <mergeCell ref="A4:B6"/>
    <mergeCell ref="G4:G6"/>
    <mergeCell ref="H4:H6"/>
    <mergeCell ref="I4:I6"/>
    <mergeCell ref="J4:J6"/>
    <mergeCell ref="F5:F6"/>
    <mergeCell ref="A39:I39"/>
    <mergeCell ref="B36:G36"/>
    <mergeCell ref="A19:A25"/>
    <mergeCell ref="B35:G35"/>
    <mergeCell ref="B25:G25"/>
    <mergeCell ref="B37:G37"/>
    <mergeCell ref="A28:A35"/>
    <mergeCell ref="J16:J18"/>
    <mergeCell ref="A26:B27"/>
    <mergeCell ref="C26:F26"/>
    <mergeCell ref="H26:H27"/>
    <mergeCell ref="I26:I27"/>
    <mergeCell ref="G26:G27"/>
    <mergeCell ref="F17:F18"/>
    <mergeCell ref="C16:F16"/>
    <mergeCell ref="A16:B18"/>
    <mergeCell ref="G16:G18"/>
    <mergeCell ref="H16:H18"/>
    <mergeCell ref="I16:I18"/>
  </mergeCells>
  <phoneticPr fontId="2"/>
  <printOptions horizontalCentered="1"/>
  <pageMargins left="0.70866141732283472" right="0.70866141732283472" top="0.98425196850393704" bottom="0.78740157480314965" header="0.51181102362204722" footer="0.51181102362204722"/>
  <pageSetup paperSize="9" scale="60" fitToHeight="0"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3" tint="0.39997558519241921"/>
    <pageSetUpPr fitToPage="1"/>
  </sheetPr>
  <dimension ref="A1:N21"/>
  <sheetViews>
    <sheetView showGridLines="0" view="pageBreakPreview" zoomScale="85" zoomScaleNormal="75" zoomScaleSheetLayoutView="85" workbookViewId="0"/>
  </sheetViews>
  <sheetFormatPr defaultColWidth="10.625" defaultRowHeight="14.25"/>
  <cols>
    <col min="1" max="1" width="34" style="1" customWidth="1"/>
    <col min="2" max="2" width="6.125" style="1" customWidth="1"/>
    <col min="3" max="3" width="12.375" style="1" customWidth="1"/>
    <col min="4" max="4" width="5.375" style="1" customWidth="1"/>
    <col min="5" max="5" width="10.625" style="1" customWidth="1"/>
    <col min="6" max="6" width="18.5" style="1" customWidth="1"/>
    <col min="7" max="7" width="5.625" style="1" customWidth="1"/>
    <col min="8" max="8" width="14.125" style="1" customWidth="1"/>
    <col min="9" max="9" width="19.625" style="1" customWidth="1"/>
    <col min="10" max="10" width="20.625" style="1" customWidth="1"/>
    <col min="11" max="11" width="21.875" style="1" customWidth="1"/>
    <col min="12" max="12" width="10.5" style="1" customWidth="1"/>
    <col min="13" max="13" width="7.625" style="1" customWidth="1"/>
    <col min="14" max="20" width="3.625" style="1" customWidth="1"/>
    <col min="21" max="21" width="4.625" style="1" customWidth="1"/>
    <col min="22" max="16384" width="10.625" style="1"/>
  </cols>
  <sheetData>
    <row r="1" spans="1:14" ht="21.75" customHeight="1">
      <c r="A1" s="42" t="s">
        <v>151</v>
      </c>
      <c r="K1" s="38" t="s">
        <v>0</v>
      </c>
    </row>
    <row r="2" spans="1:14" ht="24.75" customHeight="1" thickBot="1"/>
    <row r="3" spans="1:14" ht="24" customHeight="1">
      <c r="A3" s="515" t="s">
        <v>152</v>
      </c>
      <c r="B3" s="511" t="s">
        <v>153</v>
      </c>
      <c r="C3" s="513" t="s">
        <v>154</v>
      </c>
      <c r="D3" s="513" t="s">
        <v>155</v>
      </c>
      <c r="E3" s="517"/>
      <c r="F3" s="482"/>
      <c r="G3" s="513" t="s">
        <v>156</v>
      </c>
      <c r="H3" s="518"/>
      <c r="I3" s="519"/>
      <c r="J3" s="513" t="s">
        <v>157</v>
      </c>
      <c r="K3" s="488" t="s">
        <v>158</v>
      </c>
      <c r="L3" s="6"/>
    </row>
    <row r="4" spans="1:14" ht="33" customHeight="1" thickBot="1">
      <c r="A4" s="516"/>
      <c r="B4" s="512"/>
      <c r="C4" s="514"/>
      <c r="D4" s="82" t="s">
        <v>159</v>
      </c>
      <c r="E4" s="116" t="s">
        <v>160</v>
      </c>
      <c r="F4" s="80" t="s">
        <v>161</v>
      </c>
      <c r="G4" s="82" t="s">
        <v>162</v>
      </c>
      <c r="H4" s="81" t="s">
        <v>160</v>
      </c>
      <c r="I4" s="14" t="s">
        <v>161</v>
      </c>
      <c r="J4" s="514"/>
      <c r="K4" s="489"/>
      <c r="L4" s="6"/>
    </row>
    <row r="5" spans="1:14" ht="45" customHeight="1" thickTop="1">
      <c r="A5" s="217" t="s">
        <v>163</v>
      </c>
      <c r="B5" s="218"/>
      <c r="C5" s="226"/>
      <c r="D5" s="226"/>
      <c r="E5" s="219">
        <f>ROUND(D5/30,2)</f>
        <v>0</v>
      </c>
      <c r="F5" s="232">
        <f>C5*E5</f>
        <v>0</v>
      </c>
      <c r="G5" s="233"/>
      <c r="H5" s="234">
        <f>ROUND(G5/20,2)</f>
        <v>0</v>
      </c>
      <c r="I5" s="227">
        <f>C5*H5</f>
        <v>0</v>
      </c>
      <c r="J5" s="228">
        <f>F5+I5</f>
        <v>0</v>
      </c>
      <c r="K5" s="143"/>
    </row>
    <row r="6" spans="1:14" ht="45" customHeight="1">
      <c r="A6" s="220"/>
      <c r="B6" s="221"/>
      <c r="C6" s="226"/>
      <c r="D6" s="226"/>
      <c r="E6" s="222">
        <f t="shared" ref="E6:E10" si="0">ROUND(D6/30,2)</f>
        <v>0</v>
      </c>
      <c r="F6" s="231">
        <f t="shared" ref="F6:F10" si="1">C6*E6</f>
        <v>0</v>
      </c>
      <c r="G6" s="235"/>
      <c r="H6" s="223">
        <f t="shared" ref="H6:H10" si="2">ROUND(G6/20,2)</f>
        <v>0</v>
      </c>
      <c r="I6" s="229">
        <f t="shared" ref="I6:I10" si="3">C6*H6</f>
        <v>0</v>
      </c>
      <c r="J6" s="228">
        <f>F6+I6</f>
        <v>0</v>
      </c>
      <c r="K6" s="68"/>
    </row>
    <row r="7" spans="1:14" ht="45" customHeight="1">
      <c r="A7" s="224"/>
      <c r="B7" s="225"/>
      <c r="C7" s="226"/>
      <c r="D7" s="226"/>
      <c r="E7" s="222">
        <f t="shared" si="0"/>
        <v>0</v>
      </c>
      <c r="F7" s="231">
        <f t="shared" si="1"/>
        <v>0</v>
      </c>
      <c r="G7" s="236"/>
      <c r="H7" s="223">
        <f t="shared" si="2"/>
        <v>0</v>
      </c>
      <c r="I7" s="229">
        <f t="shared" si="3"/>
        <v>0</v>
      </c>
      <c r="J7" s="228">
        <f t="shared" ref="J7:J10" si="4">F7+I7</f>
        <v>0</v>
      </c>
      <c r="K7" s="237"/>
    </row>
    <row r="8" spans="1:14" ht="45" customHeight="1">
      <c r="A8" s="224"/>
      <c r="B8" s="225"/>
      <c r="C8" s="230"/>
      <c r="D8" s="226"/>
      <c r="E8" s="222">
        <f t="shared" si="0"/>
        <v>0</v>
      </c>
      <c r="F8" s="231">
        <f>C8*E8</f>
        <v>0</v>
      </c>
      <c r="G8" s="236"/>
      <c r="H8" s="223">
        <f t="shared" si="2"/>
        <v>0</v>
      </c>
      <c r="I8" s="229">
        <f t="shared" si="3"/>
        <v>0</v>
      </c>
      <c r="J8" s="228">
        <f t="shared" si="4"/>
        <v>0</v>
      </c>
      <c r="K8" s="238"/>
    </row>
    <row r="9" spans="1:14" ht="45" customHeight="1">
      <c r="A9" s="224"/>
      <c r="B9" s="225"/>
      <c r="C9" s="230"/>
      <c r="D9" s="230"/>
      <c r="E9" s="222">
        <f t="shared" si="0"/>
        <v>0</v>
      </c>
      <c r="F9" s="231">
        <f>C9*E9</f>
        <v>0</v>
      </c>
      <c r="G9" s="236"/>
      <c r="H9" s="223">
        <f t="shared" si="2"/>
        <v>0</v>
      </c>
      <c r="I9" s="231">
        <f t="shared" si="3"/>
        <v>0</v>
      </c>
      <c r="J9" s="228">
        <f t="shared" si="4"/>
        <v>0</v>
      </c>
      <c r="K9" s="238"/>
    </row>
    <row r="10" spans="1:14" ht="45" customHeight="1" thickBot="1">
      <c r="A10" s="224"/>
      <c r="B10" s="225"/>
      <c r="C10" s="230"/>
      <c r="D10" s="230"/>
      <c r="E10" s="222">
        <f t="shared" si="0"/>
        <v>0</v>
      </c>
      <c r="F10" s="231">
        <f t="shared" si="1"/>
        <v>0</v>
      </c>
      <c r="G10" s="236"/>
      <c r="H10" s="223">
        <f t="shared" si="2"/>
        <v>0</v>
      </c>
      <c r="I10" s="231">
        <f t="shared" si="3"/>
        <v>0</v>
      </c>
      <c r="J10" s="228">
        <f t="shared" si="4"/>
        <v>0</v>
      </c>
      <c r="K10" s="184"/>
    </row>
    <row r="11" spans="1:14" ht="32.1" customHeight="1" thickBot="1">
      <c r="A11" s="12"/>
      <c r="B11" s="12"/>
      <c r="C11" s="12"/>
      <c r="D11" s="12"/>
      <c r="E11" s="12"/>
      <c r="F11" s="12"/>
      <c r="G11" s="12"/>
      <c r="H11" s="452" t="s">
        <v>164</v>
      </c>
      <c r="I11" s="454"/>
      <c r="J11" s="128">
        <f>SUM(J5:J10)</f>
        <v>0</v>
      </c>
      <c r="K11" s="185"/>
    </row>
    <row r="12" spans="1:14" ht="32.1" customHeight="1" thickBot="1">
      <c r="G12" s="83"/>
      <c r="H12" s="452" t="s">
        <v>86</v>
      </c>
      <c r="I12" s="454"/>
      <c r="J12" s="79">
        <f>ROUNDDOWN(J11,-3)</f>
        <v>0</v>
      </c>
      <c r="K12" s="23"/>
    </row>
    <row r="13" spans="1:14" ht="14.1" customHeight="1">
      <c r="A13" s="6"/>
      <c r="B13" s="6"/>
      <c r="C13" s="216"/>
      <c r="D13" s="216"/>
      <c r="E13" s="216"/>
      <c r="F13" s="216"/>
      <c r="G13" s="216"/>
      <c r="H13" s="216"/>
      <c r="I13" s="216"/>
      <c r="J13" s="8"/>
      <c r="K13" s="216"/>
    </row>
    <row r="14" spans="1:14" s="13" customFormat="1" ht="84.6" customHeight="1">
      <c r="A14" s="509" t="s">
        <v>165</v>
      </c>
      <c r="B14" s="510"/>
      <c r="C14" s="510"/>
      <c r="D14" s="510"/>
      <c r="E14" s="510"/>
      <c r="F14" s="510"/>
      <c r="G14" s="510"/>
      <c r="H14" s="510"/>
      <c r="I14" s="510"/>
      <c r="J14" s="510"/>
      <c r="K14" s="510"/>
      <c r="N14" s="15"/>
    </row>
    <row r="15" spans="1:14" ht="12.95" customHeight="1"/>
    <row r="16" spans="1:14" ht="12.95" customHeight="1"/>
    <row r="17" spans="1:1" ht="12.95" customHeight="1"/>
    <row r="19" spans="1:1">
      <c r="A19" s="9"/>
    </row>
    <row r="21" spans="1:1">
      <c r="A21" s="1" t="s">
        <v>108</v>
      </c>
    </row>
  </sheetData>
  <mergeCells count="10">
    <mergeCell ref="K3:K4"/>
    <mergeCell ref="A14:K14"/>
    <mergeCell ref="B3:B4"/>
    <mergeCell ref="C3:C4"/>
    <mergeCell ref="H11:I11"/>
    <mergeCell ref="J3:J4"/>
    <mergeCell ref="A3:A4"/>
    <mergeCell ref="H12:I12"/>
    <mergeCell ref="D3:F3"/>
    <mergeCell ref="G3:I3"/>
  </mergeCells>
  <phoneticPr fontId="2"/>
  <printOptions horizontalCentered="1" gridLinesSet="0"/>
  <pageMargins left="0.47244094488188981" right="0.23622047244094491" top="0.98425196850393704" bottom="0.39370078740157483" header="0.51181102362204722" footer="0.51181102362204722"/>
  <pageSetup paperSize="9" scale="76"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見積金額内訳書</vt:lpstr>
      <vt:lpstr>最終見積書表紙</vt:lpstr>
      <vt:lpstr>最終見積金額内訳書</vt:lpstr>
      <vt:lpstr>契約金額内訳書</vt:lpstr>
      <vt:lpstr>旅費（航空賃＋その他）</vt:lpstr>
      <vt:lpstr>海外活動費 </vt:lpstr>
      <vt:lpstr>国内活動費</vt:lpstr>
      <vt:lpstr>設備・機材費</vt:lpstr>
      <vt:lpstr>直接人件費</vt:lpstr>
      <vt:lpstr>'海外活動費 '!Print_Area</vt:lpstr>
      <vt:lpstr>契約金額内訳書!Print_Area</vt:lpstr>
      <vt:lpstr>見積金額内訳書!Print_Area</vt:lpstr>
      <vt:lpstr>国内活動費!Print_Area</vt:lpstr>
      <vt:lpstr>最終見積金額内訳書!Print_Area</vt:lpstr>
      <vt:lpstr>設備・機材費!Print_Area</vt:lpstr>
      <vt:lpstr>直接人件費!Print_Area</vt:lpstr>
      <vt:lpstr>'旅費（航空賃＋その他）'!Print_Area</vt:lpstr>
      <vt:lpstr>直人費合計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dc:title>
  <dc:subject>表紙</dc:subject>
  <dc:creator>JICA</dc:creator>
  <cp:keywords/>
  <dc:description/>
  <cp:lastModifiedBy>Furukawa, Maho[古川 真帆]</cp:lastModifiedBy>
  <cp:revision/>
  <dcterms:created xsi:type="dcterms:W3CDTF">2000-01-28T06:25:50Z</dcterms:created>
  <dcterms:modified xsi:type="dcterms:W3CDTF">2022-11-11T06:56:24Z</dcterms:modified>
  <cp:category/>
  <cp:contentStatus/>
</cp:coreProperties>
</file>