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12" documentId="8_{D7BADAC7-0550-4733-95EE-CB321818D7D4}" xr6:coauthVersionLast="47" xr6:coauthVersionMax="47" xr10:uidLastSave="{6CF54F43-E1B1-4FA7-A939-D53E70B95C7E}"/>
  <bookViews>
    <workbookView xWindow="-108" yWindow="-108" windowWidth="23256" windowHeight="12720" xr2:uid="{00000000-000D-0000-FFFF-FFFF00000000}"/>
  </bookViews>
  <sheets>
    <sheet name="別紙２－１入札品目一覧表（最終版）" sheetId="1" r:id="rId1"/>
  </sheets>
  <definedNames>
    <definedName name="_xlnm.Print_Area" localSheetId="0">'別紙２－１入札品目一覧表（最終版）'!$A$1:$K$74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" i="1" l="1"/>
  <c r="K54" i="1"/>
  <c r="H43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26" i="1"/>
  <c r="H25" i="1"/>
  <c r="H13" i="1"/>
  <c r="H14" i="1"/>
  <c r="H15" i="1"/>
  <c r="H16" i="1"/>
  <c r="H17" i="1"/>
  <c r="H18" i="1"/>
  <c r="H19" i="1"/>
  <c r="H12" i="1"/>
  <c r="K20" i="1"/>
  <c r="K44" i="1"/>
  <c r="K46" i="1"/>
  <c r="K59" i="1"/>
  <c r="K68" i="1"/>
  <c r="K71" i="1" s="1"/>
</calcChain>
</file>

<file path=xl/sharedStrings.xml><?xml version="1.0" encoding="utf-8"?>
<sst xmlns="http://schemas.openxmlformats.org/spreadsheetml/2006/main" count="197" uniqueCount="79">
  <si>
    <t>別紙２-1</t>
    <rPh sb="0" eb="2">
      <t>ベッシ</t>
    </rPh>
    <phoneticPr fontId="1"/>
  </si>
  <si>
    <t>入札対象品目一覧表</t>
    <phoneticPr fontId="1"/>
  </si>
  <si>
    <t>日付</t>
    <rPh sb="0" eb="2">
      <t>ヒヅケ</t>
    </rPh>
    <phoneticPr fontId="1"/>
  </si>
  <si>
    <t>社名</t>
    <rPh sb="0" eb="2">
      <t>シャメイ</t>
    </rPh>
    <phoneticPr fontId="1"/>
  </si>
  <si>
    <t>※入札品目一覧表の作成にあたっての留意事項は別紙３、別紙３－１を参照のこと。</t>
    <rPh sb="1" eb="3">
      <t>ニュウサツ</t>
    </rPh>
    <rPh sb="3" eb="5">
      <t>ヒンモク</t>
    </rPh>
    <rPh sb="5" eb="7">
      <t>イチラン</t>
    </rPh>
    <rPh sb="7" eb="8">
      <t>ヒョウ</t>
    </rPh>
    <rPh sb="9" eb="11">
      <t>サクセイ</t>
    </rPh>
    <rPh sb="17" eb="19">
      <t>リュウイ</t>
    </rPh>
    <rPh sb="19" eb="21">
      <t>ジコウ</t>
    </rPh>
    <rPh sb="22" eb="24">
      <t>ベッシ</t>
    </rPh>
    <rPh sb="26" eb="28">
      <t>ベッシ</t>
    </rPh>
    <rPh sb="32" eb="34">
      <t>サンショウ</t>
    </rPh>
    <phoneticPr fontId="1"/>
  </si>
  <si>
    <t>区分①：契約期間を通じて同一品（指定品）の納入を予定するもの。</t>
    <rPh sb="0" eb="2">
      <t>クブン</t>
    </rPh>
    <rPh sb="4" eb="6">
      <t>ケイヤク</t>
    </rPh>
    <rPh sb="6" eb="8">
      <t>キカン</t>
    </rPh>
    <rPh sb="9" eb="10">
      <t>ツウ</t>
    </rPh>
    <rPh sb="12" eb="14">
      <t>ドウイツ</t>
    </rPh>
    <rPh sb="14" eb="15">
      <t>シナ</t>
    </rPh>
    <rPh sb="16" eb="18">
      <t>シテイ</t>
    </rPh>
    <rPh sb="18" eb="19">
      <t>ヒン</t>
    </rPh>
    <rPh sb="21" eb="23">
      <t>ノウニュウ</t>
    </rPh>
    <rPh sb="24" eb="26">
      <t>ヨテイ</t>
    </rPh>
    <phoneticPr fontId="1"/>
  </si>
  <si>
    <t>カテゴリー</t>
    <phoneticPr fontId="1"/>
  </si>
  <si>
    <t>アイテム番号</t>
    <rPh sb="4" eb="6">
      <t>バンゴウ</t>
    </rPh>
    <phoneticPr fontId="1"/>
  </si>
  <si>
    <t>指定品目または指定規格</t>
    <rPh sb="0" eb="2">
      <t>シテイ</t>
    </rPh>
    <rPh sb="2" eb="4">
      <t>ヒンモク</t>
    </rPh>
    <rPh sb="7" eb="9">
      <t>シテイ</t>
    </rPh>
    <rPh sb="9" eb="11">
      <t>キカク</t>
    </rPh>
    <phoneticPr fontId="1"/>
  </si>
  <si>
    <t>同等品による代替可否</t>
    <rPh sb="0" eb="3">
      <t>ドウトウヒン</t>
    </rPh>
    <rPh sb="6" eb="8">
      <t>ダイタイ</t>
    </rPh>
    <rPh sb="8" eb="10">
      <t>カヒ</t>
    </rPh>
    <phoneticPr fontId="1"/>
  </si>
  <si>
    <t>同等品／納入品の品名・品番・規格</t>
    <rPh sb="0" eb="3">
      <t>ドウトウヒン</t>
    </rPh>
    <rPh sb="4" eb="6">
      <t>ノウニュウ</t>
    </rPh>
    <rPh sb="6" eb="7">
      <t>ヒン</t>
    </rPh>
    <rPh sb="8" eb="10">
      <t>ヒンメイ</t>
    </rPh>
    <rPh sb="11" eb="13">
      <t>ヒンバン</t>
    </rPh>
    <rPh sb="14" eb="16">
      <t>キカク</t>
    </rPh>
    <phoneticPr fontId="1"/>
  </si>
  <si>
    <t>単位</t>
    <rPh sb="0" eb="2">
      <t>タンイ</t>
    </rPh>
    <phoneticPr fontId="1"/>
  </si>
  <si>
    <t>単純実績２４か月</t>
    <rPh sb="0" eb="2">
      <t>タンジュン</t>
    </rPh>
    <rPh sb="2" eb="4">
      <t>ジッセキ</t>
    </rPh>
    <rPh sb="7" eb="8">
      <t>ゲツ</t>
    </rPh>
    <phoneticPr fontId="1"/>
  </si>
  <si>
    <t>想定数量
（12ケ月）</t>
    <rPh sb="0" eb="2">
      <t>ソウテイ</t>
    </rPh>
    <rPh sb="2" eb="4">
      <t>スウリョウ</t>
    </rPh>
    <rPh sb="8" eb="10">
      <t>カゲツ</t>
    </rPh>
    <phoneticPr fontId="1"/>
  </si>
  <si>
    <t>同等品換算数量</t>
    <rPh sb="0" eb="3">
      <t>ドウトウヒン</t>
    </rPh>
    <rPh sb="3" eb="5">
      <t>カンサン</t>
    </rPh>
    <rPh sb="5" eb="7">
      <t>スウリョウ</t>
    </rPh>
    <phoneticPr fontId="1"/>
  </si>
  <si>
    <t>提供価格
（割引適用後）</t>
    <rPh sb="0" eb="2">
      <t>テイキョウ</t>
    </rPh>
    <rPh sb="2" eb="4">
      <t>カカク</t>
    </rPh>
    <rPh sb="6" eb="8">
      <t>ワリビキ</t>
    </rPh>
    <rPh sb="8" eb="10">
      <t>テキヨウ</t>
    </rPh>
    <rPh sb="10" eb="11">
      <t>ゴ</t>
    </rPh>
    <phoneticPr fontId="1"/>
  </si>
  <si>
    <t>合計</t>
    <rPh sb="0" eb="2">
      <t>ゴウケイ</t>
    </rPh>
    <phoneticPr fontId="1"/>
  </si>
  <si>
    <t>A:指定品目</t>
    <rPh sb="2" eb="4">
      <t>シテイ</t>
    </rPh>
    <rPh sb="4" eb="6">
      <t>ヒンモク</t>
    </rPh>
    <phoneticPr fontId="1"/>
  </si>
  <si>
    <t>PPC用紙　Ａ３サイズ　500枚×3包
ア　グリーン購入法基準に適合し、総合評価値が80以上
イ　バージンパルプが原料の場合は、生産国・地域において適法なものであること（違法伐採されたものでないこと）
ウ　製品に総合評価値及びその内訳が記載されていること
エ　坪量64g/㎡以上とすること。</t>
    <rPh sb="3" eb="5">
      <t>ヨウシ</t>
    </rPh>
    <phoneticPr fontId="1"/>
  </si>
  <si>
    <t>可</t>
    <rPh sb="0" eb="1">
      <t>カ</t>
    </rPh>
    <phoneticPr fontId="1"/>
  </si>
  <si>
    <t>箱</t>
    <rPh sb="0" eb="1">
      <t>ハコ</t>
    </rPh>
    <phoneticPr fontId="1"/>
  </si>
  <si>
    <t>PPC用紙　Ａ４サイズ　500枚×5包
上記１・ア～エに同じ。</t>
    <rPh sb="3" eb="5">
      <t>ヨウシ</t>
    </rPh>
    <rPh sb="20" eb="22">
      <t>ジョウキ</t>
    </rPh>
    <rPh sb="28" eb="29">
      <t>オナ</t>
    </rPh>
    <phoneticPr fontId="1"/>
  </si>
  <si>
    <t>PPC用紙　B4サイズ　500枚×５包
上記１・ア～エに同じ。</t>
    <rPh sb="3" eb="5">
      <t>ヨウシ</t>
    </rPh>
    <phoneticPr fontId="1"/>
  </si>
  <si>
    <t>PPC用紙　B5サイズ　500枚×5包
上記１・ア～エに同じ。</t>
    <rPh sb="3" eb="5">
      <t>ヨウシ</t>
    </rPh>
    <phoneticPr fontId="1"/>
  </si>
  <si>
    <t>フラットファイル　Ａ４タテ　10冊　　／プラス</t>
    <rPh sb="16" eb="17">
      <t>サツ</t>
    </rPh>
    <phoneticPr fontId="1"/>
  </si>
  <si>
    <t>冊</t>
    <rPh sb="0" eb="1">
      <t>サツ</t>
    </rPh>
    <phoneticPr fontId="1"/>
  </si>
  <si>
    <t>キングファイルG　Ａ４Ｓ　８cm　／キングジム</t>
    <phoneticPr fontId="1"/>
  </si>
  <si>
    <t>キングファイルG　Ａ４Ｓ　５ｃｍ／キングジム</t>
    <phoneticPr fontId="1"/>
  </si>
  <si>
    <t>キングファイルG　Ａ４Ｓ　３ｃｍ／キングジム</t>
    <phoneticPr fontId="1"/>
  </si>
  <si>
    <t>A:割引後金額（税抜）</t>
    <rPh sb="2" eb="4">
      <t>ワリビキ</t>
    </rPh>
    <rPh sb="4" eb="5">
      <t>ゴ</t>
    </rPh>
    <rPh sb="5" eb="7">
      <t>キンガク</t>
    </rPh>
    <rPh sb="8" eb="10">
      <t>ゼイヌキ</t>
    </rPh>
    <phoneticPr fontId="1"/>
  </si>
  <si>
    <t>区分②：カタログ価格に対して、契約割引率設定するもの。</t>
    <rPh sb="0" eb="2">
      <t>クブン</t>
    </rPh>
    <rPh sb="8" eb="10">
      <t>カカク</t>
    </rPh>
    <rPh sb="11" eb="12">
      <t>タイ</t>
    </rPh>
    <rPh sb="15" eb="17">
      <t>ケイヤク</t>
    </rPh>
    <rPh sb="17" eb="19">
      <t>ワリビキ</t>
    </rPh>
    <rPh sb="19" eb="20">
      <t>リツ</t>
    </rPh>
    <rPh sb="20" eb="22">
      <t>セッテイ</t>
    </rPh>
    <phoneticPr fontId="1"/>
  </si>
  <si>
    <t>単純実績2年平均</t>
    <rPh sb="0" eb="2">
      <t>タンジュン</t>
    </rPh>
    <rPh sb="2" eb="4">
      <t>ジッセキ</t>
    </rPh>
    <rPh sb="5" eb="6">
      <t>ネン</t>
    </rPh>
    <rPh sb="6" eb="8">
      <t>ヘイキン</t>
    </rPh>
    <phoneticPr fontId="1"/>
  </si>
  <si>
    <t>カタログ価格</t>
    <rPh sb="4" eb="6">
      <t>カカク</t>
    </rPh>
    <phoneticPr fontId="1"/>
  </si>
  <si>
    <t>Ｂ：文具・事務用品・OA用紙</t>
    <rPh sb="2" eb="4">
      <t>ブング</t>
    </rPh>
    <rPh sb="5" eb="7">
      <t>ジム</t>
    </rPh>
    <rPh sb="7" eb="9">
      <t>ヨウヒン</t>
    </rPh>
    <rPh sb="12" eb="14">
      <t>ヨウシ</t>
    </rPh>
    <phoneticPr fontId="1"/>
  </si>
  <si>
    <t>クリアホルダー　Ａ４　乳白　１０枚入</t>
  </si>
  <si>
    <t>束</t>
    <rPh sb="0" eb="1">
      <t>タバ</t>
    </rPh>
    <phoneticPr fontId="1"/>
  </si>
  <si>
    <t>ｶﾗｰｲﾝﾃﾞｯｸｽ A4縦 5色5山6枚 2穴 10組入</t>
  </si>
  <si>
    <t>キャンパスノート（普通横罫）　セミＢ５　Ａ罫　３０枚／コクヨ</t>
    <phoneticPr fontId="1"/>
  </si>
  <si>
    <t>キャンパスノート（普通横罫）　Ａ４　Ａ罫　３０枚／コクヨ</t>
    <phoneticPr fontId="1"/>
  </si>
  <si>
    <t>VERY楽ﾉｯｸ 細字 ﾎﾞｰﾙ径0.7mm ｲﾝｸ色:黒／三菱鉛筆</t>
    <rPh sb="30" eb="32">
      <t>ミツビシ</t>
    </rPh>
    <rPh sb="32" eb="34">
      <t>エンピツ</t>
    </rPh>
    <phoneticPr fontId="1"/>
  </si>
  <si>
    <t>本</t>
    <rPh sb="0" eb="1">
      <t>ホン</t>
    </rPh>
    <phoneticPr fontId="1"/>
  </si>
  <si>
    <t>VERY楽ﾉｯｸ 細字 ﾎﾞｰﾙ径0.7mm ｲﾝｸ色:赤／三菱鉛筆</t>
    <phoneticPr fontId="1"/>
  </si>
  <si>
    <t>蛍光ペン　プロパス２　詰替タイプ　黄／三菱鉛筆</t>
    <rPh sb="19" eb="21">
      <t>ミツビシ</t>
    </rPh>
    <rPh sb="21" eb="23">
      <t>エンピツ</t>
    </rPh>
    <phoneticPr fontId="1"/>
  </si>
  <si>
    <t>シャープペンシル シャ楽　0.5mm／三菱鉛筆</t>
    <rPh sb="19" eb="21">
      <t>ミツビシ</t>
    </rPh>
    <rPh sb="21" eb="23">
      <t>エンピツ</t>
    </rPh>
    <phoneticPr fontId="1"/>
  </si>
  <si>
    <t>ホッチキス針　１０号針　Ｎｏ.10／プラス</t>
    <phoneticPr fontId="1"/>
  </si>
  <si>
    <t>ダブルクリップ　豆　15mm／プラス／CP-106　10個入</t>
    <rPh sb="28" eb="29">
      <t>コ</t>
    </rPh>
    <rPh sb="29" eb="30">
      <t>イ</t>
    </rPh>
    <phoneticPr fontId="1"/>
  </si>
  <si>
    <t>ダブルクリップ　小　19mm／プラス／CP-105　10個入</t>
    <rPh sb="28" eb="29">
      <t>コ</t>
    </rPh>
    <rPh sb="29" eb="30">
      <t>イ</t>
    </rPh>
    <phoneticPr fontId="1"/>
  </si>
  <si>
    <t>スティックのり（L）　４０ｇ／ジョインテックス</t>
    <phoneticPr fontId="1"/>
  </si>
  <si>
    <t>ｾﾛﾃｰﾌﾟ 箱入り 大巻 18mm×35m／ニチバン</t>
    <phoneticPr fontId="1"/>
  </si>
  <si>
    <t>ポストイット　75X75　混色10冊/箱／住友スリーエム／6541-K</t>
    <rPh sb="21" eb="23">
      <t>スミトモ</t>
    </rPh>
    <phoneticPr fontId="1"/>
  </si>
  <si>
    <t>ポストイット　75X25　混色20冊/箱／住友スリーエム／5001-K</t>
    <phoneticPr fontId="1"/>
  </si>
  <si>
    <t>ガバットファイルA4縦　1～100mmとじ　青　コクヨ／フ-90Ｂひもなし</t>
    <rPh sb="10" eb="11">
      <t>タテ</t>
    </rPh>
    <rPh sb="22" eb="23">
      <t>アオ</t>
    </rPh>
    <phoneticPr fontId="1"/>
  </si>
  <si>
    <t>個</t>
    <rPh sb="0" eb="1">
      <t>コ</t>
    </rPh>
    <phoneticPr fontId="1"/>
  </si>
  <si>
    <t>テプラPROテープ 白ラベル 幅12mm 黒字／SS12K</t>
    <phoneticPr fontId="1"/>
  </si>
  <si>
    <t>ﾌｧｲﾙﾎﾞｯｸｽ-FS&lt;Bﾀｲﾌﾟ&gt; A4 収容幅95mm ﾌﾀ付 青／A4-LFBN-B</t>
    <phoneticPr fontId="1"/>
  </si>
  <si>
    <t>再生色上質紙　薄口　A4　鶯　500枚入</t>
    <rPh sb="0" eb="2">
      <t>サイセイ</t>
    </rPh>
    <rPh sb="2" eb="3">
      <t>イロ</t>
    </rPh>
    <rPh sb="3" eb="5">
      <t>ジョウシツ</t>
    </rPh>
    <rPh sb="5" eb="6">
      <t>シ</t>
    </rPh>
    <rPh sb="7" eb="9">
      <t>ウスクチ</t>
    </rPh>
    <rPh sb="13" eb="14">
      <t>ウグイス</t>
    </rPh>
    <rPh sb="18" eb="19">
      <t>マイ</t>
    </rPh>
    <rPh sb="19" eb="20">
      <t>イ</t>
    </rPh>
    <phoneticPr fontId="1"/>
  </si>
  <si>
    <t>カテゴリ小計金額（税抜）</t>
    <rPh sb="4" eb="6">
      <t>ショウケイ</t>
    </rPh>
    <rPh sb="6" eb="8">
      <t>キンガク</t>
    </rPh>
    <rPh sb="9" eb="11">
      <t>ゼイヌキ</t>
    </rPh>
    <phoneticPr fontId="1"/>
  </si>
  <si>
    <t>割引率（％）</t>
    <rPh sb="0" eb="2">
      <t>ワリビキ</t>
    </rPh>
    <rPh sb="2" eb="3">
      <t>リツ</t>
    </rPh>
    <phoneticPr fontId="1"/>
  </si>
  <si>
    <t>B：割引後金額（税抜）</t>
    <rPh sb="2" eb="4">
      <t>ワリビキ</t>
    </rPh>
    <rPh sb="4" eb="5">
      <t>ゴ</t>
    </rPh>
    <rPh sb="5" eb="7">
      <t>キンガク</t>
    </rPh>
    <rPh sb="8" eb="10">
      <t>ゼイヌキ</t>
    </rPh>
    <phoneticPr fontId="1"/>
  </si>
  <si>
    <t>※文具・事務用品・ＯＡ用品については、指定商品の合計金額に割引率を適用した額の合計を下見積・入札金額に加算すること。</t>
    <rPh sb="1" eb="3">
      <t>ブング</t>
    </rPh>
    <rPh sb="4" eb="6">
      <t>ジム</t>
    </rPh>
    <rPh sb="6" eb="8">
      <t>ヨウヒン</t>
    </rPh>
    <rPh sb="11" eb="13">
      <t>ヨウヒン</t>
    </rPh>
    <rPh sb="19" eb="21">
      <t>シテイ</t>
    </rPh>
    <rPh sb="21" eb="23">
      <t>ショウヒン</t>
    </rPh>
    <rPh sb="24" eb="26">
      <t>ゴウケイ</t>
    </rPh>
    <rPh sb="26" eb="28">
      <t>キンガク</t>
    </rPh>
    <rPh sb="29" eb="31">
      <t>ワリビキ</t>
    </rPh>
    <rPh sb="31" eb="32">
      <t>リツ</t>
    </rPh>
    <rPh sb="33" eb="35">
      <t>テキヨウ</t>
    </rPh>
    <rPh sb="37" eb="38">
      <t>ガク</t>
    </rPh>
    <rPh sb="39" eb="41">
      <t>ゴウケイ</t>
    </rPh>
    <rPh sb="42" eb="43">
      <t>シタ</t>
    </rPh>
    <rPh sb="43" eb="45">
      <t>ミツモ</t>
    </rPh>
    <rPh sb="46" eb="48">
      <t>ニュウサツ</t>
    </rPh>
    <rPh sb="48" eb="50">
      <t>キンガク</t>
    </rPh>
    <rPh sb="51" eb="53">
      <t>カサン</t>
    </rPh>
    <phoneticPr fontId="1"/>
  </si>
  <si>
    <t>Ｃ：オフィス生活用品類</t>
    <rPh sb="6" eb="8">
      <t>セイカツ</t>
    </rPh>
    <rPh sb="8" eb="10">
      <t>ヨウヒン</t>
    </rPh>
    <rPh sb="10" eb="11">
      <t>ルイ</t>
    </rPh>
    <phoneticPr fontId="1"/>
  </si>
  <si>
    <t>断熱紙コップ　1500個入り／コクヨ／J-SM-205D</t>
    <rPh sb="0" eb="2">
      <t>ダンネツ</t>
    </rPh>
    <rPh sb="2" eb="3">
      <t>カミ</t>
    </rPh>
    <rPh sb="11" eb="12">
      <t>コ</t>
    </rPh>
    <rPh sb="12" eb="13">
      <t>イ</t>
    </rPh>
    <phoneticPr fontId="1"/>
  </si>
  <si>
    <t>アルカリ乾電池　単３　2本入り</t>
    <rPh sb="4" eb="7">
      <t>カンデンチ</t>
    </rPh>
    <rPh sb="8" eb="9">
      <t>タン</t>
    </rPh>
    <rPh sb="12" eb="13">
      <t>ホン</t>
    </rPh>
    <rPh sb="13" eb="14">
      <t>イ</t>
    </rPh>
    <phoneticPr fontId="1"/>
  </si>
  <si>
    <t>C:割引後金額（税抜）</t>
    <rPh sb="2" eb="4">
      <t>ワリビキ</t>
    </rPh>
    <rPh sb="4" eb="5">
      <t>ゴ</t>
    </rPh>
    <rPh sb="5" eb="7">
      <t>キンガク</t>
    </rPh>
    <rPh sb="8" eb="10">
      <t>ゼイヌキ</t>
    </rPh>
    <phoneticPr fontId="1"/>
  </si>
  <si>
    <t>Ｄ：その他カタログ商品</t>
    <rPh sb="4" eb="5">
      <t>ホカ</t>
    </rPh>
    <rPh sb="9" eb="11">
      <t>ショウヒン</t>
    </rPh>
    <phoneticPr fontId="1"/>
  </si>
  <si>
    <t>その他調達予定品目固定価格</t>
  </si>
  <si>
    <t>上記の機構指定品目以外のカタログ掲載品に適用する割引率（％）</t>
  </si>
  <si>
    <t>D:割引後金額（税抜）</t>
    <rPh sb="2" eb="4">
      <t>ワリビキ</t>
    </rPh>
    <rPh sb="4" eb="5">
      <t>ゴ</t>
    </rPh>
    <rPh sb="5" eb="7">
      <t>キンガク</t>
    </rPh>
    <rPh sb="8" eb="10">
      <t>ゼイヌキ</t>
    </rPh>
    <phoneticPr fontId="1"/>
  </si>
  <si>
    <t>区分③:受注者が指定の仕様により新規に作成・納品するもの</t>
    <rPh sb="0" eb="2">
      <t>クブン</t>
    </rPh>
    <rPh sb="4" eb="7">
      <t>ジュチュウシャ</t>
    </rPh>
    <rPh sb="8" eb="10">
      <t>シテイ</t>
    </rPh>
    <rPh sb="11" eb="13">
      <t>シヨウ</t>
    </rPh>
    <rPh sb="16" eb="18">
      <t>シンキ</t>
    </rPh>
    <rPh sb="19" eb="21">
      <t>サクセイ</t>
    </rPh>
    <rPh sb="22" eb="24">
      <t>ノウヒン</t>
    </rPh>
    <phoneticPr fontId="1"/>
  </si>
  <si>
    <t>指定規格</t>
    <rPh sb="0" eb="2">
      <t>シテイ</t>
    </rPh>
    <rPh sb="2" eb="4">
      <t>キカク</t>
    </rPh>
    <phoneticPr fontId="1"/>
  </si>
  <si>
    <t>Ｅ：印刷物（封筒）</t>
    <rPh sb="2" eb="4">
      <t>インサツ</t>
    </rPh>
    <rPh sb="4" eb="5">
      <t>ブツ</t>
    </rPh>
    <rPh sb="6" eb="8">
      <t>フウトウ</t>
    </rPh>
    <phoneticPr fontId="1"/>
  </si>
  <si>
    <t>洋型０号・1000枚（別紙4の仕様による）</t>
    <rPh sb="0" eb="1">
      <t>ヨウ</t>
    </rPh>
    <rPh sb="1" eb="2">
      <t>ガタ</t>
    </rPh>
    <rPh sb="3" eb="4">
      <t>ゴウ</t>
    </rPh>
    <rPh sb="9" eb="10">
      <t>マイ</t>
    </rPh>
    <phoneticPr fontId="1"/>
  </si>
  <si>
    <t>不可</t>
    <rPh sb="0" eb="2">
      <t>フカ</t>
    </rPh>
    <phoneticPr fontId="1"/>
  </si>
  <si>
    <t>角型１号・500枚（別紙4の仕様による）</t>
    <rPh sb="0" eb="2">
      <t>カクガタ</t>
    </rPh>
    <rPh sb="3" eb="4">
      <t>ゴウ</t>
    </rPh>
    <rPh sb="8" eb="9">
      <t>マイ</t>
    </rPh>
    <phoneticPr fontId="1"/>
  </si>
  <si>
    <t>角型２号・500枚（別紙4の仕様による）</t>
    <rPh sb="0" eb="2">
      <t>カクガタ</t>
    </rPh>
    <rPh sb="3" eb="4">
      <t>ゴウ</t>
    </rPh>
    <rPh sb="8" eb="9">
      <t>マイ</t>
    </rPh>
    <phoneticPr fontId="1"/>
  </si>
  <si>
    <t>角型１号（箱貼りひも付・マチ付）・100枚（別紙4の仕様による）</t>
    <rPh sb="0" eb="2">
      <t>カクガタ</t>
    </rPh>
    <rPh sb="3" eb="4">
      <t>ゴウ</t>
    </rPh>
    <rPh sb="5" eb="6">
      <t>ハコ</t>
    </rPh>
    <rPh sb="6" eb="7">
      <t>ハ</t>
    </rPh>
    <rPh sb="10" eb="11">
      <t>ツ</t>
    </rPh>
    <rPh sb="14" eb="15">
      <t>ツキ</t>
    </rPh>
    <rPh sb="20" eb="21">
      <t>マイ</t>
    </rPh>
    <phoneticPr fontId="1"/>
  </si>
  <si>
    <t>角型２号（箱貼りひも付・マチ付）・100枚（別紙4の仕様による）</t>
    <rPh sb="0" eb="2">
      <t>カクガタ</t>
    </rPh>
    <rPh sb="3" eb="4">
      <t>ゴウ</t>
    </rPh>
    <rPh sb="5" eb="6">
      <t>ハコ</t>
    </rPh>
    <rPh sb="6" eb="7">
      <t>ハ</t>
    </rPh>
    <rPh sb="10" eb="11">
      <t>ツ</t>
    </rPh>
    <rPh sb="14" eb="15">
      <t>ツキ</t>
    </rPh>
    <rPh sb="20" eb="21">
      <t>マイ</t>
    </rPh>
    <phoneticPr fontId="1"/>
  </si>
  <si>
    <t>E:カテゴリ小計金額（税抜）</t>
    <rPh sb="6" eb="8">
      <t>ショウケイ</t>
    </rPh>
    <rPh sb="8" eb="10">
      <t>キンガク</t>
    </rPh>
    <rPh sb="11" eb="13">
      <t>ゼイヌキ</t>
    </rPh>
    <phoneticPr fontId="1"/>
  </si>
  <si>
    <t>機構指定品目総計金額　（Ａ＋Ｂ＋Ｃ＋Ｄ＋Ｅの合計額）（この金額を別紙２の「３」の欄に転記のこと。）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</si>
</sst>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2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38" fontId="7" fillId="0" borderId="6" xfId="1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38" fontId="7" fillId="0" borderId="11" xfId="1" applyFont="1" applyBorder="1">
      <alignment vertical="center"/>
    </xf>
    <xf numFmtId="0" fontId="7" fillId="0" borderId="1" xfId="4" applyFont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7" fillId="0" borderId="1" xfId="1" applyFont="1" applyBorder="1">
      <alignment vertical="center"/>
    </xf>
    <xf numFmtId="0" fontId="7" fillId="0" borderId="12" xfId="0" applyFont="1" applyBorder="1">
      <alignment vertical="center"/>
    </xf>
    <xf numFmtId="38" fontId="9" fillId="3" borderId="13" xfId="0" applyNumberFormat="1" applyFont="1" applyFill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8" fontId="9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3" fillId="0" borderId="1" xfId="4" applyFont="1" applyBorder="1" applyAlignment="1">
      <alignment vertical="center"/>
    </xf>
    <xf numFmtId="38" fontId="7" fillId="0" borderId="9" xfId="1" applyFont="1" applyBorder="1">
      <alignment vertical="center"/>
    </xf>
    <xf numFmtId="38" fontId="7" fillId="0" borderId="13" xfId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13" xfId="0" applyFont="1" applyBorder="1">
      <alignment vertical="center"/>
    </xf>
    <xf numFmtId="38" fontId="9" fillId="3" borderId="13" xfId="1" applyFont="1" applyFill="1" applyBorder="1">
      <alignment vertical="center"/>
    </xf>
    <xf numFmtId="176" fontId="7" fillId="0" borderId="1" xfId="4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38" fontId="9" fillId="0" borderId="13" xfId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9" fillId="0" borderId="0" xfId="0" applyFont="1" applyAlignment="1">
      <alignment horizontal="center" vertical="center"/>
    </xf>
    <xf numFmtId="38" fontId="9" fillId="0" borderId="0" xfId="1" applyFont="1" applyFill="1" applyBorder="1">
      <alignment vertical="center"/>
    </xf>
    <xf numFmtId="0" fontId="7" fillId="0" borderId="20" xfId="0" applyFont="1" applyBorder="1">
      <alignment vertical="center"/>
    </xf>
    <xf numFmtId="38" fontId="4" fillId="0" borderId="21" xfId="1" applyFont="1" applyBorder="1">
      <alignment vertical="center"/>
    </xf>
    <xf numFmtId="0" fontId="4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38" fontId="4" fillId="0" borderId="25" xfId="1" applyFont="1" applyBorder="1">
      <alignment vertical="center"/>
    </xf>
    <xf numFmtId="0" fontId="4" fillId="0" borderId="25" xfId="0" applyFont="1" applyBorder="1">
      <alignment vertical="center"/>
    </xf>
    <xf numFmtId="38" fontId="7" fillId="0" borderId="0" xfId="1" applyFont="1">
      <alignment vertical="center"/>
    </xf>
    <xf numFmtId="38" fontId="7" fillId="0" borderId="0" xfId="1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8" fontId="7" fillId="3" borderId="13" xfId="1" applyFont="1" applyFill="1" applyBorder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0" borderId="1" xfId="4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view="pageBreakPreview" zoomScale="75" zoomScaleNormal="100" zoomScaleSheetLayoutView="75" workbookViewId="0">
      <pane xSplit="3" ySplit="11" topLeftCell="J12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ColWidth="9" defaultRowHeight="13.2"/>
  <cols>
    <col min="1" max="1" width="24.19921875" style="1" customWidth="1"/>
    <col min="2" max="2" width="3.69921875" style="1" customWidth="1"/>
    <col min="3" max="3" width="62.09765625" style="1" customWidth="1"/>
    <col min="4" max="4" width="22.69921875" style="1" bestFit="1" customWidth="1"/>
    <col min="5" max="5" width="43.59765625" style="1" customWidth="1"/>
    <col min="6" max="6" width="9" style="1"/>
    <col min="7" max="7" width="10.59765625" style="1" hidden="1" customWidth="1"/>
    <col min="8" max="8" width="10.59765625" style="1" customWidth="1"/>
    <col min="9" max="9" width="16.59765625" style="1" customWidth="1"/>
    <col min="10" max="10" width="15.5" style="1" customWidth="1"/>
    <col min="11" max="11" width="17.3984375" style="1" customWidth="1"/>
    <col min="12" max="16384" width="9" style="1"/>
  </cols>
  <sheetData>
    <row r="1" spans="1:11" ht="37.5" customHeight="1">
      <c r="K1" s="2" t="s">
        <v>0</v>
      </c>
    </row>
    <row r="2" spans="1:11" ht="44.2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40.5" customHeight="1">
      <c r="I3" s="3" t="s">
        <v>2</v>
      </c>
      <c r="J3" s="3"/>
      <c r="K3" s="3"/>
    </row>
    <row r="4" spans="1:11" ht="27.75" customHeight="1">
      <c r="I4" s="4" t="s">
        <v>3</v>
      </c>
      <c r="J4" s="4"/>
      <c r="K4" s="4"/>
    </row>
    <row r="8" spans="1:11">
      <c r="A8" s="5" t="s">
        <v>4</v>
      </c>
    </row>
    <row r="10" spans="1:11" ht="26.25" customHeight="1">
      <c r="A10" s="6" t="s">
        <v>5</v>
      </c>
    </row>
    <row r="11" spans="1:11" s="9" customFormat="1" ht="42" customHeight="1" thickBot="1">
      <c r="A11" s="7" t="s">
        <v>6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61" t="s">
        <v>12</v>
      </c>
      <c r="H11" s="8" t="s">
        <v>13</v>
      </c>
      <c r="I11" s="7" t="s">
        <v>14</v>
      </c>
      <c r="J11" s="8" t="s">
        <v>15</v>
      </c>
      <c r="K11" s="7" t="s">
        <v>16</v>
      </c>
    </row>
    <row r="12" spans="1:11" ht="123" customHeight="1" thickTop="1">
      <c r="A12" s="10" t="s">
        <v>17</v>
      </c>
      <c r="B12" s="56">
        <v>1</v>
      </c>
      <c r="C12" s="12" t="s">
        <v>18</v>
      </c>
      <c r="D12" s="13" t="s">
        <v>19</v>
      </c>
      <c r="E12" s="13"/>
      <c r="F12" s="11" t="s">
        <v>20</v>
      </c>
      <c r="G12" s="14">
        <v>248</v>
      </c>
      <c r="H12" s="13">
        <f>G12/2</f>
        <v>124</v>
      </c>
      <c r="I12" s="13"/>
      <c r="J12" s="13"/>
      <c r="K12" s="14"/>
    </row>
    <row r="13" spans="1:11" ht="51.75" customHeight="1">
      <c r="A13" s="15" t="s">
        <v>17</v>
      </c>
      <c r="B13" s="57">
        <v>2</v>
      </c>
      <c r="C13" s="16" t="s">
        <v>21</v>
      </c>
      <c r="D13" s="15" t="s">
        <v>19</v>
      </c>
      <c r="E13" s="17"/>
      <c r="F13" s="55" t="s">
        <v>20</v>
      </c>
      <c r="G13" s="23">
        <v>3130</v>
      </c>
      <c r="H13" s="13">
        <f t="shared" ref="H13:H19" si="0">G13/2</f>
        <v>1565</v>
      </c>
      <c r="I13" s="17"/>
      <c r="J13" s="17"/>
      <c r="K13" s="14"/>
    </row>
    <row r="14" spans="1:11" ht="51.75" customHeight="1">
      <c r="A14" s="15" t="s">
        <v>17</v>
      </c>
      <c r="B14" s="57">
        <v>3</v>
      </c>
      <c r="C14" s="12" t="s">
        <v>22</v>
      </c>
      <c r="D14" s="13" t="s">
        <v>19</v>
      </c>
      <c r="E14" s="15"/>
      <c r="F14" s="11" t="s">
        <v>20</v>
      </c>
      <c r="G14" s="23">
        <v>8</v>
      </c>
      <c r="H14" s="13">
        <f t="shared" si="0"/>
        <v>4</v>
      </c>
      <c r="I14" s="15"/>
      <c r="J14" s="15"/>
      <c r="K14" s="14"/>
    </row>
    <row r="15" spans="1:11" ht="51.75" customHeight="1">
      <c r="A15" s="15" t="s">
        <v>17</v>
      </c>
      <c r="B15" s="58">
        <v>4</v>
      </c>
      <c r="C15" s="19" t="s">
        <v>23</v>
      </c>
      <c r="D15" s="17" t="s">
        <v>19</v>
      </c>
      <c r="E15" s="17"/>
      <c r="F15" s="18" t="s">
        <v>20</v>
      </c>
      <c r="G15" s="31">
        <v>2</v>
      </c>
      <c r="H15" s="13">
        <f t="shared" si="0"/>
        <v>1</v>
      </c>
      <c r="I15" s="17"/>
      <c r="J15" s="17"/>
      <c r="K15" s="20"/>
    </row>
    <row r="16" spans="1:11" ht="20.100000000000001" customHeight="1">
      <c r="A16" s="15" t="s">
        <v>17</v>
      </c>
      <c r="B16" s="59">
        <v>5</v>
      </c>
      <c r="C16" s="21" t="s">
        <v>24</v>
      </c>
      <c r="D16" s="15" t="s">
        <v>19</v>
      </c>
      <c r="E16" s="15"/>
      <c r="F16" s="55" t="s">
        <v>25</v>
      </c>
      <c r="G16" s="23">
        <v>344</v>
      </c>
      <c r="H16" s="13">
        <f t="shared" si="0"/>
        <v>172</v>
      </c>
      <c r="I16" s="15"/>
      <c r="J16" s="22"/>
      <c r="K16" s="15"/>
    </row>
    <row r="17" spans="1:11" ht="20.100000000000001" customHeight="1">
      <c r="A17" s="15" t="s">
        <v>17</v>
      </c>
      <c r="B17" s="59">
        <v>7</v>
      </c>
      <c r="C17" s="21" t="s">
        <v>26</v>
      </c>
      <c r="D17" s="15" t="s">
        <v>19</v>
      </c>
      <c r="E17" s="15"/>
      <c r="F17" s="55" t="s">
        <v>25</v>
      </c>
      <c r="G17" s="23">
        <v>138</v>
      </c>
      <c r="H17" s="13">
        <f t="shared" si="0"/>
        <v>69</v>
      </c>
      <c r="I17" s="15"/>
      <c r="J17" s="15"/>
      <c r="K17" s="23"/>
    </row>
    <row r="18" spans="1:11" ht="20.100000000000001" customHeight="1">
      <c r="A18" s="15" t="s">
        <v>17</v>
      </c>
      <c r="B18" s="59">
        <v>8</v>
      </c>
      <c r="C18" s="21" t="s">
        <v>27</v>
      </c>
      <c r="D18" s="15" t="s">
        <v>19</v>
      </c>
      <c r="E18" s="15"/>
      <c r="F18" s="55" t="s">
        <v>25</v>
      </c>
      <c r="G18" s="23">
        <v>100</v>
      </c>
      <c r="H18" s="13">
        <f t="shared" si="0"/>
        <v>50</v>
      </c>
      <c r="I18" s="15"/>
      <c r="J18" s="15"/>
      <c r="K18" s="23"/>
    </row>
    <row r="19" spans="1:11" ht="20.100000000000001" customHeight="1" thickBot="1">
      <c r="A19" s="15" t="s">
        <v>17</v>
      </c>
      <c r="B19" s="59">
        <v>9</v>
      </c>
      <c r="C19" s="21" t="s">
        <v>28</v>
      </c>
      <c r="D19" s="15" t="s">
        <v>19</v>
      </c>
      <c r="E19" s="15"/>
      <c r="F19" s="55" t="s">
        <v>25</v>
      </c>
      <c r="G19" s="23">
        <v>234</v>
      </c>
      <c r="H19" s="13">
        <f t="shared" si="0"/>
        <v>117</v>
      </c>
      <c r="I19" s="15"/>
      <c r="J19" s="15"/>
      <c r="K19" s="23"/>
    </row>
    <row r="20" spans="1:11" ht="22.5" customHeight="1" thickBot="1">
      <c r="A20" s="24"/>
      <c r="B20" s="66" t="s">
        <v>29</v>
      </c>
      <c r="C20" s="67"/>
      <c r="D20" s="67"/>
      <c r="E20" s="67"/>
      <c r="F20" s="67"/>
      <c r="G20" s="67"/>
      <c r="H20" s="67"/>
      <c r="I20" s="67"/>
      <c r="J20" s="68"/>
      <c r="K20" s="25">
        <f>SUM(K14:K18)</f>
        <v>0</v>
      </c>
    </row>
    <row r="21" spans="1:11" ht="22.5" customHeight="1">
      <c r="B21" s="26"/>
      <c r="C21" s="26"/>
      <c r="D21" s="26"/>
      <c r="E21" s="26"/>
      <c r="F21" s="26"/>
      <c r="G21" s="26"/>
      <c r="H21" s="26"/>
      <c r="I21" s="27"/>
      <c r="J21" s="27"/>
      <c r="K21" s="28"/>
    </row>
    <row r="22" spans="1:11" ht="27" customHeight="1">
      <c r="A22" s="6" t="s">
        <v>30</v>
      </c>
      <c r="C22" s="29"/>
      <c r="I22" s="69"/>
      <c r="J22" s="69"/>
    </row>
    <row r="23" spans="1:11" ht="6.75" customHeight="1">
      <c r="A23" s="6"/>
      <c r="C23" s="29"/>
      <c r="I23" s="9"/>
      <c r="J23" s="9"/>
    </row>
    <row r="24" spans="1:11" s="9" customFormat="1" ht="42" customHeight="1" thickBot="1">
      <c r="A24" s="7" t="s">
        <v>6</v>
      </c>
      <c r="B24" s="7"/>
      <c r="C24" s="7" t="s">
        <v>8</v>
      </c>
      <c r="D24" s="7" t="s">
        <v>9</v>
      </c>
      <c r="E24" s="7" t="s">
        <v>10</v>
      </c>
      <c r="F24" s="7" t="s">
        <v>11</v>
      </c>
      <c r="G24" s="61" t="s">
        <v>31</v>
      </c>
      <c r="H24" s="8" t="s">
        <v>13</v>
      </c>
      <c r="I24" s="7" t="s">
        <v>14</v>
      </c>
      <c r="J24" s="8" t="s">
        <v>32</v>
      </c>
      <c r="K24" s="7" t="s">
        <v>16</v>
      </c>
    </row>
    <row r="25" spans="1:11" ht="20.100000000000001" customHeight="1" thickTop="1">
      <c r="A25" s="17" t="s">
        <v>33</v>
      </c>
      <c r="B25" s="15">
        <v>10</v>
      </c>
      <c r="C25" s="21" t="s">
        <v>34</v>
      </c>
      <c r="D25" s="15" t="s">
        <v>19</v>
      </c>
      <c r="E25" s="15"/>
      <c r="F25" s="55" t="s">
        <v>35</v>
      </c>
      <c r="G25" s="15">
        <v>1120</v>
      </c>
      <c r="H25" s="13">
        <f t="shared" ref="H25:H43" si="1">G25/2</f>
        <v>560</v>
      </c>
      <c r="I25" s="15"/>
      <c r="J25" s="22"/>
      <c r="K25" s="23"/>
    </row>
    <row r="26" spans="1:11" ht="20.100000000000001" customHeight="1">
      <c r="A26" s="17" t="s">
        <v>33</v>
      </c>
      <c r="B26" s="15">
        <v>11</v>
      </c>
      <c r="C26" s="21" t="s">
        <v>36</v>
      </c>
      <c r="D26" s="15" t="s">
        <v>19</v>
      </c>
      <c r="E26" s="15"/>
      <c r="F26" s="55" t="s">
        <v>35</v>
      </c>
      <c r="G26" s="15">
        <v>72</v>
      </c>
      <c r="H26" s="13">
        <f t="shared" si="1"/>
        <v>36</v>
      </c>
      <c r="I26" s="15"/>
      <c r="J26" s="15"/>
      <c r="K26" s="23"/>
    </row>
    <row r="27" spans="1:11" ht="20.100000000000001" customHeight="1">
      <c r="A27" s="17" t="s">
        <v>33</v>
      </c>
      <c r="B27" s="15">
        <v>12</v>
      </c>
      <c r="C27" s="21" t="s">
        <v>37</v>
      </c>
      <c r="D27" s="15" t="s">
        <v>19</v>
      </c>
      <c r="E27" s="15"/>
      <c r="F27" s="55" t="s">
        <v>25</v>
      </c>
      <c r="G27" s="15">
        <v>870</v>
      </c>
      <c r="H27" s="13">
        <f t="shared" si="1"/>
        <v>435</v>
      </c>
      <c r="I27" s="15"/>
      <c r="J27" s="15"/>
      <c r="K27" s="23"/>
    </row>
    <row r="28" spans="1:11" ht="20.100000000000001" customHeight="1">
      <c r="A28" s="17" t="s">
        <v>33</v>
      </c>
      <c r="B28" s="15">
        <v>13</v>
      </c>
      <c r="C28" s="62" t="s">
        <v>38</v>
      </c>
      <c r="D28" s="15" t="s">
        <v>19</v>
      </c>
      <c r="E28" s="15"/>
      <c r="F28" s="55" t="s">
        <v>25</v>
      </c>
      <c r="G28" s="15">
        <v>183</v>
      </c>
      <c r="H28" s="13">
        <f t="shared" si="1"/>
        <v>91.5</v>
      </c>
      <c r="I28" s="15"/>
      <c r="J28" s="15"/>
      <c r="K28" s="23"/>
    </row>
    <row r="29" spans="1:11" ht="20.100000000000001" customHeight="1">
      <c r="A29" s="17" t="s">
        <v>33</v>
      </c>
      <c r="B29" s="15">
        <v>14</v>
      </c>
      <c r="C29" s="21" t="s">
        <v>39</v>
      </c>
      <c r="D29" s="15" t="s">
        <v>19</v>
      </c>
      <c r="E29" s="15"/>
      <c r="F29" s="55" t="s">
        <v>40</v>
      </c>
      <c r="G29" s="15">
        <v>555</v>
      </c>
      <c r="H29" s="13">
        <f t="shared" si="1"/>
        <v>277.5</v>
      </c>
      <c r="I29" s="15"/>
      <c r="J29" s="15"/>
      <c r="K29" s="23"/>
    </row>
    <row r="30" spans="1:11" ht="20.100000000000001" customHeight="1">
      <c r="A30" s="17" t="s">
        <v>33</v>
      </c>
      <c r="B30" s="15">
        <v>15</v>
      </c>
      <c r="C30" s="21" t="s">
        <v>41</v>
      </c>
      <c r="D30" s="15" t="s">
        <v>19</v>
      </c>
      <c r="E30" s="15"/>
      <c r="F30" s="55" t="s">
        <v>40</v>
      </c>
      <c r="G30" s="15">
        <v>256</v>
      </c>
      <c r="H30" s="13">
        <f t="shared" si="1"/>
        <v>128</v>
      </c>
      <c r="I30" s="15"/>
      <c r="J30" s="15"/>
      <c r="K30" s="23"/>
    </row>
    <row r="31" spans="1:11" ht="20.100000000000001" customHeight="1">
      <c r="A31" s="17" t="s">
        <v>33</v>
      </c>
      <c r="B31" s="15">
        <v>16</v>
      </c>
      <c r="C31" s="21" t="s">
        <v>42</v>
      </c>
      <c r="D31" s="15" t="s">
        <v>19</v>
      </c>
      <c r="E31" s="15"/>
      <c r="F31" s="55" t="s">
        <v>40</v>
      </c>
      <c r="G31" s="15">
        <v>180</v>
      </c>
      <c r="H31" s="13">
        <f t="shared" si="1"/>
        <v>90</v>
      </c>
      <c r="I31" s="15"/>
      <c r="J31" s="15"/>
      <c r="K31" s="23"/>
    </row>
    <row r="32" spans="1:11" ht="20.100000000000001" customHeight="1">
      <c r="A32" s="17" t="s">
        <v>33</v>
      </c>
      <c r="B32" s="15">
        <v>17</v>
      </c>
      <c r="C32" s="21" t="s">
        <v>43</v>
      </c>
      <c r="D32" s="15" t="s">
        <v>19</v>
      </c>
      <c r="E32" s="15"/>
      <c r="F32" s="55" t="s">
        <v>40</v>
      </c>
      <c r="G32" s="15">
        <v>97</v>
      </c>
      <c r="H32" s="13">
        <f t="shared" si="1"/>
        <v>48.5</v>
      </c>
      <c r="I32" s="15"/>
      <c r="J32" s="15"/>
      <c r="K32" s="23"/>
    </row>
    <row r="33" spans="1:15" ht="20.100000000000001" customHeight="1">
      <c r="A33" s="17" t="s">
        <v>33</v>
      </c>
      <c r="B33" s="15">
        <v>18</v>
      </c>
      <c r="C33" s="21" t="s">
        <v>44</v>
      </c>
      <c r="D33" s="15" t="s">
        <v>19</v>
      </c>
      <c r="E33" s="15"/>
      <c r="F33" s="55" t="s">
        <v>20</v>
      </c>
      <c r="G33" s="15">
        <v>606</v>
      </c>
      <c r="H33" s="13">
        <f t="shared" si="1"/>
        <v>303</v>
      </c>
      <c r="I33" s="15"/>
      <c r="J33" s="15"/>
      <c r="K33" s="23"/>
    </row>
    <row r="34" spans="1:15" ht="20.100000000000001" customHeight="1">
      <c r="A34" s="17" t="s">
        <v>33</v>
      </c>
      <c r="B34" s="15">
        <v>19</v>
      </c>
      <c r="C34" s="21" t="s">
        <v>45</v>
      </c>
      <c r="D34" s="15" t="s">
        <v>19</v>
      </c>
      <c r="E34" s="15"/>
      <c r="F34" s="55" t="s">
        <v>20</v>
      </c>
      <c r="G34" s="15">
        <v>110</v>
      </c>
      <c r="H34" s="13">
        <f t="shared" si="1"/>
        <v>55</v>
      </c>
      <c r="I34" s="15"/>
      <c r="J34" s="15"/>
      <c r="K34" s="23"/>
    </row>
    <row r="35" spans="1:15" ht="20.100000000000001" customHeight="1">
      <c r="A35" s="17" t="s">
        <v>33</v>
      </c>
      <c r="B35" s="15">
        <v>20</v>
      </c>
      <c r="C35" s="21" t="s">
        <v>46</v>
      </c>
      <c r="D35" s="15" t="s">
        <v>19</v>
      </c>
      <c r="E35" s="15"/>
      <c r="F35" s="55" t="s">
        <v>20</v>
      </c>
      <c r="G35" s="15">
        <v>242</v>
      </c>
      <c r="H35" s="13">
        <f t="shared" si="1"/>
        <v>121</v>
      </c>
      <c r="I35" s="15"/>
      <c r="J35" s="15"/>
      <c r="K35" s="23"/>
    </row>
    <row r="36" spans="1:15" ht="20.100000000000001" customHeight="1">
      <c r="A36" s="17" t="s">
        <v>33</v>
      </c>
      <c r="B36" s="15">
        <v>21</v>
      </c>
      <c r="C36" s="21" t="s">
        <v>47</v>
      </c>
      <c r="D36" s="15" t="s">
        <v>19</v>
      </c>
      <c r="E36" s="15"/>
      <c r="F36" s="55" t="s">
        <v>40</v>
      </c>
      <c r="G36" s="15">
        <v>789</v>
      </c>
      <c r="H36" s="13">
        <f t="shared" si="1"/>
        <v>394.5</v>
      </c>
      <c r="I36" s="15"/>
      <c r="J36" s="15"/>
      <c r="K36" s="23"/>
    </row>
    <row r="37" spans="1:15" ht="20.100000000000001" customHeight="1">
      <c r="A37" s="17" t="s">
        <v>33</v>
      </c>
      <c r="B37" s="15">
        <v>22</v>
      </c>
      <c r="C37" s="21" t="s">
        <v>48</v>
      </c>
      <c r="D37" s="15" t="s">
        <v>19</v>
      </c>
      <c r="E37" s="15"/>
      <c r="F37" s="55" t="s">
        <v>20</v>
      </c>
      <c r="G37" s="15">
        <v>277</v>
      </c>
      <c r="H37" s="13">
        <f t="shared" si="1"/>
        <v>138.5</v>
      </c>
      <c r="I37" s="15"/>
      <c r="J37" s="15"/>
      <c r="K37" s="23"/>
    </row>
    <row r="38" spans="1:15" ht="20.100000000000001" customHeight="1">
      <c r="A38" s="17" t="s">
        <v>33</v>
      </c>
      <c r="B38" s="15">
        <v>23</v>
      </c>
      <c r="C38" s="30" t="s">
        <v>49</v>
      </c>
      <c r="D38" s="15" t="s">
        <v>19</v>
      </c>
      <c r="E38" s="15"/>
      <c r="F38" s="55" t="s">
        <v>20</v>
      </c>
      <c r="G38" s="15">
        <v>68</v>
      </c>
      <c r="H38" s="13">
        <f t="shared" si="1"/>
        <v>34</v>
      </c>
      <c r="I38" s="15"/>
      <c r="J38" s="15"/>
      <c r="K38" s="23"/>
    </row>
    <row r="39" spans="1:15" ht="20.100000000000001" customHeight="1">
      <c r="A39" s="17" t="s">
        <v>33</v>
      </c>
      <c r="B39" s="15">
        <v>24</v>
      </c>
      <c r="C39" s="30" t="s">
        <v>50</v>
      </c>
      <c r="D39" s="15" t="s">
        <v>19</v>
      </c>
      <c r="E39" s="15"/>
      <c r="F39" s="55" t="s">
        <v>20</v>
      </c>
      <c r="G39" s="15">
        <v>47</v>
      </c>
      <c r="H39" s="13">
        <f t="shared" si="1"/>
        <v>23.5</v>
      </c>
      <c r="I39" s="15"/>
      <c r="J39" s="22"/>
      <c r="K39" s="23"/>
    </row>
    <row r="40" spans="1:15" ht="20.100000000000001" customHeight="1">
      <c r="A40" s="17" t="s">
        <v>33</v>
      </c>
      <c r="B40" s="15">
        <v>25</v>
      </c>
      <c r="C40" s="30" t="s">
        <v>51</v>
      </c>
      <c r="D40" s="15" t="s">
        <v>19</v>
      </c>
      <c r="E40" s="15"/>
      <c r="F40" s="55" t="s">
        <v>52</v>
      </c>
      <c r="G40" s="15">
        <v>162</v>
      </c>
      <c r="H40" s="13">
        <f t="shared" si="1"/>
        <v>81</v>
      </c>
      <c r="I40" s="15"/>
      <c r="J40" s="15"/>
      <c r="K40" s="23"/>
    </row>
    <row r="41" spans="1:15" ht="20.100000000000001" customHeight="1">
      <c r="A41" s="17" t="s">
        <v>33</v>
      </c>
      <c r="B41" s="15">
        <v>26</v>
      </c>
      <c r="C41" s="30" t="s">
        <v>53</v>
      </c>
      <c r="D41" s="15" t="s">
        <v>19</v>
      </c>
      <c r="E41" s="15"/>
      <c r="F41" s="55" t="s">
        <v>52</v>
      </c>
      <c r="G41" s="15">
        <v>73</v>
      </c>
      <c r="H41" s="13">
        <f t="shared" si="1"/>
        <v>36.5</v>
      </c>
      <c r="I41" s="15"/>
      <c r="J41" s="15"/>
      <c r="K41" s="23"/>
    </row>
    <row r="42" spans="1:15" ht="20.100000000000001" customHeight="1">
      <c r="A42" s="17" t="s">
        <v>33</v>
      </c>
      <c r="B42" s="15">
        <v>27</v>
      </c>
      <c r="C42" s="30" t="s">
        <v>54</v>
      </c>
      <c r="D42" s="15" t="s">
        <v>19</v>
      </c>
      <c r="E42" s="15"/>
      <c r="F42" s="55" t="s">
        <v>25</v>
      </c>
      <c r="G42" s="15">
        <v>222</v>
      </c>
      <c r="H42" s="13">
        <f t="shared" si="1"/>
        <v>111</v>
      </c>
      <c r="I42" s="15"/>
      <c r="J42" s="15"/>
      <c r="K42" s="23"/>
      <c r="O42" s="5"/>
    </row>
    <row r="43" spans="1:15" ht="20.100000000000001" customHeight="1" thickBot="1">
      <c r="A43" s="17" t="s">
        <v>33</v>
      </c>
      <c r="B43" s="15">
        <v>28</v>
      </c>
      <c r="C43" s="30" t="s">
        <v>55</v>
      </c>
      <c r="D43" s="15" t="s">
        <v>19</v>
      </c>
      <c r="E43" s="15"/>
      <c r="F43" s="55" t="s">
        <v>20</v>
      </c>
      <c r="G43" s="15">
        <v>52</v>
      </c>
      <c r="H43" s="13">
        <f t="shared" si="1"/>
        <v>26</v>
      </c>
      <c r="I43" s="15"/>
      <c r="J43" s="15"/>
      <c r="K43" s="23"/>
    </row>
    <row r="44" spans="1:15" ht="24" customHeight="1" thickBot="1">
      <c r="A44" s="24"/>
      <c r="B44" s="63" t="s">
        <v>56</v>
      </c>
      <c r="C44" s="63"/>
      <c r="D44" s="63"/>
      <c r="E44" s="63"/>
      <c r="F44" s="63"/>
      <c r="G44" s="63"/>
      <c r="H44" s="63"/>
      <c r="I44" s="63"/>
      <c r="J44" s="63"/>
      <c r="K44" s="32">
        <f>SUM(K25:K43)</f>
        <v>0</v>
      </c>
    </row>
    <row r="45" spans="1:15" ht="19.5" customHeight="1" thickBot="1">
      <c r="A45" s="33"/>
      <c r="B45" s="63" t="s">
        <v>57</v>
      </c>
      <c r="C45" s="63"/>
      <c r="D45" s="63"/>
      <c r="E45" s="63"/>
      <c r="F45" s="63"/>
      <c r="G45" s="63"/>
      <c r="H45" s="63"/>
      <c r="I45" s="63"/>
      <c r="J45" s="63"/>
      <c r="K45" s="34"/>
    </row>
    <row r="46" spans="1:15" ht="22.5" customHeight="1" thickBot="1">
      <c r="A46" s="33"/>
      <c r="B46" s="70" t="s">
        <v>58</v>
      </c>
      <c r="C46" s="70"/>
      <c r="D46" s="70"/>
      <c r="E46" s="70"/>
      <c r="F46" s="70"/>
      <c r="G46" s="70"/>
      <c r="H46" s="70"/>
      <c r="I46" s="70"/>
      <c r="J46" s="70"/>
      <c r="K46" s="60">
        <f>K44</f>
        <v>0</v>
      </c>
    </row>
    <row r="47" spans="1:15" ht="37.5" customHeight="1">
      <c r="C47" s="1" t="s">
        <v>59</v>
      </c>
    </row>
    <row r="48" spans="1:15" ht="37.5" customHeight="1"/>
    <row r="49" spans="1:11" s="9" customFormat="1" ht="42" customHeight="1" thickBot="1">
      <c r="A49" s="7" t="s">
        <v>6</v>
      </c>
      <c r="B49" s="7"/>
      <c r="C49" s="7" t="s">
        <v>8</v>
      </c>
      <c r="D49" s="7" t="s">
        <v>9</v>
      </c>
      <c r="E49" s="7" t="s">
        <v>10</v>
      </c>
      <c r="F49" s="7" t="s">
        <v>11</v>
      </c>
      <c r="G49" s="8" t="s">
        <v>13</v>
      </c>
      <c r="H49" s="8"/>
      <c r="I49" s="7" t="s">
        <v>14</v>
      </c>
      <c r="J49" s="8" t="s">
        <v>32</v>
      </c>
      <c r="K49" s="7" t="s">
        <v>16</v>
      </c>
    </row>
    <row r="50" spans="1:11" ht="20.100000000000001" customHeight="1" thickTop="1">
      <c r="A50" s="17" t="s">
        <v>60</v>
      </c>
      <c r="B50" s="15">
        <v>29</v>
      </c>
      <c r="C50" s="21" t="s">
        <v>61</v>
      </c>
      <c r="D50" s="15" t="s">
        <v>19</v>
      </c>
      <c r="E50" s="15"/>
      <c r="F50" s="55" t="s">
        <v>20</v>
      </c>
      <c r="G50" s="36">
        <v>18</v>
      </c>
      <c r="H50" s="36">
        <v>18</v>
      </c>
      <c r="I50" s="15"/>
      <c r="J50" s="15"/>
      <c r="K50" s="23"/>
    </row>
    <row r="51" spans="1:11" ht="20.100000000000001" customHeight="1" thickBot="1">
      <c r="A51" s="17" t="s">
        <v>60</v>
      </c>
      <c r="B51" s="15">
        <v>30</v>
      </c>
      <c r="C51" s="21" t="s">
        <v>62</v>
      </c>
      <c r="D51" s="15" t="s">
        <v>19</v>
      </c>
      <c r="E51" s="15"/>
      <c r="F51" s="55" t="s">
        <v>35</v>
      </c>
      <c r="G51" s="36">
        <v>265</v>
      </c>
      <c r="H51" s="36">
        <v>340</v>
      </c>
      <c r="I51" s="15"/>
      <c r="J51" s="15"/>
      <c r="K51" s="23"/>
    </row>
    <row r="52" spans="1:11" ht="24" customHeight="1" thickBot="1">
      <c r="A52" s="24"/>
      <c r="B52" s="63" t="s">
        <v>56</v>
      </c>
      <c r="C52" s="63"/>
      <c r="D52" s="63"/>
      <c r="E52" s="63"/>
      <c r="F52" s="63"/>
      <c r="G52" s="63"/>
      <c r="H52" s="63"/>
      <c r="I52" s="63"/>
      <c r="J52" s="63"/>
      <c r="K52" s="32">
        <f>SUM(K50:K51)</f>
        <v>0</v>
      </c>
    </row>
    <row r="53" spans="1:11" ht="19.5" customHeight="1" thickBot="1">
      <c r="A53" s="33"/>
      <c r="B53" s="63" t="s">
        <v>57</v>
      </c>
      <c r="C53" s="63"/>
      <c r="D53" s="63"/>
      <c r="E53" s="63"/>
      <c r="F53" s="63"/>
      <c r="G53" s="63"/>
      <c r="H53" s="63"/>
      <c r="I53" s="63"/>
      <c r="J53" s="63"/>
      <c r="K53" s="32"/>
    </row>
    <row r="54" spans="1:11" ht="22.5" customHeight="1" thickBot="1">
      <c r="A54" s="33"/>
      <c r="B54" s="64" t="s">
        <v>63</v>
      </c>
      <c r="C54" s="64"/>
      <c r="D54" s="64"/>
      <c r="E54" s="64"/>
      <c r="F54" s="64"/>
      <c r="G54" s="64"/>
      <c r="H54" s="64"/>
      <c r="I54" s="64"/>
      <c r="J54" s="64"/>
      <c r="K54" s="35">
        <f>K52</f>
        <v>0</v>
      </c>
    </row>
    <row r="55" spans="1:11" ht="22.5" customHeight="1">
      <c r="C55" s="37"/>
      <c r="D55" s="37"/>
      <c r="E55" s="37"/>
      <c r="F55" s="37"/>
      <c r="G55" s="37"/>
      <c r="H55" s="37"/>
      <c r="I55" s="37"/>
      <c r="J55" s="37"/>
    </row>
    <row r="56" spans="1:11" ht="13.8" thickBot="1"/>
    <row r="57" spans="1:11" ht="31.5" customHeight="1" thickBot="1">
      <c r="A57" s="38" t="s">
        <v>64</v>
      </c>
      <c r="B57" s="39">
        <v>31</v>
      </c>
      <c r="C57" s="72" t="s">
        <v>65</v>
      </c>
      <c r="D57" s="72"/>
      <c r="E57" s="72"/>
      <c r="F57" s="72"/>
      <c r="G57" s="72"/>
      <c r="H57" s="72"/>
      <c r="I57" s="72"/>
      <c r="J57" s="73"/>
      <c r="K57" s="40">
        <v>5000000</v>
      </c>
    </row>
    <row r="58" spans="1:11" ht="31.5" customHeight="1">
      <c r="A58" s="41"/>
      <c r="B58" s="63" t="s">
        <v>66</v>
      </c>
      <c r="C58" s="74"/>
      <c r="D58" s="74"/>
      <c r="E58" s="74"/>
      <c r="F58" s="74"/>
      <c r="G58" s="74"/>
      <c r="H58" s="74"/>
      <c r="I58" s="74"/>
      <c r="J58" s="74"/>
      <c r="K58" s="34"/>
    </row>
    <row r="59" spans="1:11" ht="31.5" customHeight="1" thickBot="1">
      <c r="A59" s="42"/>
      <c r="B59" s="71" t="s">
        <v>67</v>
      </c>
      <c r="C59" s="71"/>
      <c r="D59" s="71"/>
      <c r="E59" s="71"/>
      <c r="F59" s="71"/>
      <c r="G59" s="71"/>
      <c r="H59" s="71"/>
      <c r="I59" s="71"/>
      <c r="J59" s="71"/>
      <c r="K59" s="35">
        <f>K57*K58/100</f>
        <v>0</v>
      </c>
    </row>
    <row r="60" spans="1:11" ht="13.5" customHeight="1">
      <c r="B60" s="43"/>
      <c r="C60" s="43"/>
      <c r="D60" s="43"/>
      <c r="E60" s="43"/>
      <c r="F60" s="43"/>
      <c r="G60" s="43"/>
      <c r="H60" s="43"/>
      <c r="I60" s="43"/>
      <c r="J60" s="43"/>
      <c r="K60" s="44"/>
    </row>
    <row r="61" spans="1:11" ht="31.5" customHeight="1">
      <c r="A61" s="6" t="s">
        <v>68</v>
      </c>
    </row>
    <row r="62" spans="1:11" s="9" customFormat="1" ht="42" customHeight="1" thickBot="1">
      <c r="A62" s="7" t="s">
        <v>6</v>
      </c>
      <c r="B62" s="7"/>
      <c r="C62" s="7" t="s">
        <v>69</v>
      </c>
      <c r="D62" s="7" t="s">
        <v>9</v>
      </c>
      <c r="E62" s="7" t="s">
        <v>10</v>
      </c>
      <c r="F62" s="7" t="s">
        <v>11</v>
      </c>
      <c r="G62" s="8"/>
      <c r="H62" s="8" t="s">
        <v>13</v>
      </c>
      <c r="I62" s="7" t="s">
        <v>14</v>
      </c>
      <c r="J62" s="8" t="s">
        <v>15</v>
      </c>
      <c r="K62" s="7" t="s">
        <v>16</v>
      </c>
    </row>
    <row r="63" spans="1:11" ht="20.100000000000001" customHeight="1" thickTop="1">
      <c r="A63" s="17" t="s">
        <v>70</v>
      </c>
      <c r="B63" s="10">
        <v>32</v>
      </c>
      <c r="C63" s="45" t="s">
        <v>71</v>
      </c>
      <c r="D63" s="15" t="s">
        <v>72</v>
      </c>
      <c r="E63" s="46"/>
      <c r="F63" s="55" t="s">
        <v>20</v>
      </c>
      <c r="G63" s="15"/>
      <c r="H63" s="15">
        <v>30</v>
      </c>
      <c r="I63" s="47"/>
      <c r="J63" s="15"/>
      <c r="K63" s="23"/>
    </row>
    <row r="64" spans="1:11" ht="20.100000000000001" customHeight="1">
      <c r="A64" s="17" t="s">
        <v>70</v>
      </c>
      <c r="B64" s="15">
        <v>33</v>
      </c>
      <c r="C64" s="48" t="s">
        <v>73</v>
      </c>
      <c r="D64" s="15" t="s">
        <v>72</v>
      </c>
      <c r="E64" s="46"/>
      <c r="F64" s="55" t="s">
        <v>20</v>
      </c>
      <c r="G64" s="15"/>
      <c r="H64" s="15">
        <v>5</v>
      </c>
      <c r="I64" s="47"/>
      <c r="J64" s="15"/>
      <c r="K64" s="23"/>
    </row>
    <row r="65" spans="1:12" ht="20.100000000000001" customHeight="1">
      <c r="A65" s="17" t="s">
        <v>70</v>
      </c>
      <c r="B65" s="15">
        <v>34</v>
      </c>
      <c r="C65" s="48" t="s">
        <v>74</v>
      </c>
      <c r="D65" s="15" t="s">
        <v>72</v>
      </c>
      <c r="E65" s="46"/>
      <c r="F65" s="55" t="s">
        <v>20</v>
      </c>
      <c r="G65" s="15"/>
      <c r="H65" s="15">
        <v>120</v>
      </c>
      <c r="I65" s="47"/>
      <c r="J65" s="15"/>
      <c r="K65" s="23"/>
    </row>
    <row r="66" spans="1:12" ht="20.100000000000001" customHeight="1">
      <c r="A66" s="17" t="s">
        <v>70</v>
      </c>
      <c r="B66" s="15">
        <v>35</v>
      </c>
      <c r="C66" s="48" t="s">
        <v>75</v>
      </c>
      <c r="D66" s="15" t="s">
        <v>72</v>
      </c>
      <c r="E66" s="46"/>
      <c r="F66" s="55" t="s">
        <v>20</v>
      </c>
      <c r="G66" s="15"/>
      <c r="H66" s="15">
        <v>10</v>
      </c>
      <c r="I66" s="47"/>
      <c r="J66" s="15"/>
      <c r="K66" s="23"/>
    </row>
    <row r="67" spans="1:12" ht="20.100000000000001" customHeight="1" thickBot="1">
      <c r="A67" s="17" t="s">
        <v>70</v>
      </c>
      <c r="B67" s="49">
        <v>36</v>
      </c>
      <c r="C67" s="50" t="s">
        <v>76</v>
      </c>
      <c r="D67" s="17" t="s">
        <v>72</v>
      </c>
      <c r="E67" s="51"/>
      <c r="F67" s="18" t="s">
        <v>20</v>
      </c>
      <c r="G67" s="17"/>
      <c r="H67" s="17">
        <v>20</v>
      </c>
      <c r="I67" s="52"/>
      <c r="J67" s="17"/>
      <c r="K67" s="31"/>
    </row>
    <row r="68" spans="1:12" ht="30" customHeight="1" thickBot="1">
      <c r="A68" s="24"/>
      <c r="B68" s="64" t="s">
        <v>77</v>
      </c>
      <c r="C68" s="64"/>
      <c r="D68" s="64"/>
      <c r="E68" s="64"/>
      <c r="F68" s="64"/>
      <c r="G68" s="64"/>
      <c r="H68" s="64"/>
      <c r="I68" s="64"/>
      <c r="J68" s="64"/>
      <c r="K68" s="35">
        <f>SUM(K63:K67)</f>
        <v>0</v>
      </c>
      <c r="L68" s="53"/>
    </row>
    <row r="69" spans="1:12" ht="30" customHeight="1">
      <c r="B69" s="26"/>
      <c r="C69" s="26"/>
      <c r="D69" s="26"/>
      <c r="E69" s="26"/>
      <c r="F69" s="26"/>
      <c r="G69" s="26"/>
      <c r="H69" s="26"/>
      <c r="I69" s="26"/>
      <c r="J69" s="26"/>
      <c r="K69" s="44"/>
      <c r="L69" s="54"/>
    </row>
    <row r="70" spans="1:12" ht="13.8" thickBot="1"/>
    <row r="71" spans="1:12" ht="30" customHeight="1">
      <c r="C71" s="63" t="s">
        <v>78</v>
      </c>
      <c r="D71" s="63"/>
      <c r="E71" s="63"/>
      <c r="F71" s="63"/>
      <c r="G71" s="63"/>
      <c r="H71" s="63"/>
      <c r="I71" s="63"/>
      <c r="J71" s="63"/>
      <c r="K71" s="32">
        <f>K20+K46+K54+K59+K68</f>
        <v>0</v>
      </c>
    </row>
  </sheetData>
  <mergeCells count="14">
    <mergeCell ref="B59:J59"/>
    <mergeCell ref="B68:J68"/>
    <mergeCell ref="C71:J71"/>
    <mergeCell ref="C57:J57"/>
    <mergeCell ref="B58:J58"/>
    <mergeCell ref="B52:J52"/>
    <mergeCell ref="B53:J53"/>
    <mergeCell ref="B54:J54"/>
    <mergeCell ref="A2:K2"/>
    <mergeCell ref="B20:J20"/>
    <mergeCell ref="I22:J22"/>
    <mergeCell ref="B44:J44"/>
    <mergeCell ref="B45:J45"/>
    <mergeCell ref="B46:J46"/>
  </mergeCells>
  <phoneticPr fontId="1"/>
  <pageMargins left="0.7" right="0.7" top="0.75" bottom="0.75" header="0.3" footer="0.3"/>
  <pageSetup paperSize="8" scale="54" orientation="portrait" r:id="rId1"/>
  <rowBreaks count="1" manualBreakCount="1">
    <brk id="1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別紙２－１入札品目一覧表（最終版）</vt:lpstr>
      <vt:lpstr>'別紙２－１入札品目一覧表（最終版）'!Print_Area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2022-09-06T06:52:37Z</dcterms:created>
  <dcterms:modified xsi:type="dcterms:W3CDTF">2022-09-06T06:52:50Z</dcterms:modified>
  <cp:category/>
  <cp:contentStatus/>
</cp:coreProperties>
</file>