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9" documentId="13_ncr:1_{5F6B66ED-884C-433E-B501-436E3BC39A86}" xr6:coauthVersionLast="47" xr6:coauthVersionMax="47" xr10:uidLastSave="{5F93E5EA-BE90-40CC-8F69-3BEF010C24E2}"/>
  <bookViews>
    <workbookView xWindow="-108" yWindow="-108" windowWidth="23256" windowHeight="12720" xr2:uid="{00000000-000D-0000-FFFF-FFFF00000000}"/>
  </bookViews>
  <sheets>
    <sheet name="下見積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3" l="1"/>
  <c r="D16" i="3"/>
  <c r="D13" i="3"/>
  <c r="D17" i="3" l="1"/>
  <c r="D10" i="3" l="1"/>
  <c r="D5" i="3"/>
  <c r="D7" i="3" s="1"/>
  <c r="D1" i="3" l="1"/>
</calcChain>
</file>

<file path=xl/sharedStrings.xml><?xml version="1.0" encoding="utf-8"?>
<sst xmlns="http://schemas.openxmlformats.org/spreadsheetml/2006/main" count="48" uniqueCount="48">
  <si>
    <t>入札金額（税抜額）下記⑰（⑯×100/110）=</t>
    <rPh sb="0" eb="4">
      <t>ニュウサツキンガク</t>
    </rPh>
    <rPh sb="5" eb="7">
      <t>ゼイヌ</t>
    </rPh>
    <rPh sb="7" eb="8">
      <t>ガク</t>
    </rPh>
    <rPh sb="9" eb="11">
      <t>カキ</t>
    </rPh>
    <phoneticPr fontId="3"/>
  </si>
  <si>
    <t>円</t>
    <rPh sb="0" eb="1">
      <t>エン</t>
    </rPh>
    <phoneticPr fontId="3"/>
  </si>
  <si>
    <t>【入札金額】</t>
    <rPh sb="1" eb="3">
      <t>ニュウサツ</t>
    </rPh>
    <rPh sb="3" eb="5">
      <t>キンガク</t>
    </rPh>
    <phoneticPr fontId="3"/>
  </si>
  <si>
    <t>（単位：円）</t>
    <rPh sb="1" eb="3">
      <t>タンイ</t>
    </rPh>
    <rPh sb="4" eb="5">
      <t>エン</t>
    </rPh>
    <phoneticPr fontId="3"/>
  </si>
  <si>
    <t>移動経費</t>
    <rPh sb="0" eb="4">
      <t>イドウケイヒ</t>
    </rPh>
    <phoneticPr fontId="3"/>
  </si>
  <si>
    <t>移動直接経費(a)
（固定費部分除く）</t>
    <rPh sb="0" eb="4">
      <t>イドウチョクセツ</t>
    </rPh>
    <rPh sb="4" eb="6">
      <t>ケイヒ</t>
    </rPh>
    <rPh sb="11" eb="14">
      <t>コテイヒ</t>
    </rPh>
    <rPh sb="14" eb="16">
      <t>ブブン</t>
    </rPh>
    <rPh sb="16" eb="17">
      <t>ノゾ</t>
    </rPh>
    <phoneticPr fontId="3"/>
  </si>
  <si>
    <t>①</t>
    <phoneticPr fontId="3"/>
  </si>
  <si>
    <t>移動調整率</t>
    <rPh sb="0" eb="2">
      <t>イドウ</t>
    </rPh>
    <rPh sb="2" eb="4">
      <t>チョウセイ</t>
    </rPh>
    <rPh sb="4" eb="5">
      <t>リツ</t>
    </rPh>
    <phoneticPr fontId="3"/>
  </si>
  <si>
    <t>②</t>
    <phoneticPr fontId="3"/>
  </si>
  <si>
    <t>調整額</t>
    <rPh sb="0" eb="2">
      <t>チョウセイ</t>
    </rPh>
    <rPh sb="2" eb="3">
      <t>ガク</t>
    </rPh>
    <phoneticPr fontId="3"/>
  </si>
  <si>
    <t>③</t>
    <phoneticPr fontId="3"/>
  </si>
  <si>
    <t>①×②</t>
    <phoneticPr fontId="3"/>
  </si>
  <si>
    <t>固定費(b)</t>
    <rPh sb="0" eb="3">
      <t>コテイヒ</t>
    </rPh>
    <phoneticPr fontId="3"/>
  </si>
  <si>
    <t>④</t>
    <phoneticPr fontId="3"/>
  </si>
  <si>
    <t>移動経費入札額</t>
    <rPh sb="0" eb="4">
      <t>イドウケイヒ</t>
    </rPh>
    <rPh sb="4" eb="7">
      <t>ニュウサツガク</t>
    </rPh>
    <phoneticPr fontId="3"/>
  </si>
  <si>
    <t>⑤</t>
    <phoneticPr fontId="3"/>
  </si>
  <si>
    <t>(③＋④)</t>
    <phoneticPr fontId="3"/>
  </si>
  <si>
    <t>宿泊経費</t>
    <rPh sb="0" eb="2">
      <t>シュクハク</t>
    </rPh>
    <rPh sb="2" eb="4">
      <t>ケイヒ</t>
    </rPh>
    <phoneticPr fontId="3"/>
  </si>
  <si>
    <t>宿泊直接経費(c)</t>
    <rPh sb="0" eb="2">
      <t>シュクハク</t>
    </rPh>
    <rPh sb="2" eb="4">
      <t>チョクセツ</t>
    </rPh>
    <rPh sb="4" eb="6">
      <t>ケイヒ</t>
    </rPh>
    <phoneticPr fontId="3"/>
  </si>
  <si>
    <t>⑥</t>
    <phoneticPr fontId="3"/>
  </si>
  <si>
    <t>宿泊調整率</t>
    <rPh sb="0" eb="2">
      <t>シュクハク</t>
    </rPh>
    <rPh sb="2" eb="5">
      <t>チョウセイリツ</t>
    </rPh>
    <phoneticPr fontId="3"/>
  </si>
  <si>
    <t>⑦</t>
    <phoneticPr fontId="3"/>
  </si>
  <si>
    <t>宿泊経費入札額</t>
    <rPh sb="0" eb="2">
      <t>シュクハク</t>
    </rPh>
    <rPh sb="2" eb="4">
      <t>ケイヒ</t>
    </rPh>
    <rPh sb="4" eb="7">
      <t>ニュウサツガク</t>
    </rPh>
    <phoneticPr fontId="3"/>
  </si>
  <si>
    <t>⑧</t>
    <phoneticPr fontId="3"/>
  </si>
  <si>
    <t>⑥×⑦</t>
    <phoneticPr fontId="3"/>
  </si>
  <si>
    <t>来日時待機宿泊
対応業務経費</t>
    <rPh sb="0" eb="5">
      <t>ライニチジタイキ</t>
    </rPh>
    <rPh sb="5" eb="7">
      <t>シュクハク</t>
    </rPh>
    <rPh sb="8" eb="10">
      <t>タイオウ</t>
    </rPh>
    <rPh sb="10" eb="12">
      <t>ギョウム</t>
    </rPh>
    <rPh sb="12" eb="14">
      <t>ケイヒ</t>
    </rPh>
    <phoneticPr fontId="3"/>
  </si>
  <si>
    <t>対応スタッフ配置単価</t>
    <rPh sb="0" eb="2">
      <t>タイオウ</t>
    </rPh>
    <rPh sb="6" eb="10">
      <t>ハイチタンカ</t>
    </rPh>
    <phoneticPr fontId="3"/>
  </si>
  <si>
    <t>⑨</t>
    <phoneticPr fontId="3"/>
  </si>
  <si>
    <t>配置人日</t>
    <rPh sb="0" eb="2">
      <t>ハイチ</t>
    </rPh>
    <rPh sb="2" eb="3">
      <t>ヒト</t>
    </rPh>
    <rPh sb="3" eb="4">
      <t>ヒ</t>
    </rPh>
    <phoneticPr fontId="3"/>
  </si>
  <si>
    <t>⑩</t>
    <phoneticPr fontId="3"/>
  </si>
  <si>
    <t>対応スタッフ経費(d)</t>
    <rPh sb="0" eb="2">
      <t>タイオウ</t>
    </rPh>
    <rPh sb="6" eb="8">
      <t>ケイヒ</t>
    </rPh>
    <phoneticPr fontId="3"/>
  </si>
  <si>
    <t>⑪</t>
    <phoneticPr fontId="3"/>
  </si>
  <si>
    <t>⑨×⑩</t>
    <phoneticPr fontId="3"/>
  </si>
  <si>
    <t>貸与パソコン単価</t>
    <rPh sb="0" eb="2">
      <t>タイヨ</t>
    </rPh>
    <rPh sb="6" eb="8">
      <t>タンカ</t>
    </rPh>
    <phoneticPr fontId="3"/>
  </si>
  <si>
    <t>⑫</t>
    <phoneticPr fontId="3"/>
  </si>
  <si>
    <t>台数</t>
    <rPh sb="0" eb="2">
      <t>ダイスウ</t>
    </rPh>
    <phoneticPr fontId="3"/>
  </si>
  <si>
    <t>⑬</t>
    <phoneticPr fontId="3"/>
  </si>
  <si>
    <t>貸与パソコン経費(e)</t>
    <rPh sb="0" eb="2">
      <t>タイヨ</t>
    </rPh>
    <rPh sb="6" eb="8">
      <t>ケイヒ</t>
    </rPh>
    <phoneticPr fontId="3"/>
  </si>
  <si>
    <t>⑭</t>
    <phoneticPr fontId="3"/>
  </si>
  <si>
    <t>⑫×⑬</t>
    <phoneticPr fontId="3"/>
  </si>
  <si>
    <t>来日時待機宿泊
対応業務経費入札額</t>
    <rPh sb="13" eb="14">
      <t>ヒ</t>
    </rPh>
    <rPh sb="14" eb="17">
      <t>ニュウサツガク</t>
    </rPh>
    <phoneticPr fontId="3"/>
  </si>
  <si>
    <t>⑮</t>
    <phoneticPr fontId="3"/>
  </si>
  <si>
    <t>⑪＋⑭</t>
    <phoneticPr fontId="3"/>
  </si>
  <si>
    <t>入札金額（税込）</t>
    <rPh sb="0" eb="2">
      <t>ニュウサツ</t>
    </rPh>
    <rPh sb="2" eb="4">
      <t>キンガク</t>
    </rPh>
    <rPh sb="5" eb="7">
      <t>ゼイコ</t>
    </rPh>
    <phoneticPr fontId="3"/>
  </si>
  <si>
    <t>⑯</t>
    <phoneticPr fontId="3"/>
  </si>
  <si>
    <t>⑤＋⑧＋⑮</t>
    <phoneticPr fontId="3"/>
  </si>
  <si>
    <t>入札金額（税抜）</t>
    <rPh sb="0" eb="2">
      <t>ニュウサツ</t>
    </rPh>
    <rPh sb="2" eb="4">
      <t>キンガク</t>
    </rPh>
    <rPh sb="5" eb="7">
      <t>ゼイヌキ</t>
    </rPh>
    <phoneticPr fontId="3"/>
  </si>
  <si>
    <t>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</si>
</sst>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;[Red]\-#,##0.00\ "/>
  </numFmts>
  <fonts count="7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rgb="FFFF0000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name val="ＭＳ ゴシック"/>
      <family val="2"/>
      <charset val="128"/>
    </font>
    <font>
      <u/>
      <sz val="12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2" borderId="1" xfId="0" applyFill="1" applyBorder="1">
      <alignment vertical="center"/>
    </xf>
    <xf numFmtId="38" fontId="4" fillId="2" borderId="1" xfId="1" applyFont="1" applyFill="1" applyBorder="1">
      <alignment vertical="center"/>
    </xf>
    <xf numFmtId="38" fontId="4" fillId="0" borderId="1" xfId="1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38" fontId="2" fillId="2" borderId="1" xfId="1" applyFont="1" applyFill="1" applyBorder="1">
      <alignment vertical="center"/>
    </xf>
    <xf numFmtId="176" fontId="2" fillId="2" borderId="1" xfId="1" applyNumberFormat="1" applyFont="1" applyFill="1" applyBorder="1">
      <alignment vertical="center"/>
    </xf>
    <xf numFmtId="38" fontId="4" fillId="3" borderId="1" xfId="1" applyFont="1" applyFill="1" applyBorder="1">
      <alignment vertical="center"/>
    </xf>
    <xf numFmtId="0" fontId="4" fillId="0" borderId="0" xfId="0" applyFont="1">
      <alignment vertical="center"/>
    </xf>
    <xf numFmtId="38" fontId="4" fillId="2" borderId="1" xfId="0" applyNumberFormat="1" applyFont="1" applyFill="1" applyBorder="1">
      <alignment vertical="center"/>
    </xf>
    <xf numFmtId="0" fontId="5" fillId="0" borderId="0" xfId="0" applyFont="1">
      <alignment vertical="center"/>
    </xf>
    <xf numFmtId="38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zoomScaleNormal="100" workbookViewId="0">
      <selection activeCell="L10" sqref="L10"/>
    </sheetView>
  </sheetViews>
  <sheetFormatPr defaultRowHeight="14.4" x14ac:dyDescent="0.2"/>
  <cols>
    <col min="1" max="1" width="4.59765625" customWidth="1"/>
    <col min="2" max="2" width="15.69921875" customWidth="1"/>
    <col min="3" max="3" width="22.69921875" customWidth="1"/>
    <col min="4" max="4" width="14.69921875" customWidth="1"/>
    <col min="5" max="5" width="3.19921875" bestFit="1" customWidth="1"/>
    <col min="6" max="6" width="13.796875" customWidth="1"/>
  </cols>
  <sheetData>
    <row r="1" spans="1:6" ht="38.549999999999997" customHeight="1" x14ac:dyDescent="0.2">
      <c r="A1" s="24" t="s">
        <v>0</v>
      </c>
      <c r="B1" s="24"/>
      <c r="C1" s="24"/>
      <c r="D1" s="16">
        <f>D20</f>
        <v>0</v>
      </c>
      <c r="E1" s="17" t="s">
        <v>1</v>
      </c>
      <c r="F1" s="15"/>
    </row>
    <row r="2" spans="1:6" ht="34.200000000000003" customHeight="1" x14ac:dyDescent="0.2">
      <c r="B2" s="6" t="s">
        <v>2</v>
      </c>
      <c r="F2" s="7" t="s">
        <v>3</v>
      </c>
    </row>
    <row r="3" spans="1:6" ht="31.2" customHeight="1" x14ac:dyDescent="0.2">
      <c r="B3" s="18" t="s">
        <v>4</v>
      </c>
      <c r="C3" s="8" t="s">
        <v>5</v>
      </c>
      <c r="D3" s="2">
        <v>480000000</v>
      </c>
      <c r="E3" s="1" t="s">
        <v>6</v>
      </c>
      <c r="F3" s="1"/>
    </row>
    <row r="4" spans="1:6" x14ac:dyDescent="0.2">
      <c r="B4" s="19"/>
      <c r="C4" s="1" t="s">
        <v>7</v>
      </c>
      <c r="D4" s="11"/>
      <c r="E4" s="1" t="s">
        <v>8</v>
      </c>
      <c r="F4" s="1"/>
    </row>
    <row r="5" spans="1:6" x14ac:dyDescent="0.2">
      <c r="B5" s="19"/>
      <c r="C5" s="1" t="s">
        <v>9</v>
      </c>
      <c r="D5" s="5">
        <f>D3*D4</f>
        <v>0</v>
      </c>
      <c r="E5" s="1" t="s">
        <v>10</v>
      </c>
      <c r="F5" s="1" t="s">
        <v>11</v>
      </c>
    </row>
    <row r="6" spans="1:6" x14ac:dyDescent="0.2">
      <c r="B6" s="19"/>
      <c r="C6" s="1" t="s">
        <v>12</v>
      </c>
      <c r="D6" s="5">
        <v>14000000</v>
      </c>
      <c r="E6" s="1" t="s">
        <v>13</v>
      </c>
      <c r="F6" s="1"/>
    </row>
    <row r="7" spans="1:6" ht="20.7" customHeight="1" x14ac:dyDescent="0.2">
      <c r="B7" s="20"/>
      <c r="C7" s="3" t="s">
        <v>14</v>
      </c>
      <c r="D7" s="4">
        <f>SUM(D5:D6)</f>
        <v>14000000</v>
      </c>
      <c r="E7" s="1" t="s">
        <v>15</v>
      </c>
      <c r="F7" s="1" t="s">
        <v>16</v>
      </c>
    </row>
    <row r="8" spans="1:6" x14ac:dyDescent="0.2">
      <c r="B8" s="21" t="s">
        <v>17</v>
      </c>
      <c r="C8" s="1" t="s">
        <v>18</v>
      </c>
      <c r="D8" s="5">
        <v>586000000</v>
      </c>
      <c r="E8" s="1" t="s">
        <v>19</v>
      </c>
      <c r="F8" s="1"/>
    </row>
    <row r="9" spans="1:6" x14ac:dyDescent="0.2">
      <c r="B9" s="22"/>
      <c r="C9" s="1" t="s">
        <v>20</v>
      </c>
      <c r="D9" s="11"/>
      <c r="E9" s="1" t="s">
        <v>21</v>
      </c>
      <c r="F9" s="1"/>
    </row>
    <row r="10" spans="1:6" ht="22.5" customHeight="1" x14ac:dyDescent="0.2">
      <c r="B10" s="23"/>
      <c r="C10" s="3" t="s">
        <v>22</v>
      </c>
      <c r="D10" s="4">
        <f>D8*D9</f>
        <v>0</v>
      </c>
      <c r="E10" s="1" t="s">
        <v>23</v>
      </c>
      <c r="F10" s="1" t="s">
        <v>24</v>
      </c>
    </row>
    <row r="11" spans="1:6" x14ac:dyDescent="0.2">
      <c r="B11" s="18" t="s">
        <v>25</v>
      </c>
      <c r="C11" s="1" t="s">
        <v>26</v>
      </c>
      <c r="D11" s="10"/>
      <c r="E11" s="1" t="s">
        <v>27</v>
      </c>
      <c r="F11" s="1"/>
    </row>
    <row r="12" spans="1:6" x14ac:dyDescent="0.2">
      <c r="B12" s="22"/>
      <c r="C12" s="1" t="s">
        <v>28</v>
      </c>
      <c r="D12" s="5">
        <v>1031</v>
      </c>
      <c r="E12" s="1" t="s">
        <v>29</v>
      </c>
      <c r="F12" s="1"/>
    </row>
    <row r="13" spans="1:6" x14ac:dyDescent="0.2">
      <c r="B13" s="22"/>
      <c r="C13" s="1" t="s">
        <v>30</v>
      </c>
      <c r="D13" s="12">
        <f>D11*D12</f>
        <v>0</v>
      </c>
      <c r="E13" s="1" t="s">
        <v>31</v>
      </c>
      <c r="F13" s="1" t="s">
        <v>32</v>
      </c>
    </row>
    <row r="14" spans="1:6" x14ac:dyDescent="0.2">
      <c r="B14" s="22"/>
      <c r="C14" s="1" t="s">
        <v>33</v>
      </c>
      <c r="D14" s="10"/>
      <c r="E14" s="1" t="s">
        <v>34</v>
      </c>
      <c r="F14" s="1"/>
    </row>
    <row r="15" spans="1:6" x14ac:dyDescent="0.2">
      <c r="B15" s="22"/>
      <c r="C15" s="1" t="s">
        <v>35</v>
      </c>
      <c r="D15" s="12">
        <v>115</v>
      </c>
      <c r="E15" s="1" t="s">
        <v>36</v>
      </c>
      <c r="F15" s="1"/>
    </row>
    <row r="16" spans="1:6" x14ac:dyDescent="0.2">
      <c r="B16" s="22"/>
      <c r="C16" s="1" t="s">
        <v>37</v>
      </c>
      <c r="D16" s="12">
        <f>D14*D15</f>
        <v>0</v>
      </c>
      <c r="E16" s="1" t="s">
        <v>38</v>
      </c>
      <c r="F16" s="1" t="s">
        <v>39</v>
      </c>
    </row>
    <row r="17" spans="2:6" ht="28.8" x14ac:dyDescent="0.2">
      <c r="B17" s="23"/>
      <c r="C17" s="9" t="s">
        <v>40</v>
      </c>
      <c r="D17" s="4">
        <f>D13+D16</f>
        <v>0</v>
      </c>
      <c r="E17" s="1" t="s">
        <v>41</v>
      </c>
      <c r="F17" s="1" t="s">
        <v>42</v>
      </c>
    </row>
    <row r="18" spans="2:6" x14ac:dyDescent="0.2">
      <c r="D18" s="13"/>
    </row>
    <row r="19" spans="2:6" x14ac:dyDescent="0.2">
      <c r="B19" s="1" t="s">
        <v>43</v>
      </c>
      <c r="C19" s="1"/>
      <c r="D19" s="14"/>
      <c r="E19" s="1" t="s">
        <v>44</v>
      </c>
      <c r="F19" s="1" t="s">
        <v>45</v>
      </c>
    </row>
    <row r="20" spans="2:6" x14ac:dyDescent="0.2">
      <c r="B20" s="1" t="s">
        <v>46</v>
      </c>
      <c r="C20" s="1"/>
      <c r="D20" s="4">
        <f>D19*100/110</f>
        <v>0</v>
      </c>
      <c r="E20" s="1" t="s">
        <v>47</v>
      </c>
      <c r="F20" s="1"/>
    </row>
  </sheetData>
  <mergeCells count="4">
    <mergeCell ref="B3:B7"/>
    <mergeCell ref="B8:B10"/>
    <mergeCell ref="B11:B17"/>
    <mergeCell ref="A1:C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&amp;R積算様式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下見積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2022-12-19T07:40:15Z</dcterms:created>
  <dcterms:modified xsi:type="dcterms:W3CDTF">2022-12-19T07:40:21Z</dcterms:modified>
  <cp:category/>
  <cp:contentStatus/>
</cp:coreProperties>
</file>