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31" documentId="8_{1218404C-27F1-43DB-AB09-9F1DADB54010}" xr6:coauthVersionLast="47" xr6:coauthVersionMax="47" xr10:uidLastSave="{111415FA-7F11-4E98-88AA-9C81A97B7CFE}"/>
  <bookViews>
    <workbookView xWindow="-108" yWindow="-108" windowWidth="23256" windowHeight="12720" firstSheet="3" activeTab="3" xr2:uid="{00000000-000D-0000-FFFF-FFFF00000000}"/>
  </bookViews>
  <sheets>
    <sheet name="別紙1" sheetId="1" r:id="rId1"/>
    <sheet name="別紙2" sheetId="4" r:id="rId2"/>
    <sheet name="別紙3" sheetId="7" r:id="rId3"/>
    <sheet name="別紙4" sheetId="9" r:id="rId4"/>
  </sheets>
  <definedNames>
    <definedName name="_xlnm.Print_Area" localSheetId="0">別紙1!$A$1:$O$23</definedName>
    <definedName name="_xlnm.Print_Area" localSheetId="1">別紙2!$A$1:$E$32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G16" i="9"/>
  <c r="G15" i="9"/>
  <c r="C41" i="7"/>
  <c r="C22" i="7"/>
  <c r="G18" i="9" l="1"/>
  <c r="G21" i="9" s="1"/>
  <c r="G22" i="9" s="1"/>
  <c r="G23" i="9" s="1"/>
</calcChain>
</file>

<file path=xl/sharedStrings.xml><?xml version="1.0" encoding="utf-8"?>
<sst xmlns="http://schemas.openxmlformats.org/spreadsheetml/2006/main" count="146" uniqueCount="113">
  <si>
    <t>2023年度 NGO等向け基礎からはじめる国際協力事業研修</t>
  </si>
  <si>
    <t>別紙1</t>
    <rPh sb="0" eb="2">
      <t>ベッシ</t>
    </rPh>
    <phoneticPr fontId="1"/>
  </si>
  <si>
    <t>全体スケジュール（案）　2023年4月～2024年3月下旬</t>
  </si>
  <si>
    <t>研　修：</t>
    <rPh sb="0" eb="1">
      <t>ケン</t>
    </rPh>
    <rPh sb="2" eb="3">
      <t>オサム</t>
    </rPh>
    <phoneticPr fontId="1"/>
  </si>
  <si>
    <t>研修コース</t>
    <rPh sb="0" eb="2">
      <t>ケンシュウ</t>
    </rPh>
    <phoneticPr fontId="1"/>
  </si>
  <si>
    <t>2023年度</t>
  </si>
  <si>
    <t>期間</t>
    <rPh sb="0" eb="2">
      <t>キカン</t>
    </rPh>
    <phoneticPr fontId="1"/>
  </si>
  <si>
    <t>事業マネジメント
研修</t>
  </si>
  <si>
    <t>計画・立案編</t>
    <rPh sb="0" eb="2">
      <t>ケイカク</t>
    </rPh>
    <rPh sb="3" eb="5">
      <t>リツアン</t>
    </rPh>
    <rPh sb="5" eb="6">
      <t>ヘン</t>
    </rPh>
    <phoneticPr fontId="1"/>
  </si>
  <si>
    <t>事前学習
+
1日グループワーク</t>
    <rPh sb="0" eb="2">
      <t>ジゼン</t>
    </rPh>
    <rPh sb="2" eb="4">
      <t>ガクシュウ</t>
    </rPh>
    <rPh sb="8" eb="9">
      <t>ニチ</t>
    </rPh>
    <phoneticPr fontId="1"/>
  </si>
  <si>
    <t>モニタリング・評価編</t>
    <rPh sb="7" eb="9">
      <t>ヒョウカ</t>
    </rPh>
    <rPh sb="9" eb="10">
      <t>ヘン</t>
    </rPh>
    <phoneticPr fontId="1"/>
  </si>
  <si>
    <t>個別相談</t>
    <rPh sb="0" eb="2">
      <t>コベツ</t>
    </rPh>
    <rPh sb="2" eb="4">
      <t>ソウダン</t>
    </rPh>
    <phoneticPr fontId="1"/>
  </si>
  <si>
    <t>1回／案件</t>
  </si>
  <si>
    <t>業　務：</t>
    <rPh sb="0" eb="1">
      <t>ギョウ</t>
    </rPh>
    <rPh sb="2" eb="3">
      <t>ツトム</t>
    </rPh>
    <phoneticPr fontId="1"/>
  </si>
  <si>
    <t>業務内容</t>
    <rPh sb="0" eb="2">
      <t>ギョウム</t>
    </rPh>
    <rPh sb="2" eb="4">
      <t>ナイヨウ</t>
    </rPh>
    <phoneticPr fontId="1"/>
  </si>
  <si>
    <t>留意事項</t>
    <rPh sb="0" eb="2">
      <t>リュウイ</t>
    </rPh>
    <rPh sb="2" eb="4">
      <t>ジコウ</t>
    </rPh>
    <phoneticPr fontId="1"/>
  </si>
  <si>
    <t>（１）教材作成・見直し</t>
    <rPh sb="3" eb="5">
      <t>キョウザイ</t>
    </rPh>
    <rPh sb="5" eb="7">
      <t>サクセイ</t>
    </rPh>
    <rPh sb="8" eb="10">
      <t>ミナオ</t>
    </rPh>
    <phoneticPr fontId="1"/>
  </si>
  <si>
    <t>上半期終了時に見直し</t>
    <rPh sb="0" eb="3">
      <t>カミハンキ</t>
    </rPh>
    <rPh sb="3" eb="6">
      <t>シュウリョウジ</t>
    </rPh>
    <rPh sb="7" eb="9">
      <t>ミナオ</t>
    </rPh>
    <phoneticPr fontId="1"/>
  </si>
  <si>
    <t>（２）研修事前準備</t>
    <rPh sb="3" eb="5">
      <t>ケンシュウ</t>
    </rPh>
    <rPh sb="5" eb="7">
      <t>ジゼン</t>
    </rPh>
    <rPh sb="7" eb="9">
      <t>ジュンビ</t>
    </rPh>
    <phoneticPr fontId="1"/>
  </si>
  <si>
    <t>（３）研修実施</t>
    <rPh sb="3" eb="5">
      <t>ケンシュウ</t>
    </rPh>
    <rPh sb="5" eb="7">
      <t>ジッシ</t>
    </rPh>
    <phoneticPr fontId="1"/>
  </si>
  <si>
    <t>2024年2月で終了</t>
    <rPh sb="4" eb="5">
      <t>ネン</t>
    </rPh>
    <rPh sb="6" eb="7">
      <t>ガツ</t>
    </rPh>
    <rPh sb="8" eb="10">
      <t>シュウリョウ</t>
    </rPh>
    <phoneticPr fontId="1"/>
  </si>
  <si>
    <t>（４）研修事後処理</t>
    <rPh sb="3" eb="5">
      <t>ケンシュウ</t>
    </rPh>
    <rPh sb="5" eb="7">
      <t>ジゴ</t>
    </rPh>
    <rPh sb="7" eb="9">
      <t>ショリ</t>
    </rPh>
    <phoneticPr fontId="1"/>
  </si>
  <si>
    <t>（５）各研修実施報告書提出</t>
    <rPh sb="3" eb="4">
      <t>カク</t>
    </rPh>
    <rPh sb="4" eb="6">
      <t>ケンシュウ</t>
    </rPh>
    <rPh sb="6" eb="8">
      <t>ジッシ</t>
    </rPh>
    <rPh sb="8" eb="11">
      <t>ホウコクショ</t>
    </rPh>
    <rPh sb="11" eb="13">
      <t>テイシュツ</t>
    </rPh>
    <phoneticPr fontId="1"/>
  </si>
  <si>
    <t>（６）定期報告書提出</t>
    <rPh sb="3" eb="5">
      <t>テイキ</t>
    </rPh>
    <rPh sb="5" eb="8">
      <t>ホウコクショ</t>
    </rPh>
    <rPh sb="8" eb="10">
      <t>テイシュツ</t>
    </rPh>
    <phoneticPr fontId="1"/>
  </si>
  <si>
    <t>●</t>
    <phoneticPr fontId="1"/>
  </si>
  <si>
    <r>
      <rPr>
        <sz val="10"/>
        <color indexed="8"/>
        <rFont val="ＭＳ ゴシック"/>
        <family val="3"/>
        <charset val="128"/>
      </rPr>
      <t>四半期毎に提出</t>
    </r>
    <r>
      <rPr>
        <sz val="6"/>
        <color indexed="8"/>
        <rFont val="ＭＳ ゴシック"/>
        <family val="3"/>
        <charset val="128"/>
      </rPr>
      <t xml:space="preserve">
※年度末は指定した日時までに提出</t>
    </r>
    <rPh sb="0" eb="3">
      <t>シハンキ</t>
    </rPh>
    <rPh sb="3" eb="4">
      <t>ゴト</t>
    </rPh>
    <rPh sb="5" eb="7">
      <t>テイシュツ</t>
    </rPh>
    <rPh sb="9" eb="12">
      <t>ネンドマツ</t>
    </rPh>
    <rPh sb="13" eb="15">
      <t>シテイ</t>
    </rPh>
    <rPh sb="17" eb="19">
      <t>ニチジ</t>
    </rPh>
    <rPh sb="22" eb="24">
      <t>テイシュツ</t>
    </rPh>
    <phoneticPr fontId="1"/>
  </si>
  <si>
    <t>（７）経費精算報告書提出</t>
    <rPh sb="3" eb="5">
      <t>ケイヒ</t>
    </rPh>
    <rPh sb="5" eb="7">
      <t>セイサン</t>
    </rPh>
    <rPh sb="7" eb="10">
      <t>ホウコクショ</t>
    </rPh>
    <rPh sb="10" eb="12">
      <t>テイシュツ</t>
    </rPh>
    <phoneticPr fontId="1"/>
  </si>
  <si>
    <t>●</t>
  </si>
  <si>
    <t>3月上旬までに提出</t>
  </si>
  <si>
    <t>（８）業務完了届提出</t>
    <rPh sb="3" eb="5">
      <t>ギョウム</t>
    </rPh>
    <rPh sb="5" eb="7">
      <t>カンリョウ</t>
    </rPh>
    <rPh sb="7" eb="8">
      <t>トドケ</t>
    </rPh>
    <rPh sb="8" eb="10">
      <t>テイシュツ</t>
    </rPh>
    <phoneticPr fontId="1"/>
  </si>
  <si>
    <t>業務完了報告書を添付</t>
    <rPh sb="0" eb="2">
      <t>ギョウム</t>
    </rPh>
    <rPh sb="2" eb="4">
      <t>カンリョウ</t>
    </rPh>
    <rPh sb="4" eb="7">
      <t>ホウコクショ</t>
    </rPh>
    <rPh sb="8" eb="10">
      <t>テンプ</t>
    </rPh>
    <phoneticPr fontId="1"/>
  </si>
  <si>
    <t>事業マネジメント研修　タイムテーブル（案）　</t>
  </si>
  <si>
    <t>別紙2</t>
  </si>
  <si>
    <t>　　計画・立案編：事前学習＋1日間グループワーク</t>
    <rPh sb="2" eb="4">
      <t>ケイカク</t>
    </rPh>
    <rPh sb="5" eb="7">
      <t>リツアン</t>
    </rPh>
    <rPh sb="7" eb="8">
      <t>ヘン</t>
    </rPh>
    <rPh sb="9" eb="13">
      <t>ジゼンガクシュウ</t>
    </rPh>
    <rPh sb="15" eb="16">
      <t>ニチ</t>
    </rPh>
    <rPh sb="16" eb="17">
      <t>カン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</si>
  <si>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</si>
  <si>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</si>
  <si>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内容</t>
    <rPh sb="0" eb="2">
      <t>ナイヨウ</t>
    </rPh>
    <phoneticPr fontId="1"/>
  </si>
  <si>
    <t>事前
学習</t>
  </si>
  <si>
    <t>グループワーク3日前に終了する</t>
    <rPh sb="8" eb="10">
      <t>ニチマエ</t>
    </rPh>
    <rPh sb="11" eb="13">
      <t>シュウリョウ</t>
    </rPh>
    <phoneticPr fontId="1"/>
  </si>
  <si>
    <t>募集要項や動画を活用し、受講者は</t>
    <rPh sb="0" eb="4">
      <t>ボシュウヨウコウ</t>
    </rPh>
    <rPh sb="5" eb="7">
      <t>ドウガ</t>
    </rPh>
    <rPh sb="8" eb="10">
      <t>カツヨウ</t>
    </rPh>
    <rPh sb="12" eb="15">
      <t>ジュコウシャ</t>
    </rPh>
    <phoneticPr fontId="1"/>
  </si>
  <si>
    <t>草の根技協等を提案するにあたっての概要・詳細を理解する。
草の根技協等を実施するにあたっての具体的なイメージを掴む。</t>
    <rPh sb="29" eb="30">
      <t>クサ</t>
    </rPh>
    <rPh sb="31" eb="35">
      <t>ネギキョウトウ</t>
    </rPh>
    <rPh sb="36" eb="38">
      <t>ジッシ</t>
    </rPh>
    <rPh sb="46" eb="49">
      <t>グタイテキ</t>
    </rPh>
    <rPh sb="55" eb="56">
      <t>ツカ</t>
    </rPh>
    <phoneticPr fontId="1"/>
  </si>
  <si>
    <t>ミニテストによる受講者の理解度確認。</t>
    <rPh sb="8" eb="11">
      <t>ジュコウシャ</t>
    </rPh>
    <rPh sb="12" eb="15">
      <t>リカイド</t>
    </rPh>
    <rPh sb="15" eb="17">
      <t>カクニン</t>
    </rPh>
    <phoneticPr fontId="1"/>
  </si>
  <si>
    <t>1日目</t>
    <rPh sb="1" eb="2">
      <t>ニチ</t>
    </rPh>
    <rPh sb="2" eb="3">
      <t>メ</t>
    </rPh>
    <phoneticPr fontId="1"/>
  </si>
  <si>
    <t>・JICA挨拶、講師紹介</t>
    <rPh sb="5" eb="7">
      <t>アイサツ</t>
    </rPh>
    <rPh sb="8" eb="10">
      <t>コウシ</t>
    </rPh>
    <rPh sb="10" eb="12">
      <t>ショウカイ</t>
    </rPh>
    <phoneticPr fontId="1"/>
  </si>
  <si>
    <t>・関係者分析、目的分析、問題分析、プロジェクトの選択
の講義・演習</t>
    <rPh sb="1" eb="4">
      <t>カンケイシャ</t>
    </rPh>
    <rPh sb="4" eb="6">
      <t>ブンセキ</t>
    </rPh>
    <rPh sb="7" eb="11">
      <t>モクテキブンセキ</t>
    </rPh>
    <rPh sb="12" eb="16">
      <t>モンダイブンセキ</t>
    </rPh>
    <rPh sb="24" eb="26">
      <t>センタク</t>
    </rPh>
    <rPh sb="28" eb="30">
      <t>コウギ</t>
    </rPh>
    <rPh sb="31" eb="33">
      <t>エンシュウ</t>
    </rPh>
    <phoneticPr fontId="1"/>
  </si>
  <si>
    <t>【昼食】</t>
    <rPh sb="1" eb="3">
      <t>チュウショク</t>
    </rPh>
    <phoneticPr fontId="1"/>
  </si>
  <si>
    <t>・ロジックの整理、プロジェクト目標、成果、指標等の設定に関する講義・演習</t>
    <rPh sb="28" eb="29">
      <t>カン</t>
    </rPh>
    <rPh sb="31" eb="33">
      <t>コウギ</t>
    </rPh>
    <rPh sb="34" eb="36">
      <t>エンシュウ</t>
    </rPh>
    <phoneticPr fontId="1"/>
  </si>
  <si>
    <t>・事業計画段階におけるリスクの洗い出しに関する講義・演習</t>
    <phoneticPr fontId="1"/>
  </si>
  <si>
    <t>・事業経費や経理ルール理解向上に関する講義・演習</t>
    <rPh sb="3" eb="5">
      <t>ケイヒ</t>
    </rPh>
    <rPh sb="22" eb="24">
      <t>エンシュウ</t>
    </rPh>
    <phoneticPr fontId="1"/>
  </si>
  <si>
    <t>・質疑応答</t>
    <phoneticPr fontId="1"/>
  </si>
  <si>
    <t>　　モニタリング・評価編：事前学習＋1日間グループワーク</t>
    <rPh sb="9" eb="11">
      <t>ヒョウカ</t>
    </rPh>
    <rPh sb="11" eb="12">
      <t>ヘン</t>
    </rPh>
    <rPh sb="13" eb="15">
      <t>ジゼン</t>
    </rPh>
    <rPh sb="15" eb="17">
      <t>ガクシュウ</t>
    </rPh>
    <rPh sb="19" eb="20">
      <t>ニチ</t>
    </rPh>
    <rPh sb="20" eb="21">
      <t>カン</t>
    </rPh>
    <phoneticPr fontId="1"/>
  </si>
  <si>
    <t>グループワーク3日前に終了する</t>
    <phoneticPr fontId="1"/>
  </si>
  <si>
    <t>ガイドライン等を活用し、受講者は</t>
    <rPh sb="6" eb="7">
      <t>トウ</t>
    </rPh>
    <rPh sb="8" eb="10">
      <t>カツヨウ</t>
    </rPh>
    <rPh sb="12" eb="15">
      <t>ジュコウシャ</t>
    </rPh>
    <phoneticPr fontId="1"/>
  </si>
  <si>
    <t>草の根技協を実施するにあたってのルールや指針を理解する。
事業のモニタリング方法や評価の概要について理解する。</t>
    <rPh sb="29" eb="31">
      <t>ジギョウ</t>
    </rPh>
    <rPh sb="38" eb="40">
      <t>ホウホウ</t>
    </rPh>
    <rPh sb="41" eb="43">
      <t>ヒョウカ</t>
    </rPh>
    <rPh sb="44" eb="46">
      <t>ガイヨウ</t>
    </rPh>
    <rPh sb="50" eb="52">
      <t>リカイ</t>
    </rPh>
    <phoneticPr fontId="1"/>
  </si>
  <si>
    <t>ミニテストによる受講者の理解度確認。</t>
    <phoneticPr fontId="1"/>
  </si>
  <si>
    <t>・活動計画の詳細化、スケジュール作成の講義・演習</t>
    <rPh sb="1" eb="3">
      <t>カツドウ</t>
    </rPh>
    <rPh sb="3" eb="5">
      <t>ケイカク</t>
    </rPh>
    <rPh sb="6" eb="9">
      <t>ショウサイカ</t>
    </rPh>
    <rPh sb="16" eb="18">
      <t>サクセイ</t>
    </rPh>
    <rPh sb="19" eb="21">
      <t>コウギ</t>
    </rPh>
    <rPh sb="22" eb="24">
      <t>エンシュウ</t>
    </rPh>
    <phoneticPr fontId="1"/>
  </si>
  <si>
    <t>・軌道修正やリスク管理にかかる講義・演習</t>
    <rPh sb="1" eb="5">
      <t>キドウシュウセイ</t>
    </rPh>
    <rPh sb="9" eb="11">
      <t>カンリ</t>
    </rPh>
    <rPh sb="15" eb="17">
      <t>コウギ</t>
    </rPh>
    <rPh sb="18" eb="20">
      <t>エンシュウ</t>
    </rPh>
    <phoneticPr fontId="1"/>
  </si>
  <si>
    <t>・適切な経費・契約管理にかかる講義・演習</t>
    <rPh sb="4" eb="6">
      <t>ケイヒコウギエンシュウ</t>
    </rPh>
    <phoneticPr fontId="1"/>
  </si>
  <si>
    <t>・評価項目別の分析・判断にかかる講義・演習</t>
    <rPh sb="16" eb="18">
      <t>コウギ</t>
    </rPh>
    <rPh sb="19" eb="21">
      <t>エンシュウ</t>
    </rPh>
    <phoneticPr fontId="1"/>
  </si>
  <si>
    <t>・全体ふり返り
・質疑応答</t>
    <rPh sb="1" eb="3">
      <t>ゼンタイ</t>
    </rPh>
    <rPh sb="5" eb="6">
      <t>カエ</t>
    </rPh>
    <rPh sb="9" eb="11">
      <t>シツギ</t>
    </rPh>
    <rPh sb="11" eb="13">
      <t>オウトウ</t>
    </rPh>
    <phoneticPr fontId="1"/>
  </si>
  <si>
    <t>別紙3</t>
  </si>
  <si>
    <t>2022年度 NGO等向け事業マネジメント研修 受講者実績</t>
    <phoneticPr fontId="1"/>
  </si>
  <si>
    <t>【計画・立案編】</t>
    <phoneticPr fontId="1"/>
  </si>
  <si>
    <t>人数(名)</t>
    <rPh sb="0" eb="2">
      <t>ニンズウ</t>
    </rPh>
    <rPh sb="3" eb="4">
      <t>メイ</t>
    </rPh>
    <phoneticPr fontId="1"/>
  </si>
  <si>
    <t>備考</t>
    <rPh sb="0" eb="2">
      <t>ビコウ</t>
    </rPh>
    <phoneticPr fontId="1"/>
  </si>
  <si>
    <t>JICA北海道(帯広)</t>
  </si>
  <si>
    <t>JICA東京(1回目)</t>
  </si>
  <si>
    <t>JICA横浜</t>
  </si>
  <si>
    <t>JICA北陸</t>
  </si>
  <si>
    <t>JICA東京(2回目)</t>
  </si>
  <si>
    <t>JICA東京(3回目)</t>
  </si>
  <si>
    <t>JICA東北</t>
  </si>
  <si>
    <t>JICA国内事業部(1回目)</t>
    <phoneticPr fontId="1"/>
  </si>
  <si>
    <t>JICA九州(1回目)</t>
  </si>
  <si>
    <t>JICA国内事業部（2回目）</t>
    <rPh sb="4" eb="9">
      <t>コクナイジギョウブ</t>
    </rPh>
    <rPh sb="11" eb="13">
      <t>カイメ</t>
    </rPh>
    <phoneticPr fontId="1"/>
  </si>
  <si>
    <t>JICA筑波・JICA中国
（共同開催）</t>
  </si>
  <si>
    <t>JICA北海道(札幌)</t>
  </si>
  <si>
    <t>JICA中部・JICA関西
（共同開催）</t>
  </si>
  <si>
    <t>JICA国内事業部（3回目）</t>
    <rPh sb="4" eb="9">
      <t>コクナイジギョウブ</t>
    </rPh>
    <rPh sb="11" eb="13">
      <t>カイメ</t>
    </rPh>
    <phoneticPr fontId="1"/>
  </si>
  <si>
    <t>JICA四国</t>
    <rPh sb="4" eb="6">
      <t>シコク</t>
    </rPh>
    <phoneticPr fontId="1"/>
  </si>
  <si>
    <t>JICA九州（2回目）</t>
    <rPh sb="4" eb="6">
      <t>キュウシュウ</t>
    </rPh>
    <rPh sb="8" eb="10">
      <t>カイメ</t>
    </rPh>
    <phoneticPr fontId="1"/>
  </si>
  <si>
    <t>合計</t>
    <rPh sb="0" eb="2">
      <t>ゴウケイ</t>
    </rPh>
    <phoneticPr fontId="1"/>
  </si>
  <si>
    <t xml:space="preserve">【モニタリング・評価】 </t>
    <phoneticPr fontId="1"/>
  </si>
  <si>
    <t>JICA九州（1回目）</t>
    <rPh sb="4" eb="6">
      <t>キュウシュウ</t>
    </rPh>
    <rPh sb="8" eb="10">
      <t>カイメ</t>
    </rPh>
    <phoneticPr fontId="1"/>
  </si>
  <si>
    <t>合計</t>
  </si>
  <si>
    <t>作成日：20○○年○月○日</t>
    <phoneticPr fontId="17"/>
  </si>
  <si>
    <t>積算様式</t>
    <rPh sb="0" eb="4">
      <t>セキサンヨウシキ</t>
    </rPh>
    <phoneticPr fontId="1"/>
  </si>
  <si>
    <t>独立行政法人国際協力機構</t>
    <phoneticPr fontId="17"/>
  </si>
  <si>
    <t>本部契約担当役　理事 殿</t>
    <phoneticPr fontId="17"/>
  </si>
  <si>
    <t>商号／名称：</t>
    <phoneticPr fontId="17"/>
  </si>
  <si>
    <t>代表者氏名：</t>
    <phoneticPr fontId="17"/>
  </si>
  <si>
    <t>（印）</t>
    <rPh sb="1" eb="2">
      <t>イン</t>
    </rPh>
    <phoneticPr fontId="17"/>
  </si>
  <si>
    <t>案件名称：</t>
    <rPh sb="0" eb="2">
      <t>アンケン</t>
    </rPh>
    <rPh sb="2" eb="4">
      <t>メイショウ</t>
    </rPh>
    <phoneticPr fontId="1"/>
  </si>
  <si>
    <t>2023年度NGO等向け基礎からはじめる国際協力事業研修</t>
  </si>
  <si>
    <t>積算金額：</t>
    <rPh sb="0" eb="2">
      <t>セキサン</t>
    </rPh>
    <rPh sb="2" eb="4">
      <t>キンガク</t>
    </rPh>
    <phoneticPr fontId="17"/>
  </si>
  <si>
    <t>円</t>
    <rPh sb="0" eb="1">
      <t>エン</t>
    </rPh>
    <phoneticPr fontId="17"/>
  </si>
  <si>
    <t>（税抜）</t>
    <rPh sb="1" eb="3">
      <t>ゼイヌキ</t>
    </rPh>
    <phoneticPr fontId="17"/>
  </si>
  <si>
    <t>1．業務報酬</t>
  </si>
  <si>
    <t>経費区分</t>
    <rPh sb="0" eb="2">
      <t>ケイヒ</t>
    </rPh>
    <rPh sb="2" eb="4">
      <t>クブン</t>
    </rPh>
    <phoneticPr fontId="17"/>
  </si>
  <si>
    <t>費目</t>
    <rPh sb="0" eb="2">
      <t>ヒモク</t>
    </rPh>
    <phoneticPr fontId="17"/>
  </si>
  <si>
    <t>コース単価</t>
    <rPh sb="3" eb="5">
      <t>タンカ</t>
    </rPh>
    <phoneticPr fontId="17"/>
  </si>
  <si>
    <t>実施回数</t>
    <rPh sb="0" eb="2">
      <t>ジッシ</t>
    </rPh>
    <rPh sb="2" eb="4">
      <t>カイスウ</t>
    </rPh>
    <phoneticPr fontId="17"/>
  </si>
  <si>
    <t>小計（税抜）</t>
    <rPh sb="0" eb="2">
      <t>ショウケイ</t>
    </rPh>
    <rPh sb="3" eb="5">
      <t>ゼイヌキ</t>
    </rPh>
    <phoneticPr fontId="17"/>
  </si>
  <si>
    <t>業務報酬</t>
    <rPh sb="0" eb="2">
      <t>ギョウム</t>
    </rPh>
    <rPh sb="2" eb="4">
      <t>ホウシュウ</t>
    </rPh>
    <phoneticPr fontId="17"/>
  </si>
  <si>
    <t>①事業マネジメント研修</t>
  </si>
  <si>
    <t>①-1 計画・立案編　</t>
  </si>
  <si>
    <t>①-2 モニタリング・評価編　</t>
  </si>
  <si>
    <t>　②個別相談</t>
  </si>
  <si>
    <t>業務報酬合計</t>
    <rPh sb="0" eb="2">
      <t>ギョウム</t>
    </rPh>
    <rPh sb="2" eb="4">
      <t>ホウシュウ</t>
    </rPh>
    <rPh sb="4" eb="6">
      <t>ゴウケイ</t>
    </rPh>
    <phoneticPr fontId="17"/>
  </si>
  <si>
    <t>積算合計（税抜）</t>
    <rPh sb="0" eb="2">
      <t>セキサン</t>
    </rPh>
    <rPh sb="2" eb="4">
      <t>ゴウケイ</t>
    </rPh>
    <rPh sb="5" eb="6">
      <t>ゼイ</t>
    </rPh>
    <rPh sb="6" eb="7">
      <t>ヌ</t>
    </rPh>
    <phoneticPr fontId="17"/>
  </si>
  <si>
    <t>消費税</t>
    <rPh sb="0" eb="3">
      <t>ショウヒゼイ</t>
    </rPh>
    <phoneticPr fontId="1"/>
  </si>
  <si>
    <t>積算合計（税込）</t>
    <rPh sb="0" eb="4">
      <t>セキサンゴウケイ</t>
    </rPh>
    <rPh sb="5" eb="7">
      <t>ゼイコミ</t>
    </rPh>
    <phoneticPr fontId="1"/>
  </si>
  <si>
    <t>※緑色で示した部分に提案する単価を入力ください。</t>
    <rPh sb="1" eb="2">
      <t>ミドリ</t>
    </rPh>
    <rPh sb="2" eb="3">
      <t>イロ</t>
    </rPh>
    <rPh sb="4" eb="5">
      <t>シメ</t>
    </rPh>
    <rPh sb="7" eb="9">
      <t>ブブン</t>
    </rPh>
    <rPh sb="10" eb="12">
      <t>テイアン</t>
    </rPh>
    <rPh sb="14" eb="16">
      <t>タンカ</t>
    </rPh>
    <rPh sb="17" eb="19">
      <t>ニュウリョク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</si>
</sst>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0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Osaka"/>
      <family val="3"/>
      <charset val="128"/>
    </font>
    <font>
      <b/>
      <sz val="20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0"/>
  </cellStyleXfs>
  <cellXfs count="1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3" fontId="21" fillId="0" borderId="44" xfId="0" applyNumberFormat="1" applyFont="1" applyBorder="1" applyAlignment="1">
      <alignment horizontal="center" vertical="center"/>
    </xf>
    <xf numFmtId="3" fontId="21" fillId="0" borderId="44" xfId="0" applyNumberFormat="1" applyFont="1" applyBorder="1" applyAlignment="1">
      <alignment horizontal="left" vertical="center"/>
    </xf>
    <xf numFmtId="3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>
      <alignment vertical="center"/>
    </xf>
    <xf numFmtId="0" fontId="21" fillId="0" borderId="0" xfId="0" applyFont="1" applyAlignment="1">
      <alignment horizontal="right"/>
    </xf>
    <xf numFmtId="0" fontId="24" fillId="3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6" fillId="0" borderId="0" xfId="2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15" fillId="0" borderId="50" xfId="0" applyFont="1" applyBorder="1" applyAlignment="1">
      <alignment vertical="center" wrapText="1"/>
    </xf>
    <xf numFmtId="0" fontId="25" fillId="0" borderId="53" xfId="0" applyFont="1" applyBorder="1" applyAlignment="1">
      <alignment horizontal="center" vertical="center" wrapText="1"/>
    </xf>
    <xf numFmtId="176" fontId="16" fillId="0" borderId="54" xfId="0" applyNumberFormat="1" applyFont="1" applyBorder="1" applyAlignment="1">
      <alignment horizontal="right" vertical="center"/>
    </xf>
    <xf numFmtId="0" fontId="15" fillId="0" borderId="56" xfId="0" applyFont="1" applyBorder="1" applyAlignment="1">
      <alignment vertical="center" wrapText="1"/>
    </xf>
    <xf numFmtId="0" fontId="25" fillId="0" borderId="59" xfId="0" applyFont="1" applyBorder="1" applyAlignment="1">
      <alignment horizontal="center" vertical="center" wrapText="1"/>
    </xf>
    <xf numFmtId="176" fontId="16" fillId="0" borderId="60" xfId="0" applyNumberFormat="1" applyFont="1" applyBorder="1" applyAlignment="1">
      <alignment horizontal="right" vertical="center"/>
    </xf>
    <xf numFmtId="0" fontId="25" fillId="0" borderId="65" xfId="0" applyFont="1" applyBorder="1" applyAlignment="1">
      <alignment horizontal="center" vertical="center" wrapText="1"/>
    </xf>
    <xf numFmtId="176" fontId="16" fillId="0" borderId="66" xfId="0" applyNumberFormat="1" applyFont="1" applyBorder="1" applyAlignment="1">
      <alignment horizontal="right" vertical="center"/>
    </xf>
    <xf numFmtId="176" fontId="16" fillId="0" borderId="67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176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6" fillId="0" borderId="6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6" fillId="0" borderId="3" xfId="0" applyNumberFormat="1" applyFont="1" applyBorder="1" applyAlignment="1">
      <alignment horizontal="left" vertical="center"/>
    </xf>
    <xf numFmtId="177" fontId="14" fillId="0" borderId="3" xfId="0" applyNumberFormat="1" applyFont="1" applyBorder="1" applyAlignment="1">
      <alignment horizontal="left" vertical="center"/>
    </xf>
    <xf numFmtId="177" fontId="29" fillId="0" borderId="3" xfId="0" applyNumberFormat="1" applyFont="1" applyBorder="1" applyAlignment="1">
      <alignment horizontal="left" vertical="center"/>
    </xf>
    <xf numFmtId="0" fontId="6" fillId="0" borderId="69" xfId="0" applyFont="1" applyBorder="1" applyAlignment="1">
      <alignment horizontal="left" vertical="center"/>
    </xf>
    <xf numFmtId="0" fontId="6" fillId="0" borderId="69" xfId="0" applyFont="1" applyBorder="1">
      <alignment vertical="center"/>
    </xf>
    <xf numFmtId="0" fontId="11" fillId="0" borderId="72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27" fillId="0" borderId="20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16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20" fontId="6" fillId="0" borderId="16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6" fillId="0" borderId="13" xfId="0" applyNumberFormat="1" applyFont="1" applyBorder="1" applyAlignment="1">
      <alignment horizontal="center" vertical="center" wrapText="1"/>
    </xf>
    <xf numFmtId="20" fontId="6" fillId="0" borderId="23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20" fontId="6" fillId="0" borderId="74" xfId="0" applyNumberFormat="1" applyFont="1" applyBorder="1" applyAlignment="1">
      <alignment horizontal="center" vertical="center"/>
    </xf>
    <xf numFmtId="0" fontId="27" fillId="0" borderId="74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6" fillId="0" borderId="6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21" fillId="4" borderId="5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/>
    </xf>
    <xf numFmtId="0" fontId="15" fillId="0" borderId="62" xfId="0" applyFont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 wrapText="1"/>
    </xf>
    <xf numFmtId="0" fontId="21" fillId="5" borderId="28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4" borderId="62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コピーchiiki_04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95250</xdr:rowOff>
    </xdr:from>
    <xdr:to>
      <xdr:col>13</xdr:col>
      <xdr:colOff>0</xdr:colOff>
      <xdr:row>6</xdr:row>
      <xdr:rowOff>352425</xdr:rowOff>
    </xdr:to>
    <xdr:sp macro="" textlink="">
      <xdr:nvSpPr>
        <xdr:cNvPr id="2" name="ホームベー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76600" y="1295400"/>
          <a:ext cx="3810000" cy="257175"/>
        </a:xfrm>
        <a:prstGeom prst="homePlat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研修実施期間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371475</xdr:colOff>
      <xdr:row>7</xdr:row>
      <xdr:rowOff>76200</xdr:rowOff>
    </xdr:from>
    <xdr:to>
      <xdr:col>12</xdr:col>
      <xdr:colOff>371475</xdr:colOff>
      <xdr:row>7</xdr:row>
      <xdr:rowOff>352425</xdr:rowOff>
    </xdr:to>
    <xdr:sp macro="" textlink="">
      <xdr:nvSpPr>
        <xdr:cNvPr id="3" name="ホームベース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3267075" y="1695450"/>
          <a:ext cx="3810000" cy="276225"/>
        </a:xfrm>
        <a:prstGeom prst="homePlat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研修実施期間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25400</xdr:colOff>
      <xdr:row>8</xdr:row>
      <xdr:rowOff>88900</xdr:rowOff>
    </xdr:from>
    <xdr:to>
      <xdr:col>13</xdr:col>
      <xdr:colOff>0</xdr:colOff>
      <xdr:row>8</xdr:row>
      <xdr:rowOff>349250</xdr:rowOff>
    </xdr:to>
    <xdr:sp macro="" textlink="">
      <xdr:nvSpPr>
        <xdr:cNvPr id="5" name="ホームベー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87750" y="3390900"/>
          <a:ext cx="2279650" cy="260350"/>
        </a:xfrm>
        <a:prstGeom prst="homePlat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研修実施期間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6350</xdr:colOff>
      <xdr:row>16</xdr:row>
      <xdr:rowOff>63500</xdr:rowOff>
    </xdr:from>
    <xdr:to>
      <xdr:col>13</xdr:col>
      <xdr:colOff>0</xdr:colOff>
      <xdr:row>16</xdr:row>
      <xdr:rowOff>260350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083050" y="5689600"/>
          <a:ext cx="4184650" cy="196850"/>
        </a:xfrm>
        <a:prstGeom prst="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14</xdr:row>
      <xdr:rowOff>76200</xdr:rowOff>
    </xdr:from>
    <xdr:to>
      <xdr:col>3</xdr:col>
      <xdr:colOff>342900</xdr:colOff>
      <xdr:row>14</xdr:row>
      <xdr:rowOff>266700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SpPr/>
      </xdr:nvSpPr>
      <xdr:spPr>
        <a:xfrm>
          <a:off x="2895600" y="3790950"/>
          <a:ext cx="723900" cy="190500"/>
        </a:xfrm>
        <a:prstGeom prst="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12700</xdr:colOff>
      <xdr:row>17</xdr:row>
      <xdr:rowOff>63500</xdr:rowOff>
    </xdr:from>
    <xdr:to>
      <xdr:col>12</xdr:col>
      <xdr:colOff>361950</xdr:colOff>
      <xdr:row>17</xdr:row>
      <xdr:rowOff>254000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089400" y="6007100"/>
          <a:ext cx="4159250" cy="190500"/>
        </a:xfrm>
        <a:prstGeom prst="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1552575</xdr:colOff>
      <xdr:row>18</xdr:row>
      <xdr:rowOff>47625</xdr:rowOff>
    </xdr:from>
    <xdr:to>
      <xdr:col>13</xdr:col>
      <xdr:colOff>0</xdr:colOff>
      <xdr:row>18</xdr:row>
      <xdr:rowOff>247650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SpPr/>
      </xdr:nvSpPr>
      <xdr:spPr>
        <a:xfrm>
          <a:off x="2886075" y="5019675"/>
          <a:ext cx="4200525" cy="200025"/>
        </a:xfrm>
        <a:prstGeom prst="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1552575</xdr:colOff>
      <xdr:row>15</xdr:row>
      <xdr:rowOff>76200</xdr:rowOff>
    </xdr:from>
    <xdr:to>
      <xdr:col>3</xdr:col>
      <xdr:colOff>339725</xdr:colOff>
      <xdr:row>15</xdr:row>
      <xdr:rowOff>260350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55FA03C8-CE84-4BD8-9651-A9D6963CF6AF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SpPr/>
      </xdr:nvSpPr>
      <xdr:spPr>
        <a:xfrm>
          <a:off x="2886075" y="4105275"/>
          <a:ext cx="730250" cy="184150"/>
        </a:xfrm>
        <a:prstGeom prst="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616450" y="78041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616450" y="78041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topLeftCell="A14" zoomScaleNormal="100" workbookViewId="0">
      <selection sqref="A1:O22"/>
    </sheetView>
  </sheetViews>
  <sheetFormatPr defaultRowHeight="14.4"/>
  <cols>
    <col min="1" max="1" width="17.5" customWidth="1"/>
    <col min="2" max="2" width="20.5" customWidth="1"/>
    <col min="3" max="14" width="5" style="1" customWidth="1"/>
    <col min="15" max="15" width="20.09765625" style="1" customWidth="1"/>
    <col min="16" max="16" width="13.3984375" customWidth="1"/>
  </cols>
  <sheetData>
    <row r="1" spans="1:17" ht="15" customHeight="1">
      <c r="A1" s="3" t="s">
        <v>0</v>
      </c>
      <c r="B1" s="3"/>
      <c r="O1" s="23" t="s">
        <v>1</v>
      </c>
    </row>
    <row r="2" spans="1:17" ht="15" customHeight="1">
      <c r="A2" s="3" t="s">
        <v>2</v>
      </c>
      <c r="B2" s="3"/>
      <c r="O2" s="23"/>
    </row>
    <row r="3" spans="1:17" ht="15" customHeight="1">
      <c r="A3" s="3"/>
      <c r="B3" s="3"/>
    </row>
    <row r="4" spans="1:17" s="2" customFormat="1" ht="20.100000000000001" customHeight="1">
      <c r="A4" s="6" t="s">
        <v>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7" ht="15" customHeight="1">
      <c r="A5" s="124" t="s">
        <v>4</v>
      </c>
      <c r="B5" s="125"/>
      <c r="C5" s="114" t="s">
        <v>5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 t="s">
        <v>6</v>
      </c>
    </row>
    <row r="6" spans="1:17" ht="15" customHeight="1">
      <c r="A6" s="126"/>
      <c r="B6" s="127"/>
      <c r="C6" s="90">
        <v>4</v>
      </c>
      <c r="D6" s="16">
        <v>5</v>
      </c>
      <c r="E6" s="16">
        <v>6</v>
      </c>
      <c r="F6" s="16">
        <v>7</v>
      </c>
      <c r="G6" s="16">
        <v>8</v>
      </c>
      <c r="H6" s="16">
        <v>9</v>
      </c>
      <c r="I6" s="16">
        <v>10</v>
      </c>
      <c r="J6" s="16">
        <v>11</v>
      </c>
      <c r="K6" s="16">
        <v>12</v>
      </c>
      <c r="L6" s="16">
        <v>1</v>
      </c>
      <c r="M6" s="16">
        <v>2</v>
      </c>
      <c r="N6" s="16">
        <v>3</v>
      </c>
      <c r="O6" s="117"/>
      <c r="P6" s="1"/>
    </row>
    <row r="7" spans="1:17" ht="33" customHeight="1">
      <c r="A7" s="128" t="s">
        <v>7</v>
      </c>
      <c r="B7" s="93" t="s">
        <v>8</v>
      </c>
      <c r="C7" s="9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88" t="s">
        <v>9</v>
      </c>
      <c r="P7" s="1"/>
    </row>
    <row r="8" spans="1:17" ht="33" customHeight="1">
      <c r="A8" s="129"/>
      <c r="B8" s="24" t="s">
        <v>10</v>
      </c>
      <c r="C8" s="8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88" t="s">
        <v>9</v>
      </c>
      <c r="P8" s="1"/>
    </row>
    <row r="9" spans="1:17" ht="33" customHeight="1">
      <c r="A9" s="130" t="s">
        <v>11</v>
      </c>
      <c r="B9" s="131"/>
      <c r="C9" s="9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89" t="s">
        <v>12</v>
      </c>
      <c r="P9" s="1"/>
    </row>
    <row r="10" spans="1:17" s="2" customFormat="1" ht="20.100000000000001" customHeight="1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Q10" s="18"/>
    </row>
    <row r="11" spans="1:17" s="2" customFormat="1" ht="15" customHeight="1">
      <c r="A11" s="5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</row>
    <row r="12" spans="1:17" s="2" customFormat="1" ht="15" customHeight="1">
      <c r="A12" s="6" t="s">
        <v>13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7" s="2" customFormat="1" ht="24.9" customHeight="1">
      <c r="A13" s="118" t="s">
        <v>14</v>
      </c>
      <c r="B13" s="119"/>
      <c r="C13" s="115" t="s">
        <v>5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22" t="s">
        <v>15</v>
      </c>
    </row>
    <row r="14" spans="1:17" s="2" customFormat="1" ht="24.9" customHeight="1">
      <c r="A14" s="120"/>
      <c r="B14" s="121"/>
      <c r="C14" s="16">
        <v>4</v>
      </c>
      <c r="D14" s="16">
        <v>5</v>
      </c>
      <c r="E14" s="16">
        <v>6</v>
      </c>
      <c r="F14" s="16">
        <v>7</v>
      </c>
      <c r="G14" s="16">
        <v>8</v>
      </c>
      <c r="H14" s="16">
        <v>9</v>
      </c>
      <c r="I14" s="16">
        <v>10</v>
      </c>
      <c r="J14" s="16">
        <v>11</v>
      </c>
      <c r="K14" s="16">
        <v>12</v>
      </c>
      <c r="L14" s="16">
        <v>1</v>
      </c>
      <c r="M14" s="16">
        <v>2</v>
      </c>
      <c r="N14" s="16">
        <v>3</v>
      </c>
      <c r="O14" s="123"/>
    </row>
    <row r="15" spans="1:17" s="2" customFormat="1" ht="24.75" customHeight="1">
      <c r="A15" s="9" t="s">
        <v>16</v>
      </c>
      <c r="B15" s="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5" t="s">
        <v>17</v>
      </c>
    </row>
    <row r="16" spans="1:17" s="2" customFormat="1" ht="24.75" customHeight="1">
      <c r="A16" s="9" t="s">
        <v>18</v>
      </c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5"/>
    </row>
    <row r="17" spans="1:15" s="2" customFormat="1" ht="24.75" customHeight="1">
      <c r="A17" s="9" t="s">
        <v>19</v>
      </c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6" t="s">
        <v>20</v>
      </c>
    </row>
    <row r="18" spans="1:15" s="2" customFormat="1" ht="24.75" customHeight="1">
      <c r="A18" s="9" t="s">
        <v>21</v>
      </c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5"/>
    </row>
    <row r="19" spans="1:15" s="2" customFormat="1" ht="24.75" customHeight="1">
      <c r="A19" s="9" t="s">
        <v>22</v>
      </c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6"/>
    </row>
    <row r="20" spans="1:15" s="2" customFormat="1" ht="24.75" customHeight="1">
      <c r="A20" s="9" t="s">
        <v>23</v>
      </c>
      <c r="B20" s="8"/>
      <c r="C20" s="10"/>
      <c r="D20" s="10"/>
      <c r="E20" s="10"/>
      <c r="F20" s="10" t="s">
        <v>24</v>
      </c>
      <c r="G20" s="10"/>
      <c r="H20" s="10"/>
      <c r="I20" s="10" t="s">
        <v>24</v>
      </c>
      <c r="J20" s="10"/>
      <c r="K20" s="10"/>
      <c r="L20" s="10" t="s">
        <v>24</v>
      </c>
      <c r="M20" s="10"/>
      <c r="N20" s="10"/>
      <c r="O20" s="28" t="s">
        <v>25</v>
      </c>
    </row>
    <row r="21" spans="1:15" s="2" customFormat="1" ht="24.75" customHeight="1">
      <c r="A21" s="9" t="s">
        <v>26</v>
      </c>
      <c r="B21" s="8"/>
      <c r="C21" s="10"/>
      <c r="D21" s="10"/>
      <c r="E21" s="10"/>
      <c r="F21" s="10" t="s">
        <v>24</v>
      </c>
      <c r="G21" s="10"/>
      <c r="H21" s="10"/>
      <c r="I21" s="10" t="s">
        <v>24</v>
      </c>
      <c r="J21" s="10"/>
      <c r="K21" s="10"/>
      <c r="L21" s="10" t="s">
        <v>24</v>
      </c>
      <c r="M21" s="10"/>
      <c r="N21" s="10" t="s">
        <v>27</v>
      </c>
      <c r="O21" s="26" t="s">
        <v>28</v>
      </c>
    </row>
    <row r="22" spans="1:15" s="2" customFormat="1" ht="24.75" customHeight="1">
      <c r="A22" s="21" t="s">
        <v>29</v>
      </c>
      <c r="B22" s="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 t="s">
        <v>27</v>
      </c>
      <c r="O22" s="27" t="s">
        <v>30</v>
      </c>
    </row>
    <row r="23" spans="1:15" s="2" customFormat="1" ht="20.100000000000001" customHeight="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0.100000000000001" customHeight="1">
      <c r="A24" s="2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0.100000000000001" customHeight="1">
      <c r="A25" s="2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5" customHeight="1"/>
    <row r="27" spans="1:15" ht="15" customHeight="1"/>
    <row r="28" spans="1:15" ht="15" customHeight="1"/>
    <row r="29" spans="1:15" ht="15" customHeight="1"/>
    <row r="30" spans="1:15" ht="15" customHeight="1"/>
  </sheetData>
  <mergeCells count="9">
    <mergeCell ref="C4:O4"/>
    <mergeCell ref="C5:N5"/>
    <mergeCell ref="C13:N13"/>
    <mergeCell ref="O5:O6"/>
    <mergeCell ref="A13:B14"/>
    <mergeCell ref="O13:O14"/>
    <mergeCell ref="A5:B6"/>
    <mergeCell ref="A7:A8"/>
    <mergeCell ref="A9:B9"/>
  </mergeCells>
  <phoneticPr fontId="1"/>
  <pageMargins left="1" right="1" top="1" bottom="1" header="0.5" footer="0.5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showGridLines="0" zoomScaleNormal="100" workbookViewId="0">
      <selection sqref="A1:E29"/>
    </sheetView>
  </sheetViews>
  <sheetFormatPr defaultRowHeight="14.4"/>
  <cols>
    <col min="1" max="1" width="4.3984375" customWidth="1"/>
    <col min="2" max="2" width="7.8984375" customWidth="1"/>
    <col min="3" max="3" width="13.69921875" customWidth="1"/>
    <col min="4" max="4" width="62.59765625" customWidth="1"/>
    <col min="5" max="5" width="7" customWidth="1"/>
  </cols>
  <sheetData>
    <row r="1" spans="1:7">
      <c r="A1" s="3" t="s">
        <v>0</v>
      </c>
      <c r="B1" s="3"/>
    </row>
    <row r="2" spans="1:7">
      <c r="A2" s="3" t="s">
        <v>31</v>
      </c>
      <c r="E2" t="s">
        <v>32</v>
      </c>
    </row>
    <row r="4" spans="1:7" s="2" customFormat="1" ht="13.2">
      <c r="A4" s="6" t="s">
        <v>33</v>
      </c>
      <c r="B4" s="6"/>
    </row>
    <row r="5" spans="1:7" s="2" customFormat="1" ht="13.8" thickBot="1">
      <c r="B5" s="11" t="s">
        <v>34</v>
      </c>
      <c r="C5" s="13" t="s">
        <v>35</v>
      </c>
      <c r="D5" s="12" t="s">
        <v>36</v>
      </c>
    </row>
    <row r="6" spans="1:7" s="2" customFormat="1" ht="30" customHeight="1">
      <c r="B6" s="135" t="s">
        <v>37</v>
      </c>
      <c r="C6" s="137" t="s">
        <v>38</v>
      </c>
      <c r="D6" s="30" t="s">
        <v>39</v>
      </c>
      <c r="G6" s="112"/>
    </row>
    <row r="7" spans="1:7" s="2" customFormat="1" ht="35.25" customHeight="1">
      <c r="B7" s="133"/>
      <c r="C7" s="138"/>
      <c r="D7" s="98" t="s">
        <v>40</v>
      </c>
    </row>
    <row r="8" spans="1:7" s="2" customFormat="1" ht="30" customHeight="1">
      <c r="B8" s="136"/>
      <c r="C8" s="139"/>
      <c r="D8" s="99" t="s">
        <v>41</v>
      </c>
    </row>
    <row r="9" spans="1:7" s="2" customFormat="1" ht="30" customHeight="1">
      <c r="B9" s="141" t="s">
        <v>42</v>
      </c>
      <c r="C9" s="103">
        <v>0.39583333333333331</v>
      </c>
      <c r="D9" s="100" t="s">
        <v>43</v>
      </c>
    </row>
    <row r="10" spans="1:7" s="2" customFormat="1" ht="30" customHeight="1">
      <c r="B10" s="141"/>
      <c r="C10" s="104">
        <v>0.40625</v>
      </c>
      <c r="D10" s="101" t="s">
        <v>44</v>
      </c>
    </row>
    <row r="11" spans="1:7" s="2" customFormat="1" ht="30" customHeight="1">
      <c r="B11" s="141"/>
      <c r="C11" s="104">
        <v>0.5</v>
      </c>
      <c r="D11" s="101" t="s">
        <v>45</v>
      </c>
    </row>
    <row r="12" spans="1:7" s="2" customFormat="1" ht="30" customHeight="1">
      <c r="B12" s="141"/>
      <c r="C12" s="104">
        <v>0.54166666666666663</v>
      </c>
      <c r="D12" s="101" t="s">
        <v>46</v>
      </c>
    </row>
    <row r="13" spans="1:7" s="2" customFormat="1" ht="30" customHeight="1">
      <c r="B13" s="141"/>
      <c r="C13" s="104">
        <v>0.60416666666666663</v>
      </c>
      <c r="D13" s="101" t="s">
        <v>47</v>
      </c>
    </row>
    <row r="14" spans="1:7" s="2" customFormat="1" ht="30" customHeight="1">
      <c r="B14" s="141"/>
      <c r="C14" s="110">
        <v>0.64583333333333337</v>
      </c>
      <c r="D14" s="111" t="s">
        <v>48</v>
      </c>
    </row>
    <row r="15" spans="1:7" s="2" customFormat="1" ht="30" customHeight="1" thickBot="1">
      <c r="B15" s="142"/>
      <c r="C15" s="105">
        <v>0.70833333333333337</v>
      </c>
      <c r="D15" s="102" t="s">
        <v>49</v>
      </c>
    </row>
    <row r="16" spans="1:7" s="2" customFormat="1" ht="13.2"/>
    <row r="17" spans="1:10" s="2" customFormat="1" ht="13.2"/>
    <row r="18" spans="1:10" s="2" customFormat="1" ht="13.8" thickBot="1">
      <c r="A18" s="6" t="s">
        <v>50</v>
      </c>
      <c r="B18" s="6"/>
    </row>
    <row r="19" spans="1:10" s="2" customFormat="1" ht="13.8" thickBot="1">
      <c r="B19" s="11" t="s">
        <v>34</v>
      </c>
      <c r="C19" s="13" t="s">
        <v>35</v>
      </c>
      <c r="D19" s="12" t="s">
        <v>36</v>
      </c>
    </row>
    <row r="20" spans="1:10" s="2" customFormat="1" ht="30" customHeight="1">
      <c r="B20" s="135" t="s">
        <v>37</v>
      </c>
      <c r="C20" s="137" t="s">
        <v>51</v>
      </c>
      <c r="D20" s="30" t="s">
        <v>52</v>
      </c>
    </row>
    <row r="21" spans="1:10" s="2" customFormat="1" ht="30" customHeight="1">
      <c r="B21" s="133"/>
      <c r="C21" s="138"/>
      <c r="D21" s="29" t="s">
        <v>53</v>
      </c>
    </row>
    <row r="22" spans="1:10" s="2" customFormat="1" ht="30" customHeight="1">
      <c r="B22" s="140"/>
      <c r="C22" s="138"/>
      <c r="D22" s="29" t="s">
        <v>54</v>
      </c>
    </row>
    <row r="23" spans="1:10" s="2" customFormat="1" ht="30" customHeight="1">
      <c r="B23" s="132" t="s">
        <v>42</v>
      </c>
      <c r="C23" s="106">
        <v>0.39583333333333331</v>
      </c>
      <c r="D23" s="31" t="s">
        <v>43</v>
      </c>
    </row>
    <row r="24" spans="1:10" s="2" customFormat="1" ht="30" customHeight="1">
      <c r="B24" s="133"/>
      <c r="C24" s="107">
        <v>0.40625</v>
      </c>
      <c r="D24" s="32" t="s">
        <v>55</v>
      </c>
    </row>
    <row r="25" spans="1:10" s="2" customFormat="1" ht="30" customHeight="1">
      <c r="B25" s="133"/>
      <c r="C25" s="107">
        <v>0.5</v>
      </c>
      <c r="D25" s="33" t="s">
        <v>45</v>
      </c>
    </row>
    <row r="26" spans="1:10" s="2" customFormat="1" ht="30" customHeight="1">
      <c r="B26" s="133"/>
      <c r="C26" s="107">
        <v>0.54166666666666663</v>
      </c>
      <c r="D26" s="109" t="s">
        <v>56</v>
      </c>
    </row>
    <row r="27" spans="1:10" s="2" customFormat="1" ht="30" customHeight="1">
      <c r="B27" s="133"/>
      <c r="C27" s="107">
        <v>0.58333333333333337</v>
      </c>
      <c r="D27" s="33" t="s">
        <v>57</v>
      </c>
      <c r="J27" s="32"/>
    </row>
    <row r="28" spans="1:10" s="2" customFormat="1" ht="30" customHeight="1">
      <c r="B28" s="133"/>
      <c r="C28" s="107">
        <v>0.64583333333333337</v>
      </c>
      <c r="D28" s="33" t="s">
        <v>58</v>
      </c>
    </row>
    <row r="29" spans="1:10" s="2" customFormat="1" ht="30" customHeight="1" thickBot="1">
      <c r="B29" s="134"/>
      <c r="C29" s="108">
        <v>0.70833333333333337</v>
      </c>
      <c r="D29" s="34" t="s">
        <v>59</v>
      </c>
    </row>
    <row r="30" spans="1:10" s="2" customFormat="1" ht="13.2"/>
    <row r="31" spans="1:10" s="2" customFormat="1" ht="13.2"/>
    <row r="32" spans="1:10" s="2" customFormat="1" ht="13.2"/>
    <row r="33" s="2" customFormat="1" ht="13.2"/>
    <row r="34" s="2" customFormat="1" ht="13.2"/>
    <row r="35" s="2" customFormat="1" ht="13.2"/>
    <row r="36" s="2" customFormat="1" ht="13.2"/>
    <row r="37" s="2" customFormat="1" ht="13.2"/>
    <row r="38" s="2" customFormat="1" ht="13.2"/>
    <row r="39" s="2" customFormat="1" ht="13.2"/>
  </sheetData>
  <mergeCells count="6">
    <mergeCell ref="B23:B29"/>
    <mergeCell ref="B6:B8"/>
    <mergeCell ref="C6:C8"/>
    <mergeCell ref="B20:B22"/>
    <mergeCell ref="C20:C22"/>
    <mergeCell ref="B9:B15"/>
  </mergeCells>
  <phoneticPr fontId="1"/>
  <pageMargins left="0.47244094488188981" right="0.43307086614173229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1"/>
  <sheetViews>
    <sheetView workbookViewId="0">
      <selection activeCell="D41" sqref="A1:D41"/>
    </sheetView>
  </sheetViews>
  <sheetFormatPr defaultRowHeight="14.4"/>
  <cols>
    <col min="1" max="1" width="9" style="1"/>
    <col min="2" max="2" width="30.5" customWidth="1"/>
    <col min="3" max="3" width="10.8984375" style="82" customWidth="1"/>
    <col min="4" max="4" width="27.59765625" customWidth="1"/>
    <col min="5" max="5" width="17.19921875" style="2" customWidth="1"/>
    <col min="6" max="8" width="13.09765625" customWidth="1"/>
  </cols>
  <sheetData>
    <row r="1" spans="1:8">
      <c r="D1" s="23" t="s">
        <v>60</v>
      </c>
    </row>
    <row r="2" spans="1:8">
      <c r="A2" s="14" t="s">
        <v>61</v>
      </c>
      <c r="C2" s="81"/>
      <c r="D2" s="15"/>
      <c r="E2" s="94"/>
      <c r="H2" s="15"/>
    </row>
    <row r="3" spans="1:8">
      <c r="B3" s="14"/>
      <c r="C3" s="81"/>
      <c r="H3" s="15"/>
    </row>
    <row r="4" spans="1:8">
      <c r="B4" s="14"/>
      <c r="C4" s="81"/>
    </row>
    <row r="5" spans="1:8">
      <c r="A5" s="10"/>
      <c r="B5" s="76" t="s">
        <v>62</v>
      </c>
      <c r="C5" s="96" t="s">
        <v>63</v>
      </c>
      <c r="D5" s="76" t="s">
        <v>64</v>
      </c>
    </row>
    <row r="6" spans="1:8">
      <c r="A6" s="10">
        <v>1</v>
      </c>
      <c r="B6" s="75" t="s">
        <v>65</v>
      </c>
      <c r="C6" s="84">
        <v>6</v>
      </c>
      <c r="D6" s="74"/>
    </row>
    <row r="7" spans="1:8">
      <c r="A7" s="10">
        <v>2</v>
      </c>
      <c r="B7" s="75" t="s">
        <v>66</v>
      </c>
      <c r="C7" s="83">
        <v>9</v>
      </c>
      <c r="D7" s="74"/>
    </row>
    <row r="8" spans="1:8">
      <c r="A8" s="10">
        <v>3</v>
      </c>
      <c r="B8" s="75" t="s">
        <v>67</v>
      </c>
      <c r="C8" s="83">
        <v>8</v>
      </c>
      <c r="D8" s="74"/>
    </row>
    <row r="9" spans="1:8">
      <c r="A9" s="10">
        <v>4</v>
      </c>
      <c r="B9" s="77" t="s">
        <v>68</v>
      </c>
      <c r="C9" s="84">
        <v>7</v>
      </c>
      <c r="D9" s="74"/>
    </row>
    <row r="10" spans="1:8">
      <c r="A10" s="10">
        <v>5</v>
      </c>
      <c r="B10" s="77" t="s">
        <v>69</v>
      </c>
      <c r="C10" s="84">
        <v>12</v>
      </c>
      <c r="D10" s="74"/>
    </row>
    <row r="11" spans="1:8">
      <c r="A11" s="10">
        <v>6</v>
      </c>
      <c r="B11" s="78" t="s">
        <v>70</v>
      </c>
      <c r="C11" s="85">
        <v>4</v>
      </c>
      <c r="D11" s="74"/>
    </row>
    <row r="12" spans="1:8">
      <c r="A12" s="10">
        <v>7</v>
      </c>
      <c r="B12" s="75" t="s">
        <v>71</v>
      </c>
      <c r="C12" s="83">
        <v>7</v>
      </c>
      <c r="D12" s="74"/>
    </row>
    <row r="13" spans="1:8">
      <c r="A13" s="10">
        <v>8</v>
      </c>
      <c r="B13" s="75" t="s">
        <v>72</v>
      </c>
      <c r="C13" s="83">
        <v>7</v>
      </c>
      <c r="D13" s="74"/>
    </row>
    <row r="14" spans="1:8">
      <c r="A14" s="10">
        <v>9</v>
      </c>
      <c r="B14" s="75" t="s">
        <v>73</v>
      </c>
      <c r="C14" s="83">
        <v>5</v>
      </c>
      <c r="D14" s="74"/>
    </row>
    <row r="15" spans="1:8">
      <c r="A15" s="10">
        <v>10</v>
      </c>
      <c r="B15" s="75" t="s">
        <v>74</v>
      </c>
      <c r="C15" s="83">
        <v>5</v>
      </c>
      <c r="D15" s="74"/>
    </row>
    <row r="16" spans="1:8">
      <c r="A16" s="10">
        <v>11</v>
      </c>
      <c r="B16" s="75" t="s">
        <v>75</v>
      </c>
      <c r="C16" s="83">
        <v>14</v>
      </c>
      <c r="D16" s="74"/>
    </row>
    <row r="17" spans="1:4">
      <c r="A17" s="10">
        <v>12</v>
      </c>
      <c r="B17" s="75" t="s">
        <v>76</v>
      </c>
      <c r="C17" s="83">
        <v>8</v>
      </c>
      <c r="D17" s="74"/>
    </row>
    <row r="18" spans="1:4">
      <c r="A18" s="10">
        <v>13</v>
      </c>
      <c r="B18" s="78" t="s">
        <v>77</v>
      </c>
      <c r="C18" s="85">
        <v>12</v>
      </c>
      <c r="D18" s="74"/>
    </row>
    <row r="19" spans="1:4">
      <c r="A19" s="10">
        <v>14</v>
      </c>
      <c r="B19" s="78" t="s">
        <v>78</v>
      </c>
      <c r="C19" s="85">
        <v>4</v>
      </c>
      <c r="D19" s="74"/>
    </row>
    <row r="20" spans="1:4">
      <c r="A20" s="10">
        <v>15</v>
      </c>
      <c r="B20" s="78" t="s">
        <v>79</v>
      </c>
      <c r="C20" s="85">
        <v>0</v>
      </c>
      <c r="D20" s="74"/>
    </row>
    <row r="21" spans="1:4">
      <c r="A21" s="10">
        <v>16</v>
      </c>
      <c r="B21" s="78" t="s">
        <v>80</v>
      </c>
      <c r="C21" s="85">
        <v>9</v>
      </c>
      <c r="D21" s="97"/>
    </row>
    <row r="22" spans="1:4">
      <c r="A22" s="144" t="s">
        <v>81</v>
      </c>
      <c r="B22" s="145"/>
      <c r="C22" s="85">
        <f>SUM(C6:C21)</f>
        <v>117</v>
      </c>
      <c r="D22" s="74"/>
    </row>
    <row r="23" spans="1:4">
      <c r="A23" s="79"/>
      <c r="B23" s="143"/>
      <c r="C23" s="143"/>
      <c r="D23" s="143"/>
    </row>
    <row r="24" spans="1:4">
      <c r="A24" s="10"/>
      <c r="B24" s="76" t="s">
        <v>82</v>
      </c>
      <c r="C24" s="76" t="s">
        <v>63</v>
      </c>
      <c r="D24" s="76" t="s">
        <v>64</v>
      </c>
    </row>
    <row r="25" spans="1:4">
      <c r="A25" s="10">
        <v>1</v>
      </c>
      <c r="B25" s="77" t="s">
        <v>65</v>
      </c>
      <c r="C25" s="77">
        <v>0</v>
      </c>
      <c r="D25" s="74"/>
    </row>
    <row r="26" spans="1:4">
      <c r="A26" s="10">
        <v>2</v>
      </c>
      <c r="B26" s="77" t="s">
        <v>66</v>
      </c>
      <c r="C26" s="77">
        <v>10</v>
      </c>
      <c r="D26" s="74"/>
    </row>
    <row r="27" spans="1:4">
      <c r="A27" s="10">
        <v>3</v>
      </c>
      <c r="B27" s="77" t="s">
        <v>67</v>
      </c>
      <c r="C27" s="77">
        <v>6</v>
      </c>
      <c r="D27" s="74"/>
    </row>
    <row r="28" spans="1:4">
      <c r="A28" s="10">
        <v>4</v>
      </c>
      <c r="B28" s="78" t="s">
        <v>68</v>
      </c>
      <c r="C28" s="78">
        <v>6</v>
      </c>
      <c r="D28" s="74"/>
    </row>
    <row r="29" spans="1:4">
      <c r="A29" s="10">
        <v>5</v>
      </c>
      <c r="B29" s="78" t="s">
        <v>69</v>
      </c>
      <c r="C29" s="78">
        <v>10</v>
      </c>
      <c r="D29" s="74"/>
    </row>
    <row r="30" spans="1:4">
      <c r="A30" s="10">
        <v>6</v>
      </c>
      <c r="B30" s="78" t="s">
        <v>70</v>
      </c>
      <c r="C30" s="78">
        <v>5</v>
      </c>
      <c r="D30" s="74"/>
    </row>
    <row r="31" spans="1:4">
      <c r="A31" s="10">
        <v>7</v>
      </c>
      <c r="B31" s="75" t="s">
        <v>71</v>
      </c>
      <c r="C31" s="75">
        <v>9</v>
      </c>
      <c r="D31" s="74"/>
    </row>
    <row r="32" spans="1:4">
      <c r="A32" s="10">
        <v>8</v>
      </c>
      <c r="B32" s="75" t="s">
        <v>72</v>
      </c>
      <c r="C32" s="75">
        <v>7</v>
      </c>
      <c r="D32" s="74"/>
    </row>
    <row r="33" spans="1:5">
      <c r="A33" s="10">
        <v>9</v>
      </c>
      <c r="B33" s="75" t="s">
        <v>83</v>
      </c>
      <c r="C33" s="75">
        <v>4</v>
      </c>
      <c r="D33" s="74"/>
    </row>
    <row r="34" spans="1:5">
      <c r="A34" s="10">
        <v>10</v>
      </c>
      <c r="B34" s="75" t="s">
        <v>74</v>
      </c>
      <c r="C34" s="75">
        <v>5</v>
      </c>
      <c r="D34" s="74"/>
    </row>
    <row r="35" spans="1:5">
      <c r="A35" s="10">
        <v>11</v>
      </c>
      <c r="B35" s="78" t="s">
        <v>75</v>
      </c>
      <c r="C35" s="78">
        <v>12</v>
      </c>
      <c r="D35" s="74"/>
    </row>
    <row r="36" spans="1:5">
      <c r="A36" s="10">
        <v>12</v>
      </c>
      <c r="B36" s="78" t="s">
        <v>76</v>
      </c>
      <c r="C36" s="75">
        <v>7</v>
      </c>
      <c r="D36" s="74"/>
    </row>
    <row r="37" spans="1:5">
      <c r="A37" s="10">
        <v>13</v>
      </c>
      <c r="B37" s="78" t="s">
        <v>77</v>
      </c>
      <c r="C37" s="78">
        <v>14</v>
      </c>
      <c r="D37" s="74"/>
    </row>
    <row r="38" spans="1:5">
      <c r="A38" s="10">
        <v>14</v>
      </c>
      <c r="B38" s="78" t="s">
        <v>78</v>
      </c>
      <c r="C38" s="78">
        <v>3</v>
      </c>
      <c r="D38" s="74"/>
    </row>
    <row r="39" spans="1:5">
      <c r="A39" s="10">
        <v>15</v>
      </c>
      <c r="B39" s="78" t="s">
        <v>79</v>
      </c>
      <c r="C39" s="78">
        <v>0</v>
      </c>
      <c r="D39" s="74"/>
      <c r="E39" s="95"/>
    </row>
    <row r="40" spans="1:5">
      <c r="A40" s="10">
        <v>16</v>
      </c>
      <c r="B40" s="75" t="s">
        <v>80</v>
      </c>
      <c r="C40" s="75">
        <v>7</v>
      </c>
      <c r="D40" s="75"/>
    </row>
    <row r="41" spans="1:5">
      <c r="A41" s="146" t="s">
        <v>84</v>
      </c>
      <c r="B41" s="146"/>
      <c r="C41" s="86">
        <f>SUM(C25:C40)</f>
        <v>105</v>
      </c>
      <c r="D41" s="87"/>
    </row>
  </sheetData>
  <mergeCells count="3">
    <mergeCell ref="B23:D23"/>
    <mergeCell ref="A22:B22"/>
    <mergeCell ref="A41:B41"/>
  </mergeCells>
  <phoneticPr fontId="1"/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tabSelected="1" topLeftCell="A2" zoomScaleNormal="100" workbookViewId="0">
      <selection activeCell="C11" sqref="C11"/>
    </sheetView>
  </sheetViews>
  <sheetFormatPr defaultColWidth="11" defaultRowHeight="14.4"/>
  <cols>
    <col min="1" max="1" width="8.8984375" customWidth="1"/>
    <col min="2" max="2" width="11.3984375" customWidth="1"/>
    <col min="3" max="3" width="17.69921875" customWidth="1"/>
    <col min="4" max="4" width="3.8984375" customWidth="1"/>
    <col min="5" max="5" width="12.19921875" customWidth="1"/>
    <col min="6" max="6" width="8.59765625" customWidth="1"/>
    <col min="7" max="7" width="17.69921875" customWidth="1"/>
    <col min="8" max="8" width="16.19921875" customWidth="1"/>
    <col min="9" max="9" width="4.59765625" customWidth="1"/>
    <col min="10" max="10" width="5.8984375" bestFit="1" customWidth="1"/>
    <col min="11" max="11" width="11.5" customWidth="1"/>
  </cols>
  <sheetData>
    <row r="1" spans="1:13" ht="30" hidden="1" customHeight="1">
      <c r="A1" s="35"/>
      <c r="B1" s="35"/>
      <c r="C1" s="35"/>
      <c r="D1" s="35"/>
      <c r="E1" s="35"/>
      <c r="F1" s="161" t="s">
        <v>85</v>
      </c>
      <c r="G1" s="161"/>
      <c r="H1" s="37"/>
      <c r="I1" s="35"/>
      <c r="J1" s="35"/>
      <c r="K1" s="35"/>
      <c r="L1" s="35"/>
      <c r="M1" s="35"/>
    </row>
    <row r="2" spans="1:13" ht="45" customHeight="1">
      <c r="A2" s="162" t="s">
        <v>86</v>
      </c>
      <c r="B2" s="162"/>
      <c r="C2" s="163"/>
      <c r="D2" s="163"/>
      <c r="E2" s="163"/>
      <c r="F2" s="163"/>
      <c r="G2" s="163"/>
      <c r="H2" s="35"/>
      <c r="I2" s="35"/>
      <c r="J2" s="35"/>
      <c r="K2" s="35"/>
      <c r="L2" s="35"/>
      <c r="M2" s="35"/>
    </row>
    <row r="3" spans="1:13" ht="20.100000000000001" hidden="1" customHeight="1">
      <c r="A3" s="164" t="s">
        <v>87</v>
      </c>
      <c r="B3" s="164"/>
      <c r="C3" s="164"/>
      <c r="D3" s="38"/>
      <c r="E3" s="35"/>
      <c r="F3" s="35"/>
      <c r="G3" s="35"/>
      <c r="H3" s="35"/>
      <c r="I3" s="35"/>
      <c r="J3" s="35"/>
      <c r="K3" s="39"/>
      <c r="L3" s="35"/>
      <c r="M3" s="35"/>
    </row>
    <row r="4" spans="1:13" ht="20.100000000000001" hidden="1" customHeight="1">
      <c r="A4" s="164" t="s">
        <v>88</v>
      </c>
      <c r="B4" s="164"/>
      <c r="C4" s="164"/>
      <c r="D4" s="38"/>
      <c r="E4" s="35"/>
      <c r="F4" s="35"/>
      <c r="G4" s="35"/>
      <c r="H4" s="35"/>
      <c r="I4" s="35"/>
      <c r="J4" s="35"/>
      <c r="K4" s="39"/>
      <c r="L4" s="35"/>
      <c r="M4" s="35"/>
    </row>
    <row r="5" spans="1:13" ht="15" hidden="1" customHeight="1">
      <c r="A5" s="40"/>
      <c r="B5" s="40"/>
      <c r="C5" s="41"/>
      <c r="D5" s="41"/>
      <c r="E5" s="36" t="s">
        <v>89</v>
      </c>
      <c r="F5" s="165"/>
      <c r="G5" s="165"/>
      <c r="H5" s="42"/>
      <c r="I5" s="35"/>
      <c r="J5" s="35"/>
      <c r="K5" s="35"/>
      <c r="L5" s="35"/>
      <c r="M5" s="35"/>
    </row>
    <row r="6" spans="1:13" ht="15" hidden="1" customHeight="1">
      <c r="A6" s="40"/>
      <c r="B6" s="40"/>
      <c r="C6" s="41"/>
      <c r="D6" s="41"/>
      <c r="E6" s="36" t="s">
        <v>90</v>
      </c>
      <c r="F6" s="166" t="s">
        <v>91</v>
      </c>
      <c r="G6" s="166"/>
      <c r="H6" s="42"/>
      <c r="I6" s="35"/>
      <c r="J6" s="35"/>
      <c r="K6" s="35"/>
      <c r="L6" s="35"/>
      <c r="M6" s="35"/>
    </row>
    <row r="7" spans="1:13" ht="15" customHeight="1">
      <c r="A7" s="40"/>
      <c r="B7" s="40"/>
      <c r="C7" s="41"/>
      <c r="D7" s="41"/>
      <c r="E7" s="36"/>
      <c r="F7" s="37"/>
      <c r="G7" s="37"/>
      <c r="H7" s="42"/>
      <c r="I7" s="35"/>
      <c r="J7" s="35"/>
      <c r="K7" s="35"/>
      <c r="L7" s="35"/>
      <c r="M7" s="35"/>
    </row>
    <row r="8" spans="1:13" ht="15" customHeight="1">
      <c r="A8" s="43"/>
      <c r="B8" s="43"/>
      <c r="C8" s="44"/>
      <c r="D8" s="44"/>
      <c r="E8" s="44"/>
      <c r="F8" s="44"/>
      <c r="G8" s="44"/>
      <c r="H8" s="42"/>
      <c r="I8" s="35"/>
      <c r="J8" s="35"/>
      <c r="K8" s="35"/>
      <c r="L8" s="35"/>
      <c r="M8" s="35"/>
    </row>
    <row r="9" spans="1:13" ht="30" customHeight="1">
      <c r="A9" s="167" t="s">
        <v>92</v>
      </c>
      <c r="B9" s="167"/>
      <c r="C9" s="168" t="s">
        <v>93</v>
      </c>
      <c r="D9" s="168"/>
      <c r="E9" s="168"/>
      <c r="F9" s="168"/>
      <c r="G9" s="168"/>
      <c r="H9" s="42"/>
      <c r="I9" s="35"/>
      <c r="J9" s="35"/>
      <c r="K9" s="35"/>
      <c r="L9" s="35"/>
      <c r="M9" s="35"/>
    </row>
    <row r="10" spans="1:13" s="50" customFormat="1" ht="30" hidden="1" customHeight="1" thickBot="1">
      <c r="A10" s="167" t="s">
        <v>94</v>
      </c>
      <c r="B10" s="167"/>
      <c r="C10" s="45"/>
      <c r="D10" s="45" t="s">
        <v>95</v>
      </c>
      <c r="E10" s="46" t="s">
        <v>96</v>
      </c>
      <c r="F10" s="47"/>
      <c r="G10" s="48"/>
      <c r="H10" s="49"/>
      <c r="J10" s="51"/>
    </row>
    <row r="11" spans="1:13" ht="20.100000000000001" customHeight="1">
      <c r="A11" s="52"/>
      <c r="B11" s="52"/>
      <c r="C11" s="52"/>
      <c r="D11" s="52"/>
      <c r="E11" s="52"/>
      <c r="F11" s="52"/>
      <c r="G11" s="53"/>
      <c r="H11" s="35"/>
      <c r="I11" s="35"/>
      <c r="J11" s="35"/>
      <c r="K11" s="39"/>
      <c r="L11" s="35"/>
      <c r="M11" s="35"/>
    </row>
    <row r="12" spans="1:13" ht="20.100000000000001" customHeight="1">
      <c r="A12" s="55"/>
      <c r="B12" s="55"/>
      <c r="C12" s="55"/>
      <c r="D12" s="55"/>
      <c r="E12" s="55"/>
      <c r="F12" s="55"/>
      <c r="G12" s="56"/>
      <c r="H12" s="35"/>
      <c r="I12" s="35"/>
      <c r="J12" s="35"/>
      <c r="K12" s="35"/>
      <c r="L12" s="35"/>
      <c r="M12" s="35"/>
    </row>
    <row r="13" spans="1:13" ht="20.100000000000001" customHeight="1" thickBot="1">
      <c r="A13" s="57" t="s">
        <v>97</v>
      </c>
      <c r="B13" s="57"/>
      <c r="C13" s="38"/>
      <c r="D13" s="38"/>
      <c r="E13" s="38"/>
      <c r="F13" s="38"/>
      <c r="G13" s="56"/>
      <c r="H13" s="35"/>
      <c r="I13" s="35"/>
      <c r="J13" s="35"/>
      <c r="K13" s="35"/>
      <c r="L13" s="35"/>
      <c r="M13" s="35"/>
    </row>
    <row r="14" spans="1:13" ht="20.100000000000001" customHeight="1" thickBot="1">
      <c r="A14" s="58" t="s">
        <v>98</v>
      </c>
      <c r="B14" s="173" t="s">
        <v>99</v>
      </c>
      <c r="C14" s="174"/>
      <c r="D14" s="173" t="s">
        <v>100</v>
      </c>
      <c r="E14" s="175"/>
      <c r="F14" s="59" t="s">
        <v>101</v>
      </c>
      <c r="G14" s="54" t="s">
        <v>102</v>
      </c>
      <c r="H14" s="35"/>
      <c r="I14" s="35"/>
      <c r="J14" s="35"/>
      <c r="K14" s="35"/>
      <c r="L14" s="35"/>
      <c r="M14" s="35"/>
    </row>
    <row r="15" spans="1:13" ht="27.6" customHeight="1">
      <c r="A15" s="147" t="s">
        <v>103</v>
      </c>
      <c r="B15" s="150" t="s">
        <v>104</v>
      </c>
      <c r="C15" s="60" t="s">
        <v>105</v>
      </c>
      <c r="D15" s="152"/>
      <c r="E15" s="153"/>
      <c r="F15" s="61">
        <v>11</v>
      </c>
      <c r="G15" s="62">
        <f>D15*F15</f>
        <v>0</v>
      </c>
      <c r="H15" s="35"/>
      <c r="I15" s="35"/>
      <c r="J15" s="35"/>
      <c r="K15" s="35"/>
      <c r="L15" s="35"/>
      <c r="M15" s="35"/>
    </row>
    <row r="16" spans="1:13" ht="27.6" customHeight="1">
      <c r="A16" s="148"/>
      <c r="B16" s="151"/>
      <c r="C16" s="63" t="s">
        <v>106</v>
      </c>
      <c r="D16" s="154"/>
      <c r="E16" s="155"/>
      <c r="F16" s="64">
        <v>11</v>
      </c>
      <c r="G16" s="65">
        <f>D16*F16</f>
        <v>0</v>
      </c>
      <c r="H16" s="35"/>
      <c r="I16" s="35"/>
      <c r="J16" s="35"/>
      <c r="K16" s="35"/>
      <c r="L16" s="35"/>
      <c r="M16" s="35"/>
    </row>
    <row r="17" spans="1:13" ht="27.6" customHeight="1" thickBot="1">
      <c r="A17" s="149"/>
      <c r="B17" s="156" t="s">
        <v>107</v>
      </c>
      <c r="C17" s="157"/>
      <c r="D17" s="169"/>
      <c r="E17" s="170"/>
      <c r="F17" s="66">
        <v>25</v>
      </c>
      <c r="G17" s="67">
        <f>D17*F17</f>
        <v>0</v>
      </c>
      <c r="H17" s="35"/>
      <c r="I17" s="35"/>
      <c r="J17" s="35"/>
      <c r="K17" s="35"/>
      <c r="L17" s="35"/>
      <c r="M17" s="35"/>
    </row>
    <row r="18" spans="1:13" ht="20.100000000000001" customHeight="1" thickTop="1" thickBot="1">
      <c r="A18" s="171" t="s">
        <v>108</v>
      </c>
      <c r="B18" s="172"/>
      <c r="C18" s="172"/>
      <c r="D18" s="172"/>
      <c r="E18" s="172"/>
      <c r="F18" s="172"/>
      <c r="G18" s="68">
        <f>SUM(G15:G17)</f>
        <v>0</v>
      </c>
      <c r="H18" s="35"/>
      <c r="I18" s="35"/>
      <c r="J18" s="35"/>
      <c r="K18" s="35"/>
      <c r="L18" s="35"/>
      <c r="M18" s="35"/>
    </row>
    <row r="19" spans="1:13" ht="12" customHeight="1">
      <c r="A19" s="55"/>
      <c r="B19" s="55"/>
      <c r="C19" s="55"/>
      <c r="D19" s="55"/>
      <c r="E19" s="69"/>
      <c r="F19" s="69"/>
      <c r="G19" s="70"/>
      <c r="H19" s="35"/>
      <c r="I19" s="35"/>
      <c r="J19" s="35"/>
      <c r="K19" s="35"/>
      <c r="L19" s="35"/>
      <c r="M19" s="35"/>
    </row>
    <row r="20" spans="1:13" ht="20.100000000000001" customHeight="1" thickBot="1">
      <c r="A20" s="71"/>
      <c r="B20" s="71"/>
      <c r="C20" s="71"/>
      <c r="D20" s="71"/>
      <c r="E20" s="71"/>
      <c r="F20" s="71"/>
      <c r="G20" s="72"/>
      <c r="H20" s="35"/>
      <c r="I20" s="35"/>
      <c r="J20" s="35"/>
      <c r="K20" s="35"/>
      <c r="L20" s="35"/>
      <c r="M20" s="35"/>
    </row>
    <row r="21" spans="1:13" ht="30" customHeight="1" thickBot="1">
      <c r="A21" s="158" t="s">
        <v>109</v>
      </c>
      <c r="B21" s="159"/>
      <c r="C21" s="159"/>
      <c r="D21" s="159"/>
      <c r="E21" s="159"/>
      <c r="F21" s="159"/>
      <c r="G21" s="73">
        <f>G18</f>
        <v>0</v>
      </c>
      <c r="H21" s="35"/>
      <c r="I21" s="35"/>
      <c r="J21" s="35"/>
      <c r="K21" s="35"/>
      <c r="L21" s="35"/>
      <c r="M21" s="35"/>
    </row>
    <row r="22" spans="1:13" ht="30" customHeight="1" thickBot="1">
      <c r="A22" s="158" t="s">
        <v>110</v>
      </c>
      <c r="B22" s="159"/>
      <c r="C22" s="159"/>
      <c r="D22" s="159"/>
      <c r="E22" s="159"/>
      <c r="F22" s="160"/>
      <c r="G22" s="73">
        <f>ROUNDDOWN(G21*0.1,0)</f>
        <v>0</v>
      </c>
      <c r="H22" s="35"/>
      <c r="I22" s="35"/>
      <c r="J22" s="35"/>
      <c r="K22" s="35"/>
      <c r="L22" s="35"/>
      <c r="M22" s="35"/>
    </row>
    <row r="23" spans="1:13" ht="30" customHeight="1" thickBot="1">
      <c r="A23" s="158" t="s">
        <v>111</v>
      </c>
      <c r="B23" s="159"/>
      <c r="C23" s="159"/>
      <c r="D23" s="159"/>
      <c r="E23" s="159"/>
      <c r="F23" s="159"/>
      <c r="G23" s="73">
        <f>G21+G22</f>
        <v>0</v>
      </c>
      <c r="H23" s="35"/>
      <c r="I23" s="35"/>
      <c r="J23" s="35"/>
      <c r="K23" s="35"/>
      <c r="L23" s="35"/>
      <c r="M23" s="35"/>
    </row>
    <row r="25" spans="1:13" hidden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idden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idden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idden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hidden="1">
      <c r="A29" s="35"/>
      <c r="B29" s="35"/>
    </row>
    <row r="30" spans="1:13" hidden="1">
      <c r="A30" s="35"/>
      <c r="B30" s="35"/>
    </row>
    <row r="31" spans="1:13" hidden="1">
      <c r="A31" s="35"/>
      <c r="B31" s="35"/>
    </row>
    <row r="32" spans="1:13" hidden="1">
      <c r="A32" s="35"/>
      <c r="B32" s="35"/>
    </row>
    <row r="33" spans="1:2" hidden="1">
      <c r="A33" s="35"/>
      <c r="B33" s="35"/>
    </row>
    <row r="34" spans="1:2" hidden="1">
      <c r="A34" s="35"/>
      <c r="B34" s="35"/>
    </row>
    <row r="35" spans="1:2" hidden="1">
      <c r="A35" s="35"/>
      <c r="B35" s="35"/>
    </row>
    <row r="36" spans="1:2">
      <c r="A36" s="52" t="s">
        <v>112</v>
      </c>
      <c r="B36" s="52"/>
    </row>
    <row r="37" spans="1:2">
      <c r="A37" s="35"/>
      <c r="B37" s="35"/>
    </row>
  </sheetData>
  <mergeCells count="21">
    <mergeCell ref="A23:F23"/>
    <mergeCell ref="A22:F22"/>
    <mergeCell ref="F1:G1"/>
    <mergeCell ref="A2:G2"/>
    <mergeCell ref="A3:C3"/>
    <mergeCell ref="A4:C4"/>
    <mergeCell ref="F5:G5"/>
    <mergeCell ref="F6:G6"/>
    <mergeCell ref="A9:B9"/>
    <mergeCell ref="C9:G9"/>
    <mergeCell ref="A10:B10"/>
    <mergeCell ref="D17:E17"/>
    <mergeCell ref="A18:F18"/>
    <mergeCell ref="A21:F21"/>
    <mergeCell ref="B14:C14"/>
    <mergeCell ref="D14:E14"/>
    <mergeCell ref="A15:A17"/>
    <mergeCell ref="B15:B16"/>
    <mergeCell ref="D15:E15"/>
    <mergeCell ref="D16:E16"/>
    <mergeCell ref="B17:C17"/>
  </mergeCells>
  <phoneticPr fontId="1"/>
  <pageMargins left="0.82677165354330717" right="0.70866141732283472" top="0.74803149606299213" bottom="0.74803149606299213" header="0.31496062992125984" footer="0.31496062992125984"/>
  <pageSetup paperSize="9" orientation="portrait" r:id="rId1"/>
  <headerFooter>
    <oddHeader>&amp;R様式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別紙1</vt:lpstr>
      <vt:lpstr>別紙2</vt:lpstr>
      <vt:lpstr>別紙3</vt:lpstr>
      <vt:lpstr>別紙4</vt:lpstr>
      <vt:lpstr>別紙1!Print_Area</vt:lpstr>
      <vt:lpstr>別紙2!Print_Area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2023-02-01T03:07:09Z</dcterms:created>
  <dcterms:modified xsi:type="dcterms:W3CDTF">2023-02-01T03:07:14Z</dcterms:modified>
  <cp:category/>
  <cp:contentStatus/>
</cp:coreProperties>
</file>