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8"/>
  <workbookPr filterPrivacy="1" defaultThemeVersion="124226"/>
  <xr:revisionPtr revIDLastSave="0" documentId="11_15D5A1811E8AF03B95E42F89A6AEFE37373C9730" xr6:coauthVersionLast="47" xr6:coauthVersionMax="47" xr10:uidLastSave="{00000000-0000-0000-0000-000000000000}"/>
  <bookViews>
    <workbookView xWindow="0" yWindow="0" windowWidth="28800" windowHeight="13845" tabRatio="400" xr2:uid="{00000000-000D-0000-FFFF-FFFF00000000}"/>
  </bookViews>
  <sheets>
    <sheet name="積算表" sheetId="13" r:id="rId1"/>
  </sheets>
  <definedNames>
    <definedName name="_xlnm.Print_Area" localSheetId="0">積算表!$A$2:$L$45</definedName>
  </definedNames>
  <calcPr calcId="162913"/>
</workbook>
</file>

<file path=xl/calcChain.xml><?xml version="1.0" encoding="utf-8"?>
<calcChain xmlns="http://schemas.openxmlformats.org/spreadsheetml/2006/main">
  <c r="I11" i="13" l="1"/>
  <c r="F46" i="13" l="1"/>
  <c r="F47" i="13"/>
  <c r="E20" i="13"/>
  <c r="I14" i="13"/>
  <c r="H13" i="13"/>
  <c r="I13" i="13" s="1"/>
  <c r="F30" i="13" l="1"/>
  <c r="E55" i="13"/>
  <c r="E56" i="13" s="1"/>
  <c r="F48" i="13"/>
  <c r="F45" i="13"/>
  <c r="E37" i="13"/>
  <c r="E38" i="13"/>
  <c r="E39" i="13"/>
  <c r="E36" i="13"/>
  <c r="E5" i="13"/>
  <c r="E6" i="13" s="1"/>
  <c r="F49" i="13" l="1"/>
  <c r="F26" i="13"/>
  <c r="F28" i="13"/>
  <c r="F29" i="13"/>
  <c r="F25" i="13"/>
  <c r="F31" i="13" l="1"/>
  <c r="F20" i="13"/>
  <c r="F21" i="13" s="1"/>
  <c r="E40" i="13" l="1"/>
  <c r="J14" i="13"/>
  <c r="J13" i="13"/>
  <c r="H12" i="13"/>
  <c r="I12" i="13" s="1"/>
  <c r="H11" i="13"/>
  <c r="J12" i="13" l="1"/>
  <c r="J11" i="13"/>
  <c r="J15" i="13" l="1"/>
  <c r="D58" i="13" s="1"/>
</calcChain>
</file>

<file path=xl/sharedStrings.xml><?xml version="1.0" encoding="utf-8"?>
<sst xmlns="http://schemas.openxmlformats.org/spreadsheetml/2006/main" count="91" uniqueCount="85">
  <si>
    <t>別紙　積算表</t>
    <rPh sb="0" eb="2">
      <t>ベッシ</t>
    </rPh>
    <phoneticPr fontId="1"/>
  </si>
  <si>
    <t>ご記入欄</t>
    <rPh sb="1" eb="3">
      <t>キニュウ</t>
    </rPh>
    <rPh sb="3" eb="4">
      <t>ラン</t>
    </rPh>
    <phoneticPr fontId="1"/>
  </si>
  <si>
    <t>①  事前説明会（対象：受検者）</t>
    <phoneticPr fontId="1"/>
  </si>
  <si>
    <t>項　目</t>
    <rPh sb="0" eb="1">
      <t>コウ</t>
    </rPh>
    <rPh sb="2" eb="3">
      <t>メ</t>
    </rPh>
    <phoneticPr fontId="2"/>
  </si>
  <si>
    <t>単価（円/1件あたり）:A</t>
    <rPh sb="3" eb="4">
      <t>エン</t>
    </rPh>
    <rPh sb="6" eb="7">
      <t>ケン</t>
    </rPh>
    <phoneticPr fontId="1"/>
  </si>
  <si>
    <t>1年度分の回数:B</t>
    <rPh sb="1" eb="3">
      <t>ネンド</t>
    </rPh>
    <rPh sb="3" eb="4">
      <t>ブン</t>
    </rPh>
    <rPh sb="5" eb="6">
      <t>カイ</t>
    </rPh>
    <phoneticPr fontId="1"/>
  </si>
  <si>
    <t>2年度分の金額:
C=A*B</t>
    <rPh sb="1" eb="4">
      <t>ネンドブン</t>
    </rPh>
    <rPh sb="5" eb="7">
      <t>キンガク</t>
    </rPh>
    <phoneticPr fontId="1"/>
  </si>
  <si>
    <t>説明会開催（オンライン）</t>
    <rPh sb="0" eb="3">
      <t>セツメイカイ</t>
    </rPh>
    <rPh sb="3" eb="5">
      <t>カイサイ</t>
    </rPh>
    <phoneticPr fontId="1"/>
  </si>
  <si>
    <t>合計金額①</t>
    <phoneticPr fontId="1"/>
  </si>
  <si>
    <t>②  ストレスチェック実施（調査票配布・回収・評価・高ストレス者の選定・結果返却）</t>
    <rPh sb="23" eb="25">
      <t>ヒョウカ</t>
    </rPh>
    <phoneticPr fontId="1"/>
  </si>
  <si>
    <t>単価（円）:D</t>
    <rPh sb="0" eb="2">
      <t>タンカ</t>
    </rPh>
    <rPh sb="3" eb="4">
      <t>エン</t>
    </rPh>
    <phoneticPr fontId="2"/>
  </si>
  <si>
    <t>1年度分の予定人数（人）</t>
    <rPh sb="1" eb="4">
      <t>ネンドブン</t>
    </rPh>
    <rPh sb="5" eb="7">
      <t>ヨテイ</t>
    </rPh>
    <rPh sb="7" eb="9">
      <t>ニンズウ</t>
    </rPh>
    <rPh sb="10" eb="11">
      <t>ニン</t>
    </rPh>
    <phoneticPr fontId="2"/>
  </si>
  <si>
    <t>1年度分合計（円）</t>
    <rPh sb="1" eb="4">
      <t>ネンドブン</t>
    </rPh>
    <rPh sb="4" eb="6">
      <t>ゴウケイ</t>
    </rPh>
    <rPh sb="5" eb="6">
      <t>ケイ</t>
    </rPh>
    <rPh sb="7" eb="8">
      <t>エン</t>
    </rPh>
    <phoneticPr fontId="1"/>
  </si>
  <si>
    <t>2年度分の金額</t>
    <rPh sb="1" eb="3">
      <t>ネンド</t>
    </rPh>
    <rPh sb="3" eb="4">
      <t>ブン</t>
    </rPh>
    <rPh sb="5" eb="7">
      <t>キンガク</t>
    </rPh>
    <phoneticPr fontId="1"/>
  </si>
  <si>
    <t>本部勤務者</t>
    <rPh sb="0" eb="2">
      <t>ホンブ</t>
    </rPh>
    <rPh sb="2" eb="4">
      <t>キンム</t>
    </rPh>
    <rPh sb="4" eb="5">
      <t>シャ</t>
    </rPh>
    <phoneticPr fontId="1"/>
  </si>
  <si>
    <t>国内機関勤務者</t>
    <rPh sb="0" eb="2">
      <t>コクナイ</t>
    </rPh>
    <rPh sb="2" eb="4">
      <t>キカン</t>
    </rPh>
    <rPh sb="4" eb="6">
      <t>キンム</t>
    </rPh>
    <rPh sb="6" eb="7">
      <t>シャ</t>
    </rPh>
    <phoneticPr fontId="1"/>
  </si>
  <si>
    <t>在外勤務者</t>
    <rPh sb="0" eb="2">
      <t>ザイガイ</t>
    </rPh>
    <rPh sb="2" eb="4">
      <t>キンム</t>
    </rPh>
    <rPh sb="4" eb="5">
      <t>シャ</t>
    </rPh>
    <phoneticPr fontId="1"/>
  </si>
  <si>
    <t>本部勤務者:
E</t>
    <rPh sb="0" eb="2">
      <t>ホンブ</t>
    </rPh>
    <rPh sb="2" eb="4">
      <t>キンム</t>
    </rPh>
    <rPh sb="4" eb="5">
      <t>シャ</t>
    </rPh>
    <phoneticPr fontId="1"/>
  </si>
  <si>
    <t>国内機関勤務者:
F</t>
    <rPh sb="0" eb="2">
      <t>コクナイ</t>
    </rPh>
    <rPh sb="2" eb="4">
      <t>キカン</t>
    </rPh>
    <rPh sb="4" eb="6">
      <t>キンム</t>
    </rPh>
    <rPh sb="6" eb="7">
      <t>シャ</t>
    </rPh>
    <phoneticPr fontId="1"/>
  </si>
  <si>
    <t>在外勤務者:
G</t>
    <rPh sb="0" eb="2">
      <t>ザイガイ</t>
    </rPh>
    <rPh sb="2" eb="4">
      <t>キンム</t>
    </rPh>
    <rPh sb="4" eb="5">
      <t>シャ</t>
    </rPh>
    <phoneticPr fontId="1"/>
  </si>
  <si>
    <t>計:
H=E+F+G</t>
    <rPh sb="0" eb="1">
      <t>ケイ</t>
    </rPh>
    <phoneticPr fontId="1"/>
  </si>
  <si>
    <t>計:
I=D*H</t>
    <rPh sb="0" eb="1">
      <t>ケイ</t>
    </rPh>
    <phoneticPr fontId="1"/>
  </si>
  <si>
    <t>小計：
J=I*2</t>
    <rPh sb="0" eb="2">
      <t>ショウケイ</t>
    </rPh>
    <phoneticPr fontId="1"/>
  </si>
  <si>
    <t>調査票の配布（メール配信）</t>
    <rPh sb="0" eb="3">
      <t>チョウサヒョウ</t>
    </rPh>
    <rPh sb="4" eb="6">
      <t>ハイフ</t>
    </rPh>
    <rPh sb="10" eb="12">
      <t>ハイシン</t>
    </rPh>
    <phoneticPr fontId="2"/>
  </si>
  <si>
    <t>調査票の回収～結果返却（WEB受検の場合）</t>
    <rPh sb="0" eb="3">
      <t>チョウサヒョウ</t>
    </rPh>
    <rPh sb="4" eb="6">
      <t>カイシュウ</t>
    </rPh>
    <rPh sb="7" eb="9">
      <t>ケッカ</t>
    </rPh>
    <rPh sb="9" eb="11">
      <t>ヘンキャク</t>
    </rPh>
    <rPh sb="15" eb="17">
      <t>ジュケン</t>
    </rPh>
    <rPh sb="18" eb="20">
      <t>バアイ</t>
    </rPh>
    <phoneticPr fontId="2"/>
  </si>
  <si>
    <t>調査票の回収～結果返却（メール＋添付ファイルの場合）</t>
    <rPh sb="0" eb="2">
      <t>チョウサ</t>
    </rPh>
    <rPh sb="2" eb="3">
      <t>ヒョウ</t>
    </rPh>
    <rPh sb="4" eb="6">
      <t>カイシュウ</t>
    </rPh>
    <rPh sb="7" eb="9">
      <t>ケッカ</t>
    </rPh>
    <rPh sb="9" eb="11">
      <t>ヘンキャク</t>
    </rPh>
    <rPh sb="16" eb="18">
      <t>テンプ</t>
    </rPh>
    <phoneticPr fontId="2"/>
  </si>
  <si>
    <t>事務処理料</t>
    <rPh sb="0" eb="2">
      <t>ジム</t>
    </rPh>
    <rPh sb="2" eb="4">
      <t>ショリ</t>
    </rPh>
    <rPh sb="4" eb="5">
      <t>リョウ</t>
    </rPh>
    <phoneticPr fontId="2"/>
  </si>
  <si>
    <t>※調査票の配布数は過去3年間の実績の平均値。回収人数は受検率が約85％に向上することを想定</t>
  </si>
  <si>
    <t>合計金額②</t>
    <phoneticPr fontId="1"/>
  </si>
  <si>
    <t>※事務処理料は受検人数に関わらず、ストレスチェック実施に必要なシステム設定、各種調整、受検勧奨にかかる業務に必要な経費を年度単位に一式として計上する。</t>
    <rPh sb="1" eb="5">
      <t>ジムショリ</t>
    </rPh>
    <rPh sb="5" eb="6">
      <t>リョウ</t>
    </rPh>
    <rPh sb="7" eb="9">
      <t>ジュケン</t>
    </rPh>
    <rPh sb="9" eb="11">
      <t>ニンズウ</t>
    </rPh>
    <rPh sb="12" eb="13">
      <t>カカ</t>
    </rPh>
    <rPh sb="25" eb="27">
      <t>ジッシ</t>
    </rPh>
    <rPh sb="28" eb="30">
      <t>ヒツヨウ</t>
    </rPh>
    <rPh sb="35" eb="37">
      <t>セッテイ</t>
    </rPh>
    <rPh sb="38" eb="40">
      <t>カクシュ</t>
    </rPh>
    <rPh sb="40" eb="42">
      <t>チョウセイ</t>
    </rPh>
    <rPh sb="43" eb="45">
      <t>ジュケン</t>
    </rPh>
    <rPh sb="45" eb="47">
      <t>カンショウ</t>
    </rPh>
    <rPh sb="51" eb="53">
      <t>ギョウム</t>
    </rPh>
    <rPh sb="54" eb="56">
      <t>ヒツヨウ</t>
    </rPh>
    <rPh sb="57" eb="59">
      <t>ケイヒ</t>
    </rPh>
    <rPh sb="60" eb="64">
      <t>ネンドタンイ</t>
    </rPh>
    <rPh sb="65" eb="67">
      <t>イッシキ</t>
    </rPh>
    <rPh sb="70" eb="72">
      <t>ケイジョウ</t>
    </rPh>
    <phoneticPr fontId="1"/>
  </si>
  <si>
    <t>③   面接指導対象者への面接申出勧奨</t>
  </si>
  <si>
    <t>単価（円）:K</t>
    <rPh sb="0" eb="2">
      <t>タンカ</t>
    </rPh>
    <rPh sb="3" eb="4">
      <t>エン</t>
    </rPh>
    <phoneticPr fontId="2"/>
  </si>
  <si>
    <t>1年度分予定人数（人）:L</t>
    <rPh sb="1" eb="3">
      <t>ネンド</t>
    </rPh>
    <rPh sb="3" eb="4">
      <t>ブン</t>
    </rPh>
    <rPh sb="4" eb="6">
      <t>ヨテイ</t>
    </rPh>
    <rPh sb="6" eb="8">
      <t>ニンズウ</t>
    </rPh>
    <rPh sb="9" eb="10">
      <t>ニン</t>
    </rPh>
    <phoneticPr fontId="2"/>
  </si>
  <si>
    <t>1年度分合計
（円）:M</t>
    <rPh sb="1" eb="4">
      <t>ネンドブン</t>
    </rPh>
    <rPh sb="4" eb="6">
      <t>ゴウケイ</t>
    </rPh>
    <rPh sb="5" eb="6">
      <t>ケイ</t>
    </rPh>
    <rPh sb="8" eb="9">
      <t>エン</t>
    </rPh>
    <phoneticPr fontId="1"/>
  </si>
  <si>
    <t>2年度分の金額:
N=M*2</t>
    <rPh sb="1" eb="3">
      <t>ネンド</t>
    </rPh>
    <rPh sb="3" eb="4">
      <t>ブン</t>
    </rPh>
    <rPh sb="5" eb="7">
      <t>キンガク</t>
    </rPh>
    <phoneticPr fontId="1"/>
  </si>
  <si>
    <t>面接指導対象者への面接申出勧奨</t>
    <rPh sb="0" eb="2">
      <t>メンセツ</t>
    </rPh>
    <rPh sb="2" eb="4">
      <t>シドウ</t>
    </rPh>
    <rPh sb="4" eb="6">
      <t>タイショウ</t>
    </rPh>
    <rPh sb="6" eb="7">
      <t>シャ</t>
    </rPh>
    <rPh sb="9" eb="11">
      <t>メンセツ</t>
    </rPh>
    <rPh sb="11" eb="12">
      <t>モウ</t>
    </rPh>
    <rPh sb="12" eb="13">
      <t>デ</t>
    </rPh>
    <rPh sb="13" eb="15">
      <t>カンショウ</t>
    </rPh>
    <phoneticPr fontId="2"/>
  </si>
  <si>
    <t>※面接指導対象者（高ストレス者）数は2021年度実績に受検率向上分の増加を想定</t>
    <rPh sb="1" eb="3">
      <t>メンセツ</t>
    </rPh>
    <rPh sb="3" eb="5">
      <t>シドウ</t>
    </rPh>
    <rPh sb="5" eb="8">
      <t>タイショウシャ</t>
    </rPh>
    <rPh sb="16" eb="17">
      <t>スウ</t>
    </rPh>
    <rPh sb="22" eb="24">
      <t>ネンド</t>
    </rPh>
    <rPh sb="24" eb="26">
      <t>ジッセキ</t>
    </rPh>
    <rPh sb="27" eb="30">
      <t>ジュケンリツ</t>
    </rPh>
    <rPh sb="30" eb="32">
      <t>コウジョウ</t>
    </rPh>
    <rPh sb="32" eb="33">
      <t>ブン</t>
    </rPh>
    <rPh sb="34" eb="36">
      <t>ゾウカ</t>
    </rPh>
    <rPh sb="37" eb="39">
      <t>ソウテイ</t>
    </rPh>
    <phoneticPr fontId="1"/>
  </si>
  <si>
    <t>合計金額③</t>
    <phoneticPr fontId="1"/>
  </si>
  <si>
    <t>④   面接指導の実施・報告</t>
  </si>
  <si>
    <t>単価（円）:O</t>
    <rPh sb="3" eb="4">
      <t>エン</t>
    </rPh>
    <phoneticPr fontId="1"/>
  </si>
  <si>
    <t>2022年度予定人数（人）:P</t>
    <rPh sb="4" eb="6">
      <t>ネンド</t>
    </rPh>
    <rPh sb="6" eb="8">
      <t>ヨテイ</t>
    </rPh>
    <rPh sb="8" eb="10">
      <t>ニンズウ</t>
    </rPh>
    <rPh sb="11" eb="12">
      <t>ニン</t>
    </rPh>
    <phoneticPr fontId="1"/>
  </si>
  <si>
    <t>2023年度予定人数（人）:Q</t>
    <rPh sb="4" eb="6">
      <t>ネンド</t>
    </rPh>
    <rPh sb="6" eb="8">
      <t>ヨテイ</t>
    </rPh>
    <rPh sb="8" eb="10">
      <t>ニンズウ</t>
    </rPh>
    <rPh sb="11" eb="12">
      <t>ニン</t>
    </rPh>
    <phoneticPr fontId="1"/>
  </si>
  <si>
    <t>2年度分の金額:
R=O*(P+Q)</t>
    <rPh sb="1" eb="4">
      <t>ネンドブン</t>
    </rPh>
    <rPh sb="5" eb="7">
      <t>キンガク</t>
    </rPh>
    <phoneticPr fontId="1"/>
  </si>
  <si>
    <t>本部・国内勤務者（指定の場所へJICA職員等が出向く場合）</t>
    <rPh sb="0" eb="2">
      <t>ホンブ</t>
    </rPh>
    <rPh sb="3" eb="5">
      <t>コクナイ</t>
    </rPh>
    <rPh sb="5" eb="7">
      <t>キンム</t>
    </rPh>
    <rPh sb="7" eb="8">
      <t>シャ</t>
    </rPh>
    <rPh sb="9" eb="11">
      <t>シテイ</t>
    </rPh>
    <rPh sb="12" eb="14">
      <t>バショ</t>
    </rPh>
    <rPh sb="19" eb="21">
      <t>ショクイン</t>
    </rPh>
    <rPh sb="21" eb="22">
      <t>トウ</t>
    </rPh>
    <rPh sb="23" eb="25">
      <t>デム</t>
    </rPh>
    <rPh sb="26" eb="28">
      <t>バアイ</t>
    </rPh>
    <phoneticPr fontId="2"/>
  </si>
  <si>
    <t>国内機関勤務者（受注先医師がJICA国内機関等へ出向く場合）</t>
    <rPh sb="0" eb="2">
      <t>コクナイ</t>
    </rPh>
    <rPh sb="2" eb="4">
      <t>キカン</t>
    </rPh>
    <rPh sb="4" eb="6">
      <t>キンム</t>
    </rPh>
    <rPh sb="6" eb="7">
      <t>シャ</t>
    </rPh>
    <rPh sb="8" eb="10">
      <t>ジュチュウ</t>
    </rPh>
    <rPh sb="10" eb="11">
      <t>サキ</t>
    </rPh>
    <rPh sb="11" eb="13">
      <t>イシ</t>
    </rPh>
    <rPh sb="18" eb="20">
      <t>コクナイ</t>
    </rPh>
    <rPh sb="20" eb="22">
      <t>キカン</t>
    </rPh>
    <rPh sb="22" eb="23">
      <t>トウ</t>
    </rPh>
    <rPh sb="24" eb="26">
      <t>デム</t>
    </rPh>
    <rPh sb="27" eb="29">
      <t>バアイ</t>
    </rPh>
    <phoneticPr fontId="1"/>
  </si>
  <si>
    <r>
      <t>受注先医師がJICA国内機関等へ出向く場合の旅費（定額）</t>
    </r>
    <r>
      <rPr>
        <sz val="9"/>
        <rFont val="ＭＳ ゴシック"/>
        <family val="3"/>
        <charset val="128"/>
      </rPr>
      <t>（1年あたり10万円（概算）×2年分を想定）</t>
    </r>
    <rPh sb="0" eb="2">
      <t>ジュチュウ</t>
    </rPh>
    <rPh sb="2" eb="3">
      <t>サキ</t>
    </rPh>
    <rPh sb="3" eb="5">
      <t>イシ</t>
    </rPh>
    <rPh sb="10" eb="12">
      <t>コクナイ</t>
    </rPh>
    <rPh sb="12" eb="14">
      <t>キカン</t>
    </rPh>
    <rPh sb="14" eb="15">
      <t>トウ</t>
    </rPh>
    <rPh sb="16" eb="18">
      <t>デム</t>
    </rPh>
    <rPh sb="19" eb="21">
      <t>バアイ</t>
    </rPh>
    <rPh sb="22" eb="24">
      <t>リョヒ</t>
    </rPh>
    <rPh sb="25" eb="27">
      <t>テイガク</t>
    </rPh>
    <rPh sb="30" eb="31">
      <t>ネン</t>
    </rPh>
    <rPh sb="36" eb="37">
      <t>マン</t>
    </rPh>
    <rPh sb="37" eb="38">
      <t>エン</t>
    </rPh>
    <rPh sb="39" eb="41">
      <t>ガイサン</t>
    </rPh>
    <rPh sb="44" eb="46">
      <t>ネンブン</t>
    </rPh>
    <rPh sb="47" eb="49">
      <t>ソウテイ</t>
    </rPh>
    <phoneticPr fontId="1"/>
  </si>
  <si>
    <t>国内勤務者（オンライン面接）</t>
    <rPh sb="0" eb="2">
      <t>コクナイ</t>
    </rPh>
    <rPh sb="2" eb="4">
      <t>キンム</t>
    </rPh>
    <rPh sb="4" eb="5">
      <t>シャ</t>
    </rPh>
    <rPh sb="11" eb="13">
      <t>メンセツ</t>
    </rPh>
    <phoneticPr fontId="1"/>
  </si>
  <si>
    <t>在外事務所勤務者（オンライン面接）</t>
    <rPh sb="0" eb="2">
      <t>ザイガイ</t>
    </rPh>
    <rPh sb="2" eb="4">
      <t>ジム</t>
    </rPh>
    <rPh sb="4" eb="5">
      <t>ショ</t>
    </rPh>
    <rPh sb="5" eb="8">
      <t>キンムシャ</t>
    </rPh>
    <rPh sb="14" eb="16">
      <t>メンセツ</t>
    </rPh>
    <phoneticPr fontId="1"/>
  </si>
  <si>
    <t>当日キャンセル料</t>
    <rPh sb="0" eb="2">
      <t>トウジツ</t>
    </rPh>
    <rPh sb="7" eb="8">
      <t>リョウ</t>
    </rPh>
    <phoneticPr fontId="1"/>
  </si>
  <si>
    <t>※2022年度人数は2021年度実績の2割増、2023年度は2021年度実績の3割増しを想定</t>
    <rPh sb="5" eb="7">
      <t>ネンド</t>
    </rPh>
    <rPh sb="7" eb="9">
      <t>ニンズウ</t>
    </rPh>
    <rPh sb="14" eb="16">
      <t>ネンド</t>
    </rPh>
    <rPh sb="16" eb="18">
      <t>ジッセキ</t>
    </rPh>
    <rPh sb="20" eb="22">
      <t>ワリマ</t>
    </rPh>
    <rPh sb="27" eb="29">
      <t>ネンド</t>
    </rPh>
    <rPh sb="34" eb="36">
      <t>ネンド</t>
    </rPh>
    <rPh sb="36" eb="38">
      <t>ジッセキ</t>
    </rPh>
    <rPh sb="40" eb="42">
      <t>ワリマ</t>
    </rPh>
    <rPh sb="44" eb="46">
      <t>ソウテイ</t>
    </rPh>
    <phoneticPr fontId="1"/>
  </si>
  <si>
    <t>合計金額④</t>
  </si>
  <si>
    <t>※受注先医師がJICA国内機関に出向いた実績とキャンセル料の支払いの実績はないが、発生する場合に備え、各年度1人を想定して単価を設定する。</t>
    <rPh sb="1" eb="4">
      <t>ジュチュウサキ</t>
    </rPh>
    <rPh sb="4" eb="6">
      <t>イシ</t>
    </rPh>
    <rPh sb="11" eb="13">
      <t>コクナイ</t>
    </rPh>
    <rPh sb="13" eb="15">
      <t>キカン</t>
    </rPh>
    <rPh sb="16" eb="18">
      <t>デム</t>
    </rPh>
    <rPh sb="20" eb="22">
      <t>ジッセキ</t>
    </rPh>
    <rPh sb="28" eb="29">
      <t>リョウ</t>
    </rPh>
    <rPh sb="30" eb="32">
      <t>シハラ</t>
    </rPh>
    <rPh sb="34" eb="36">
      <t>ジッセキ</t>
    </rPh>
    <rPh sb="41" eb="43">
      <t>ハッセイ</t>
    </rPh>
    <rPh sb="45" eb="47">
      <t>バアイ</t>
    </rPh>
    <rPh sb="48" eb="49">
      <t>ソナ</t>
    </rPh>
    <rPh sb="51" eb="54">
      <t>カクネンド</t>
    </rPh>
    <rPh sb="55" eb="56">
      <t>ニン</t>
    </rPh>
    <rPh sb="57" eb="59">
      <t>ソウテイ</t>
    </rPh>
    <rPh sb="61" eb="63">
      <t>タンカ</t>
    </rPh>
    <rPh sb="64" eb="66">
      <t>セッテイ</t>
    </rPh>
    <phoneticPr fontId="1"/>
  </si>
  <si>
    <t>⑤   集団ごとの集計・分析及び職場環境改善に関する分析・提案</t>
    <phoneticPr fontId="1"/>
  </si>
  <si>
    <t>単価（円）:S</t>
    <rPh sb="3" eb="4">
      <t>エン</t>
    </rPh>
    <phoneticPr fontId="1"/>
  </si>
  <si>
    <t>1年度分の件数/回数:T</t>
    <rPh sb="1" eb="3">
      <t>ネンド</t>
    </rPh>
    <rPh sb="3" eb="4">
      <t>ブン</t>
    </rPh>
    <rPh sb="8" eb="10">
      <t>カイスウ</t>
    </rPh>
    <phoneticPr fontId="1"/>
  </si>
  <si>
    <t>2年度分の金額:
U=S*T</t>
    <rPh sb="1" eb="4">
      <t>ネンドブン</t>
    </rPh>
    <rPh sb="5" eb="7">
      <t>キンガク</t>
    </rPh>
    <phoneticPr fontId="1"/>
  </si>
  <si>
    <t>部署毎分析（クロス集計含む）</t>
  </si>
  <si>
    <t>JICA全体分析</t>
    <rPh sb="4" eb="6">
      <t>ゼンタイ</t>
    </rPh>
    <rPh sb="6" eb="8">
      <t>ブンセキ</t>
    </rPh>
    <phoneticPr fontId="1"/>
  </si>
  <si>
    <t>人事部向け報告会</t>
    <rPh sb="0" eb="2">
      <t>ジンジ</t>
    </rPh>
    <rPh sb="2" eb="3">
      <t>ブ</t>
    </rPh>
    <rPh sb="3" eb="4">
      <t>ム</t>
    </rPh>
    <rPh sb="5" eb="8">
      <t>ホウコクカイ</t>
    </rPh>
    <phoneticPr fontId="1"/>
  </si>
  <si>
    <t>部門長向け報告会</t>
    <phoneticPr fontId="1"/>
  </si>
  <si>
    <t>※部署毎分析件数は、2021年度実績に受検率向上分を加味した推計値</t>
    <rPh sb="1" eb="4">
      <t>ブショゴト</t>
    </rPh>
    <rPh sb="4" eb="6">
      <t>ブンセキ</t>
    </rPh>
    <rPh sb="6" eb="8">
      <t>ケンスウ</t>
    </rPh>
    <rPh sb="14" eb="16">
      <t>ネンド</t>
    </rPh>
    <rPh sb="16" eb="18">
      <t>ジッセキ</t>
    </rPh>
    <rPh sb="19" eb="22">
      <t>ジュケンリツ</t>
    </rPh>
    <rPh sb="22" eb="24">
      <t>コウジョウ</t>
    </rPh>
    <rPh sb="24" eb="25">
      <t>ブン</t>
    </rPh>
    <rPh sb="26" eb="28">
      <t>カミ</t>
    </rPh>
    <rPh sb="30" eb="32">
      <t>スイケイ</t>
    </rPh>
    <rPh sb="32" eb="33">
      <t>チ</t>
    </rPh>
    <phoneticPr fontId="1"/>
  </si>
  <si>
    <t>合計金額⑤</t>
    <phoneticPr fontId="1"/>
  </si>
  <si>
    <t>※部門長向け報告会は本部、国内機関、在外拠点向けに複数回実施（対面＋オンライン）を想定</t>
    <rPh sb="1" eb="4">
      <t>ブモンチョウ</t>
    </rPh>
    <rPh sb="4" eb="5">
      <t>ム</t>
    </rPh>
    <rPh sb="6" eb="9">
      <t>ホウコクカイ</t>
    </rPh>
    <rPh sb="10" eb="12">
      <t>ホンブ</t>
    </rPh>
    <rPh sb="13" eb="15">
      <t>コクナイ</t>
    </rPh>
    <rPh sb="15" eb="17">
      <t>キカン</t>
    </rPh>
    <rPh sb="18" eb="20">
      <t>ザイガイ</t>
    </rPh>
    <rPh sb="20" eb="22">
      <t>キョテン</t>
    </rPh>
    <rPh sb="22" eb="23">
      <t>ム</t>
    </rPh>
    <rPh sb="25" eb="28">
      <t>フクスウカイ</t>
    </rPh>
    <rPh sb="28" eb="30">
      <t>ジッシ</t>
    </rPh>
    <rPh sb="31" eb="33">
      <t>タイメン</t>
    </rPh>
    <rPh sb="41" eb="43">
      <t>ソウテイ</t>
    </rPh>
    <phoneticPr fontId="1"/>
  </si>
  <si>
    <t>⑥   ストレス対処（セルフケア）支援の実施</t>
  </si>
  <si>
    <t>単価（円/年度あたり）:V</t>
    <phoneticPr fontId="1"/>
  </si>
  <si>
    <t>2023年度:W</t>
    <rPh sb="4" eb="6">
      <t>ネンド</t>
    </rPh>
    <phoneticPr fontId="1"/>
  </si>
  <si>
    <t>2023年度:X</t>
    <rPh sb="4" eb="6">
      <t>ネンド</t>
    </rPh>
    <phoneticPr fontId="1"/>
  </si>
  <si>
    <t>2年度分の金額:
Y=V*(W＋X)</t>
    <rPh sb="1" eb="4">
      <t>ネンドブン</t>
    </rPh>
    <rPh sb="5" eb="7">
      <t>キンガク</t>
    </rPh>
    <phoneticPr fontId="1"/>
  </si>
  <si>
    <t>eラーニング</t>
    <phoneticPr fontId="1"/>
  </si>
  <si>
    <t>高ストレス者へのeラーニング受講勧奨と受講状況報告</t>
    <rPh sb="14" eb="18">
      <t>ジュコウカンショウ</t>
    </rPh>
    <rPh sb="19" eb="23">
      <t>ジュコウジョウキョウ</t>
    </rPh>
    <rPh sb="23" eb="25">
      <t>ホウコク</t>
    </rPh>
    <phoneticPr fontId="1"/>
  </si>
  <si>
    <t>ラインケア研修（管理職対象セミナー）</t>
    <rPh sb="5" eb="7">
      <t>ケンシュウ</t>
    </rPh>
    <rPh sb="8" eb="11">
      <t>カンリショク</t>
    </rPh>
    <rPh sb="11" eb="13">
      <t>タイショウ</t>
    </rPh>
    <phoneticPr fontId="1"/>
  </si>
  <si>
    <t>高ストレス者向けセルフケア研修</t>
    <rPh sb="13" eb="15">
      <t>ケンシュウ</t>
    </rPh>
    <phoneticPr fontId="1"/>
  </si>
  <si>
    <t>※eラーニングは、全受検者利用可能媒体で提供し、年度毎に内容を見直す。</t>
    <rPh sb="20" eb="22">
      <t>テイキョウ</t>
    </rPh>
    <rPh sb="24" eb="27">
      <t>ネンドゴト</t>
    </rPh>
    <rPh sb="28" eb="30">
      <t>ナイヨウ</t>
    </rPh>
    <rPh sb="31" eb="33">
      <t>ミナオ</t>
    </rPh>
    <phoneticPr fontId="1"/>
  </si>
  <si>
    <t>合計金額⑥</t>
  </si>
  <si>
    <t>※高ストレス者に対する受講勧奨と受講状況の報告業務は、対象人数に対する単価を設定する。</t>
    <rPh sb="1" eb="2">
      <t>コウ</t>
    </rPh>
    <rPh sb="6" eb="7">
      <t>シャ</t>
    </rPh>
    <rPh sb="8" eb="9">
      <t>タイ</t>
    </rPh>
    <rPh sb="11" eb="15">
      <t>ジュコウカンショウ</t>
    </rPh>
    <rPh sb="16" eb="20">
      <t>ジュコウジョウキョウ</t>
    </rPh>
    <rPh sb="21" eb="23">
      <t>ホウコク</t>
    </rPh>
    <rPh sb="23" eb="25">
      <t>ギョウム</t>
    </rPh>
    <rPh sb="27" eb="29">
      <t>タイショウ</t>
    </rPh>
    <rPh sb="29" eb="31">
      <t>ニンズウ</t>
    </rPh>
    <rPh sb="32" eb="33">
      <t>タイ</t>
    </rPh>
    <rPh sb="35" eb="37">
      <t>タンカ</t>
    </rPh>
    <rPh sb="38" eb="40">
      <t>セッテイ</t>
    </rPh>
    <phoneticPr fontId="1"/>
  </si>
  <si>
    <t>※研修/セミナーの内容と実施形態、回数は提案によるため、年度当りの金額を一式として積算する。</t>
    <rPh sb="1" eb="3">
      <t>ケンシュウ</t>
    </rPh>
    <rPh sb="9" eb="11">
      <t>ナイヨウ</t>
    </rPh>
    <rPh sb="12" eb="14">
      <t>ジッシ</t>
    </rPh>
    <rPh sb="14" eb="16">
      <t>ケイタイ</t>
    </rPh>
    <rPh sb="36" eb="38">
      <t>イッシキ</t>
    </rPh>
    <phoneticPr fontId="1"/>
  </si>
  <si>
    <t>⑦   労働基準監督署用報告書の作成支援</t>
  </si>
  <si>
    <t>単価（円/1事業所あたり）:Z</t>
    <rPh sb="3" eb="4">
      <t>エン</t>
    </rPh>
    <rPh sb="6" eb="9">
      <t>ジギョウショ</t>
    </rPh>
    <phoneticPr fontId="1"/>
  </si>
  <si>
    <t>1年度分の件数:AA</t>
    <rPh sb="1" eb="3">
      <t>ネンド</t>
    </rPh>
    <rPh sb="3" eb="4">
      <t>ブン</t>
    </rPh>
    <rPh sb="5" eb="7">
      <t>ケンスウ</t>
    </rPh>
    <phoneticPr fontId="1"/>
  </si>
  <si>
    <t>2年度分の金額:
AB=Z*AA</t>
    <rPh sb="1" eb="4">
      <t>ネンドブン</t>
    </rPh>
    <rPh sb="5" eb="7">
      <t>キンガク</t>
    </rPh>
    <phoneticPr fontId="1"/>
  </si>
  <si>
    <t>労働基準監督署報告用集計（5事業所分を想定）</t>
    <rPh sb="14" eb="17">
      <t>ジギョウショ</t>
    </rPh>
    <rPh sb="17" eb="18">
      <t>ブン</t>
    </rPh>
    <rPh sb="19" eb="21">
      <t>ソウテイ</t>
    </rPh>
    <phoneticPr fontId="1"/>
  </si>
  <si>
    <t>合計金額⑦</t>
  </si>
  <si>
    <t>合計①+合計②+合計③+合計④+合計⑤+合計⑥+合計⑦＝入札金額</t>
    <phoneticPr fontId="1"/>
  </si>
  <si>
    <t>※入札金額は消費税等に係る課税事業者であるか免税事業者であるかを問わず、消費税額等に相当する額を除いた金額を記載すること。</t>
    <phoneticPr fontId="1"/>
  </si>
  <si>
    <t>※予定人数は入札金額積算用のための人数であり、契約上保証するものではない。実際には契約単価に実施人数を乗じた総額で精算する。</t>
    <rPh sb="1" eb="3">
      <t>ヨテイ</t>
    </rPh>
    <rPh sb="3" eb="5">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</si>
</sst>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quot;回&quot;"/>
    <numFmt numFmtId="179" formatCode="0&quot;人&quot;"/>
    <numFmt numFmtId="180" formatCode="0&quot;式&quot;"/>
    <numFmt numFmtId="181" formatCode="0&quot;件&quot;"/>
  </numFmts>
  <fonts count="13">
    <font>
      <sz val="11"/>
      <color theme="1"/>
      <name val="ＭＳ Ｐゴシック"/>
      <family val="2"/>
      <scheme val="minor"/>
    </font>
    <font>
      <sz val="6"/>
      <name val="ＭＳ Ｐゴシック"/>
      <family val="3"/>
      <charset val="128"/>
      <scheme val="minor"/>
    </font>
    <font>
      <sz val="6"/>
      <name val="ＭＳ ゴシック"/>
      <family val="3"/>
      <charset val="128"/>
    </font>
    <font>
      <b/>
      <sz val="14"/>
      <name val="ＭＳ ゴシック"/>
      <family val="3"/>
      <charset val="128"/>
    </font>
    <font>
      <b/>
      <sz val="14"/>
      <color theme="1"/>
      <name val="ＭＳ ゴシック"/>
      <family val="3"/>
      <charset val="128"/>
    </font>
    <font>
      <sz val="11"/>
      <color theme="1"/>
      <name val="ＭＳ Ｐゴシック"/>
      <family val="2"/>
      <scheme val="minor"/>
    </font>
    <font>
      <sz val="11"/>
      <color theme="1"/>
      <name val="ＭＳ ゴシック"/>
      <family val="3"/>
      <charset val="128"/>
    </font>
    <font>
      <b/>
      <sz val="1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sz val="14"/>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99FF99"/>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38" fontId="5" fillId="0" borderId="0" applyFont="0" applyFill="0" applyBorder="0" applyAlignment="0" applyProtection="0">
      <alignment vertical="center"/>
    </xf>
  </cellStyleXfs>
  <cellXfs count="117">
    <xf numFmtId="0" fontId="0" fillId="0" borderId="0" xfId="0"/>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76" fontId="9" fillId="0" borderId="1" xfId="0" applyNumberFormat="1" applyFont="1" applyBorder="1" applyAlignment="1">
      <alignment horizontal="righ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8" fillId="0" borderId="0" xfId="0" applyFont="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9" fillId="0" borderId="0" xfId="0" applyFont="1" applyAlignment="1">
      <alignment horizontal="left" vertical="top" wrapText="1" shrinkToFit="1"/>
    </xf>
    <xf numFmtId="0" fontId="9" fillId="0" borderId="0" xfId="0" applyFont="1" applyAlignment="1">
      <alignment horizontal="left" vertical="top" wrapText="1"/>
    </xf>
    <xf numFmtId="0" fontId="9" fillId="0" borderId="0" xfId="0" applyFont="1" applyAlignment="1">
      <alignment horizontal="center" vertical="top" wrapText="1" shrinkToFit="1"/>
    </xf>
    <xf numFmtId="0" fontId="9" fillId="0" borderId="1" xfId="0" applyFont="1" applyBorder="1" applyAlignment="1">
      <alignment vertical="center"/>
    </xf>
    <xf numFmtId="38" fontId="6" fillId="0" borderId="1" xfId="1" applyFont="1" applyFill="1" applyBorder="1" applyAlignment="1">
      <alignment vertical="center"/>
    </xf>
    <xf numFmtId="177" fontId="9" fillId="0" borderId="10" xfId="0" applyNumberFormat="1" applyFont="1" applyBorder="1" applyAlignment="1">
      <alignment vertical="center"/>
    </xf>
    <xf numFmtId="0" fontId="9" fillId="0" borderId="0" xfId="0" applyFont="1"/>
    <xf numFmtId="0" fontId="6" fillId="0" borderId="0" xfId="0" applyFont="1"/>
    <xf numFmtId="0" fontId="8" fillId="0" borderId="0" xfId="0" applyFont="1" applyAlignment="1">
      <alignment horizontal="justify" vertical="center"/>
    </xf>
    <xf numFmtId="0" fontId="9" fillId="0" borderId="1" xfId="0" applyFont="1" applyBorder="1" applyAlignment="1">
      <alignment horizontal="left" vertical="center"/>
    </xf>
    <xf numFmtId="0" fontId="9" fillId="0" borderId="5" xfId="0" applyFont="1" applyBorder="1" applyAlignment="1">
      <alignment vertical="center"/>
    </xf>
    <xf numFmtId="0" fontId="9" fillId="0" borderId="5" xfId="0" applyFont="1" applyBorder="1" applyAlignment="1">
      <alignment vertical="center" wrapText="1"/>
    </xf>
    <xf numFmtId="0" fontId="9" fillId="0" borderId="0" xfId="0" applyFont="1" applyAlignment="1">
      <alignment horizontal="right" vertical="center" wrapText="1"/>
    </xf>
    <xf numFmtId="176" fontId="9" fillId="0" borderId="11" xfId="0" applyNumberFormat="1" applyFont="1" applyBorder="1" applyAlignment="1">
      <alignment horizontal="right" vertical="center" wrapText="1"/>
    </xf>
    <xf numFmtId="0" fontId="9" fillId="0" borderId="0" xfId="0" applyFont="1" applyAlignme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9" fillId="0" borderId="5" xfId="0" applyFont="1" applyBorder="1" applyAlignment="1">
      <alignment horizontal="right" vertical="center" wrapText="1"/>
    </xf>
    <xf numFmtId="176" fontId="9" fillId="0" borderId="2" xfId="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9" fillId="0" borderId="2" xfId="0" applyFont="1" applyBorder="1" applyAlignment="1">
      <alignment horizontal="center" vertical="center" wrapText="1"/>
    </xf>
    <xf numFmtId="176" fontId="9" fillId="0" borderId="0" xfId="0" applyNumberFormat="1" applyFont="1" applyAlignment="1">
      <alignment vertical="center" wrapText="1"/>
    </xf>
    <xf numFmtId="38" fontId="8" fillId="0" borderId="0" xfId="1" applyFont="1" applyAlignment="1">
      <alignment vertical="center"/>
    </xf>
    <xf numFmtId="38" fontId="9" fillId="3" borderId="1" xfId="1" applyFont="1" applyFill="1" applyBorder="1" applyAlignment="1">
      <alignment horizontal="center" vertical="center"/>
    </xf>
    <xf numFmtId="38" fontId="9" fillId="0" borderId="1" xfId="1" applyFont="1" applyBorder="1" applyAlignment="1">
      <alignment horizontal="center" vertical="center" wrapText="1" shrinkToFit="1"/>
    </xf>
    <xf numFmtId="38" fontId="6" fillId="3" borderId="0" xfId="1" applyFont="1" applyFill="1" applyAlignment="1">
      <alignment vertical="center"/>
    </xf>
    <xf numFmtId="38" fontId="6" fillId="0" borderId="2" xfId="1" applyFont="1" applyBorder="1" applyAlignment="1">
      <alignment vertical="center"/>
    </xf>
    <xf numFmtId="38" fontId="9" fillId="0" borderId="1" xfId="1" applyFont="1" applyBorder="1" applyAlignment="1">
      <alignment horizontal="right" vertical="center" wrapText="1"/>
    </xf>
    <xf numFmtId="0" fontId="9" fillId="0" borderId="5" xfId="0" applyFont="1" applyBorder="1" applyAlignment="1">
      <alignment horizontal="left" vertical="center"/>
    </xf>
    <xf numFmtId="0" fontId="6" fillId="0" borderId="1" xfId="0" applyFont="1" applyBorder="1" applyAlignment="1">
      <alignment horizontal="center" vertical="center" wrapText="1"/>
    </xf>
    <xf numFmtId="0" fontId="11" fillId="0" borderId="0" xfId="0" applyFont="1" applyAlignment="1">
      <alignment vertical="center"/>
    </xf>
    <xf numFmtId="0" fontId="6" fillId="4" borderId="14" xfId="0" applyFont="1" applyFill="1" applyBorder="1" applyAlignment="1">
      <alignment horizontal="center" vertical="center"/>
    </xf>
    <xf numFmtId="38" fontId="6" fillId="4" borderId="13" xfId="1" applyFont="1" applyFill="1" applyBorder="1" applyAlignment="1"/>
    <xf numFmtId="38" fontId="6" fillId="4" borderId="13" xfId="1" applyFont="1" applyFill="1" applyBorder="1" applyAlignment="1">
      <alignment horizontal="right" vertical="center"/>
    </xf>
    <xf numFmtId="176" fontId="9" fillId="4" borderId="13" xfId="0" applyNumberFormat="1" applyFont="1" applyFill="1" applyBorder="1" applyAlignment="1">
      <alignment horizontal="right" vertical="center" wrapText="1"/>
    </xf>
    <xf numFmtId="0" fontId="9" fillId="4" borderId="12" xfId="0" applyFont="1" applyFill="1" applyBorder="1" applyAlignment="1">
      <alignment horizontal="center" vertical="center" wrapText="1"/>
    </xf>
    <xf numFmtId="0" fontId="9" fillId="0" borderId="0" xfId="0" applyFont="1" applyAlignment="1">
      <alignment horizontal="left" vertical="center"/>
    </xf>
    <xf numFmtId="38" fontId="6" fillId="0" borderId="0" xfId="1" applyFont="1" applyFill="1" applyBorder="1" applyAlignment="1"/>
    <xf numFmtId="0" fontId="10" fillId="0" borderId="0" xfId="0" applyFont="1" applyAlignment="1">
      <alignment vertical="center"/>
    </xf>
    <xf numFmtId="0" fontId="9" fillId="0" borderId="0" xfId="0" applyFont="1" applyAlignment="1">
      <alignment horizontal="center" vertical="center" wrapText="1"/>
    </xf>
    <xf numFmtId="0" fontId="6" fillId="0" borderId="4" xfId="0" applyFont="1" applyBorder="1" applyAlignment="1">
      <alignment vertical="center"/>
    </xf>
    <xf numFmtId="179" fontId="6" fillId="0" borderId="1" xfId="0" applyNumberFormat="1" applyFont="1" applyBorder="1" applyAlignment="1">
      <alignment vertical="center"/>
    </xf>
    <xf numFmtId="179" fontId="6" fillId="0" borderId="1" xfId="1" applyNumberFormat="1" applyFont="1" applyFill="1" applyBorder="1" applyAlignment="1">
      <alignment vertical="center"/>
    </xf>
    <xf numFmtId="180" fontId="6" fillId="0" borderId="1" xfId="0" applyNumberFormat="1" applyFont="1" applyBorder="1" applyAlignment="1">
      <alignment vertical="center"/>
    </xf>
    <xf numFmtId="0" fontId="6" fillId="0" borderId="4" xfId="0" applyFont="1" applyBorder="1" applyAlignment="1">
      <alignment horizontal="center" vertical="center" wrapText="1"/>
    </xf>
    <xf numFmtId="0" fontId="9" fillId="0" borderId="8" xfId="0" applyFont="1" applyBorder="1" applyAlignment="1">
      <alignment horizontal="center" vertical="center" wrapText="1"/>
    </xf>
    <xf numFmtId="38" fontId="6" fillId="3" borderId="1" xfId="1" applyFont="1" applyFill="1" applyBorder="1" applyAlignment="1">
      <alignment horizontal="center" wrapText="1"/>
    </xf>
    <xf numFmtId="179" fontId="9" fillId="5" borderId="1" xfId="0" applyNumberFormat="1" applyFont="1" applyFill="1" applyBorder="1" applyAlignment="1">
      <alignment vertical="center" wrapText="1"/>
    </xf>
    <xf numFmtId="179" fontId="6" fillId="5" borderId="1" xfId="0" applyNumberFormat="1" applyFont="1" applyFill="1" applyBorder="1" applyAlignment="1">
      <alignment vertical="center"/>
    </xf>
    <xf numFmtId="179" fontId="9" fillId="5" borderId="1" xfId="0" applyNumberFormat="1" applyFont="1" applyFill="1" applyBorder="1" applyAlignment="1">
      <alignment vertical="center"/>
    </xf>
    <xf numFmtId="180" fontId="9" fillId="5" borderId="1" xfId="0" applyNumberFormat="1" applyFont="1" applyFill="1" applyBorder="1" applyAlignment="1">
      <alignment vertical="center" wrapText="1"/>
    </xf>
    <xf numFmtId="0" fontId="11" fillId="2" borderId="15" xfId="0" applyFont="1" applyFill="1" applyBorder="1" applyAlignment="1">
      <alignment vertical="center"/>
    </xf>
    <xf numFmtId="0" fontId="9" fillId="0" borderId="4" xfId="0" applyFont="1" applyBorder="1" applyAlignment="1">
      <alignment vertical="center"/>
    </xf>
    <xf numFmtId="178" fontId="9" fillId="5" borderId="6" xfId="0" applyNumberFormat="1" applyFont="1" applyFill="1" applyBorder="1" applyAlignment="1">
      <alignment vertical="center" wrapText="1"/>
    </xf>
    <xf numFmtId="179" fontId="9" fillId="5" borderId="6" xfId="1" applyNumberFormat="1" applyFont="1" applyFill="1" applyBorder="1" applyAlignment="1">
      <alignment vertical="center"/>
    </xf>
    <xf numFmtId="0" fontId="9" fillId="0" borderId="17" xfId="0" applyFont="1" applyBorder="1" applyAlignment="1">
      <alignment horizontal="center" vertical="center" wrapText="1"/>
    </xf>
    <xf numFmtId="0" fontId="6" fillId="0" borderId="17" xfId="0" applyFont="1" applyBorder="1" applyAlignment="1">
      <alignment horizontal="center" vertical="center" wrapText="1"/>
    </xf>
    <xf numFmtId="179" fontId="6" fillId="5" borderId="6" xfId="0" applyNumberFormat="1" applyFont="1" applyFill="1" applyBorder="1" applyAlignment="1">
      <alignment vertical="center"/>
    </xf>
    <xf numFmtId="179" fontId="9" fillId="0" borderId="19" xfId="0" applyNumberFormat="1" applyFont="1" applyBorder="1" applyAlignment="1">
      <alignment vertical="center"/>
    </xf>
    <xf numFmtId="177" fontId="9" fillId="0" borderId="19" xfId="0" applyNumberFormat="1" applyFont="1" applyBorder="1" applyAlignment="1">
      <alignment vertical="center"/>
    </xf>
    <xf numFmtId="177" fontId="9" fillId="0" borderId="20" xfId="0" applyNumberFormat="1" applyFont="1" applyBorder="1" applyAlignment="1">
      <alignment vertical="center"/>
    </xf>
    <xf numFmtId="179" fontId="9" fillId="5" borderId="6" xfId="0" applyNumberFormat="1" applyFont="1" applyFill="1" applyBorder="1" applyAlignment="1">
      <alignment vertical="center" wrapText="1"/>
    </xf>
    <xf numFmtId="0" fontId="9" fillId="0" borderId="4" xfId="0" applyFont="1" applyBorder="1" applyAlignment="1">
      <alignment horizontal="left" vertical="center"/>
    </xf>
    <xf numFmtId="179" fontId="9" fillId="5" borderId="6" xfId="0" applyNumberFormat="1" applyFont="1" applyFill="1" applyBorder="1" applyAlignment="1">
      <alignment horizontal="right" vertical="center" wrapText="1"/>
    </xf>
    <xf numFmtId="38" fontId="9" fillId="0" borderId="23" xfId="1" applyFont="1" applyFill="1" applyBorder="1" applyAlignment="1">
      <alignment horizontal="right" vertical="center" wrapText="1"/>
    </xf>
    <xf numFmtId="0" fontId="6" fillId="0" borderId="24" xfId="0" applyFont="1" applyBorder="1" applyAlignment="1">
      <alignment horizontal="right" vertical="center" wrapText="1"/>
    </xf>
    <xf numFmtId="181" fontId="9" fillId="5" borderId="6" xfId="0" applyNumberFormat="1" applyFont="1" applyFill="1" applyBorder="1" applyAlignment="1">
      <alignment vertical="center" wrapText="1"/>
    </xf>
    <xf numFmtId="178" fontId="9" fillId="5" borderId="9" xfId="0" applyNumberFormat="1" applyFont="1" applyFill="1" applyBorder="1" applyAlignment="1">
      <alignment vertical="center" wrapText="1"/>
    </xf>
    <xf numFmtId="180" fontId="9" fillId="5" borderId="6" xfId="0" applyNumberFormat="1" applyFont="1" applyFill="1" applyBorder="1" applyAlignment="1">
      <alignment vertical="center" wrapText="1"/>
    </xf>
    <xf numFmtId="181" fontId="9" fillId="5" borderId="9"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177" fontId="9" fillId="2" borderId="14" xfId="0" applyNumberFormat="1" applyFont="1" applyFill="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38" fontId="3" fillId="4" borderId="4" xfId="1" applyFont="1" applyFill="1" applyBorder="1" applyAlignment="1">
      <alignment horizontal="right" vertical="center"/>
    </xf>
    <xf numFmtId="38" fontId="3" fillId="4" borderId="6" xfId="1" applyFont="1" applyFill="1" applyBorder="1" applyAlignment="1">
      <alignment horizontal="right" vertical="center"/>
    </xf>
    <xf numFmtId="176" fontId="9" fillId="2" borderId="14" xfId="0" applyNumberFormat="1" applyFont="1" applyFill="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76" fontId="9" fillId="2" borderId="14" xfId="0" applyNumberFormat="1" applyFont="1" applyFill="1" applyBorder="1" applyAlignment="1" applyProtection="1">
      <alignment horizontal="center" vertical="center" wrapText="1"/>
      <protection locked="0"/>
    </xf>
    <xf numFmtId="176" fontId="9" fillId="2" borderId="16" xfId="0" applyNumberFormat="1" applyFont="1" applyFill="1" applyBorder="1" applyAlignment="1" applyProtection="1">
      <alignment horizontal="center" vertical="center" wrapText="1"/>
      <protection locked="0"/>
    </xf>
    <xf numFmtId="177" fontId="9" fillId="2" borderId="21" xfId="0" applyNumberFormat="1" applyFont="1" applyFill="1" applyBorder="1" applyAlignment="1" applyProtection="1">
      <alignment horizontal="center" vertical="center"/>
      <protection locked="0"/>
    </xf>
    <xf numFmtId="177" fontId="9" fillId="2" borderId="22" xfId="0" applyNumberFormat="1" applyFont="1" applyFill="1" applyBorder="1" applyAlignment="1" applyProtection="1">
      <alignment horizontal="center" vertical="center"/>
      <protection locked="0"/>
    </xf>
    <xf numFmtId="177" fontId="9" fillId="2" borderId="16" xfId="0" applyNumberFormat="1" applyFont="1" applyFill="1" applyBorder="1" applyAlignment="1" applyProtection="1">
      <alignment horizontal="center" vertical="center"/>
      <protection locked="0"/>
    </xf>
    <xf numFmtId="38" fontId="9" fillId="2" borderId="14" xfId="1" applyFont="1" applyFill="1" applyBorder="1" applyAlignment="1" applyProtection="1">
      <alignment horizontal="right" vertical="center" wrapText="1"/>
      <protection locked="0"/>
    </xf>
    <xf numFmtId="0" fontId="6" fillId="0" borderId="16" xfId="0" applyFont="1" applyBorder="1" applyAlignment="1" applyProtection="1">
      <alignment horizontal="right" vertical="center" wrapText="1"/>
      <protection locked="0"/>
    </xf>
    <xf numFmtId="176" fontId="9" fillId="2" borderId="16" xfId="0" applyNumberFormat="1" applyFont="1"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Medium9"/>
  <colors>
    <mruColors>
      <color rgb="FFCCFF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R468"/>
  <sheetViews>
    <sheetView tabSelected="1" zoomScale="70" zoomScaleNormal="70" workbookViewId="0">
      <selection activeCell="B45" sqref="B45:C45"/>
    </sheetView>
  </sheetViews>
  <sheetFormatPr defaultRowHeight="21" customHeight="1"/>
  <cols>
    <col min="1" max="1" width="63.875" style="27" customWidth="1"/>
    <col min="2" max="3" width="21.125" style="27" customWidth="1"/>
    <col min="4" max="4" width="18.75" style="27" customWidth="1"/>
    <col min="5" max="5" width="19.25" style="27" customWidth="1"/>
    <col min="6" max="6" width="18.125" style="3" customWidth="1"/>
    <col min="7" max="8" width="16.25" style="3" customWidth="1"/>
    <col min="9" max="9" width="17.875" style="3" customWidth="1"/>
    <col min="10" max="10" width="16.25" style="43" customWidth="1"/>
    <col min="11" max="11" width="4.25" style="3" customWidth="1"/>
    <col min="12" max="12" width="19" style="3" customWidth="1"/>
    <col min="13" max="247" width="9" style="3"/>
    <col min="248" max="248" width="62" style="3" customWidth="1"/>
    <col min="249" max="249" width="16.75" style="3" customWidth="1"/>
    <col min="250" max="250" width="16.5" style="3" customWidth="1"/>
    <col min="251" max="255" width="16.125" style="3" customWidth="1"/>
    <col min="256" max="256" width="17.25" style="3" customWidth="1"/>
    <col min="257" max="259" width="16.125" style="3" customWidth="1"/>
    <col min="260" max="261" width="13.25" style="3" bestFit="1" customWidth="1"/>
    <col min="262" max="503" width="9" style="3"/>
    <col min="504" max="504" width="62" style="3" customWidth="1"/>
    <col min="505" max="505" width="16.75" style="3" customWidth="1"/>
    <col min="506" max="506" width="16.5" style="3" customWidth="1"/>
    <col min="507" max="511" width="16.125" style="3" customWidth="1"/>
    <col min="512" max="512" width="17.25" style="3" customWidth="1"/>
    <col min="513" max="515" width="16.125" style="3" customWidth="1"/>
    <col min="516" max="517" width="13.25" style="3" bestFit="1" customWidth="1"/>
    <col min="518" max="759" width="9" style="3"/>
    <col min="760" max="760" width="62" style="3" customWidth="1"/>
    <col min="761" max="761" width="16.75" style="3" customWidth="1"/>
    <col min="762" max="762" width="16.5" style="3" customWidth="1"/>
    <col min="763" max="767" width="16.125" style="3" customWidth="1"/>
    <col min="768" max="768" width="17.25" style="3" customWidth="1"/>
    <col min="769" max="771" width="16.125" style="3" customWidth="1"/>
    <col min="772" max="773" width="13.25" style="3" bestFit="1" customWidth="1"/>
    <col min="774" max="1015" width="9" style="3"/>
    <col min="1016" max="1016" width="62" style="3" customWidth="1"/>
    <col min="1017" max="1017" width="16.75" style="3" customWidth="1"/>
    <col min="1018" max="1018" width="16.5" style="3" customWidth="1"/>
    <col min="1019" max="1023" width="16.125" style="3" customWidth="1"/>
    <col min="1024" max="1024" width="17.25" style="3" customWidth="1"/>
    <col min="1025" max="1027" width="16.125" style="3" customWidth="1"/>
    <col min="1028" max="1029" width="13.25" style="3" bestFit="1" customWidth="1"/>
    <col min="1030" max="1271" width="9" style="3"/>
    <col min="1272" max="1272" width="62" style="3" customWidth="1"/>
    <col min="1273" max="1273" width="16.75" style="3" customWidth="1"/>
    <col min="1274" max="1274" width="16.5" style="3" customWidth="1"/>
    <col min="1275" max="1279" width="16.125" style="3" customWidth="1"/>
    <col min="1280" max="1280" width="17.25" style="3" customWidth="1"/>
    <col min="1281" max="1283" width="16.125" style="3" customWidth="1"/>
    <col min="1284" max="1285" width="13.25" style="3" bestFit="1" customWidth="1"/>
    <col min="1286" max="1527" width="9" style="3"/>
    <col min="1528" max="1528" width="62" style="3" customWidth="1"/>
    <col min="1529" max="1529" width="16.75" style="3" customWidth="1"/>
    <col min="1530" max="1530" width="16.5" style="3" customWidth="1"/>
    <col min="1531" max="1535" width="16.125" style="3" customWidth="1"/>
    <col min="1536" max="1536" width="17.25" style="3" customWidth="1"/>
    <col min="1537" max="1539" width="16.125" style="3" customWidth="1"/>
    <col min="1540" max="1541" width="13.25" style="3" bestFit="1" customWidth="1"/>
    <col min="1542" max="1783" width="9" style="3"/>
    <col min="1784" max="1784" width="62" style="3" customWidth="1"/>
    <col min="1785" max="1785" width="16.75" style="3" customWidth="1"/>
    <col min="1786" max="1786" width="16.5" style="3" customWidth="1"/>
    <col min="1787" max="1791" width="16.125" style="3" customWidth="1"/>
    <col min="1792" max="1792" width="17.25" style="3" customWidth="1"/>
    <col min="1793" max="1795" width="16.125" style="3" customWidth="1"/>
    <col min="1796" max="1797" width="13.25" style="3" bestFit="1" customWidth="1"/>
    <col min="1798" max="2039" width="9" style="3"/>
    <col min="2040" max="2040" width="62" style="3" customWidth="1"/>
    <col min="2041" max="2041" width="16.75" style="3" customWidth="1"/>
    <col min="2042" max="2042" width="16.5" style="3" customWidth="1"/>
    <col min="2043" max="2047" width="16.125" style="3" customWidth="1"/>
    <col min="2048" max="2048" width="17.25" style="3" customWidth="1"/>
    <col min="2049" max="2051" width="16.125" style="3" customWidth="1"/>
    <col min="2052" max="2053" width="13.25" style="3" bestFit="1" customWidth="1"/>
    <col min="2054" max="2295" width="9" style="3"/>
    <col min="2296" max="2296" width="62" style="3" customWidth="1"/>
    <col min="2297" max="2297" width="16.75" style="3" customWidth="1"/>
    <col min="2298" max="2298" width="16.5" style="3" customWidth="1"/>
    <col min="2299" max="2303" width="16.125" style="3" customWidth="1"/>
    <col min="2304" max="2304" width="17.25" style="3" customWidth="1"/>
    <col min="2305" max="2307" width="16.125" style="3" customWidth="1"/>
    <col min="2308" max="2309" width="13.25" style="3" bestFit="1" customWidth="1"/>
    <col min="2310" max="2551" width="9" style="3"/>
    <col min="2552" max="2552" width="62" style="3" customWidth="1"/>
    <col min="2553" max="2553" width="16.75" style="3" customWidth="1"/>
    <col min="2554" max="2554" width="16.5" style="3" customWidth="1"/>
    <col min="2555" max="2559" width="16.125" style="3" customWidth="1"/>
    <col min="2560" max="2560" width="17.25" style="3" customWidth="1"/>
    <col min="2561" max="2563" width="16.125" style="3" customWidth="1"/>
    <col min="2564" max="2565" width="13.25" style="3" bestFit="1" customWidth="1"/>
    <col min="2566" max="2807" width="9" style="3"/>
    <col min="2808" max="2808" width="62" style="3" customWidth="1"/>
    <col min="2809" max="2809" width="16.75" style="3" customWidth="1"/>
    <col min="2810" max="2810" width="16.5" style="3" customWidth="1"/>
    <col min="2811" max="2815" width="16.125" style="3" customWidth="1"/>
    <col min="2816" max="2816" width="17.25" style="3" customWidth="1"/>
    <col min="2817" max="2819" width="16.125" style="3" customWidth="1"/>
    <col min="2820" max="2821" width="13.25" style="3" bestFit="1" customWidth="1"/>
    <col min="2822" max="3063" width="9" style="3"/>
    <col min="3064" max="3064" width="62" style="3" customWidth="1"/>
    <col min="3065" max="3065" width="16.75" style="3" customWidth="1"/>
    <col min="3066" max="3066" width="16.5" style="3" customWidth="1"/>
    <col min="3067" max="3071" width="16.125" style="3" customWidth="1"/>
    <col min="3072" max="3072" width="17.25" style="3" customWidth="1"/>
    <col min="3073" max="3075" width="16.125" style="3" customWidth="1"/>
    <col min="3076" max="3077" width="13.25" style="3" bestFit="1" customWidth="1"/>
    <col min="3078" max="3319" width="9" style="3"/>
    <col min="3320" max="3320" width="62" style="3" customWidth="1"/>
    <col min="3321" max="3321" width="16.75" style="3" customWidth="1"/>
    <col min="3322" max="3322" width="16.5" style="3" customWidth="1"/>
    <col min="3323" max="3327" width="16.125" style="3" customWidth="1"/>
    <col min="3328" max="3328" width="17.25" style="3" customWidth="1"/>
    <col min="3329" max="3331" width="16.125" style="3" customWidth="1"/>
    <col min="3332" max="3333" width="13.25" style="3" bestFit="1" customWidth="1"/>
    <col min="3334" max="3575" width="9" style="3"/>
    <col min="3576" max="3576" width="62" style="3" customWidth="1"/>
    <col min="3577" max="3577" width="16.75" style="3" customWidth="1"/>
    <col min="3578" max="3578" width="16.5" style="3" customWidth="1"/>
    <col min="3579" max="3583" width="16.125" style="3" customWidth="1"/>
    <col min="3584" max="3584" width="17.25" style="3" customWidth="1"/>
    <col min="3585" max="3587" width="16.125" style="3" customWidth="1"/>
    <col min="3588" max="3589" width="13.25" style="3" bestFit="1" customWidth="1"/>
    <col min="3590" max="3831" width="9" style="3"/>
    <col min="3832" max="3832" width="62" style="3" customWidth="1"/>
    <col min="3833" max="3833" width="16.75" style="3" customWidth="1"/>
    <col min="3834" max="3834" width="16.5" style="3" customWidth="1"/>
    <col min="3835" max="3839" width="16.125" style="3" customWidth="1"/>
    <col min="3840" max="3840" width="17.25" style="3" customWidth="1"/>
    <col min="3841" max="3843" width="16.125" style="3" customWidth="1"/>
    <col min="3844" max="3845" width="13.25" style="3" bestFit="1" customWidth="1"/>
    <col min="3846" max="4087" width="9" style="3"/>
    <col min="4088" max="4088" width="62" style="3" customWidth="1"/>
    <col min="4089" max="4089" width="16.75" style="3" customWidth="1"/>
    <col min="4090" max="4090" width="16.5" style="3" customWidth="1"/>
    <col min="4091" max="4095" width="16.125" style="3" customWidth="1"/>
    <col min="4096" max="4096" width="17.25" style="3" customWidth="1"/>
    <col min="4097" max="4099" width="16.125" style="3" customWidth="1"/>
    <col min="4100" max="4101" width="13.25" style="3" bestFit="1" customWidth="1"/>
    <col min="4102" max="4343" width="9" style="3"/>
    <col min="4344" max="4344" width="62" style="3" customWidth="1"/>
    <col min="4345" max="4345" width="16.75" style="3" customWidth="1"/>
    <col min="4346" max="4346" width="16.5" style="3" customWidth="1"/>
    <col min="4347" max="4351" width="16.125" style="3" customWidth="1"/>
    <col min="4352" max="4352" width="17.25" style="3" customWidth="1"/>
    <col min="4353" max="4355" width="16.125" style="3" customWidth="1"/>
    <col min="4356" max="4357" width="13.25" style="3" bestFit="1" customWidth="1"/>
    <col min="4358" max="4599" width="9" style="3"/>
    <col min="4600" max="4600" width="62" style="3" customWidth="1"/>
    <col min="4601" max="4601" width="16.75" style="3" customWidth="1"/>
    <col min="4602" max="4602" width="16.5" style="3" customWidth="1"/>
    <col min="4603" max="4607" width="16.125" style="3" customWidth="1"/>
    <col min="4608" max="4608" width="17.25" style="3" customWidth="1"/>
    <col min="4609" max="4611" width="16.125" style="3" customWidth="1"/>
    <col min="4612" max="4613" width="13.25" style="3" bestFit="1" customWidth="1"/>
    <col min="4614" max="4855" width="9" style="3"/>
    <col min="4856" max="4856" width="62" style="3" customWidth="1"/>
    <col min="4857" max="4857" width="16.75" style="3" customWidth="1"/>
    <col min="4858" max="4858" width="16.5" style="3" customWidth="1"/>
    <col min="4859" max="4863" width="16.125" style="3" customWidth="1"/>
    <col min="4864" max="4864" width="17.25" style="3" customWidth="1"/>
    <col min="4865" max="4867" width="16.125" style="3" customWidth="1"/>
    <col min="4868" max="4869" width="13.25" style="3" bestFit="1" customWidth="1"/>
    <col min="4870" max="5111" width="9" style="3"/>
    <col min="5112" max="5112" width="62" style="3" customWidth="1"/>
    <col min="5113" max="5113" width="16.75" style="3" customWidth="1"/>
    <col min="5114" max="5114" width="16.5" style="3" customWidth="1"/>
    <col min="5115" max="5119" width="16.125" style="3" customWidth="1"/>
    <col min="5120" max="5120" width="17.25" style="3" customWidth="1"/>
    <col min="5121" max="5123" width="16.125" style="3" customWidth="1"/>
    <col min="5124" max="5125" width="13.25" style="3" bestFit="1" customWidth="1"/>
    <col min="5126" max="5367" width="9" style="3"/>
    <col min="5368" max="5368" width="62" style="3" customWidth="1"/>
    <col min="5369" max="5369" width="16.75" style="3" customWidth="1"/>
    <col min="5370" max="5370" width="16.5" style="3" customWidth="1"/>
    <col min="5371" max="5375" width="16.125" style="3" customWidth="1"/>
    <col min="5376" max="5376" width="17.25" style="3" customWidth="1"/>
    <col min="5377" max="5379" width="16.125" style="3" customWidth="1"/>
    <col min="5380" max="5381" width="13.25" style="3" bestFit="1" customWidth="1"/>
    <col min="5382" max="5623" width="9" style="3"/>
    <col min="5624" max="5624" width="62" style="3" customWidth="1"/>
    <col min="5625" max="5625" width="16.75" style="3" customWidth="1"/>
    <col min="5626" max="5626" width="16.5" style="3" customWidth="1"/>
    <col min="5627" max="5631" width="16.125" style="3" customWidth="1"/>
    <col min="5632" max="5632" width="17.25" style="3" customWidth="1"/>
    <col min="5633" max="5635" width="16.125" style="3" customWidth="1"/>
    <col min="5636" max="5637" width="13.25" style="3" bestFit="1" customWidth="1"/>
    <col min="5638" max="5879" width="9" style="3"/>
    <col min="5880" max="5880" width="62" style="3" customWidth="1"/>
    <col min="5881" max="5881" width="16.75" style="3" customWidth="1"/>
    <col min="5882" max="5882" width="16.5" style="3" customWidth="1"/>
    <col min="5883" max="5887" width="16.125" style="3" customWidth="1"/>
    <col min="5888" max="5888" width="17.25" style="3" customWidth="1"/>
    <col min="5889" max="5891" width="16.125" style="3" customWidth="1"/>
    <col min="5892" max="5893" width="13.25" style="3" bestFit="1" customWidth="1"/>
    <col min="5894" max="6135" width="9" style="3"/>
    <col min="6136" max="6136" width="62" style="3" customWidth="1"/>
    <col min="6137" max="6137" width="16.75" style="3" customWidth="1"/>
    <col min="6138" max="6138" width="16.5" style="3" customWidth="1"/>
    <col min="6139" max="6143" width="16.125" style="3" customWidth="1"/>
    <col min="6144" max="6144" width="17.25" style="3" customWidth="1"/>
    <col min="6145" max="6147" width="16.125" style="3" customWidth="1"/>
    <col min="6148" max="6149" width="13.25" style="3" bestFit="1" customWidth="1"/>
    <col min="6150" max="6391" width="9" style="3"/>
    <col min="6392" max="6392" width="62" style="3" customWidth="1"/>
    <col min="6393" max="6393" width="16.75" style="3" customWidth="1"/>
    <col min="6394" max="6394" width="16.5" style="3" customWidth="1"/>
    <col min="6395" max="6399" width="16.125" style="3" customWidth="1"/>
    <col min="6400" max="6400" width="17.25" style="3" customWidth="1"/>
    <col min="6401" max="6403" width="16.125" style="3" customWidth="1"/>
    <col min="6404" max="6405" width="13.25" style="3" bestFit="1" customWidth="1"/>
    <col min="6406" max="6647" width="9" style="3"/>
    <col min="6648" max="6648" width="62" style="3" customWidth="1"/>
    <col min="6649" max="6649" width="16.75" style="3" customWidth="1"/>
    <col min="6650" max="6650" width="16.5" style="3" customWidth="1"/>
    <col min="6651" max="6655" width="16.125" style="3" customWidth="1"/>
    <col min="6656" max="6656" width="17.25" style="3" customWidth="1"/>
    <col min="6657" max="6659" width="16.125" style="3" customWidth="1"/>
    <col min="6660" max="6661" width="13.25" style="3" bestFit="1" customWidth="1"/>
    <col min="6662" max="6903" width="9" style="3"/>
    <col min="6904" max="6904" width="62" style="3" customWidth="1"/>
    <col min="6905" max="6905" width="16.75" style="3" customWidth="1"/>
    <col min="6906" max="6906" width="16.5" style="3" customWidth="1"/>
    <col min="6907" max="6911" width="16.125" style="3" customWidth="1"/>
    <col min="6912" max="6912" width="17.25" style="3" customWidth="1"/>
    <col min="6913" max="6915" width="16.125" style="3" customWidth="1"/>
    <col min="6916" max="6917" width="13.25" style="3" bestFit="1" customWidth="1"/>
    <col min="6918" max="7159" width="9" style="3"/>
    <col min="7160" max="7160" width="62" style="3" customWidth="1"/>
    <col min="7161" max="7161" width="16.75" style="3" customWidth="1"/>
    <col min="7162" max="7162" width="16.5" style="3" customWidth="1"/>
    <col min="7163" max="7167" width="16.125" style="3" customWidth="1"/>
    <col min="7168" max="7168" width="17.25" style="3" customWidth="1"/>
    <col min="7169" max="7171" width="16.125" style="3" customWidth="1"/>
    <col min="7172" max="7173" width="13.25" style="3" bestFit="1" customWidth="1"/>
    <col min="7174" max="7415" width="9" style="3"/>
    <col min="7416" max="7416" width="62" style="3" customWidth="1"/>
    <col min="7417" max="7417" width="16.75" style="3" customWidth="1"/>
    <col min="7418" max="7418" width="16.5" style="3" customWidth="1"/>
    <col min="7419" max="7423" width="16.125" style="3" customWidth="1"/>
    <col min="7424" max="7424" width="17.25" style="3" customWidth="1"/>
    <col min="7425" max="7427" width="16.125" style="3" customWidth="1"/>
    <col min="7428" max="7429" width="13.25" style="3" bestFit="1" customWidth="1"/>
    <col min="7430" max="7671" width="9" style="3"/>
    <col min="7672" max="7672" width="62" style="3" customWidth="1"/>
    <col min="7673" max="7673" width="16.75" style="3" customWidth="1"/>
    <col min="7674" max="7674" width="16.5" style="3" customWidth="1"/>
    <col min="7675" max="7679" width="16.125" style="3" customWidth="1"/>
    <col min="7680" max="7680" width="17.25" style="3" customWidth="1"/>
    <col min="7681" max="7683" width="16.125" style="3" customWidth="1"/>
    <col min="7684" max="7685" width="13.25" style="3" bestFit="1" customWidth="1"/>
    <col min="7686" max="7927" width="9" style="3"/>
    <col min="7928" max="7928" width="62" style="3" customWidth="1"/>
    <col min="7929" max="7929" width="16.75" style="3" customWidth="1"/>
    <col min="7930" max="7930" width="16.5" style="3" customWidth="1"/>
    <col min="7931" max="7935" width="16.125" style="3" customWidth="1"/>
    <col min="7936" max="7936" width="17.25" style="3" customWidth="1"/>
    <col min="7937" max="7939" width="16.125" style="3" customWidth="1"/>
    <col min="7940" max="7941" width="13.25" style="3" bestFit="1" customWidth="1"/>
    <col min="7942" max="8183" width="9" style="3"/>
    <col min="8184" max="8184" width="62" style="3" customWidth="1"/>
    <col min="8185" max="8185" width="16.75" style="3" customWidth="1"/>
    <col min="8186" max="8186" width="16.5" style="3" customWidth="1"/>
    <col min="8187" max="8191" width="16.125" style="3" customWidth="1"/>
    <col min="8192" max="8192" width="17.25" style="3" customWidth="1"/>
    <col min="8193" max="8195" width="16.125" style="3" customWidth="1"/>
    <col min="8196" max="8197" width="13.25" style="3" bestFit="1" customWidth="1"/>
    <col min="8198" max="8439" width="9" style="3"/>
    <col min="8440" max="8440" width="62" style="3" customWidth="1"/>
    <col min="8441" max="8441" width="16.75" style="3" customWidth="1"/>
    <col min="8442" max="8442" width="16.5" style="3" customWidth="1"/>
    <col min="8443" max="8447" width="16.125" style="3" customWidth="1"/>
    <col min="8448" max="8448" width="17.25" style="3" customWidth="1"/>
    <col min="8449" max="8451" width="16.125" style="3" customWidth="1"/>
    <col min="8452" max="8453" width="13.25" style="3" bestFit="1" customWidth="1"/>
    <col min="8454" max="8695" width="9" style="3"/>
    <col min="8696" max="8696" width="62" style="3" customWidth="1"/>
    <col min="8697" max="8697" width="16.75" style="3" customWidth="1"/>
    <col min="8698" max="8698" width="16.5" style="3" customWidth="1"/>
    <col min="8699" max="8703" width="16.125" style="3" customWidth="1"/>
    <col min="8704" max="8704" width="17.25" style="3" customWidth="1"/>
    <col min="8705" max="8707" width="16.125" style="3" customWidth="1"/>
    <col min="8708" max="8709" width="13.25" style="3" bestFit="1" customWidth="1"/>
    <col min="8710" max="8951" width="9" style="3"/>
    <col min="8952" max="8952" width="62" style="3" customWidth="1"/>
    <col min="8953" max="8953" width="16.75" style="3" customWidth="1"/>
    <col min="8954" max="8954" width="16.5" style="3" customWidth="1"/>
    <col min="8955" max="8959" width="16.125" style="3" customWidth="1"/>
    <col min="8960" max="8960" width="17.25" style="3" customWidth="1"/>
    <col min="8961" max="8963" width="16.125" style="3" customWidth="1"/>
    <col min="8964" max="8965" width="13.25" style="3" bestFit="1" customWidth="1"/>
    <col min="8966" max="9207" width="9" style="3"/>
    <col min="9208" max="9208" width="62" style="3" customWidth="1"/>
    <col min="9209" max="9209" width="16.75" style="3" customWidth="1"/>
    <col min="9210" max="9210" width="16.5" style="3" customWidth="1"/>
    <col min="9211" max="9215" width="16.125" style="3" customWidth="1"/>
    <col min="9216" max="9216" width="17.25" style="3" customWidth="1"/>
    <col min="9217" max="9219" width="16.125" style="3" customWidth="1"/>
    <col min="9220" max="9221" width="13.25" style="3" bestFit="1" customWidth="1"/>
    <col min="9222" max="9463" width="9" style="3"/>
    <col min="9464" max="9464" width="62" style="3" customWidth="1"/>
    <col min="9465" max="9465" width="16.75" style="3" customWidth="1"/>
    <col min="9466" max="9466" width="16.5" style="3" customWidth="1"/>
    <col min="9467" max="9471" width="16.125" style="3" customWidth="1"/>
    <col min="9472" max="9472" width="17.25" style="3" customWidth="1"/>
    <col min="9473" max="9475" width="16.125" style="3" customWidth="1"/>
    <col min="9476" max="9477" width="13.25" style="3" bestFit="1" customWidth="1"/>
    <col min="9478" max="9719" width="9" style="3"/>
    <col min="9720" max="9720" width="62" style="3" customWidth="1"/>
    <col min="9721" max="9721" width="16.75" style="3" customWidth="1"/>
    <col min="9722" max="9722" width="16.5" style="3" customWidth="1"/>
    <col min="9723" max="9727" width="16.125" style="3" customWidth="1"/>
    <col min="9728" max="9728" width="17.25" style="3" customWidth="1"/>
    <col min="9729" max="9731" width="16.125" style="3" customWidth="1"/>
    <col min="9732" max="9733" width="13.25" style="3" bestFit="1" customWidth="1"/>
    <col min="9734" max="9975" width="9" style="3"/>
    <col min="9976" max="9976" width="62" style="3" customWidth="1"/>
    <col min="9977" max="9977" width="16.75" style="3" customWidth="1"/>
    <col min="9978" max="9978" width="16.5" style="3" customWidth="1"/>
    <col min="9979" max="9983" width="16.125" style="3" customWidth="1"/>
    <col min="9984" max="9984" width="17.25" style="3" customWidth="1"/>
    <col min="9985" max="9987" width="16.125" style="3" customWidth="1"/>
    <col min="9988" max="9989" width="13.25" style="3" bestFit="1" customWidth="1"/>
    <col min="9990" max="10231" width="9" style="3"/>
    <col min="10232" max="10232" width="62" style="3" customWidth="1"/>
    <col min="10233" max="10233" width="16.75" style="3" customWidth="1"/>
    <col min="10234" max="10234" width="16.5" style="3" customWidth="1"/>
    <col min="10235" max="10239" width="16.125" style="3" customWidth="1"/>
    <col min="10240" max="10240" width="17.25" style="3" customWidth="1"/>
    <col min="10241" max="10243" width="16.125" style="3" customWidth="1"/>
    <col min="10244" max="10245" width="13.25" style="3" bestFit="1" customWidth="1"/>
    <col min="10246" max="10487" width="9" style="3"/>
    <col min="10488" max="10488" width="62" style="3" customWidth="1"/>
    <col min="10489" max="10489" width="16.75" style="3" customWidth="1"/>
    <col min="10490" max="10490" width="16.5" style="3" customWidth="1"/>
    <col min="10491" max="10495" width="16.125" style="3" customWidth="1"/>
    <col min="10496" max="10496" width="17.25" style="3" customWidth="1"/>
    <col min="10497" max="10499" width="16.125" style="3" customWidth="1"/>
    <col min="10500" max="10501" width="13.25" style="3" bestFit="1" customWidth="1"/>
    <col min="10502" max="10743" width="9" style="3"/>
    <col min="10744" max="10744" width="62" style="3" customWidth="1"/>
    <col min="10745" max="10745" width="16.75" style="3" customWidth="1"/>
    <col min="10746" max="10746" width="16.5" style="3" customWidth="1"/>
    <col min="10747" max="10751" width="16.125" style="3" customWidth="1"/>
    <col min="10752" max="10752" width="17.25" style="3" customWidth="1"/>
    <col min="10753" max="10755" width="16.125" style="3" customWidth="1"/>
    <col min="10756" max="10757" width="13.25" style="3" bestFit="1" customWidth="1"/>
    <col min="10758" max="10999" width="9" style="3"/>
    <col min="11000" max="11000" width="62" style="3" customWidth="1"/>
    <col min="11001" max="11001" width="16.75" style="3" customWidth="1"/>
    <col min="11002" max="11002" width="16.5" style="3" customWidth="1"/>
    <col min="11003" max="11007" width="16.125" style="3" customWidth="1"/>
    <col min="11008" max="11008" width="17.25" style="3" customWidth="1"/>
    <col min="11009" max="11011" width="16.125" style="3" customWidth="1"/>
    <col min="11012" max="11013" width="13.25" style="3" bestFit="1" customWidth="1"/>
    <col min="11014" max="11255" width="9" style="3"/>
    <col min="11256" max="11256" width="62" style="3" customWidth="1"/>
    <col min="11257" max="11257" width="16.75" style="3" customWidth="1"/>
    <col min="11258" max="11258" width="16.5" style="3" customWidth="1"/>
    <col min="11259" max="11263" width="16.125" style="3" customWidth="1"/>
    <col min="11264" max="11264" width="17.25" style="3" customWidth="1"/>
    <col min="11265" max="11267" width="16.125" style="3" customWidth="1"/>
    <col min="11268" max="11269" width="13.25" style="3" bestFit="1" customWidth="1"/>
    <col min="11270" max="11511" width="9" style="3"/>
    <col min="11512" max="11512" width="62" style="3" customWidth="1"/>
    <col min="11513" max="11513" width="16.75" style="3" customWidth="1"/>
    <col min="11514" max="11514" width="16.5" style="3" customWidth="1"/>
    <col min="11515" max="11519" width="16.125" style="3" customWidth="1"/>
    <col min="11520" max="11520" width="17.25" style="3" customWidth="1"/>
    <col min="11521" max="11523" width="16.125" style="3" customWidth="1"/>
    <col min="11524" max="11525" width="13.25" style="3" bestFit="1" customWidth="1"/>
    <col min="11526" max="11767" width="9" style="3"/>
    <col min="11768" max="11768" width="62" style="3" customWidth="1"/>
    <col min="11769" max="11769" width="16.75" style="3" customWidth="1"/>
    <col min="11770" max="11770" width="16.5" style="3" customWidth="1"/>
    <col min="11771" max="11775" width="16.125" style="3" customWidth="1"/>
    <col min="11776" max="11776" width="17.25" style="3" customWidth="1"/>
    <col min="11777" max="11779" width="16.125" style="3" customWidth="1"/>
    <col min="11780" max="11781" width="13.25" style="3" bestFit="1" customWidth="1"/>
    <col min="11782" max="12023" width="9" style="3"/>
    <col min="12024" max="12024" width="62" style="3" customWidth="1"/>
    <col min="12025" max="12025" width="16.75" style="3" customWidth="1"/>
    <col min="12026" max="12026" width="16.5" style="3" customWidth="1"/>
    <col min="12027" max="12031" width="16.125" style="3" customWidth="1"/>
    <col min="12032" max="12032" width="17.25" style="3" customWidth="1"/>
    <col min="12033" max="12035" width="16.125" style="3" customWidth="1"/>
    <col min="12036" max="12037" width="13.25" style="3" bestFit="1" customWidth="1"/>
    <col min="12038" max="12279" width="9" style="3"/>
    <col min="12280" max="12280" width="62" style="3" customWidth="1"/>
    <col min="12281" max="12281" width="16.75" style="3" customWidth="1"/>
    <col min="12282" max="12282" width="16.5" style="3" customWidth="1"/>
    <col min="12283" max="12287" width="16.125" style="3" customWidth="1"/>
    <col min="12288" max="12288" width="17.25" style="3" customWidth="1"/>
    <col min="12289" max="12291" width="16.125" style="3" customWidth="1"/>
    <col min="12292" max="12293" width="13.25" style="3" bestFit="1" customWidth="1"/>
    <col min="12294" max="12535" width="9" style="3"/>
    <col min="12536" max="12536" width="62" style="3" customWidth="1"/>
    <col min="12537" max="12537" width="16.75" style="3" customWidth="1"/>
    <col min="12538" max="12538" width="16.5" style="3" customWidth="1"/>
    <col min="12539" max="12543" width="16.125" style="3" customWidth="1"/>
    <col min="12544" max="12544" width="17.25" style="3" customWidth="1"/>
    <col min="12545" max="12547" width="16.125" style="3" customWidth="1"/>
    <col min="12548" max="12549" width="13.25" style="3" bestFit="1" customWidth="1"/>
    <col min="12550" max="12791" width="9" style="3"/>
    <col min="12792" max="12792" width="62" style="3" customWidth="1"/>
    <col min="12793" max="12793" width="16.75" style="3" customWidth="1"/>
    <col min="12794" max="12794" width="16.5" style="3" customWidth="1"/>
    <col min="12795" max="12799" width="16.125" style="3" customWidth="1"/>
    <col min="12800" max="12800" width="17.25" style="3" customWidth="1"/>
    <col min="12801" max="12803" width="16.125" style="3" customWidth="1"/>
    <col min="12804" max="12805" width="13.25" style="3" bestFit="1" customWidth="1"/>
    <col min="12806" max="13047" width="9" style="3"/>
    <col min="13048" max="13048" width="62" style="3" customWidth="1"/>
    <col min="13049" max="13049" width="16.75" style="3" customWidth="1"/>
    <col min="13050" max="13050" width="16.5" style="3" customWidth="1"/>
    <col min="13051" max="13055" width="16.125" style="3" customWidth="1"/>
    <col min="13056" max="13056" width="17.25" style="3" customWidth="1"/>
    <col min="13057" max="13059" width="16.125" style="3" customWidth="1"/>
    <col min="13060" max="13061" width="13.25" style="3" bestFit="1" customWidth="1"/>
    <col min="13062" max="13303" width="9" style="3"/>
    <col min="13304" max="13304" width="62" style="3" customWidth="1"/>
    <col min="13305" max="13305" width="16.75" style="3" customWidth="1"/>
    <col min="13306" max="13306" width="16.5" style="3" customWidth="1"/>
    <col min="13307" max="13311" width="16.125" style="3" customWidth="1"/>
    <col min="13312" max="13312" width="17.25" style="3" customWidth="1"/>
    <col min="13313" max="13315" width="16.125" style="3" customWidth="1"/>
    <col min="13316" max="13317" width="13.25" style="3" bestFit="1" customWidth="1"/>
    <col min="13318" max="13559" width="9" style="3"/>
    <col min="13560" max="13560" width="62" style="3" customWidth="1"/>
    <col min="13561" max="13561" width="16.75" style="3" customWidth="1"/>
    <col min="13562" max="13562" width="16.5" style="3" customWidth="1"/>
    <col min="13563" max="13567" width="16.125" style="3" customWidth="1"/>
    <col min="13568" max="13568" width="17.25" style="3" customWidth="1"/>
    <col min="13569" max="13571" width="16.125" style="3" customWidth="1"/>
    <col min="13572" max="13573" width="13.25" style="3" bestFit="1" customWidth="1"/>
    <col min="13574" max="13815" width="9" style="3"/>
    <col min="13816" max="13816" width="62" style="3" customWidth="1"/>
    <col min="13817" max="13817" width="16.75" style="3" customWidth="1"/>
    <col min="13818" max="13818" width="16.5" style="3" customWidth="1"/>
    <col min="13819" max="13823" width="16.125" style="3" customWidth="1"/>
    <col min="13824" max="13824" width="17.25" style="3" customWidth="1"/>
    <col min="13825" max="13827" width="16.125" style="3" customWidth="1"/>
    <col min="13828" max="13829" width="13.25" style="3" bestFit="1" customWidth="1"/>
    <col min="13830" max="14071" width="9" style="3"/>
    <col min="14072" max="14072" width="62" style="3" customWidth="1"/>
    <col min="14073" max="14073" width="16.75" style="3" customWidth="1"/>
    <col min="14074" max="14074" width="16.5" style="3" customWidth="1"/>
    <col min="14075" max="14079" width="16.125" style="3" customWidth="1"/>
    <col min="14080" max="14080" width="17.25" style="3" customWidth="1"/>
    <col min="14081" max="14083" width="16.125" style="3" customWidth="1"/>
    <col min="14084" max="14085" width="13.25" style="3" bestFit="1" customWidth="1"/>
    <col min="14086" max="14327" width="9" style="3"/>
    <col min="14328" max="14328" width="62" style="3" customWidth="1"/>
    <col min="14329" max="14329" width="16.75" style="3" customWidth="1"/>
    <col min="14330" max="14330" width="16.5" style="3" customWidth="1"/>
    <col min="14331" max="14335" width="16.125" style="3" customWidth="1"/>
    <col min="14336" max="14336" width="17.25" style="3" customWidth="1"/>
    <col min="14337" max="14339" width="16.125" style="3" customWidth="1"/>
    <col min="14340" max="14341" width="13.25" style="3" bestFit="1" customWidth="1"/>
    <col min="14342" max="14583" width="9" style="3"/>
    <col min="14584" max="14584" width="62" style="3" customWidth="1"/>
    <col min="14585" max="14585" width="16.75" style="3" customWidth="1"/>
    <col min="14586" max="14586" width="16.5" style="3" customWidth="1"/>
    <col min="14587" max="14591" width="16.125" style="3" customWidth="1"/>
    <col min="14592" max="14592" width="17.25" style="3" customWidth="1"/>
    <col min="14593" max="14595" width="16.125" style="3" customWidth="1"/>
    <col min="14596" max="14597" width="13.25" style="3" bestFit="1" customWidth="1"/>
    <col min="14598" max="14839" width="9" style="3"/>
    <col min="14840" max="14840" width="62" style="3" customWidth="1"/>
    <col min="14841" max="14841" width="16.75" style="3" customWidth="1"/>
    <col min="14842" max="14842" width="16.5" style="3" customWidth="1"/>
    <col min="14843" max="14847" width="16.125" style="3" customWidth="1"/>
    <col min="14848" max="14848" width="17.25" style="3" customWidth="1"/>
    <col min="14849" max="14851" width="16.125" style="3" customWidth="1"/>
    <col min="14852" max="14853" width="13.25" style="3" bestFit="1" customWidth="1"/>
    <col min="14854" max="15095" width="9" style="3"/>
    <col min="15096" max="15096" width="62" style="3" customWidth="1"/>
    <col min="15097" max="15097" width="16.75" style="3" customWidth="1"/>
    <col min="15098" max="15098" width="16.5" style="3" customWidth="1"/>
    <col min="15099" max="15103" width="16.125" style="3" customWidth="1"/>
    <col min="15104" max="15104" width="17.25" style="3" customWidth="1"/>
    <col min="15105" max="15107" width="16.125" style="3" customWidth="1"/>
    <col min="15108" max="15109" width="13.25" style="3" bestFit="1" customWidth="1"/>
    <col min="15110" max="15351" width="9" style="3"/>
    <col min="15352" max="15352" width="62" style="3" customWidth="1"/>
    <col min="15353" max="15353" width="16.75" style="3" customWidth="1"/>
    <col min="15354" max="15354" width="16.5" style="3" customWidth="1"/>
    <col min="15355" max="15359" width="16.125" style="3" customWidth="1"/>
    <col min="15360" max="15360" width="17.25" style="3" customWidth="1"/>
    <col min="15361" max="15363" width="16.125" style="3" customWidth="1"/>
    <col min="15364" max="15365" width="13.25" style="3" bestFit="1" customWidth="1"/>
    <col min="15366" max="15607" width="9" style="3"/>
    <col min="15608" max="15608" width="62" style="3" customWidth="1"/>
    <col min="15609" max="15609" width="16.75" style="3" customWidth="1"/>
    <col min="15610" max="15610" width="16.5" style="3" customWidth="1"/>
    <col min="15611" max="15615" width="16.125" style="3" customWidth="1"/>
    <col min="15616" max="15616" width="17.25" style="3" customWidth="1"/>
    <col min="15617" max="15619" width="16.125" style="3" customWidth="1"/>
    <col min="15620" max="15621" width="13.25" style="3" bestFit="1" customWidth="1"/>
    <col min="15622" max="15863" width="9" style="3"/>
    <col min="15864" max="15864" width="62" style="3" customWidth="1"/>
    <col min="15865" max="15865" width="16.75" style="3" customWidth="1"/>
    <col min="15866" max="15866" width="16.5" style="3" customWidth="1"/>
    <col min="15867" max="15871" width="16.125" style="3" customWidth="1"/>
    <col min="15872" max="15872" width="17.25" style="3" customWidth="1"/>
    <col min="15873" max="15875" width="16.125" style="3" customWidth="1"/>
    <col min="15876" max="15877" width="13.25" style="3" bestFit="1" customWidth="1"/>
    <col min="15878" max="16119" width="9" style="3"/>
    <col min="16120" max="16120" width="62" style="3" customWidth="1"/>
    <col min="16121" max="16121" width="16.75" style="3" customWidth="1"/>
    <col min="16122" max="16122" width="16.5" style="3" customWidth="1"/>
    <col min="16123" max="16127" width="16.125" style="3" customWidth="1"/>
    <col min="16128" max="16128" width="17.25" style="3" customWidth="1"/>
    <col min="16129" max="16131" width="16.125" style="3" customWidth="1"/>
    <col min="16132" max="16133" width="13.25" style="3" bestFit="1" customWidth="1"/>
    <col min="16134" max="16384" width="9" style="3"/>
  </cols>
  <sheetData>
    <row r="1" spans="1:18" ht="21" customHeight="1" thickBot="1">
      <c r="A1" s="2" t="s">
        <v>0</v>
      </c>
    </row>
    <row r="2" spans="1:18" s="5" customFormat="1" ht="21" customHeight="1" thickBot="1">
      <c r="B2" s="69"/>
      <c r="C2" s="48" t="s">
        <v>1</v>
      </c>
      <c r="D2" s="4"/>
      <c r="E2" s="4"/>
      <c r="J2" s="40"/>
    </row>
    <row r="3" spans="1:18" s="5" customFormat="1" ht="21" customHeight="1">
      <c r="A3" s="4" t="s">
        <v>2</v>
      </c>
      <c r="J3" s="40"/>
    </row>
    <row r="4" spans="1:18" s="5" customFormat="1" ht="37.9" customHeight="1" thickBot="1">
      <c r="A4" s="33" t="s">
        <v>3</v>
      </c>
      <c r="B4" s="93" t="s">
        <v>4</v>
      </c>
      <c r="C4" s="106"/>
      <c r="D4" s="33" t="s">
        <v>5</v>
      </c>
      <c r="E4" s="12" t="s">
        <v>6</v>
      </c>
      <c r="F4" s="8"/>
      <c r="J4" s="40"/>
    </row>
    <row r="5" spans="1:18" s="5" customFormat="1" ht="21" customHeight="1" thickBot="1">
      <c r="A5" s="70" t="s">
        <v>7</v>
      </c>
      <c r="B5" s="109"/>
      <c r="C5" s="110"/>
      <c r="D5" s="71">
        <v>3</v>
      </c>
      <c r="E5" s="45">
        <f>B5*D5</f>
        <v>0</v>
      </c>
      <c r="F5" s="8"/>
      <c r="J5" s="40"/>
    </row>
    <row r="6" spans="1:18" s="5" customFormat="1" ht="21" customHeight="1" thickBot="1">
      <c r="A6" s="4"/>
      <c r="B6" s="7"/>
      <c r="C6" s="39"/>
      <c r="D6" s="49" t="s">
        <v>8</v>
      </c>
      <c r="E6" s="50">
        <f>E5</f>
        <v>0</v>
      </c>
      <c r="F6" s="8"/>
      <c r="J6" s="40"/>
    </row>
    <row r="7" spans="1:18" s="5" customFormat="1" ht="21" customHeight="1">
      <c r="A7" s="4"/>
      <c r="B7" s="7"/>
      <c r="C7" s="39"/>
      <c r="D7" s="36"/>
      <c r="E7" s="55"/>
      <c r="F7" s="8"/>
      <c r="J7" s="40"/>
    </row>
    <row r="8" spans="1:18" s="5" customFormat="1" ht="21" customHeight="1">
      <c r="A8" s="9" t="s">
        <v>9</v>
      </c>
      <c r="B8" s="4"/>
      <c r="C8" s="4"/>
      <c r="D8" s="4"/>
      <c r="E8" s="4"/>
      <c r="J8" s="40"/>
    </row>
    <row r="9" spans="1:18" ht="21" customHeight="1">
      <c r="A9" s="88" t="s">
        <v>3</v>
      </c>
      <c r="B9" s="90" t="s">
        <v>10</v>
      </c>
      <c r="C9" s="91"/>
      <c r="D9" s="92"/>
      <c r="E9" s="93" t="s">
        <v>11</v>
      </c>
      <c r="F9" s="94"/>
      <c r="G9" s="94"/>
      <c r="H9" s="95"/>
      <c r="I9" s="58" t="s">
        <v>12</v>
      </c>
      <c r="J9" s="41" t="s">
        <v>13</v>
      </c>
    </row>
    <row r="10" spans="1:18" ht="27.75" thickBot="1">
      <c r="A10" s="89"/>
      <c r="B10" s="73" t="s">
        <v>14</v>
      </c>
      <c r="C10" s="74" t="s">
        <v>15</v>
      </c>
      <c r="D10" s="73" t="s">
        <v>16</v>
      </c>
      <c r="E10" s="11" t="s">
        <v>17</v>
      </c>
      <c r="F10" s="11" t="s">
        <v>18</v>
      </c>
      <c r="G10" s="12" t="s">
        <v>19</v>
      </c>
      <c r="H10" s="47" t="s">
        <v>20</v>
      </c>
      <c r="I10" s="11" t="s">
        <v>21</v>
      </c>
      <c r="J10" s="42" t="s">
        <v>22</v>
      </c>
      <c r="K10" s="13"/>
      <c r="L10" s="14"/>
      <c r="M10" s="13"/>
      <c r="N10" s="13"/>
      <c r="O10" s="13"/>
      <c r="P10" s="13"/>
      <c r="Q10" s="15"/>
      <c r="R10" s="15"/>
    </row>
    <row r="11" spans="1:18" ht="21" customHeight="1" thickBot="1">
      <c r="A11" s="70" t="s">
        <v>23</v>
      </c>
      <c r="B11" s="96"/>
      <c r="C11" s="97"/>
      <c r="D11" s="98"/>
      <c r="E11" s="72">
        <v>1642</v>
      </c>
      <c r="F11" s="67">
        <v>508</v>
      </c>
      <c r="G11" s="66">
        <v>903</v>
      </c>
      <c r="H11" s="59">
        <f>SUM(E11:G11)</f>
        <v>3053</v>
      </c>
      <c r="I11" s="17">
        <f>B11*H11</f>
        <v>0</v>
      </c>
      <c r="J11" s="17">
        <f>I11*2</f>
        <v>0</v>
      </c>
    </row>
    <row r="12" spans="1:18" ht="21" customHeight="1" thickBot="1">
      <c r="A12" s="70" t="s">
        <v>24</v>
      </c>
      <c r="B12" s="96"/>
      <c r="C12" s="97"/>
      <c r="D12" s="98"/>
      <c r="E12" s="75">
        <v>1400</v>
      </c>
      <c r="F12" s="66">
        <v>430</v>
      </c>
      <c r="G12" s="66">
        <v>770</v>
      </c>
      <c r="H12" s="60">
        <f>SUM(E12:G12)</f>
        <v>2600</v>
      </c>
      <c r="I12" s="17">
        <f t="shared" ref="I12" si="0">B12*H12</f>
        <v>0</v>
      </c>
      <c r="J12" s="17">
        <f t="shared" ref="J12:J14" si="1">I12*2</f>
        <v>0</v>
      </c>
    </row>
    <row r="13" spans="1:18" ht="21" customHeight="1" thickBot="1">
      <c r="A13" s="16" t="s">
        <v>25</v>
      </c>
      <c r="B13" s="78"/>
      <c r="C13" s="111"/>
      <c r="D13" s="112"/>
      <c r="E13" s="76"/>
      <c r="F13" s="66">
        <v>10</v>
      </c>
      <c r="G13" s="66">
        <v>45</v>
      </c>
      <c r="H13" s="59">
        <f>F13+G13</f>
        <v>55</v>
      </c>
      <c r="I13" s="17">
        <f>C13*H13</f>
        <v>0</v>
      </c>
      <c r="J13" s="17">
        <f t="shared" si="1"/>
        <v>0</v>
      </c>
    </row>
    <row r="14" spans="1:18" ht="21" customHeight="1" thickBot="1">
      <c r="A14" s="70" t="s">
        <v>26</v>
      </c>
      <c r="B14" s="96"/>
      <c r="C14" s="97"/>
      <c r="D14" s="98"/>
      <c r="E14" s="77"/>
      <c r="F14" s="18"/>
      <c r="G14" s="18"/>
      <c r="H14" s="61">
        <v>1</v>
      </c>
      <c r="I14" s="44">
        <f>B14</f>
        <v>0</v>
      </c>
      <c r="J14" s="17">
        <f t="shared" si="1"/>
        <v>0</v>
      </c>
    </row>
    <row r="15" spans="1:18" ht="21" customHeight="1" thickBot="1">
      <c r="A15" s="23" t="s">
        <v>27</v>
      </c>
      <c r="E15" s="3"/>
      <c r="I15" s="49" t="s">
        <v>28</v>
      </c>
      <c r="J15" s="51">
        <f>SUM(J11:J14)</f>
        <v>0</v>
      </c>
    </row>
    <row r="16" spans="1:18" ht="21" customHeight="1">
      <c r="A16" s="27" t="s">
        <v>29</v>
      </c>
      <c r="E16" s="3"/>
      <c r="I16" s="36"/>
      <c r="J16" s="36"/>
    </row>
    <row r="17" spans="1:10" ht="21" customHeight="1">
      <c r="E17" s="3"/>
      <c r="I17" s="36"/>
      <c r="J17" s="36"/>
    </row>
    <row r="18" spans="1:10" s="20" customFormat="1" ht="21" customHeight="1">
      <c r="A18" s="4" t="s">
        <v>30</v>
      </c>
      <c r="B18" s="19"/>
      <c r="C18" s="19"/>
      <c r="D18" s="19"/>
      <c r="E18" s="19"/>
      <c r="I18" s="36"/>
      <c r="J18" s="36"/>
    </row>
    <row r="19" spans="1:10" s="20" customFormat="1" ht="27.75" thickBot="1">
      <c r="A19" s="10" t="s">
        <v>3</v>
      </c>
      <c r="B19" s="93" t="s">
        <v>31</v>
      </c>
      <c r="C19" s="106"/>
      <c r="D19" s="63" t="s">
        <v>32</v>
      </c>
      <c r="E19" s="62" t="s">
        <v>33</v>
      </c>
      <c r="F19" s="64" t="s">
        <v>34</v>
      </c>
      <c r="I19" s="36"/>
      <c r="J19" s="36"/>
    </row>
    <row r="20" spans="1:10" s="20" customFormat="1" ht="20.25" customHeight="1" thickBot="1">
      <c r="A20" s="70" t="s">
        <v>35</v>
      </c>
      <c r="B20" s="96"/>
      <c r="C20" s="113"/>
      <c r="D20" s="75">
        <v>300</v>
      </c>
      <c r="E20" s="17">
        <f>B20*D20</f>
        <v>0</v>
      </c>
      <c r="F20" s="17">
        <f t="shared" ref="F20" si="2">E20*2</f>
        <v>0</v>
      </c>
    </row>
    <row r="21" spans="1:10" s="20" customFormat="1" ht="20.25" customHeight="1" thickBot="1">
      <c r="A21" s="23" t="s">
        <v>36</v>
      </c>
      <c r="B21" s="54"/>
      <c r="C21" s="54"/>
      <c r="D21" s="46"/>
      <c r="E21" s="49" t="s">
        <v>37</v>
      </c>
      <c r="F21" s="50">
        <f>SUM(F20:F20)</f>
        <v>0</v>
      </c>
    </row>
    <row r="22" spans="1:10" s="20" customFormat="1" ht="21" customHeight="1">
      <c r="A22" s="54"/>
      <c r="B22" s="54"/>
      <c r="C22" s="54"/>
      <c r="D22" s="54"/>
      <c r="E22" s="54"/>
      <c r="F22" s="54"/>
      <c r="G22" s="54"/>
      <c r="H22" s="54"/>
      <c r="I22" s="36"/>
      <c r="J22" s="55"/>
    </row>
    <row r="23" spans="1:10" s="20" customFormat="1" ht="21" customHeight="1">
      <c r="A23" s="21" t="s">
        <v>38</v>
      </c>
      <c r="B23" s="19"/>
      <c r="C23" s="19"/>
      <c r="D23" s="19"/>
      <c r="E23" s="19"/>
    </row>
    <row r="24" spans="1:10" s="37" customFormat="1" ht="27.75" thickBot="1">
      <c r="A24" s="10" t="s">
        <v>3</v>
      </c>
      <c r="B24" s="93" t="s">
        <v>39</v>
      </c>
      <c r="C24" s="106"/>
      <c r="D24" s="38" t="s">
        <v>40</v>
      </c>
      <c r="E24" s="38" t="s">
        <v>41</v>
      </c>
      <c r="F24" s="12" t="s">
        <v>42</v>
      </c>
      <c r="G24" s="20"/>
    </row>
    <row r="25" spans="1:10" s="20" customFormat="1" ht="21" customHeight="1" thickBot="1">
      <c r="A25" s="70" t="s">
        <v>43</v>
      </c>
      <c r="B25" s="101"/>
      <c r="C25" s="116"/>
      <c r="D25" s="79">
        <v>13</v>
      </c>
      <c r="E25" s="65">
        <v>14</v>
      </c>
      <c r="F25" s="6">
        <f>B25*(D25+E25)</f>
        <v>0</v>
      </c>
    </row>
    <row r="26" spans="1:10" s="20" customFormat="1" ht="21" customHeight="1" thickBot="1">
      <c r="A26" s="80" t="s">
        <v>44</v>
      </c>
      <c r="B26" s="114"/>
      <c r="C26" s="115"/>
      <c r="D26" s="81">
        <v>1</v>
      </c>
      <c r="E26" s="65">
        <v>1</v>
      </c>
      <c r="F26" s="6">
        <f t="shared" ref="F26:F29" si="3">B26*(D26+E26)</f>
        <v>0</v>
      </c>
    </row>
    <row r="27" spans="1:10" s="20" customFormat="1" ht="21" customHeight="1" thickBot="1">
      <c r="A27" s="22" t="s">
        <v>45</v>
      </c>
      <c r="B27" s="82"/>
      <c r="C27" s="83"/>
      <c r="D27" s="68">
        <v>1</v>
      </c>
      <c r="E27" s="68">
        <v>1</v>
      </c>
      <c r="F27" s="6">
        <v>200000</v>
      </c>
    </row>
    <row r="28" spans="1:10" s="20" customFormat="1" ht="21" customHeight="1" thickBot="1">
      <c r="A28" s="70" t="s">
        <v>46</v>
      </c>
      <c r="B28" s="101"/>
      <c r="C28" s="102"/>
      <c r="D28" s="79">
        <v>23</v>
      </c>
      <c r="E28" s="65">
        <v>25</v>
      </c>
      <c r="F28" s="6">
        <f t="shared" si="3"/>
        <v>0</v>
      </c>
    </row>
    <row r="29" spans="1:10" s="20" customFormat="1" ht="21" customHeight="1" thickBot="1">
      <c r="A29" s="23" t="s">
        <v>47</v>
      </c>
      <c r="B29" s="101"/>
      <c r="C29" s="102"/>
      <c r="D29" s="79">
        <v>15</v>
      </c>
      <c r="E29" s="65">
        <v>16</v>
      </c>
      <c r="F29" s="6">
        <f t="shared" si="3"/>
        <v>0</v>
      </c>
    </row>
    <row r="30" spans="1:10" s="20" customFormat="1" ht="21" customHeight="1" thickBot="1">
      <c r="A30" s="23" t="s">
        <v>48</v>
      </c>
      <c r="B30" s="101"/>
      <c r="C30" s="102"/>
      <c r="D30" s="79">
        <v>1</v>
      </c>
      <c r="E30" s="65">
        <v>1</v>
      </c>
      <c r="F30" s="6">
        <f t="shared" ref="F30" si="4">B30*(D30+E30)</f>
        <v>0</v>
      </c>
    </row>
    <row r="31" spans="1:10" s="20" customFormat="1" ht="21" customHeight="1" thickBot="1">
      <c r="A31" s="23" t="s">
        <v>49</v>
      </c>
      <c r="B31" s="7"/>
      <c r="C31" s="7"/>
      <c r="D31" s="24"/>
      <c r="E31" s="49" t="s">
        <v>50</v>
      </c>
      <c r="F31" s="52">
        <f>SUM(F25:F30)</f>
        <v>200000</v>
      </c>
      <c r="G31" s="3"/>
    </row>
    <row r="32" spans="1:10" s="20" customFormat="1" ht="21" customHeight="1">
      <c r="A32" s="27" t="s">
        <v>51</v>
      </c>
      <c r="B32" s="7"/>
      <c r="C32" s="7"/>
      <c r="D32" s="7"/>
      <c r="E32" s="36"/>
      <c r="F32" s="8"/>
      <c r="G32" s="3"/>
    </row>
    <row r="33" spans="1:10" s="20" customFormat="1" ht="21" customHeight="1">
      <c r="A33" s="56"/>
      <c r="B33" s="7"/>
      <c r="C33" s="7"/>
      <c r="D33" s="7"/>
      <c r="E33" s="36"/>
      <c r="F33" s="8"/>
      <c r="G33" s="3"/>
    </row>
    <row r="34" spans="1:10" s="20" customFormat="1" ht="21" customHeight="1">
      <c r="A34" s="9" t="s">
        <v>52</v>
      </c>
      <c r="B34" s="19"/>
      <c r="C34" s="19"/>
      <c r="D34" s="19"/>
      <c r="E34" s="19"/>
    </row>
    <row r="35" spans="1:10" s="37" customFormat="1" ht="27.75" thickBot="1">
      <c r="A35" s="33" t="s">
        <v>3</v>
      </c>
      <c r="B35" s="93" t="s">
        <v>53</v>
      </c>
      <c r="C35" s="106"/>
      <c r="D35" s="12" t="s">
        <v>54</v>
      </c>
      <c r="E35" s="12" t="s">
        <v>55</v>
      </c>
    </row>
    <row r="36" spans="1:10" s="19" customFormat="1" ht="21" customHeight="1" thickBot="1">
      <c r="A36" s="70" t="s">
        <v>56</v>
      </c>
      <c r="B36" s="101"/>
      <c r="C36" s="102"/>
      <c r="D36" s="84">
        <v>130</v>
      </c>
      <c r="E36" s="6">
        <f>B36*D36</f>
        <v>0</v>
      </c>
      <c r="F36" s="20"/>
      <c r="G36" s="20"/>
      <c r="H36" s="20"/>
    </row>
    <row r="37" spans="1:10" s="19" customFormat="1" ht="21" customHeight="1" thickBot="1">
      <c r="A37" s="70" t="s">
        <v>57</v>
      </c>
      <c r="B37" s="101"/>
      <c r="C37" s="102"/>
      <c r="D37" s="84">
        <v>1</v>
      </c>
      <c r="E37" s="6">
        <f t="shared" ref="E37:E39" si="5">B37*D37</f>
        <v>0</v>
      </c>
      <c r="F37" s="20"/>
      <c r="G37" s="20"/>
      <c r="H37" s="20"/>
    </row>
    <row r="38" spans="1:10" s="19" customFormat="1" ht="21" customHeight="1" thickBot="1">
      <c r="A38" s="70" t="s">
        <v>58</v>
      </c>
      <c r="B38" s="101"/>
      <c r="C38" s="102"/>
      <c r="D38" s="71">
        <v>1</v>
      </c>
      <c r="E38" s="6">
        <f t="shared" si="5"/>
        <v>0</v>
      </c>
      <c r="F38" s="20"/>
      <c r="G38" s="20"/>
      <c r="H38" s="20"/>
    </row>
    <row r="39" spans="1:10" s="19" customFormat="1" ht="21" customHeight="1" thickBot="1">
      <c r="A39" s="80" t="s">
        <v>59</v>
      </c>
      <c r="B39" s="101"/>
      <c r="C39" s="102"/>
      <c r="D39" s="85">
        <v>5</v>
      </c>
      <c r="E39" s="6">
        <f t="shared" si="5"/>
        <v>0</v>
      </c>
      <c r="F39" s="20"/>
      <c r="G39" s="20"/>
      <c r="H39" s="20"/>
    </row>
    <row r="40" spans="1:10" s="19" customFormat="1" ht="21" customHeight="1" thickBot="1">
      <c r="A40" s="19" t="s">
        <v>60</v>
      </c>
      <c r="B40" s="7"/>
      <c r="C40" s="7"/>
      <c r="D40" s="53" t="s">
        <v>61</v>
      </c>
      <c r="E40" s="52">
        <f>SUM(E36:E39)</f>
        <v>0</v>
      </c>
      <c r="F40" s="3"/>
      <c r="G40" s="20"/>
      <c r="H40" s="20"/>
    </row>
    <row r="41" spans="1:10" s="19" customFormat="1" ht="21" customHeight="1">
      <c r="A41" s="23" t="s">
        <v>62</v>
      </c>
      <c r="B41" s="7"/>
      <c r="C41" s="7"/>
      <c r="D41" s="57"/>
      <c r="E41" s="8"/>
      <c r="F41" s="3"/>
      <c r="G41" s="20"/>
      <c r="H41" s="20"/>
    </row>
    <row r="42" spans="1:10" s="19" customFormat="1" ht="21" customHeight="1">
      <c r="A42" s="27"/>
      <c r="B42" s="7"/>
      <c r="C42" s="7"/>
      <c r="D42" s="57"/>
      <c r="E42" s="8"/>
      <c r="F42" s="3"/>
      <c r="G42" s="20"/>
      <c r="H42" s="20"/>
    </row>
    <row r="43" spans="1:10" s="19" customFormat="1" ht="21" customHeight="1">
      <c r="A43" s="21" t="s">
        <v>63</v>
      </c>
      <c r="B43" s="25"/>
      <c r="C43" s="25"/>
      <c r="D43" s="25"/>
      <c r="E43" s="26"/>
      <c r="F43" s="3"/>
      <c r="G43" s="20"/>
      <c r="H43" s="20"/>
    </row>
    <row r="44" spans="1:10" s="34" customFormat="1" ht="27.75" thickBot="1">
      <c r="A44" s="33" t="s">
        <v>3</v>
      </c>
      <c r="B44" s="107" t="s">
        <v>64</v>
      </c>
      <c r="C44" s="108"/>
      <c r="D44" s="33" t="s">
        <v>65</v>
      </c>
      <c r="E44" s="33" t="s">
        <v>66</v>
      </c>
      <c r="F44" s="12" t="s">
        <v>67</v>
      </c>
      <c r="G44" s="36"/>
    </row>
    <row r="45" spans="1:10" ht="21" customHeight="1" thickBot="1">
      <c r="A45" s="70" t="s">
        <v>68</v>
      </c>
      <c r="B45" s="101"/>
      <c r="C45" s="102"/>
      <c r="D45" s="86">
        <v>1</v>
      </c>
      <c r="E45" s="68">
        <v>1</v>
      </c>
      <c r="F45" s="6">
        <f>B45*(D45+E45)</f>
        <v>0</v>
      </c>
      <c r="G45" s="19"/>
      <c r="H45" s="19"/>
      <c r="J45" s="3"/>
    </row>
    <row r="46" spans="1:10" ht="21" customHeight="1" thickBot="1">
      <c r="A46" s="70" t="s">
        <v>69</v>
      </c>
      <c r="B46" s="101"/>
      <c r="C46" s="102"/>
      <c r="D46" s="75">
        <v>300</v>
      </c>
      <c r="E46" s="66">
        <v>300</v>
      </c>
      <c r="F46" s="6">
        <f t="shared" ref="F46:F47" si="6">B46*(D46+E46)</f>
        <v>0</v>
      </c>
      <c r="G46" s="19"/>
      <c r="H46" s="19"/>
      <c r="J46" s="3"/>
    </row>
    <row r="47" spans="1:10" ht="21" customHeight="1" thickBot="1">
      <c r="A47" s="70" t="s">
        <v>70</v>
      </c>
      <c r="B47" s="101"/>
      <c r="C47" s="102"/>
      <c r="D47" s="86">
        <v>1</v>
      </c>
      <c r="E47" s="68">
        <v>1</v>
      </c>
      <c r="F47" s="6">
        <f t="shared" si="6"/>
        <v>0</v>
      </c>
      <c r="G47" s="19"/>
      <c r="H47" s="19"/>
      <c r="J47" s="3"/>
    </row>
    <row r="48" spans="1:10" ht="21" customHeight="1" thickBot="1">
      <c r="A48" s="70" t="s">
        <v>71</v>
      </c>
      <c r="B48" s="101"/>
      <c r="C48" s="102"/>
      <c r="D48" s="76"/>
      <c r="E48" s="68">
        <v>1</v>
      </c>
      <c r="F48" s="6">
        <f t="shared" ref="F48" si="7">B48*(D48+E48)</f>
        <v>0</v>
      </c>
      <c r="G48" s="19"/>
      <c r="H48" s="19"/>
      <c r="J48" s="3"/>
    </row>
    <row r="49" spans="1:10" ht="21" customHeight="1" thickBot="1">
      <c r="A49" s="27" t="s">
        <v>72</v>
      </c>
      <c r="B49" s="7"/>
      <c r="C49" s="7"/>
      <c r="D49" s="7"/>
      <c r="E49" s="53" t="s">
        <v>73</v>
      </c>
      <c r="F49" s="52">
        <f>SUM(F45:F48)</f>
        <v>0</v>
      </c>
      <c r="G49" s="29"/>
      <c r="H49" s="19"/>
      <c r="J49" s="3"/>
    </row>
    <row r="50" spans="1:10" ht="21" customHeight="1">
      <c r="A50" s="27" t="s">
        <v>74</v>
      </c>
      <c r="B50" s="7"/>
      <c r="C50" s="7"/>
      <c r="D50" s="7"/>
      <c r="E50" s="7"/>
      <c r="F50" s="7"/>
      <c r="G50" s="7"/>
      <c r="H50" s="19"/>
      <c r="J50" s="3"/>
    </row>
    <row r="51" spans="1:10" ht="21" customHeight="1">
      <c r="A51" s="27" t="s">
        <v>75</v>
      </c>
      <c r="E51" s="8"/>
      <c r="F51" s="19"/>
      <c r="G51" s="19"/>
      <c r="H51" s="19"/>
      <c r="J51" s="3"/>
    </row>
    <row r="52" spans="1:10" ht="21" customHeight="1">
      <c r="E52" s="8"/>
      <c r="F52" s="19"/>
      <c r="G52" s="19"/>
      <c r="H52" s="19"/>
      <c r="J52" s="3"/>
    </row>
    <row r="53" spans="1:10" ht="21" customHeight="1">
      <c r="A53" s="4" t="s">
        <v>76</v>
      </c>
      <c r="B53" s="25"/>
      <c r="C53" s="25"/>
      <c r="D53" s="25"/>
      <c r="E53" s="26"/>
      <c r="F53" s="19"/>
      <c r="G53" s="19"/>
      <c r="H53" s="19"/>
      <c r="J53" s="3"/>
    </row>
    <row r="54" spans="1:10" s="36" customFormat="1" ht="27.75" thickBot="1">
      <c r="A54" s="33" t="s">
        <v>3</v>
      </c>
      <c r="B54" s="93" t="s">
        <v>77</v>
      </c>
      <c r="C54" s="106"/>
      <c r="D54" s="33" t="s">
        <v>78</v>
      </c>
      <c r="E54" s="12" t="s">
        <v>79</v>
      </c>
      <c r="F54" s="34"/>
      <c r="G54" s="35"/>
    </row>
    <row r="55" spans="1:10" ht="21" customHeight="1" thickBot="1">
      <c r="A55" s="70" t="s">
        <v>80</v>
      </c>
      <c r="B55" s="101"/>
      <c r="C55" s="102"/>
      <c r="D55" s="87">
        <v>5</v>
      </c>
      <c r="E55" s="32">
        <f>B55*D55</f>
        <v>0</v>
      </c>
      <c r="F55" s="20"/>
      <c r="G55" s="27"/>
      <c r="H55" s="27"/>
      <c r="J55" s="3"/>
    </row>
    <row r="56" spans="1:10" s="28" customFormat="1" ht="21" customHeight="1" thickBot="1">
      <c r="A56" s="31"/>
      <c r="B56" s="25"/>
      <c r="C56" s="25"/>
      <c r="D56" s="53" t="s">
        <v>81</v>
      </c>
      <c r="E56" s="52">
        <f>SUM(E55)</f>
        <v>0</v>
      </c>
      <c r="F56" s="29"/>
      <c r="G56" s="29"/>
      <c r="H56" s="29"/>
    </row>
    <row r="57" spans="1:10" ht="21" customHeight="1">
      <c r="A57" s="29"/>
      <c r="B57" s="25"/>
      <c r="C57" s="25"/>
      <c r="D57" s="25"/>
      <c r="E57" s="8"/>
      <c r="F57" s="19"/>
      <c r="G57" s="27"/>
      <c r="H57" s="27"/>
      <c r="J57" s="3"/>
    </row>
    <row r="58" spans="1:10" s="1" customFormat="1" ht="21" customHeight="1">
      <c r="A58" s="103" t="s">
        <v>82</v>
      </c>
      <c r="B58" s="104"/>
      <c r="C58" s="105"/>
      <c r="D58" s="99">
        <f>E6+J15+F21+F31+E40+F49+E56</f>
        <v>200000</v>
      </c>
      <c r="E58" s="100"/>
    </row>
    <row r="59" spans="1:10" ht="21" customHeight="1">
      <c r="A59" s="19" t="s">
        <v>83</v>
      </c>
      <c r="B59" s="19"/>
      <c r="C59" s="19"/>
      <c r="D59" s="19"/>
      <c r="E59" s="19"/>
      <c r="J59" s="3"/>
    </row>
    <row r="60" spans="1:10" ht="21" customHeight="1">
      <c r="A60" s="30" t="s">
        <v>84</v>
      </c>
      <c r="B60" s="19"/>
      <c r="C60" s="19"/>
      <c r="D60" s="19"/>
      <c r="E60" s="19"/>
      <c r="J60" s="3"/>
    </row>
    <row r="61" spans="1:10" ht="21" customHeight="1">
      <c r="J61" s="3"/>
    </row>
    <row r="62" spans="1:10" ht="21" customHeight="1">
      <c r="J62" s="3"/>
    </row>
    <row r="63" spans="1:10" ht="21" customHeight="1">
      <c r="J63" s="3"/>
    </row>
    <row r="64" spans="1:10" ht="21" customHeight="1">
      <c r="J64" s="3"/>
    </row>
    <row r="65" spans="10:10" ht="21" customHeight="1">
      <c r="J65" s="3"/>
    </row>
    <row r="66" spans="10:10" ht="21" customHeight="1">
      <c r="J66" s="3"/>
    </row>
    <row r="67" spans="10:10" ht="21" customHeight="1">
      <c r="J67" s="3"/>
    </row>
    <row r="68" spans="10:10" ht="21" customHeight="1">
      <c r="J68" s="3"/>
    </row>
    <row r="69" spans="10:10" ht="21" customHeight="1">
      <c r="J69" s="3"/>
    </row>
    <row r="70" spans="10:10" ht="21" customHeight="1">
      <c r="J70" s="3"/>
    </row>
    <row r="71" spans="10:10" ht="21" customHeight="1">
      <c r="J71" s="3"/>
    </row>
    <row r="72" spans="10:10" ht="21" customHeight="1">
      <c r="J72" s="3"/>
    </row>
    <row r="73" spans="10:10" ht="21" customHeight="1">
      <c r="J73" s="3"/>
    </row>
    <row r="74" spans="10:10" ht="21" customHeight="1">
      <c r="J74" s="3"/>
    </row>
    <row r="75" spans="10:10" ht="21" customHeight="1">
      <c r="J75" s="3"/>
    </row>
    <row r="76" spans="10:10" ht="21" customHeight="1">
      <c r="J76" s="3"/>
    </row>
    <row r="77" spans="10:10" ht="21" customHeight="1">
      <c r="J77" s="3"/>
    </row>
    <row r="78" spans="10:10" ht="21" customHeight="1">
      <c r="J78" s="3"/>
    </row>
    <row r="79" spans="10:10" ht="21" customHeight="1">
      <c r="J79" s="3"/>
    </row>
    <row r="80" spans="10:10" ht="21" customHeight="1">
      <c r="J80" s="3"/>
    </row>
    <row r="81" spans="10:10" ht="21" customHeight="1">
      <c r="J81" s="3"/>
    </row>
    <row r="82" spans="10:10" ht="21" customHeight="1">
      <c r="J82" s="3"/>
    </row>
    <row r="83" spans="10:10" ht="21" customHeight="1">
      <c r="J83" s="3"/>
    </row>
    <row r="84" spans="10:10" ht="21" customHeight="1">
      <c r="J84" s="3"/>
    </row>
    <row r="85" spans="10:10" ht="21" customHeight="1">
      <c r="J85" s="3"/>
    </row>
    <row r="86" spans="10:10" ht="21" customHeight="1">
      <c r="J86" s="3"/>
    </row>
    <row r="87" spans="10:10" ht="21" customHeight="1">
      <c r="J87" s="3"/>
    </row>
    <row r="88" spans="10:10" ht="21" customHeight="1">
      <c r="J88" s="3"/>
    </row>
    <row r="89" spans="10:10" ht="21" customHeight="1">
      <c r="J89" s="3"/>
    </row>
    <row r="90" spans="10:10" ht="21" customHeight="1">
      <c r="J90" s="3"/>
    </row>
    <row r="91" spans="10:10" ht="21" customHeight="1">
      <c r="J91" s="3"/>
    </row>
    <row r="92" spans="10:10" ht="21" customHeight="1">
      <c r="J92" s="3"/>
    </row>
    <row r="93" spans="10:10" ht="21" customHeight="1">
      <c r="J93" s="3"/>
    </row>
    <row r="94" spans="10:10" ht="21" customHeight="1">
      <c r="J94" s="3"/>
    </row>
    <row r="95" spans="10:10" ht="21" customHeight="1">
      <c r="J95" s="3"/>
    </row>
    <row r="96" spans="10:10" ht="21" customHeight="1">
      <c r="J96" s="3"/>
    </row>
    <row r="97" spans="10:10" ht="21" customHeight="1">
      <c r="J97" s="3"/>
    </row>
    <row r="98" spans="10:10" ht="21" customHeight="1">
      <c r="J98" s="3"/>
    </row>
    <row r="99" spans="10:10" ht="21" customHeight="1">
      <c r="J99" s="3"/>
    </row>
    <row r="100" spans="10:10" ht="21" customHeight="1">
      <c r="J100" s="3"/>
    </row>
    <row r="101" spans="10:10" ht="21" customHeight="1">
      <c r="J101" s="3"/>
    </row>
    <row r="102" spans="10:10" ht="21" customHeight="1">
      <c r="J102" s="3"/>
    </row>
    <row r="103" spans="10:10" ht="21" customHeight="1">
      <c r="J103" s="3"/>
    </row>
    <row r="104" spans="10:10" ht="21" customHeight="1">
      <c r="J104" s="3"/>
    </row>
    <row r="105" spans="10:10" ht="21" customHeight="1">
      <c r="J105" s="3"/>
    </row>
    <row r="106" spans="10:10" ht="21" customHeight="1">
      <c r="J106" s="3"/>
    </row>
    <row r="107" spans="10:10" ht="21" customHeight="1">
      <c r="J107" s="3"/>
    </row>
    <row r="108" spans="10:10" ht="21" customHeight="1">
      <c r="J108" s="3"/>
    </row>
    <row r="109" spans="10:10" ht="21" customHeight="1">
      <c r="J109" s="3"/>
    </row>
    <row r="110" spans="10:10" ht="21" customHeight="1">
      <c r="J110" s="3"/>
    </row>
    <row r="111" spans="10:10" ht="21" customHeight="1">
      <c r="J111" s="3"/>
    </row>
    <row r="112" spans="10:10" ht="21" customHeight="1">
      <c r="J112" s="3"/>
    </row>
    <row r="113" spans="10:10" ht="21" customHeight="1">
      <c r="J113" s="3"/>
    </row>
    <row r="114" spans="10:10" ht="21" customHeight="1">
      <c r="J114" s="3"/>
    </row>
    <row r="115" spans="10:10" ht="21" customHeight="1">
      <c r="J115" s="3"/>
    </row>
    <row r="116" spans="10:10" ht="21" customHeight="1">
      <c r="J116" s="3"/>
    </row>
    <row r="117" spans="10:10" ht="21" customHeight="1">
      <c r="J117" s="3"/>
    </row>
    <row r="118" spans="10:10" ht="21" customHeight="1">
      <c r="J118" s="3"/>
    </row>
    <row r="119" spans="10:10" ht="21" customHeight="1">
      <c r="J119" s="3"/>
    </row>
    <row r="120" spans="10:10" ht="21" customHeight="1">
      <c r="J120" s="3"/>
    </row>
    <row r="121" spans="10:10" ht="21" customHeight="1">
      <c r="J121" s="3"/>
    </row>
    <row r="122" spans="10:10" ht="21" customHeight="1">
      <c r="J122" s="3"/>
    </row>
    <row r="123" spans="10:10" ht="21" customHeight="1">
      <c r="J123" s="3"/>
    </row>
    <row r="124" spans="10:10" ht="21" customHeight="1">
      <c r="J124" s="3"/>
    </row>
    <row r="125" spans="10:10" ht="21" customHeight="1">
      <c r="J125" s="3"/>
    </row>
    <row r="126" spans="10:10" ht="21" customHeight="1">
      <c r="J126" s="3"/>
    </row>
    <row r="127" spans="10:10" ht="21" customHeight="1">
      <c r="J127" s="3"/>
    </row>
    <row r="128" spans="10:10" ht="21" customHeight="1">
      <c r="J128" s="3"/>
    </row>
    <row r="129" spans="10:10" ht="21" customHeight="1">
      <c r="J129" s="3"/>
    </row>
    <row r="130" spans="10:10" ht="21" customHeight="1">
      <c r="J130" s="3"/>
    </row>
    <row r="131" spans="10:10" ht="21" customHeight="1">
      <c r="J131" s="3"/>
    </row>
    <row r="132" spans="10:10" ht="21" customHeight="1">
      <c r="J132" s="3"/>
    </row>
    <row r="133" spans="10:10" ht="21" customHeight="1">
      <c r="J133" s="3"/>
    </row>
    <row r="134" spans="10:10" ht="21" customHeight="1">
      <c r="J134" s="3"/>
    </row>
    <row r="135" spans="10:10" ht="21" customHeight="1">
      <c r="J135" s="3"/>
    </row>
    <row r="136" spans="10:10" ht="21" customHeight="1">
      <c r="J136" s="3"/>
    </row>
    <row r="137" spans="10:10" ht="21" customHeight="1">
      <c r="J137" s="3"/>
    </row>
    <row r="138" spans="10:10" ht="21" customHeight="1">
      <c r="J138" s="3"/>
    </row>
    <row r="139" spans="10:10" ht="21" customHeight="1">
      <c r="J139" s="3"/>
    </row>
    <row r="140" spans="10:10" ht="21" customHeight="1">
      <c r="J140" s="3"/>
    </row>
    <row r="141" spans="10:10" ht="21" customHeight="1">
      <c r="J141" s="3"/>
    </row>
    <row r="142" spans="10:10" ht="21" customHeight="1">
      <c r="J142" s="3"/>
    </row>
    <row r="143" spans="10:10" ht="21" customHeight="1">
      <c r="J143" s="3"/>
    </row>
    <row r="144" spans="10:10" ht="21" customHeight="1">
      <c r="J144" s="3"/>
    </row>
    <row r="145" spans="10:10" ht="21" customHeight="1">
      <c r="J145" s="3"/>
    </row>
    <row r="146" spans="10:10" ht="21" customHeight="1">
      <c r="J146" s="3"/>
    </row>
    <row r="147" spans="10:10" ht="21" customHeight="1">
      <c r="J147" s="3"/>
    </row>
    <row r="148" spans="10:10" ht="21" customHeight="1">
      <c r="J148" s="3"/>
    </row>
    <row r="149" spans="10:10" ht="21" customHeight="1">
      <c r="J149" s="3"/>
    </row>
    <row r="150" spans="10:10" ht="21" customHeight="1">
      <c r="J150" s="3"/>
    </row>
    <row r="151" spans="10:10" ht="21" customHeight="1">
      <c r="J151" s="3"/>
    </row>
    <row r="152" spans="10:10" ht="21" customHeight="1">
      <c r="J152" s="3"/>
    </row>
    <row r="153" spans="10:10" ht="21" customHeight="1">
      <c r="J153" s="3"/>
    </row>
    <row r="154" spans="10:10" ht="21" customHeight="1">
      <c r="J154" s="3"/>
    </row>
    <row r="155" spans="10:10" ht="21" customHeight="1">
      <c r="J155" s="3"/>
    </row>
    <row r="156" spans="10:10" ht="21" customHeight="1">
      <c r="J156" s="3"/>
    </row>
    <row r="157" spans="10:10" ht="21" customHeight="1">
      <c r="J157" s="3"/>
    </row>
    <row r="158" spans="10:10" ht="21" customHeight="1">
      <c r="J158" s="3"/>
    </row>
    <row r="159" spans="10:10" ht="21" customHeight="1">
      <c r="J159" s="3"/>
    </row>
    <row r="160" spans="10:10" ht="21" customHeight="1">
      <c r="J160" s="3"/>
    </row>
    <row r="161" spans="10:10" ht="21" customHeight="1">
      <c r="J161" s="3"/>
    </row>
    <row r="162" spans="10:10" ht="21" customHeight="1">
      <c r="J162" s="3"/>
    </row>
    <row r="163" spans="10:10" ht="21" customHeight="1">
      <c r="J163" s="3"/>
    </row>
    <row r="164" spans="10:10" ht="21" customHeight="1">
      <c r="J164" s="3"/>
    </row>
    <row r="165" spans="10:10" ht="21" customHeight="1">
      <c r="J165" s="3"/>
    </row>
    <row r="166" spans="10:10" ht="21" customHeight="1">
      <c r="J166" s="3"/>
    </row>
    <row r="167" spans="10:10" ht="21" customHeight="1">
      <c r="J167" s="3"/>
    </row>
    <row r="168" spans="10:10" ht="21" customHeight="1">
      <c r="J168" s="3"/>
    </row>
    <row r="169" spans="10:10" ht="21" customHeight="1">
      <c r="J169" s="3"/>
    </row>
    <row r="170" spans="10:10" ht="21" customHeight="1">
      <c r="J170" s="3"/>
    </row>
    <row r="171" spans="10:10" ht="21" customHeight="1">
      <c r="J171" s="3"/>
    </row>
    <row r="172" spans="10:10" ht="21" customHeight="1">
      <c r="J172" s="3"/>
    </row>
    <row r="173" spans="10:10" ht="21" customHeight="1">
      <c r="J173" s="3"/>
    </row>
    <row r="174" spans="10:10" ht="21" customHeight="1">
      <c r="J174" s="3"/>
    </row>
    <row r="175" spans="10:10" ht="21" customHeight="1">
      <c r="J175" s="3"/>
    </row>
    <row r="176" spans="10:10" ht="21" customHeight="1">
      <c r="J176" s="3"/>
    </row>
    <row r="177" spans="10:10" ht="21" customHeight="1">
      <c r="J177" s="3"/>
    </row>
    <row r="178" spans="10:10" ht="21" customHeight="1">
      <c r="J178" s="3"/>
    </row>
    <row r="179" spans="10:10" ht="21" customHeight="1">
      <c r="J179" s="3"/>
    </row>
    <row r="180" spans="10:10" ht="21" customHeight="1">
      <c r="J180" s="3"/>
    </row>
    <row r="181" spans="10:10" ht="21" customHeight="1">
      <c r="J181" s="3"/>
    </row>
    <row r="182" spans="10:10" ht="21" customHeight="1">
      <c r="J182" s="3"/>
    </row>
    <row r="183" spans="10:10" ht="21" customHeight="1">
      <c r="J183" s="3"/>
    </row>
    <row r="184" spans="10:10" ht="21" customHeight="1">
      <c r="J184" s="3"/>
    </row>
    <row r="185" spans="10:10" ht="21" customHeight="1">
      <c r="J185" s="3"/>
    </row>
    <row r="186" spans="10:10" ht="21" customHeight="1">
      <c r="J186" s="3"/>
    </row>
    <row r="187" spans="10:10" ht="21" customHeight="1">
      <c r="J187" s="3"/>
    </row>
    <row r="188" spans="10:10" ht="21" customHeight="1">
      <c r="J188" s="3"/>
    </row>
    <row r="189" spans="10:10" ht="21" customHeight="1">
      <c r="J189" s="3"/>
    </row>
    <row r="190" spans="10:10" ht="21" customHeight="1">
      <c r="J190" s="3"/>
    </row>
    <row r="191" spans="10:10" ht="21" customHeight="1">
      <c r="J191" s="3"/>
    </row>
    <row r="192" spans="10:10" ht="21" customHeight="1">
      <c r="J192" s="3"/>
    </row>
    <row r="193" spans="10:10" ht="21" customHeight="1">
      <c r="J193" s="3"/>
    </row>
    <row r="194" spans="10:10" ht="21" customHeight="1">
      <c r="J194" s="3"/>
    </row>
    <row r="195" spans="10:10" ht="21" customHeight="1">
      <c r="J195" s="3"/>
    </row>
    <row r="196" spans="10:10" ht="21" customHeight="1">
      <c r="J196" s="3"/>
    </row>
    <row r="197" spans="10:10" ht="21" customHeight="1">
      <c r="J197" s="3"/>
    </row>
    <row r="198" spans="10:10" ht="21" customHeight="1">
      <c r="J198" s="3"/>
    </row>
    <row r="199" spans="10:10" ht="21" customHeight="1">
      <c r="J199" s="3"/>
    </row>
    <row r="200" spans="10:10" ht="21" customHeight="1">
      <c r="J200" s="3"/>
    </row>
    <row r="201" spans="10:10" ht="21" customHeight="1">
      <c r="J201" s="3"/>
    </row>
    <row r="202" spans="10:10" ht="21" customHeight="1">
      <c r="J202" s="3"/>
    </row>
    <row r="203" spans="10:10" ht="21" customHeight="1">
      <c r="J203" s="3"/>
    </row>
    <row r="204" spans="10:10" ht="21" customHeight="1">
      <c r="J204" s="3"/>
    </row>
    <row r="205" spans="10:10" ht="21" customHeight="1">
      <c r="J205" s="3"/>
    </row>
    <row r="206" spans="10:10" ht="21" customHeight="1">
      <c r="J206" s="3"/>
    </row>
    <row r="207" spans="10:10" ht="21" customHeight="1">
      <c r="J207" s="3"/>
    </row>
    <row r="208" spans="10:10" ht="21" customHeight="1">
      <c r="J208" s="3"/>
    </row>
    <row r="209" spans="10:10" ht="21" customHeight="1">
      <c r="J209" s="3"/>
    </row>
    <row r="210" spans="10:10" ht="21" customHeight="1">
      <c r="J210" s="3"/>
    </row>
    <row r="211" spans="10:10" ht="21" customHeight="1">
      <c r="J211" s="3"/>
    </row>
    <row r="212" spans="10:10" ht="21" customHeight="1">
      <c r="J212" s="3"/>
    </row>
    <row r="213" spans="10:10" ht="21" customHeight="1">
      <c r="J213" s="3"/>
    </row>
    <row r="214" spans="10:10" ht="21" customHeight="1">
      <c r="J214" s="3"/>
    </row>
    <row r="215" spans="10:10" ht="21" customHeight="1">
      <c r="J215" s="3"/>
    </row>
    <row r="216" spans="10:10" ht="21" customHeight="1">
      <c r="J216" s="3"/>
    </row>
    <row r="217" spans="10:10" ht="21" customHeight="1">
      <c r="J217" s="3"/>
    </row>
    <row r="218" spans="10:10" ht="21" customHeight="1">
      <c r="J218" s="3"/>
    </row>
    <row r="219" spans="10:10" ht="21" customHeight="1">
      <c r="J219" s="3"/>
    </row>
    <row r="220" spans="10:10" ht="21" customHeight="1">
      <c r="J220" s="3"/>
    </row>
    <row r="221" spans="10:10" ht="21" customHeight="1">
      <c r="J221" s="3"/>
    </row>
    <row r="222" spans="10:10" ht="21" customHeight="1">
      <c r="J222" s="3"/>
    </row>
    <row r="223" spans="10:10" ht="21" customHeight="1">
      <c r="J223" s="3"/>
    </row>
    <row r="224" spans="10:10" ht="21" customHeight="1">
      <c r="J224" s="3"/>
    </row>
    <row r="225" spans="10:10" ht="21" customHeight="1">
      <c r="J225" s="3"/>
    </row>
    <row r="226" spans="10:10" ht="21" customHeight="1">
      <c r="J226" s="3"/>
    </row>
    <row r="227" spans="10:10" ht="21" customHeight="1">
      <c r="J227" s="3"/>
    </row>
    <row r="228" spans="10:10" ht="21" customHeight="1">
      <c r="J228" s="3"/>
    </row>
    <row r="229" spans="10:10" ht="21" customHeight="1">
      <c r="J229" s="3"/>
    </row>
    <row r="230" spans="10:10" ht="21" customHeight="1">
      <c r="J230" s="3"/>
    </row>
    <row r="231" spans="10:10" ht="21" customHeight="1">
      <c r="J231" s="3"/>
    </row>
    <row r="232" spans="10:10" ht="21" customHeight="1">
      <c r="J232" s="3"/>
    </row>
    <row r="233" spans="10:10" ht="21" customHeight="1">
      <c r="J233" s="3"/>
    </row>
    <row r="234" spans="10:10" ht="21" customHeight="1">
      <c r="J234" s="3"/>
    </row>
    <row r="235" spans="10:10" ht="21" customHeight="1">
      <c r="J235" s="3"/>
    </row>
    <row r="236" spans="10:10" ht="21" customHeight="1">
      <c r="J236" s="3"/>
    </row>
    <row r="237" spans="10:10" ht="21" customHeight="1">
      <c r="J237" s="3"/>
    </row>
    <row r="238" spans="10:10" ht="21" customHeight="1">
      <c r="J238" s="3"/>
    </row>
    <row r="239" spans="10:10" ht="21" customHeight="1">
      <c r="J239" s="3"/>
    </row>
    <row r="240" spans="10:10" ht="21" customHeight="1">
      <c r="J240" s="3"/>
    </row>
    <row r="241" spans="10:10" ht="21" customHeight="1">
      <c r="J241" s="3"/>
    </row>
    <row r="242" spans="10:10" ht="21" customHeight="1">
      <c r="J242" s="3"/>
    </row>
    <row r="243" spans="10:10" ht="21" customHeight="1">
      <c r="J243" s="3"/>
    </row>
    <row r="244" spans="10:10" ht="21" customHeight="1">
      <c r="J244" s="3"/>
    </row>
    <row r="245" spans="10:10" ht="21" customHeight="1">
      <c r="J245" s="3"/>
    </row>
    <row r="246" spans="10:10" ht="21" customHeight="1">
      <c r="J246" s="3"/>
    </row>
    <row r="247" spans="10:10" ht="21" customHeight="1">
      <c r="J247" s="3"/>
    </row>
    <row r="248" spans="10:10" ht="21" customHeight="1">
      <c r="J248" s="3"/>
    </row>
    <row r="249" spans="10:10" ht="21" customHeight="1">
      <c r="J249" s="3"/>
    </row>
    <row r="250" spans="10:10" ht="21" customHeight="1">
      <c r="J250" s="3"/>
    </row>
    <row r="251" spans="10:10" ht="21" customHeight="1">
      <c r="J251" s="3"/>
    </row>
    <row r="252" spans="10:10" ht="21" customHeight="1">
      <c r="J252" s="3"/>
    </row>
    <row r="253" spans="10:10" ht="21" customHeight="1">
      <c r="J253" s="3"/>
    </row>
    <row r="254" spans="10:10" ht="21" customHeight="1">
      <c r="J254" s="3"/>
    </row>
    <row r="255" spans="10:10" ht="21" customHeight="1">
      <c r="J255" s="3"/>
    </row>
    <row r="256" spans="10:10" ht="21" customHeight="1">
      <c r="J256" s="3"/>
    </row>
    <row r="257" spans="10:10" ht="21" customHeight="1">
      <c r="J257" s="3"/>
    </row>
    <row r="258" spans="10:10" ht="21" customHeight="1">
      <c r="J258" s="3"/>
    </row>
    <row r="259" spans="10:10" ht="21" customHeight="1">
      <c r="J259" s="3"/>
    </row>
    <row r="260" spans="10:10" ht="21" customHeight="1">
      <c r="J260" s="3"/>
    </row>
    <row r="261" spans="10:10" ht="21" customHeight="1">
      <c r="J261" s="3"/>
    </row>
    <row r="262" spans="10:10" ht="21" customHeight="1">
      <c r="J262" s="3"/>
    </row>
    <row r="263" spans="10:10" ht="21" customHeight="1">
      <c r="J263" s="3"/>
    </row>
    <row r="264" spans="10:10" ht="21" customHeight="1">
      <c r="J264" s="3"/>
    </row>
    <row r="265" spans="10:10" ht="21" customHeight="1">
      <c r="J265" s="3"/>
    </row>
    <row r="266" spans="10:10" ht="21" customHeight="1">
      <c r="J266" s="3"/>
    </row>
    <row r="267" spans="10:10" ht="21" customHeight="1">
      <c r="J267" s="3"/>
    </row>
    <row r="268" spans="10:10" ht="21" customHeight="1">
      <c r="J268" s="3"/>
    </row>
    <row r="269" spans="10:10" ht="21" customHeight="1">
      <c r="J269" s="3"/>
    </row>
    <row r="270" spans="10:10" ht="21" customHeight="1">
      <c r="J270" s="3"/>
    </row>
    <row r="271" spans="10:10" ht="21" customHeight="1">
      <c r="J271" s="3"/>
    </row>
    <row r="272" spans="10:10" ht="21" customHeight="1">
      <c r="J272" s="3"/>
    </row>
    <row r="273" spans="10:10" ht="21" customHeight="1">
      <c r="J273" s="3"/>
    </row>
    <row r="274" spans="10:10" ht="21" customHeight="1">
      <c r="J274" s="3"/>
    </row>
    <row r="275" spans="10:10" ht="21" customHeight="1">
      <c r="J275" s="3"/>
    </row>
    <row r="276" spans="10:10" ht="21" customHeight="1">
      <c r="J276" s="3"/>
    </row>
    <row r="277" spans="10:10" ht="21" customHeight="1">
      <c r="J277" s="3"/>
    </row>
    <row r="278" spans="10:10" ht="21" customHeight="1">
      <c r="J278" s="3"/>
    </row>
    <row r="279" spans="10:10" ht="21" customHeight="1">
      <c r="J279" s="3"/>
    </row>
    <row r="280" spans="10:10" ht="21" customHeight="1">
      <c r="J280" s="3"/>
    </row>
    <row r="281" spans="10:10" ht="21" customHeight="1">
      <c r="J281" s="3"/>
    </row>
    <row r="282" spans="10:10" ht="21" customHeight="1">
      <c r="J282" s="3"/>
    </row>
    <row r="283" spans="10:10" ht="21" customHeight="1">
      <c r="J283" s="3"/>
    </row>
    <row r="284" spans="10:10" ht="21" customHeight="1">
      <c r="J284" s="3"/>
    </row>
    <row r="285" spans="10:10" ht="21" customHeight="1">
      <c r="J285" s="3"/>
    </row>
    <row r="286" spans="10:10" ht="21" customHeight="1">
      <c r="J286" s="3"/>
    </row>
    <row r="287" spans="10:10" ht="21" customHeight="1">
      <c r="J287" s="3"/>
    </row>
    <row r="288" spans="10:10" ht="21" customHeight="1">
      <c r="J288" s="3"/>
    </row>
    <row r="289" spans="10:10" ht="21" customHeight="1">
      <c r="J289" s="3"/>
    </row>
    <row r="290" spans="10:10" ht="21" customHeight="1">
      <c r="J290" s="3"/>
    </row>
    <row r="291" spans="10:10" ht="21" customHeight="1">
      <c r="J291" s="3"/>
    </row>
    <row r="292" spans="10:10" ht="21" customHeight="1">
      <c r="J292" s="3"/>
    </row>
    <row r="293" spans="10:10" ht="21" customHeight="1">
      <c r="J293" s="3"/>
    </row>
    <row r="294" spans="10:10" ht="21" customHeight="1">
      <c r="J294" s="3"/>
    </row>
    <row r="295" spans="10:10" ht="21" customHeight="1">
      <c r="J295" s="3"/>
    </row>
    <row r="296" spans="10:10" ht="21" customHeight="1">
      <c r="J296" s="3"/>
    </row>
    <row r="297" spans="10:10" ht="21" customHeight="1">
      <c r="J297" s="3"/>
    </row>
    <row r="298" spans="10:10" ht="21" customHeight="1">
      <c r="J298" s="3"/>
    </row>
    <row r="299" spans="10:10" ht="21" customHeight="1">
      <c r="J299" s="3"/>
    </row>
    <row r="300" spans="10:10" ht="21" customHeight="1">
      <c r="J300" s="3"/>
    </row>
    <row r="301" spans="10:10" ht="21" customHeight="1">
      <c r="J301" s="3"/>
    </row>
    <row r="302" spans="10:10" ht="21" customHeight="1">
      <c r="J302" s="3"/>
    </row>
    <row r="303" spans="10:10" ht="21" customHeight="1">
      <c r="J303" s="3"/>
    </row>
    <row r="304" spans="10:10" ht="21" customHeight="1">
      <c r="J304" s="3"/>
    </row>
    <row r="305" spans="10:10" ht="21" customHeight="1">
      <c r="J305" s="3"/>
    </row>
    <row r="306" spans="10:10" ht="21" customHeight="1">
      <c r="J306" s="3"/>
    </row>
    <row r="307" spans="10:10" ht="21" customHeight="1">
      <c r="J307" s="3"/>
    </row>
    <row r="308" spans="10:10" ht="21" customHeight="1">
      <c r="J308" s="3"/>
    </row>
    <row r="309" spans="10:10" ht="21" customHeight="1">
      <c r="J309" s="3"/>
    </row>
    <row r="310" spans="10:10" ht="21" customHeight="1">
      <c r="J310" s="3"/>
    </row>
    <row r="311" spans="10:10" ht="21" customHeight="1">
      <c r="J311" s="3"/>
    </row>
    <row r="312" spans="10:10" ht="21" customHeight="1">
      <c r="J312" s="3"/>
    </row>
    <row r="313" spans="10:10" ht="21" customHeight="1">
      <c r="J313" s="3"/>
    </row>
    <row r="314" spans="10:10" ht="21" customHeight="1">
      <c r="J314" s="3"/>
    </row>
    <row r="315" spans="10:10" ht="21" customHeight="1">
      <c r="J315" s="3"/>
    </row>
    <row r="316" spans="10:10" ht="21" customHeight="1">
      <c r="J316" s="3"/>
    </row>
    <row r="317" spans="10:10" ht="21" customHeight="1">
      <c r="J317" s="3"/>
    </row>
    <row r="318" spans="10:10" ht="21" customHeight="1">
      <c r="J318" s="3"/>
    </row>
    <row r="319" spans="10:10" ht="21" customHeight="1">
      <c r="J319" s="3"/>
    </row>
    <row r="320" spans="10:10" ht="21" customHeight="1">
      <c r="J320" s="3"/>
    </row>
    <row r="321" spans="10:10" ht="21" customHeight="1">
      <c r="J321" s="3"/>
    </row>
    <row r="322" spans="10:10" ht="21" customHeight="1">
      <c r="J322" s="3"/>
    </row>
    <row r="323" spans="10:10" ht="21" customHeight="1">
      <c r="J323" s="3"/>
    </row>
    <row r="324" spans="10:10" ht="21" customHeight="1">
      <c r="J324" s="3"/>
    </row>
    <row r="325" spans="10:10" ht="21" customHeight="1">
      <c r="J325" s="3"/>
    </row>
    <row r="326" spans="10:10" ht="21" customHeight="1">
      <c r="J326" s="3"/>
    </row>
    <row r="327" spans="10:10" ht="21" customHeight="1">
      <c r="J327" s="3"/>
    </row>
    <row r="328" spans="10:10" ht="21" customHeight="1">
      <c r="J328" s="3"/>
    </row>
    <row r="329" spans="10:10" ht="21" customHeight="1">
      <c r="J329" s="3"/>
    </row>
    <row r="330" spans="10:10" ht="21" customHeight="1">
      <c r="J330" s="3"/>
    </row>
    <row r="331" spans="10:10" ht="21" customHeight="1">
      <c r="J331" s="3"/>
    </row>
    <row r="332" spans="10:10" ht="21" customHeight="1">
      <c r="J332" s="3"/>
    </row>
    <row r="333" spans="10:10" ht="21" customHeight="1">
      <c r="J333" s="3"/>
    </row>
    <row r="334" spans="10:10" ht="21" customHeight="1">
      <c r="J334" s="3"/>
    </row>
    <row r="335" spans="10:10" ht="21" customHeight="1">
      <c r="J335" s="3"/>
    </row>
    <row r="336" spans="10:10" ht="21" customHeight="1">
      <c r="J336" s="3"/>
    </row>
    <row r="337" spans="10:10" ht="21" customHeight="1">
      <c r="J337" s="3"/>
    </row>
    <row r="338" spans="10:10" ht="21" customHeight="1">
      <c r="J338" s="3"/>
    </row>
    <row r="339" spans="10:10" ht="21" customHeight="1">
      <c r="J339" s="3"/>
    </row>
    <row r="340" spans="10:10" ht="21" customHeight="1">
      <c r="J340" s="3"/>
    </row>
    <row r="341" spans="10:10" ht="21" customHeight="1">
      <c r="J341" s="3"/>
    </row>
    <row r="342" spans="10:10" ht="21" customHeight="1">
      <c r="J342" s="3"/>
    </row>
    <row r="343" spans="10:10" ht="21" customHeight="1">
      <c r="J343" s="3"/>
    </row>
    <row r="344" spans="10:10" ht="21" customHeight="1">
      <c r="J344" s="3"/>
    </row>
    <row r="345" spans="10:10" ht="21" customHeight="1">
      <c r="J345" s="3"/>
    </row>
    <row r="346" spans="10:10" ht="21" customHeight="1">
      <c r="J346" s="3"/>
    </row>
    <row r="347" spans="10:10" ht="21" customHeight="1">
      <c r="J347" s="3"/>
    </row>
    <row r="348" spans="10:10" ht="21" customHeight="1">
      <c r="J348" s="3"/>
    </row>
    <row r="349" spans="10:10" ht="21" customHeight="1">
      <c r="J349" s="3"/>
    </row>
    <row r="350" spans="10:10" ht="21" customHeight="1">
      <c r="J350" s="3"/>
    </row>
    <row r="351" spans="10:10" ht="21" customHeight="1">
      <c r="J351" s="3"/>
    </row>
    <row r="352" spans="10:10" ht="21" customHeight="1">
      <c r="J352" s="3"/>
    </row>
    <row r="353" spans="10:10" ht="21" customHeight="1">
      <c r="J353" s="3"/>
    </row>
    <row r="354" spans="10:10" ht="21" customHeight="1">
      <c r="J354" s="3"/>
    </row>
    <row r="355" spans="10:10" ht="21" customHeight="1">
      <c r="J355" s="3"/>
    </row>
    <row r="356" spans="10:10" ht="21" customHeight="1">
      <c r="J356" s="3"/>
    </row>
    <row r="357" spans="10:10" ht="21" customHeight="1">
      <c r="J357" s="3"/>
    </row>
    <row r="358" spans="10:10" ht="21" customHeight="1">
      <c r="J358" s="3"/>
    </row>
    <row r="359" spans="10:10" ht="21" customHeight="1">
      <c r="J359" s="3"/>
    </row>
    <row r="360" spans="10:10" ht="21" customHeight="1">
      <c r="J360" s="3"/>
    </row>
    <row r="361" spans="10:10" ht="21" customHeight="1">
      <c r="J361" s="3"/>
    </row>
    <row r="362" spans="10:10" ht="21" customHeight="1">
      <c r="J362" s="3"/>
    </row>
    <row r="363" spans="10:10" ht="21" customHeight="1">
      <c r="J363" s="3"/>
    </row>
    <row r="364" spans="10:10" ht="21" customHeight="1">
      <c r="J364" s="3"/>
    </row>
    <row r="365" spans="10:10" ht="21" customHeight="1">
      <c r="J365" s="3"/>
    </row>
    <row r="366" spans="10:10" ht="21" customHeight="1">
      <c r="J366" s="3"/>
    </row>
    <row r="367" spans="10:10" ht="21" customHeight="1">
      <c r="J367" s="3"/>
    </row>
    <row r="368" spans="10:10" ht="21" customHeight="1">
      <c r="J368" s="3"/>
    </row>
    <row r="369" spans="10:10" ht="21" customHeight="1">
      <c r="J369" s="3"/>
    </row>
    <row r="370" spans="10:10" ht="21" customHeight="1">
      <c r="J370" s="3"/>
    </row>
    <row r="371" spans="10:10" ht="21" customHeight="1">
      <c r="J371" s="3"/>
    </row>
    <row r="372" spans="10:10" ht="21" customHeight="1">
      <c r="J372" s="3"/>
    </row>
    <row r="373" spans="10:10" ht="21" customHeight="1">
      <c r="J373" s="3"/>
    </row>
    <row r="374" spans="10:10" ht="21" customHeight="1">
      <c r="J374" s="3"/>
    </row>
    <row r="375" spans="10:10" ht="21" customHeight="1">
      <c r="J375" s="3"/>
    </row>
    <row r="376" spans="10:10" ht="21" customHeight="1">
      <c r="J376" s="3"/>
    </row>
    <row r="377" spans="10:10" ht="21" customHeight="1">
      <c r="J377" s="3"/>
    </row>
    <row r="378" spans="10:10" ht="21" customHeight="1">
      <c r="J378" s="3"/>
    </row>
    <row r="379" spans="10:10" ht="21" customHeight="1">
      <c r="J379" s="3"/>
    </row>
    <row r="380" spans="10:10" ht="21" customHeight="1">
      <c r="J380" s="3"/>
    </row>
    <row r="381" spans="10:10" ht="21" customHeight="1">
      <c r="J381" s="3"/>
    </row>
    <row r="382" spans="10:10" ht="21" customHeight="1">
      <c r="J382" s="3"/>
    </row>
    <row r="383" spans="10:10" ht="21" customHeight="1">
      <c r="J383" s="3"/>
    </row>
    <row r="384" spans="10:10" ht="21" customHeight="1">
      <c r="J384" s="3"/>
    </row>
    <row r="385" spans="10:10" ht="21" customHeight="1">
      <c r="J385" s="3"/>
    </row>
    <row r="386" spans="10:10" ht="21" customHeight="1">
      <c r="J386" s="3"/>
    </row>
    <row r="387" spans="10:10" ht="21" customHeight="1">
      <c r="J387" s="3"/>
    </row>
    <row r="388" spans="10:10" ht="21" customHeight="1">
      <c r="J388" s="3"/>
    </row>
    <row r="389" spans="10:10" ht="21" customHeight="1">
      <c r="J389" s="3"/>
    </row>
    <row r="390" spans="10:10" ht="21" customHeight="1">
      <c r="J390" s="3"/>
    </row>
    <row r="391" spans="10:10" ht="21" customHeight="1">
      <c r="J391" s="3"/>
    </row>
    <row r="392" spans="10:10" ht="21" customHeight="1">
      <c r="J392" s="3"/>
    </row>
    <row r="393" spans="10:10" ht="21" customHeight="1">
      <c r="J393" s="3"/>
    </row>
    <row r="394" spans="10:10" ht="21" customHeight="1">
      <c r="J394" s="3"/>
    </row>
    <row r="395" spans="10:10" ht="21" customHeight="1">
      <c r="J395" s="3"/>
    </row>
    <row r="396" spans="10:10" ht="21" customHeight="1">
      <c r="J396" s="3"/>
    </row>
    <row r="397" spans="10:10" ht="21" customHeight="1">
      <c r="J397" s="3"/>
    </row>
    <row r="398" spans="10:10" ht="21" customHeight="1">
      <c r="J398" s="3"/>
    </row>
    <row r="399" spans="10:10" ht="21" customHeight="1">
      <c r="J399" s="3"/>
    </row>
    <row r="400" spans="10:10" ht="21" customHeight="1">
      <c r="J400" s="3"/>
    </row>
    <row r="401" spans="10:10" ht="21" customHeight="1">
      <c r="J401" s="3"/>
    </row>
    <row r="402" spans="10:10" ht="21" customHeight="1">
      <c r="J402" s="3"/>
    </row>
    <row r="403" spans="10:10" ht="21" customHeight="1">
      <c r="J403" s="3"/>
    </row>
    <row r="404" spans="10:10" ht="21" customHeight="1">
      <c r="J404" s="3"/>
    </row>
    <row r="405" spans="10:10" ht="21" customHeight="1">
      <c r="J405" s="3"/>
    </row>
    <row r="406" spans="10:10" ht="21" customHeight="1">
      <c r="J406" s="3"/>
    </row>
    <row r="407" spans="10:10" ht="21" customHeight="1">
      <c r="J407" s="3"/>
    </row>
    <row r="408" spans="10:10" ht="21" customHeight="1">
      <c r="J408" s="3"/>
    </row>
    <row r="409" spans="10:10" ht="21" customHeight="1">
      <c r="J409" s="3"/>
    </row>
    <row r="410" spans="10:10" ht="21" customHeight="1">
      <c r="J410" s="3"/>
    </row>
    <row r="411" spans="10:10" ht="21" customHeight="1">
      <c r="J411" s="3"/>
    </row>
    <row r="412" spans="10:10" ht="21" customHeight="1">
      <c r="J412" s="3"/>
    </row>
    <row r="413" spans="10:10" ht="21" customHeight="1">
      <c r="J413" s="3"/>
    </row>
    <row r="414" spans="10:10" ht="21" customHeight="1">
      <c r="J414" s="3"/>
    </row>
    <row r="415" spans="10:10" ht="21" customHeight="1">
      <c r="J415" s="3"/>
    </row>
    <row r="416" spans="10:10" ht="21" customHeight="1">
      <c r="J416" s="3"/>
    </row>
    <row r="417" spans="10:10" ht="21" customHeight="1">
      <c r="J417" s="3"/>
    </row>
    <row r="418" spans="10:10" ht="21" customHeight="1">
      <c r="J418" s="3"/>
    </row>
    <row r="419" spans="10:10" ht="21" customHeight="1">
      <c r="J419" s="3"/>
    </row>
    <row r="420" spans="10:10" ht="21" customHeight="1">
      <c r="J420" s="3"/>
    </row>
    <row r="421" spans="10:10" ht="21" customHeight="1">
      <c r="J421" s="3"/>
    </row>
    <row r="422" spans="10:10" ht="21" customHeight="1">
      <c r="J422" s="3"/>
    </row>
    <row r="423" spans="10:10" ht="21" customHeight="1">
      <c r="J423" s="3"/>
    </row>
    <row r="424" spans="10:10" ht="21" customHeight="1">
      <c r="J424" s="3"/>
    </row>
    <row r="425" spans="10:10" ht="21" customHeight="1">
      <c r="J425" s="3"/>
    </row>
    <row r="426" spans="10:10" ht="21" customHeight="1">
      <c r="J426" s="3"/>
    </row>
    <row r="427" spans="10:10" ht="21" customHeight="1">
      <c r="J427" s="3"/>
    </row>
    <row r="428" spans="10:10" ht="21" customHeight="1">
      <c r="J428" s="3"/>
    </row>
    <row r="429" spans="10:10" ht="21" customHeight="1">
      <c r="J429" s="3"/>
    </row>
    <row r="430" spans="10:10" ht="21" customHeight="1">
      <c r="J430" s="3"/>
    </row>
    <row r="431" spans="10:10" ht="21" customHeight="1">
      <c r="J431" s="3"/>
    </row>
    <row r="432" spans="10:10" ht="21" customHeight="1">
      <c r="J432" s="3"/>
    </row>
    <row r="433" spans="10:10" ht="21" customHeight="1">
      <c r="J433" s="3"/>
    </row>
    <row r="434" spans="10:10" ht="21" customHeight="1">
      <c r="J434" s="3"/>
    </row>
    <row r="435" spans="10:10" ht="21" customHeight="1">
      <c r="J435" s="3"/>
    </row>
    <row r="436" spans="10:10" ht="21" customHeight="1">
      <c r="J436" s="3"/>
    </row>
    <row r="437" spans="10:10" ht="21" customHeight="1">
      <c r="J437" s="3"/>
    </row>
    <row r="438" spans="10:10" ht="21" customHeight="1">
      <c r="J438" s="3"/>
    </row>
    <row r="439" spans="10:10" ht="21" customHeight="1">
      <c r="J439" s="3"/>
    </row>
    <row r="440" spans="10:10" ht="21" customHeight="1">
      <c r="J440" s="3"/>
    </row>
    <row r="441" spans="10:10" ht="21" customHeight="1">
      <c r="J441" s="3"/>
    </row>
    <row r="442" spans="10:10" ht="21" customHeight="1">
      <c r="J442" s="3"/>
    </row>
    <row r="443" spans="10:10" ht="21" customHeight="1">
      <c r="J443" s="3"/>
    </row>
    <row r="444" spans="10:10" ht="21" customHeight="1">
      <c r="J444" s="3"/>
    </row>
    <row r="445" spans="10:10" ht="21" customHeight="1">
      <c r="J445" s="3"/>
    </row>
    <row r="446" spans="10:10" ht="21" customHeight="1">
      <c r="J446" s="3"/>
    </row>
    <row r="447" spans="10:10" ht="21" customHeight="1">
      <c r="J447" s="3"/>
    </row>
    <row r="448" spans="10:10" ht="21" customHeight="1">
      <c r="J448" s="3"/>
    </row>
    <row r="449" spans="10:10" ht="21" customHeight="1">
      <c r="J449" s="3"/>
    </row>
    <row r="450" spans="10:10" ht="21" customHeight="1">
      <c r="J450" s="3"/>
    </row>
    <row r="451" spans="10:10" ht="21" customHeight="1">
      <c r="J451" s="3"/>
    </row>
    <row r="452" spans="10:10" ht="21" customHeight="1">
      <c r="J452" s="3"/>
    </row>
    <row r="453" spans="10:10" ht="21" customHeight="1">
      <c r="J453" s="3"/>
    </row>
    <row r="454" spans="10:10" ht="21" customHeight="1">
      <c r="J454" s="3"/>
    </row>
    <row r="455" spans="10:10" ht="21" customHeight="1">
      <c r="J455" s="3"/>
    </row>
    <row r="456" spans="10:10" ht="21" customHeight="1">
      <c r="J456" s="3"/>
    </row>
    <row r="457" spans="10:10" ht="21" customHeight="1">
      <c r="J457" s="3"/>
    </row>
    <row r="458" spans="10:10" ht="21" customHeight="1">
      <c r="J458" s="3"/>
    </row>
    <row r="459" spans="10:10" ht="21" customHeight="1">
      <c r="J459" s="3"/>
    </row>
    <row r="460" spans="10:10" ht="21" customHeight="1">
      <c r="J460" s="3"/>
    </row>
    <row r="461" spans="10:10" ht="21" customHeight="1">
      <c r="J461" s="3"/>
    </row>
    <row r="462" spans="10:10" ht="21" customHeight="1">
      <c r="J462" s="3"/>
    </row>
    <row r="463" spans="10:10" ht="21" customHeight="1">
      <c r="J463" s="3"/>
    </row>
    <row r="464" spans="10:10" ht="21" customHeight="1">
      <c r="J464" s="3"/>
    </row>
    <row r="465" spans="10:10" ht="21" customHeight="1">
      <c r="J465" s="3"/>
    </row>
    <row r="466" spans="10:10" ht="21" customHeight="1">
      <c r="J466" s="3"/>
    </row>
    <row r="467" spans="10:10" ht="21" customHeight="1">
      <c r="J467" s="3"/>
    </row>
    <row r="468" spans="10:10" ht="21" customHeight="1">
      <c r="J468" s="3"/>
    </row>
  </sheetData>
  <sheetProtection password="CCF3" sheet="1" objects="1" scenarios="1"/>
  <mergeCells count="31">
    <mergeCell ref="B36:C36"/>
    <mergeCell ref="B38:C38"/>
    <mergeCell ref="B4:C4"/>
    <mergeCell ref="B5:C5"/>
    <mergeCell ref="B14:D14"/>
    <mergeCell ref="B24:C24"/>
    <mergeCell ref="B12:D12"/>
    <mergeCell ref="C13:D13"/>
    <mergeCell ref="B20:C20"/>
    <mergeCell ref="B19:C19"/>
    <mergeCell ref="B26:C26"/>
    <mergeCell ref="B28:C28"/>
    <mergeCell ref="B29:C29"/>
    <mergeCell ref="B30:C30"/>
    <mergeCell ref="B25:C25"/>
    <mergeCell ref="A9:A10"/>
    <mergeCell ref="B9:D9"/>
    <mergeCell ref="E9:H9"/>
    <mergeCell ref="B11:D11"/>
    <mergeCell ref="D58:E58"/>
    <mergeCell ref="B45:C45"/>
    <mergeCell ref="B47:C47"/>
    <mergeCell ref="B48:C48"/>
    <mergeCell ref="B55:C55"/>
    <mergeCell ref="B46:C46"/>
    <mergeCell ref="B39:C39"/>
    <mergeCell ref="A58:C58"/>
    <mergeCell ref="B54:C54"/>
    <mergeCell ref="B44:C44"/>
    <mergeCell ref="B35:C35"/>
    <mergeCell ref="B37:C37"/>
  </mergeCells>
  <phoneticPr fontId="1"/>
  <pageMargins left="0.70866141732283472" right="0.70866141732283472" top="0.74803149606299213" bottom="0.74803149606299213" header="0.31496062992125984" footer="0.31496062992125984"/>
  <pageSetup paperSize="8" scale="76" orientation="landscape" r:id="rId1"/>
  <headerFooter>
    <oddHeader xml:space="preserve">&amp;C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541E98B3641B4B9F661D0EDFCD82F5" ma:contentTypeVersion="7" ma:contentTypeDescription="新しいドキュメントを作成します。" ma:contentTypeScope="" ma:versionID="697bd0f9c2f37fe31fa53edaed3cbf80">
  <xsd:schema xmlns:xsd="http://www.w3.org/2001/XMLSchema" xmlns:xs="http://www.w3.org/2001/XMLSchema" xmlns:p="http://schemas.microsoft.com/office/2006/metadata/properties" xmlns:ns2="6d24e131-84f2-4289-9764-7f2ebbce6979" targetNamespace="http://schemas.microsoft.com/office/2006/metadata/properties" ma:root="true" ma:fieldsID="ca35499bdf0947f5ba0c90ffa57e4f2d" ns2:_="">
    <xsd:import namespace="6d24e131-84f2-4289-9764-7f2ebbce69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4e131-84f2-4289-9764-7f2ebbce6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EE25D-D776-4AAC-B408-7200BED9393E}"/>
</file>

<file path=customXml/itemProps2.xml><?xml version="1.0" encoding="utf-8"?>
<ds:datastoreItem xmlns:ds="http://schemas.openxmlformats.org/officeDocument/2006/customXml" ds:itemID="{BE9B64C3-3BD6-4E1E-8179-445A915E22AE}"/>
</file>

<file path=customXml/itemProps3.xml><?xml version="1.0" encoding="utf-8"?>
<ds:datastoreItem xmlns:ds="http://schemas.openxmlformats.org/officeDocument/2006/customXml" ds:itemID="{D57824A8-6A8F-4E28-9C19-CD7CE98597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2006-09-16T00:00:00Z</dcterms:created>
  <dcterms:modified xsi:type="dcterms:W3CDTF">2022-07-07T03:41:13Z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0x010100A5541E98B3641B4B9F661D0EDFCD82F5</vt:lpwstr>
  </property>
</Properties>
</file>