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9200" windowHeight="7190" firstSheet="2" activeTab="2"/>
  </bookViews>
  <sheets>
    <sheet name="(前回)単価表" sheetId="1" r:id="rId1"/>
    <sheet name="(確認中）単価表" sheetId="2" r:id="rId2"/>
    <sheet name="様式" sheetId="3" r:id="rId3"/>
  </sheets>
  <definedNames>
    <definedName name="_xlnm.Print_Area" localSheetId="0">'(前回)単価表'!$A$1:$L$176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1" i="3" l="1"/>
  <c r="L170" i="3"/>
  <c r="L167" i="3"/>
  <c r="L162" i="3"/>
  <c r="L161" i="3"/>
  <c r="L159" i="3"/>
  <c r="L158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72" i="3"/>
  <c r="L70" i="3"/>
  <c r="L68" i="3"/>
  <c r="L66" i="3"/>
  <c r="L64" i="3"/>
  <c r="L57" i="3"/>
  <c r="L55" i="3"/>
  <c r="L53" i="3"/>
  <c r="L51" i="3"/>
  <c r="L49" i="3"/>
  <c r="L43" i="3"/>
  <c r="L41" i="3"/>
  <c r="L39" i="3"/>
  <c r="L37" i="3"/>
  <c r="L35" i="3"/>
  <c r="L28" i="3"/>
  <c r="L26" i="3"/>
  <c r="L24" i="3"/>
  <c r="L22" i="3"/>
  <c r="L20" i="3"/>
  <c r="L15" i="3"/>
  <c r="L13" i="3"/>
  <c r="L11" i="3"/>
  <c r="L9" i="3"/>
  <c r="L7" i="3"/>
  <c r="L153" i="2"/>
  <c r="L152" i="2"/>
  <c r="L151" i="2"/>
  <c r="L128" i="2"/>
  <c r="L127" i="2"/>
  <c r="L126" i="2"/>
  <c r="L103" i="2"/>
  <c r="L102" i="2"/>
  <c r="L101" i="2"/>
  <c r="L171" i="2"/>
  <c r="L170" i="2"/>
  <c r="L167" i="2"/>
  <c r="L162" i="2"/>
  <c r="L161" i="2"/>
  <c r="L159" i="2"/>
  <c r="L158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72" i="2"/>
  <c r="L70" i="2"/>
  <c r="L68" i="2"/>
  <c r="L66" i="2"/>
  <c r="L64" i="2"/>
  <c r="L57" i="2"/>
  <c r="L55" i="2"/>
  <c r="L53" i="2"/>
  <c r="L51" i="2"/>
  <c r="L49" i="2"/>
  <c r="L43" i="2"/>
  <c r="L41" i="2"/>
  <c r="L39" i="2"/>
  <c r="L37" i="2"/>
  <c r="L35" i="2"/>
  <c r="L28" i="2"/>
  <c r="L26" i="2"/>
  <c r="L24" i="2"/>
  <c r="L22" i="2"/>
  <c r="L20" i="2"/>
  <c r="L15" i="2"/>
  <c r="L13" i="2"/>
  <c r="L11" i="2"/>
  <c r="L9" i="2"/>
  <c r="L7" i="2"/>
  <c r="L83" i="1"/>
  <c r="L72" i="1"/>
  <c r="L70" i="1"/>
  <c r="L68" i="1"/>
  <c r="L66" i="1"/>
  <c r="L64" i="1"/>
  <c r="L57" i="1"/>
  <c r="L55" i="1"/>
  <c r="L53" i="1"/>
  <c r="L51" i="1"/>
  <c r="L49" i="1"/>
  <c r="L43" i="1"/>
  <c r="L41" i="1"/>
  <c r="L39" i="1"/>
  <c r="L37" i="1"/>
  <c r="L3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26" i="1"/>
  <c r="L24" i="1"/>
  <c r="L22" i="1"/>
  <c r="L13" i="1"/>
  <c r="L28" i="1"/>
  <c r="L20" i="1"/>
  <c r="L15" i="1"/>
  <c r="L11" i="1"/>
  <c r="L162" i="1"/>
  <c r="L152" i="1"/>
  <c r="L153" i="1"/>
  <c r="L149" i="1"/>
  <c r="L100" i="1"/>
  <c r="L97" i="1"/>
  <c r="L94" i="1"/>
  <c r="L91" i="1"/>
  <c r="L88" i="1"/>
  <c r="L85" i="1"/>
  <c r="L122" i="1"/>
  <c r="L119" i="1"/>
  <c r="L116" i="1"/>
  <c r="L113" i="1"/>
  <c r="L110" i="1"/>
  <c r="L107" i="1"/>
  <c r="L118" i="1"/>
  <c r="L117" i="1"/>
  <c r="L96" i="1"/>
  <c r="L95" i="1"/>
  <c r="L161" i="1"/>
  <c r="L158" i="1"/>
  <c r="L105" i="1"/>
  <c r="L150" i="1"/>
  <c r="L9" i="1"/>
  <c r="L7" i="1"/>
  <c r="L121" i="1"/>
  <c r="L120" i="1"/>
  <c r="L115" i="1"/>
  <c r="L114" i="1"/>
  <c r="L112" i="1"/>
  <c r="L111" i="1"/>
  <c r="L109" i="1"/>
  <c r="L108" i="1"/>
  <c r="L106" i="1"/>
  <c r="L99" i="1"/>
  <c r="L98" i="1"/>
  <c r="L93" i="1"/>
  <c r="L92" i="1"/>
  <c r="L90" i="1"/>
  <c r="L89" i="1"/>
  <c r="L87" i="1"/>
  <c r="L86" i="1"/>
  <c r="L84" i="1"/>
  <c r="L174" i="2"/>
  <c r="L174" i="3"/>
  <c r="L165" i="1" l="1"/>
</calcChain>
</file>

<file path=xl/sharedStrings.xml><?xml version="1.0" encoding="utf-8"?>
<sst xmlns="http://schemas.openxmlformats.org/spreadsheetml/2006/main" count="1237" uniqueCount="140">
  <si>
    <t>単価表</t>
    <rPh sb="0" eb="2">
      <t>タンカ</t>
    </rPh>
    <rPh sb="2" eb="3">
      <t>ヒョウ</t>
    </rPh>
    <phoneticPr fontId="2"/>
  </si>
  <si>
    <t>（単位：円、消費税は含まない）</t>
    <rPh sb="1" eb="3">
      <t>タンイ</t>
    </rPh>
    <rPh sb="4" eb="5">
      <t>エン</t>
    </rPh>
    <rPh sb="6" eb="9">
      <t>ショウヒゼイ</t>
    </rPh>
    <rPh sb="10" eb="11">
      <t>フク</t>
    </rPh>
    <phoneticPr fontId="2"/>
  </si>
  <si>
    <t>１　入庫作業料</t>
    <phoneticPr fontId="2"/>
  </si>
  <si>
    <t>　(1)　荷降料</t>
    <phoneticPr fontId="2"/>
  </si>
  <si>
    <t>区　　分</t>
    <rPh sb="0" eb="1">
      <t>ク</t>
    </rPh>
    <rPh sb="3" eb="4">
      <t>ブン</t>
    </rPh>
    <phoneticPr fontId="2"/>
  </si>
  <si>
    <t>時　　間</t>
    <rPh sb="0" eb="1">
      <t>トキ</t>
    </rPh>
    <rPh sb="3" eb="4">
      <t>アイダ</t>
    </rPh>
    <phoneticPr fontId="2"/>
  </si>
  <si>
    <t>単　　位</t>
    <phoneticPr fontId="2"/>
  </si>
  <si>
    <t>単　　価</t>
    <phoneticPr fontId="2"/>
  </si>
  <si>
    <t>想定単位（１年あたり）</t>
    <rPh sb="0" eb="2">
      <t>ソウテイ</t>
    </rPh>
    <rPh sb="2" eb="4">
      <t>タンイ</t>
    </rPh>
    <rPh sb="6" eb="7">
      <t>ネン</t>
    </rPh>
    <phoneticPr fontId="2"/>
  </si>
  <si>
    <t>小　　計</t>
    <rPh sb="0" eb="1">
      <t>コ</t>
    </rPh>
    <rPh sb="3" eb="4">
      <t>ケイ</t>
    </rPh>
    <phoneticPr fontId="2"/>
  </si>
  <si>
    <t>1-1-a（基本料金）</t>
    <rPh sb="6" eb="8">
      <t>キホン</t>
    </rPh>
    <rPh sb="8" eb="10">
      <t>リョウキン</t>
    </rPh>
    <phoneticPr fontId="2"/>
  </si>
  <si>
    <r>
      <t>平日　昼間</t>
    </r>
    <r>
      <rPr>
        <sz val="9"/>
        <color indexed="8"/>
        <rFont val="ＭＳ ゴシック"/>
        <family val="3"/>
        <charset val="128"/>
      </rPr>
      <t xml:space="preserve">
(8:30～17：00）</t>
    </r>
    <rPh sb="0" eb="2">
      <t>ヘイジツ</t>
    </rPh>
    <rPh sb="3" eb="5">
      <t>ヒルマ</t>
    </rPh>
    <phoneticPr fontId="2"/>
  </si>
  <si>
    <t>１ｋｇあたり</t>
    <phoneticPr fontId="2"/>
  </si>
  <si>
    <t>×</t>
    <phoneticPr fontId="2"/>
  </si>
  <si>
    <r>
      <t>K</t>
    </r>
    <r>
      <rPr>
        <sz val="12"/>
        <color indexed="8"/>
        <rFont val="ＭＳ ゴシック"/>
        <family val="3"/>
        <charset val="128"/>
      </rPr>
      <t>g</t>
    </r>
    <phoneticPr fontId="2"/>
  </si>
  <si>
    <t>＝</t>
    <phoneticPr fontId="2"/>
  </si>
  <si>
    <t>1-1-b（割増料金）</t>
    <rPh sb="6" eb="8">
      <t>ワリマシ</t>
    </rPh>
    <rPh sb="8" eb="10">
      <t>リョウキン</t>
    </rPh>
    <phoneticPr fontId="2"/>
  </si>
  <si>
    <t>平日　超過
(17:00～22:00)</t>
    <rPh sb="0" eb="2">
      <t>ヘイジツ</t>
    </rPh>
    <rPh sb="3" eb="5">
      <t>チョウカ</t>
    </rPh>
    <phoneticPr fontId="2"/>
  </si>
  <si>
    <t>1-1-C（割増料金）</t>
    <rPh sb="6" eb="8">
      <t>ワリマシ</t>
    </rPh>
    <rPh sb="8" eb="10">
      <t>リョウキン</t>
    </rPh>
    <phoneticPr fontId="2"/>
  </si>
  <si>
    <t>平日　夜間
(22:00～8:30)</t>
    <rPh sb="0" eb="2">
      <t>ヘイジツ</t>
    </rPh>
    <rPh sb="3" eb="5">
      <t>ヤカン</t>
    </rPh>
    <phoneticPr fontId="2"/>
  </si>
  <si>
    <t>1-1-d（割増料金）</t>
    <rPh sb="6" eb="8">
      <t>ワリマシ</t>
    </rPh>
    <rPh sb="8" eb="10">
      <t>リョウキン</t>
    </rPh>
    <phoneticPr fontId="2"/>
  </si>
  <si>
    <t>土曜日</t>
    <rPh sb="0" eb="3">
      <t>ドヨウビ</t>
    </rPh>
    <phoneticPr fontId="2"/>
  </si>
  <si>
    <t>1-1-e（割増料金）</t>
    <rPh sb="6" eb="8">
      <t>ワリマシ</t>
    </rPh>
    <rPh sb="8" eb="10">
      <t>リョウキン</t>
    </rPh>
    <phoneticPr fontId="2"/>
  </si>
  <si>
    <t>日・祝祭日</t>
    <rPh sb="0" eb="1">
      <t>ニチ</t>
    </rPh>
    <rPh sb="2" eb="5">
      <t>シュクサイジツ</t>
    </rPh>
    <phoneticPr fontId="2"/>
  </si>
  <si>
    <t>　(2)　棚入れ料</t>
    <rPh sb="5" eb="6">
      <t>タナ</t>
    </rPh>
    <rPh sb="6" eb="7">
      <t>イ</t>
    </rPh>
    <phoneticPr fontId="2"/>
  </si>
  <si>
    <t>1-2-a（基本料金）</t>
    <rPh sb="6" eb="8">
      <t>キホン</t>
    </rPh>
    <rPh sb="8" eb="10">
      <t>リョウキン</t>
    </rPh>
    <phoneticPr fontId="2"/>
  </si>
  <si>
    <t>１ｋｇあたり</t>
  </si>
  <si>
    <t>1-2-b（割増料金）</t>
    <rPh sb="6" eb="8">
      <t>ワリマシ</t>
    </rPh>
    <rPh sb="8" eb="10">
      <t>リョウキン</t>
    </rPh>
    <phoneticPr fontId="2"/>
  </si>
  <si>
    <t>1-2-C（割増料金）</t>
    <rPh sb="6" eb="8">
      <t>ワリマシ</t>
    </rPh>
    <rPh sb="8" eb="10">
      <t>リョウキン</t>
    </rPh>
    <phoneticPr fontId="2"/>
  </si>
  <si>
    <t>1-2-d（割増料金）</t>
    <rPh sb="6" eb="8">
      <t>ワリマシ</t>
    </rPh>
    <rPh sb="8" eb="10">
      <t>リョウキン</t>
    </rPh>
    <phoneticPr fontId="2"/>
  </si>
  <si>
    <t>1-2-e（割増料金）</t>
    <rPh sb="6" eb="8">
      <t>ワリマシ</t>
    </rPh>
    <rPh sb="8" eb="10">
      <t>リョウキン</t>
    </rPh>
    <phoneticPr fontId="2"/>
  </si>
  <si>
    <t>２　出庫作業料</t>
    <phoneticPr fontId="2"/>
  </si>
  <si>
    <t>　(1)　棚出し料</t>
    <rPh sb="5" eb="6">
      <t>タナ</t>
    </rPh>
    <rPh sb="6" eb="7">
      <t>ダ</t>
    </rPh>
    <phoneticPr fontId="2"/>
  </si>
  <si>
    <t>2-1-a（基本料金）</t>
    <rPh sb="6" eb="8">
      <t>キホン</t>
    </rPh>
    <rPh sb="8" eb="10">
      <t>リョウキン</t>
    </rPh>
    <phoneticPr fontId="2"/>
  </si>
  <si>
    <t>2-1-b（割増料金）</t>
    <rPh sb="6" eb="8">
      <t>ワリマシ</t>
    </rPh>
    <rPh sb="8" eb="10">
      <t>リョウキン</t>
    </rPh>
    <phoneticPr fontId="2"/>
  </si>
  <si>
    <t>過去３か年の基本料金以外の合計数（4,025）を平日超過、夜間で按分</t>
    <rPh sb="0" eb="2">
      <t>カコ</t>
    </rPh>
    <rPh sb="4" eb="5">
      <t>ネン</t>
    </rPh>
    <rPh sb="6" eb="8">
      <t>キホン</t>
    </rPh>
    <rPh sb="8" eb="10">
      <t>リョウキン</t>
    </rPh>
    <rPh sb="10" eb="12">
      <t>イガイ</t>
    </rPh>
    <rPh sb="13" eb="16">
      <t>ゴウケイスウ</t>
    </rPh>
    <rPh sb="24" eb="26">
      <t>ヘイジツ</t>
    </rPh>
    <rPh sb="26" eb="28">
      <t>チョウカ</t>
    </rPh>
    <rPh sb="29" eb="31">
      <t>ヤカン</t>
    </rPh>
    <rPh sb="32" eb="34">
      <t>アンブン</t>
    </rPh>
    <phoneticPr fontId="2"/>
  </si>
  <si>
    <t>2-1-C（割増料金）</t>
    <rPh sb="6" eb="8">
      <t>ワリマシ</t>
    </rPh>
    <rPh sb="8" eb="10">
      <t>リョウキン</t>
    </rPh>
    <phoneticPr fontId="2"/>
  </si>
  <si>
    <t>2-1-d（割増料金）</t>
    <rPh sb="6" eb="8">
      <t>ワリマシ</t>
    </rPh>
    <rPh sb="8" eb="10">
      <t>リョウキン</t>
    </rPh>
    <phoneticPr fontId="2"/>
  </si>
  <si>
    <t>2-1-e（割増料金）</t>
    <rPh sb="6" eb="8">
      <t>ワリマシ</t>
    </rPh>
    <rPh sb="8" eb="10">
      <t>リョウキン</t>
    </rPh>
    <phoneticPr fontId="2"/>
  </si>
  <si>
    <t>　(2)　荷積み料</t>
    <rPh sb="5" eb="6">
      <t>ニ</t>
    </rPh>
    <rPh sb="6" eb="7">
      <t>ツ</t>
    </rPh>
    <phoneticPr fontId="2"/>
  </si>
  <si>
    <t>2-2-a（基本料金）</t>
    <rPh sb="6" eb="8">
      <t>キホン</t>
    </rPh>
    <rPh sb="8" eb="10">
      <t>リョウキン</t>
    </rPh>
    <phoneticPr fontId="2"/>
  </si>
  <si>
    <t>2-2-b（割増料金）</t>
    <rPh sb="6" eb="8">
      <t>ワリマシ</t>
    </rPh>
    <rPh sb="8" eb="10">
      <t>リョウキン</t>
    </rPh>
    <phoneticPr fontId="2"/>
  </si>
  <si>
    <t>過去３か年の基本料金以外の合計数（13,074）を平日超過、夜間で按分</t>
    <rPh sb="0" eb="2">
      <t>カコ</t>
    </rPh>
    <rPh sb="4" eb="5">
      <t>ネン</t>
    </rPh>
    <rPh sb="6" eb="8">
      <t>キホン</t>
    </rPh>
    <rPh sb="8" eb="10">
      <t>リョウキン</t>
    </rPh>
    <rPh sb="10" eb="12">
      <t>イガイ</t>
    </rPh>
    <rPh sb="13" eb="16">
      <t>ゴウケイスウ</t>
    </rPh>
    <rPh sb="25" eb="27">
      <t>ヘイジツ</t>
    </rPh>
    <rPh sb="27" eb="29">
      <t>チョウカ</t>
    </rPh>
    <rPh sb="30" eb="32">
      <t>ヤカン</t>
    </rPh>
    <rPh sb="33" eb="35">
      <t>アンブン</t>
    </rPh>
    <phoneticPr fontId="2"/>
  </si>
  <si>
    <t>2-2-C（割増料金）</t>
    <rPh sb="6" eb="8">
      <t>ワリマシ</t>
    </rPh>
    <rPh sb="8" eb="10">
      <t>リョウキン</t>
    </rPh>
    <phoneticPr fontId="2"/>
  </si>
  <si>
    <t>2-2-d（割増料金）</t>
    <rPh sb="6" eb="8">
      <t>ワリマシ</t>
    </rPh>
    <rPh sb="8" eb="10">
      <t>リョウキン</t>
    </rPh>
    <phoneticPr fontId="2"/>
  </si>
  <si>
    <t>2-2-e（割増料金）</t>
    <rPh sb="6" eb="8">
      <t>ワリマシ</t>
    </rPh>
    <rPh sb="8" eb="10">
      <t>リョウキン</t>
    </rPh>
    <phoneticPr fontId="2"/>
  </si>
  <si>
    <t>３　特別作業料</t>
    <phoneticPr fontId="2"/>
  </si>
  <si>
    <t>3-1 特別作業料（割増料金については「８ 割増料金」参照）</t>
    <rPh sb="10" eb="12">
      <t>ワリマシ</t>
    </rPh>
    <rPh sb="12" eb="14">
      <t>リョウキン</t>
    </rPh>
    <rPh sb="22" eb="24">
      <t>ワリマシ</t>
    </rPh>
    <rPh sb="24" eb="26">
      <t>リョウキン</t>
    </rPh>
    <rPh sb="27" eb="29">
      <t>サンショウ</t>
    </rPh>
    <phoneticPr fontId="2"/>
  </si>
  <si>
    <t>作業時間</t>
    <rPh sb="0" eb="2">
      <t>サギョウ</t>
    </rPh>
    <rPh sb="2" eb="4">
      <t>ジカン</t>
    </rPh>
    <phoneticPr fontId="2"/>
  </si>
  <si>
    <t>3-1-a（基本料金）</t>
    <rPh sb="6" eb="8">
      <t>キホン</t>
    </rPh>
    <rPh sb="8" eb="10">
      <t>リョウキン</t>
    </rPh>
    <phoneticPr fontId="2"/>
  </si>
  <si>
    <t>4時間まで</t>
    <rPh sb="1" eb="3">
      <t>ジカン</t>
    </rPh>
    <phoneticPr fontId="2"/>
  </si>
  <si>
    <t>1人あたり</t>
    <rPh sb="1" eb="2">
      <t>ニン</t>
    </rPh>
    <phoneticPr fontId="2"/>
  </si>
  <si>
    <t>時間/人</t>
    <phoneticPr fontId="2"/>
  </si>
  <si>
    <t>実績502時間を4時間と8時間で按分</t>
    <rPh sb="0" eb="2">
      <t>ジッセキ</t>
    </rPh>
    <rPh sb="5" eb="7">
      <t>ジカン</t>
    </rPh>
    <rPh sb="9" eb="11">
      <t>ジカン</t>
    </rPh>
    <rPh sb="13" eb="15">
      <t>ジカン</t>
    </rPh>
    <rPh sb="16" eb="18">
      <t>アンブン</t>
    </rPh>
    <phoneticPr fontId="2"/>
  </si>
  <si>
    <t>2-2-b（基本料金）</t>
    <rPh sb="6" eb="8">
      <t>キホン</t>
    </rPh>
    <rPh sb="8" eb="10">
      <t>リョウキン</t>
    </rPh>
    <phoneticPr fontId="2"/>
  </si>
  <si>
    <t>8時間まで</t>
    <rPh sb="1" eb="3">
      <t>ジカン</t>
    </rPh>
    <phoneticPr fontId="2"/>
  </si>
  <si>
    <t>超過1時間</t>
    <rPh sb="0" eb="2">
      <t>チョウカ</t>
    </rPh>
    <rPh sb="3" eb="5">
      <t>ジカン</t>
    </rPh>
    <phoneticPr fontId="2"/>
  </si>
  <si>
    <t>休日実績28.7を按分</t>
    <rPh sb="0" eb="2">
      <t>キュウジツ</t>
    </rPh>
    <rPh sb="2" eb="4">
      <t>ジッセキ</t>
    </rPh>
    <rPh sb="9" eb="11">
      <t>アンブン</t>
    </rPh>
    <phoneticPr fontId="2"/>
  </si>
  <si>
    <t>４　地上運送料</t>
    <phoneticPr fontId="2"/>
  </si>
  <si>
    <t>　①～④については成田施設から下記の地区（または下記地区から成田施設）までの輸送費とする。</t>
    <rPh sb="9" eb="11">
      <t>ナリタ</t>
    </rPh>
    <rPh sb="11" eb="13">
      <t>シセツ</t>
    </rPh>
    <rPh sb="15" eb="17">
      <t>カキ</t>
    </rPh>
    <rPh sb="18" eb="20">
      <t>チク</t>
    </rPh>
    <rPh sb="24" eb="26">
      <t>カキ</t>
    </rPh>
    <rPh sb="26" eb="28">
      <t>チク</t>
    </rPh>
    <rPh sb="30" eb="32">
      <t>ナリタ</t>
    </rPh>
    <rPh sb="32" eb="34">
      <t>シセツ</t>
    </rPh>
    <rPh sb="38" eb="41">
      <t>ユソウヒ</t>
    </rPh>
    <phoneticPr fontId="2"/>
  </si>
  <si>
    <t>　また、⑤については兵庫県神戸市から三木市（または兵庫県三木市から神戸市）までの輸送費とする。</t>
    <rPh sb="10" eb="13">
      <t>ヒョウゴケン</t>
    </rPh>
    <rPh sb="13" eb="16">
      <t>コウベシ</t>
    </rPh>
    <rPh sb="18" eb="21">
      <t>ミキシ</t>
    </rPh>
    <rPh sb="25" eb="28">
      <t>ヒョウゴケン</t>
    </rPh>
    <rPh sb="28" eb="30">
      <t>ミキ</t>
    </rPh>
    <rPh sb="30" eb="31">
      <t>シ</t>
    </rPh>
    <rPh sb="33" eb="36">
      <t>コウベシ</t>
    </rPh>
    <rPh sb="40" eb="43">
      <t>ユソウヒ</t>
    </rPh>
    <phoneticPr fontId="2"/>
  </si>
  <si>
    <t>　なお下記地区以外の場合については別途協議することとする。</t>
    <phoneticPr fontId="2"/>
  </si>
  <si>
    <t>4-1 地上運送料（基本料金...平日5：00～22：00）</t>
    <phoneticPr fontId="2"/>
  </si>
  <si>
    <t>（単位：円）</t>
  </si>
  <si>
    <t>想定単位</t>
    <rPh sb="0" eb="2">
      <t>ソウテイ</t>
    </rPh>
    <rPh sb="2" eb="4">
      <t>タンイ</t>
    </rPh>
    <phoneticPr fontId="2"/>
  </si>
  <si>
    <t>区　　　　分</t>
    <rPh sb="0" eb="1">
      <t>ク</t>
    </rPh>
    <rPh sb="5" eb="6">
      <t>ブン</t>
    </rPh>
    <phoneticPr fontId="2"/>
  </si>
  <si>
    <t>2㌧車まで</t>
  </si>
  <si>
    <t>4㌧車まで</t>
    <phoneticPr fontId="2"/>
  </si>
  <si>
    <t>10㌧車まで</t>
    <phoneticPr fontId="2"/>
  </si>
  <si>
    <t>①　成田国際空港</t>
    <rPh sb="2" eb="4">
      <t>ナリタ</t>
    </rPh>
    <rPh sb="4" eb="6">
      <t>コクサイ</t>
    </rPh>
    <rPh sb="6" eb="8">
      <t>クウコウ</t>
    </rPh>
    <phoneticPr fontId="2"/>
  </si>
  <si>
    <t>カーゴ車</t>
    <rPh sb="3" eb="4">
      <t>クルマ</t>
    </rPh>
    <phoneticPr fontId="2"/>
  </si>
  <si>
    <t>パワーゲート車</t>
    <rPh sb="6" eb="7">
      <t>クルマ</t>
    </rPh>
    <phoneticPr fontId="2"/>
  </si>
  <si>
    <t>ユニック車</t>
    <rPh sb="4" eb="5">
      <t>シャ</t>
    </rPh>
    <phoneticPr fontId="2"/>
  </si>
  <si>
    <t>②　東京都２３区・千葉県（成田</t>
    <rPh sb="2" eb="4">
      <t>トウキョウ</t>
    </rPh>
    <rPh sb="4" eb="5">
      <t>ト</t>
    </rPh>
    <rPh sb="7" eb="8">
      <t>ク</t>
    </rPh>
    <rPh sb="9" eb="12">
      <t>チバケン</t>
    </rPh>
    <rPh sb="13" eb="15">
      <t>ナリタ</t>
    </rPh>
    <phoneticPr fontId="2"/>
  </si>
  <si>
    <t>　国際空港を除く）</t>
    <rPh sb="1" eb="3">
      <t>コクサイ</t>
    </rPh>
    <rPh sb="3" eb="5">
      <t>クウコウ</t>
    </rPh>
    <rPh sb="6" eb="7">
      <t>ノゾ</t>
    </rPh>
    <phoneticPr fontId="2"/>
  </si>
  <si>
    <t>③　東京都（２３区以外）</t>
    <rPh sb="2" eb="5">
      <t>トウキョウト</t>
    </rPh>
    <rPh sb="8" eb="9">
      <t>ク</t>
    </rPh>
    <rPh sb="9" eb="11">
      <t>イガイ</t>
    </rPh>
    <phoneticPr fontId="2"/>
  </si>
  <si>
    <t xml:space="preserve">    （横浜市、川崎市含）</t>
    <rPh sb="5" eb="7">
      <t>ヨコハマ</t>
    </rPh>
    <rPh sb="7" eb="8">
      <t>シ</t>
    </rPh>
    <rPh sb="9" eb="12">
      <t>カワサキシ</t>
    </rPh>
    <rPh sb="12" eb="13">
      <t>フク</t>
    </rPh>
    <phoneticPr fontId="2"/>
  </si>
  <si>
    <t>④　兵庫県内</t>
    <rPh sb="2" eb="5">
      <t>ヒョウゴケン</t>
    </rPh>
    <rPh sb="5" eb="6">
      <t>ナイ</t>
    </rPh>
    <phoneticPr fontId="2"/>
  </si>
  <si>
    <t>⑤　東京都内から兵庫県
（三木市、神戸市等）</t>
    <rPh sb="2" eb="4">
      <t>トウキョウ</t>
    </rPh>
    <rPh sb="4" eb="6">
      <t>トナイ</t>
    </rPh>
    <rPh sb="8" eb="11">
      <t>ヒョウゴケン</t>
    </rPh>
    <rPh sb="13" eb="15">
      <t>ミキ</t>
    </rPh>
    <rPh sb="15" eb="16">
      <t>シ</t>
    </rPh>
    <rPh sb="17" eb="20">
      <t>コウベシ</t>
    </rPh>
    <rPh sb="20" eb="21">
      <t>トウ</t>
    </rPh>
    <phoneticPr fontId="2"/>
  </si>
  <si>
    <t>⑥　兵庫県神戸市から兵庫県内</t>
    <rPh sb="2" eb="5">
      <t>ヒョウゴケン</t>
    </rPh>
    <rPh sb="5" eb="8">
      <t>コウベシ</t>
    </rPh>
    <rPh sb="10" eb="13">
      <t>ヒョウゴケン</t>
    </rPh>
    <rPh sb="13" eb="14">
      <t>ナイ</t>
    </rPh>
    <phoneticPr fontId="2"/>
  </si>
  <si>
    <t>回</t>
    <rPh sb="0" eb="1">
      <t>カイ</t>
    </rPh>
    <phoneticPr fontId="2"/>
  </si>
  <si>
    <t>4-1-2 地上運送料（平日　深夜・早朝）基本料金の３割増を上限</t>
    <rPh sb="12" eb="14">
      <t>ヘイジツ</t>
    </rPh>
    <rPh sb="15" eb="17">
      <t>シンヤ</t>
    </rPh>
    <rPh sb="18" eb="20">
      <t>ソウチョウ</t>
    </rPh>
    <rPh sb="21" eb="23">
      <t>キホン</t>
    </rPh>
    <rPh sb="23" eb="25">
      <t>リョウキン</t>
    </rPh>
    <rPh sb="27" eb="28">
      <t>ワリ</t>
    </rPh>
    <rPh sb="28" eb="29">
      <t>マ</t>
    </rPh>
    <rPh sb="30" eb="32">
      <t>ジョウゲン</t>
    </rPh>
    <phoneticPr fontId="2"/>
  </si>
  <si>
    <t>④　兵庫県（三木市、神戸市）</t>
    <rPh sb="2" eb="5">
      <t>ヒョウゴケン</t>
    </rPh>
    <rPh sb="6" eb="8">
      <t>ミキ</t>
    </rPh>
    <rPh sb="8" eb="9">
      <t>シ</t>
    </rPh>
    <rPh sb="10" eb="13">
      <t>コウベシ</t>
    </rPh>
    <phoneticPr fontId="2"/>
  </si>
  <si>
    <t>⑤　東京都内から兵庫県
（三木市、神戸市）</t>
    <rPh sb="2" eb="4">
      <t>トウキョウ</t>
    </rPh>
    <rPh sb="4" eb="6">
      <t>トナイ</t>
    </rPh>
    <rPh sb="8" eb="11">
      <t>ヒョウゴケン</t>
    </rPh>
    <rPh sb="13" eb="15">
      <t>ミキ</t>
    </rPh>
    <rPh sb="15" eb="16">
      <t>シ</t>
    </rPh>
    <rPh sb="17" eb="20">
      <t>コウベシ</t>
    </rPh>
    <phoneticPr fontId="2"/>
  </si>
  <si>
    <t>⑥　兵庫県神戸市から三木市</t>
    <rPh sb="2" eb="5">
      <t>ヒョウゴケン</t>
    </rPh>
    <rPh sb="5" eb="8">
      <t>コウベシ</t>
    </rPh>
    <rPh sb="10" eb="13">
      <t>ミキシ</t>
    </rPh>
    <phoneticPr fontId="2"/>
  </si>
  <si>
    <t>4-1-3 地上運送料（日・祝祭日）基本料金の２割増を上限</t>
    <rPh sb="12" eb="13">
      <t>ニチ</t>
    </rPh>
    <rPh sb="14" eb="17">
      <t>シュクサイジツ</t>
    </rPh>
    <rPh sb="18" eb="20">
      <t>キホン</t>
    </rPh>
    <rPh sb="20" eb="22">
      <t>リョウキン</t>
    </rPh>
    <rPh sb="24" eb="25">
      <t>ワリ</t>
    </rPh>
    <rPh sb="25" eb="26">
      <t>マ</t>
    </rPh>
    <rPh sb="27" eb="29">
      <t>ジョウゲン</t>
    </rPh>
    <phoneticPr fontId="2"/>
  </si>
  <si>
    <t>５　国際輸送に係る料金</t>
    <phoneticPr fontId="2"/>
  </si>
  <si>
    <t>単価</t>
    <rPh sb="0" eb="2">
      <t>タンカ</t>
    </rPh>
    <phoneticPr fontId="2"/>
  </si>
  <si>
    <t>輸出申告/件</t>
    <rPh sb="0" eb="2">
      <t>ユシュツ</t>
    </rPh>
    <rPh sb="2" eb="4">
      <t>シンコク</t>
    </rPh>
    <rPh sb="5" eb="6">
      <t>ケン</t>
    </rPh>
    <phoneticPr fontId="2"/>
  </si>
  <si>
    <t>※税関指定の料金表を上限に定める。</t>
    <rPh sb="1" eb="3">
      <t>ゼイカン</t>
    </rPh>
    <rPh sb="3" eb="5">
      <t>シテイ</t>
    </rPh>
    <rPh sb="6" eb="8">
      <t>リョウキン</t>
    </rPh>
    <rPh sb="8" eb="9">
      <t>ヒョウ</t>
    </rPh>
    <rPh sb="10" eb="12">
      <t>ジョウゲン</t>
    </rPh>
    <rPh sb="13" eb="14">
      <t>サダ</t>
    </rPh>
    <phoneticPr fontId="2"/>
  </si>
  <si>
    <t>件</t>
    <rPh sb="0" eb="1">
      <t>ケン</t>
    </rPh>
    <phoneticPr fontId="2"/>
  </si>
  <si>
    <t>免税</t>
    <rPh sb="0" eb="2">
      <t>メンゼイ</t>
    </rPh>
    <phoneticPr fontId="2"/>
  </si>
  <si>
    <t>書類作成料INVOICE,PACKING/LISTおよびSHIPPING MEMOを含む）/件</t>
    <rPh sb="46" eb="47">
      <t>ケン</t>
    </rPh>
    <phoneticPr fontId="2"/>
  </si>
  <si>
    <t>課税</t>
    <rPh sb="0" eb="2">
      <t>カゼイ</t>
    </rPh>
    <phoneticPr fontId="2"/>
  </si>
  <si>
    <t>臨時開庁料</t>
    <rPh sb="0" eb="2">
      <t>リンジ</t>
    </rPh>
    <rPh sb="2" eb="4">
      <t>カイチョウ</t>
    </rPh>
    <rPh sb="4" eb="5">
      <t>リョウ</t>
    </rPh>
    <phoneticPr fontId="2"/>
  </si>
  <si>
    <t>AWB作成手数料/件</t>
    <rPh sb="9" eb="10">
      <t>ケン</t>
    </rPh>
    <phoneticPr fontId="2"/>
  </si>
  <si>
    <t>その他の費用</t>
  </si>
  <si>
    <t>実費</t>
  </si>
  <si>
    <t>※所要金額を記載した証憑書類（領収書等）の添付を必要とする。</t>
    <rPh sb="1" eb="3">
      <t>ショヨウ</t>
    </rPh>
    <rPh sb="3" eb="5">
      <t>キンガク</t>
    </rPh>
    <rPh sb="6" eb="8">
      <t>キサイ</t>
    </rPh>
    <rPh sb="10" eb="12">
      <t>ショウヒョウ</t>
    </rPh>
    <rPh sb="12" eb="14">
      <t>ショルイ</t>
    </rPh>
    <rPh sb="15" eb="18">
      <t>リョウシュウショ</t>
    </rPh>
    <rPh sb="18" eb="19">
      <t>トウ</t>
    </rPh>
    <rPh sb="21" eb="23">
      <t>テンプ</t>
    </rPh>
    <rPh sb="24" eb="26">
      <t>ヒツヨウ</t>
    </rPh>
    <phoneticPr fontId="2"/>
  </si>
  <si>
    <t>６　国際輸送に係る料金</t>
    <phoneticPr fontId="2"/>
  </si>
  <si>
    <t>施設月額賃借料</t>
    <rPh sb="0" eb="2">
      <t>シセツ</t>
    </rPh>
    <rPh sb="2" eb="4">
      <t>ゲツガク</t>
    </rPh>
    <rPh sb="4" eb="6">
      <t>チンシャク</t>
    </rPh>
    <rPh sb="6" eb="7">
      <t>リョウ</t>
    </rPh>
    <phoneticPr fontId="2"/>
  </si>
  <si>
    <t>×１２月</t>
    <rPh sb="3" eb="4">
      <t>ツキ</t>
    </rPh>
    <phoneticPr fontId="2"/>
  </si>
  <si>
    <t>７</t>
    <phoneticPr fontId="2"/>
  </si>
  <si>
    <t>スペース増床・減少単価</t>
    <rPh sb="4" eb="6">
      <t>ゾウショウ</t>
    </rPh>
    <rPh sb="7" eb="9">
      <t>ゲンショウ</t>
    </rPh>
    <rPh sb="9" eb="11">
      <t>タンカ</t>
    </rPh>
    <phoneticPr fontId="2"/>
  </si>
  <si>
    <t>基本スペース（1,000平米）を増床・減床した場合の10平米あたりの月額単価</t>
    <rPh sb="0" eb="2">
      <t>キホン</t>
    </rPh>
    <rPh sb="12" eb="14">
      <t>ヘイベイ</t>
    </rPh>
    <rPh sb="16" eb="18">
      <t>ゾウショウ</t>
    </rPh>
    <rPh sb="19" eb="20">
      <t>ゲン</t>
    </rPh>
    <rPh sb="20" eb="21">
      <t>ユカ</t>
    </rPh>
    <rPh sb="23" eb="25">
      <t>バアイ</t>
    </rPh>
    <rPh sb="28" eb="30">
      <t>ヘイベイ</t>
    </rPh>
    <rPh sb="34" eb="36">
      <t>ゲツガク</t>
    </rPh>
    <rPh sb="36" eb="38">
      <t>タンカ</t>
    </rPh>
    <phoneticPr fontId="2"/>
  </si>
  <si>
    <t>／10㎡×12月</t>
    <rPh sb="7" eb="8">
      <t>ツキ</t>
    </rPh>
    <phoneticPr fontId="2"/>
  </si>
  <si>
    <t>定温スペース（200平米）を増床・減床した場合の10平米あたりの月額単価</t>
    <rPh sb="0" eb="2">
      <t>テイオン</t>
    </rPh>
    <rPh sb="10" eb="12">
      <t>ヘイベイ</t>
    </rPh>
    <rPh sb="14" eb="16">
      <t>ゾウショウ</t>
    </rPh>
    <rPh sb="17" eb="18">
      <t>ゲン</t>
    </rPh>
    <rPh sb="18" eb="19">
      <t>ドコ</t>
    </rPh>
    <rPh sb="21" eb="23">
      <t>バアイ</t>
    </rPh>
    <rPh sb="26" eb="28">
      <t>ヘイベイ</t>
    </rPh>
    <rPh sb="32" eb="34">
      <t>ゲツガク</t>
    </rPh>
    <rPh sb="34" eb="36">
      <t>タンカ</t>
    </rPh>
    <phoneticPr fontId="2"/>
  </si>
  <si>
    <t>合　計</t>
    <rPh sb="0" eb="1">
      <t>ア</t>
    </rPh>
    <rPh sb="2" eb="3">
      <t>ケイ</t>
    </rPh>
    <phoneticPr fontId="2"/>
  </si>
  <si>
    <t>（税抜）</t>
    <rPh sb="1" eb="3">
      <t>ゼイヌキ</t>
    </rPh>
    <phoneticPr fontId="2"/>
  </si>
  <si>
    <t>８</t>
    <phoneticPr fontId="2"/>
  </si>
  <si>
    <t>割増料金</t>
    <rPh sb="0" eb="2">
      <t>ワリマシ</t>
    </rPh>
    <rPh sb="2" eb="4">
      <t>リョウキン</t>
    </rPh>
    <phoneticPr fontId="2"/>
  </si>
  <si>
    <t>表１　入庫・出庫・特別作業料にかかる割増率</t>
  </si>
  <si>
    <t>表２　地上運送料にかかる割増率</t>
  </si>
  <si>
    <t>平日　昼間</t>
  </si>
  <si>
    <t>8：30～17：00</t>
  </si>
  <si>
    <t>基本料金</t>
  </si>
  <si>
    <t>平日</t>
  </si>
  <si>
    <t>5：00～22：00</t>
  </si>
  <si>
    <t>平日　半夜</t>
  </si>
  <si>
    <t>17：00～21：30</t>
  </si>
  <si>
    <t>基本料金の６割増を上限上限</t>
    <rPh sb="9" eb="11">
      <t>ジョウゲン</t>
    </rPh>
    <rPh sb="11" eb="13">
      <t>ジョウゲン</t>
    </rPh>
    <phoneticPr fontId="2"/>
  </si>
  <si>
    <t>平日　深夜・早朝</t>
  </si>
  <si>
    <t>22：00～5：00</t>
  </si>
  <si>
    <t>基本料金の３割増を上限</t>
    <rPh sb="9" eb="11">
      <t>ジョウゲン</t>
    </rPh>
    <phoneticPr fontId="2"/>
  </si>
  <si>
    <t>平日　夜間</t>
  </si>
  <si>
    <t>21：30～8：30</t>
  </si>
  <si>
    <t>基本料金の１０割増を上限上限</t>
    <rPh sb="10" eb="12">
      <t>ジョウゲン</t>
    </rPh>
    <rPh sb="12" eb="14">
      <t>ジョウゲン</t>
    </rPh>
    <phoneticPr fontId="2"/>
  </si>
  <si>
    <t>日・祝祭日</t>
  </si>
  <si>
    <t>基本料金の２割増を上限</t>
    <rPh sb="9" eb="11">
      <t>ジョウゲン</t>
    </rPh>
    <phoneticPr fontId="2"/>
  </si>
  <si>
    <t>土曜日</t>
  </si>
  <si>
    <t>基本料金の６割増を上限</t>
    <rPh sb="9" eb="11">
      <t>ジョウゲン</t>
    </rPh>
    <phoneticPr fontId="2"/>
  </si>
  <si>
    <t>基本料金の１０割増を上限</t>
    <rPh sb="10" eb="12">
      <t>ジョウゲン</t>
    </rPh>
    <phoneticPr fontId="2"/>
  </si>
  <si>
    <r>
      <t>4-1 地上運送料（基本料金...平日5：00～22：00）　</t>
    </r>
    <r>
      <rPr>
        <b/>
        <sz val="10.5"/>
        <color indexed="10"/>
        <rFont val="ＭＳ ゴシック"/>
        <family val="3"/>
        <charset val="128"/>
      </rPr>
      <t>※名古屋を入れるかどうか</t>
    </r>
    <rPh sb="32" eb="35">
      <t>ナゴヤ</t>
    </rPh>
    <rPh sb="36" eb="37">
      <t>イ</t>
    </rPh>
    <phoneticPr fontId="2"/>
  </si>
  <si>
    <t>⑦　東京都内から愛知県名古屋市</t>
    <rPh sb="2" eb="4">
      <t>トウキョウ</t>
    </rPh>
    <rPh sb="4" eb="6">
      <t>トナイ</t>
    </rPh>
    <rPh sb="8" eb="11">
      <t>アイチケン</t>
    </rPh>
    <rPh sb="11" eb="15">
      <t>ナゴヤシ</t>
    </rPh>
    <phoneticPr fontId="2"/>
  </si>
  <si>
    <r>
      <t>4-1-2 地上運送料（平日　深夜・早朝）基本料金の３割増を上限　</t>
    </r>
    <r>
      <rPr>
        <b/>
        <sz val="10.5"/>
        <color indexed="10"/>
        <rFont val="ＭＳ ゴシック"/>
        <family val="3"/>
        <charset val="128"/>
      </rPr>
      <t>※名古屋を入れるかどうか</t>
    </r>
    <rPh sb="12" eb="14">
      <t>ヘイジツ</t>
    </rPh>
    <rPh sb="15" eb="17">
      <t>シンヤ</t>
    </rPh>
    <rPh sb="18" eb="20">
      <t>ソウチョウ</t>
    </rPh>
    <rPh sb="21" eb="23">
      <t>キホン</t>
    </rPh>
    <rPh sb="23" eb="25">
      <t>リョウキン</t>
    </rPh>
    <rPh sb="27" eb="28">
      <t>ワリ</t>
    </rPh>
    <rPh sb="28" eb="29">
      <t>マ</t>
    </rPh>
    <rPh sb="30" eb="32">
      <t>ジョウゲン</t>
    </rPh>
    <phoneticPr fontId="2"/>
  </si>
  <si>
    <r>
      <t>4-1-3 地上運送料（日・祝祭日）基本料金の２割増を上限　</t>
    </r>
    <r>
      <rPr>
        <b/>
        <sz val="10.5"/>
        <color indexed="10"/>
        <rFont val="ＭＳ ゴシック"/>
        <family val="3"/>
        <charset val="128"/>
      </rPr>
      <t>※名古屋を入れるかどうか</t>
    </r>
    <rPh sb="12" eb="13">
      <t>ニチ</t>
    </rPh>
    <rPh sb="14" eb="17">
      <t>シュクサイジツ</t>
    </rPh>
    <rPh sb="18" eb="20">
      <t>キホン</t>
    </rPh>
    <rPh sb="20" eb="22">
      <t>リョウキン</t>
    </rPh>
    <rPh sb="24" eb="25">
      <t>ワリ</t>
    </rPh>
    <rPh sb="25" eb="26">
      <t>マ</t>
    </rPh>
    <rPh sb="27" eb="29">
      <t>ジョウゲン</t>
    </rPh>
    <phoneticPr fontId="2"/>
  </si>
  <si>
    <t>⑦　東京都内から愛知県名古屋市</t>
    <phoneticPr fontId="2"/>
  </si>
  <si>
    <t>4-1 地上運送料（基本料金...平日5：00～22：00）　</t>
    <phoneticPr fontId="2"/>
  </si>
  <si>
    <t>4-1-2 地上運送料（平日　深夜・早朝）基本料金の３割増を上限　</t>
    <rPh sb="12" eb="14">
      <t>ヘイジツ</t>
    </rPh>
    <rPh sb="15" eb="17">
      <t>シンヤ</t>
    </rPh>
    <rPh sb="18" eb="20">
      <t>ソウチョウ</t>
    </rPh>
    <rPh sb="21" eb="23">
      <t>キホン</t>
    </rPh>
    <rPh sb="23" eb="25">
      <t>リョウキン</t>
    </rPh>
    <rPh sb="27" eb="28">
      <t>ワリ</t>
    </rPh>
    <rPh sb="28" eb="29">
      <t>マ</t>
    </rPh>
    <rPh sb="30" eb="32">
      <t>ジョウゲン</t>
    </rPh>
    <phoneticPr fontId="2"/>
  </si>
  <si>
    <t>4-1-3 地上運送料（日・祝祭日）基本料金の２割増を上限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</si>
</sst>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;[Red]\-#,##0.0\ "/>
    <numFmt numFmtId="177" formatCode="#,##0&quot;円&quot;"/>
    <numFmt numFmtId="178" formatCode="&quot;×&quot;#,##0"/>
  </numFmts>
  <fonts count="16" x14ac:knownFonts="1">
    <font>
      <sz val="12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0.5"/>
      <color indexed="1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38" fontId="5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7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1" fillId="0" borderId="3" xfId="1" applyFont="1" applyBorder="1" applyAlignment="1">
      <alignment vertical="center"/>
    </xf>
    <xf numFmtId="38" fontId="1" fillId="0" borderId="0" xfId="1" applyFont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9" fillId="0" borderId="0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5" fillId="2" borderId="0" xfId="1" applyFont="1" applyFill="1" applyBorder="1" applyAlignment="1">
      <alignment vertical="center"/>
    </xf>
    <xf numFmtId="178" fontId="1" fillId="0" borderId="0" xfId="1" applyNumberFormat="1" applyFont="1" applyAlignment="1">
      <alignment vertical="center"/>
    </xf>
    <xf numFmtId="38" fontId="1" fillId="0" borderId="11" xfId="1" applyFont="1" applyBorder="1" applyAlignment="1">
      <alignment vertical="center"/>
    </xf>
    <xf numFmtId="177" fontId="5" fillId="0" borderId="11" xfId="1" applyNumberFormat="1" applyFont="1" applyBorder="1" applyAlignment="1" applyProtection="1">
      <alignment vertical="center"/>
      <protection locked="0"/>
    </xf>
    <xf numFmtId="177" fontId="8" fillId="0" borderId="12" xfId="1" applyNumberFormat="1" applyFont="1" applyBorder="1" applyAlignment="1" applyProtection="1">
      <alignment vertical="center"/>
      <protection locked="0"/>
    </xf>
    <xf numFmtId="38" fontId="8" fillId="0" borderId="13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6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177" fontId="8" fillId="0" borderId="19" xfId="1" applyNumberFormat="1" applyFont="1" applyBorder="1" applyAlignment="1" applyProtection="1">
      <alignment vertical="center"/>
      <protection locked="0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8" fillId="2" borderId="22" xfId="1" applyFont="1" applyFill="1" applyBorder="1" applyAlignment="1">
      <alignment horizontal="center" vertical="center"/>
    </xf>
    <xf numFmtId="38" fontId="8" fillId="0" borderId="0" xfId="1" applyFont="1" applyAlignment="1">
      <alignment vertical="center"/>
    </xf>
    <xf numFmtId="49" fontId="1" fillId="0" borderId="0" xfId="1" applyNumberFormat="1" applyFont="1" applyAlignment="1">
      <alignment vertical="center"/>
    </xf>
    <xf numFmtId="38" fontId="9" fillId="0" borderId="23" xfId="1" applyFont="1" applyFill="1" applyBorder="1" applyAlignment="1">
      <alignment horizontal="center" vertical="center"/>
    </xf>
    <xf numFmtId="38" fontId="10" fillId="0" borderId="0" xfId="1" applyFont="1" applyAlignment="1">
      <alignment vertical="center"/>
    </xf>
    <xf numFmtId="38" fontId="8" fillId="0" borderId="24" xfId="1" applyFont="1" applyBorder="1" applyAlignment="1">
      <alignment vertical="center"/>
    </xf>
    <xf numFmtId="38" fontId="8" fillId="0" borderId="24" xfId="1" applyFont="1" applyBorder="1" applyAlignment="1">
      <alignment vertical="center" wrapText="1"/>
    </xf>
    <xf numFmtId="38" fontId="8" fillId="0" borderId="25" xfId="1" applyFont="1" applyBorder="1" applyAlignment="1">
      <alignment vertical="center" wrapText="1"/>
    </xf>
    <xf numFmtId="38" fontId="8" fillId="0" borderId="26" xfId="1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38" fontId="8" fillId="0" borderId="0" xfId="1" applyFont="1" applyBorder="1" applyAlignment="1">
      <alignment horizontal="center" vertical="center"/>
    </xf>
    <xf numFmtId="38" fontId="1" fillId="0" borderId="14" xfId="1" applyFont="1" applyBorder="1" applyAlignment="1">
      <alignment vertical="center"/>
    </xf>
    <xf numFmtId="38" fontId="1" fillId="0" borderId="24" xfId="1" applyFont="1" applyBorder="1" applyAlignment="1">
      <alignment vertical="center"/>
    </xf>
    <xf numFmtId="177" fontId="8" fillId="0" borderId="0" xfId="1" applyNumberFormat="1" applyFont="1" applyBorder="1" applyAlignment="1" applyProtection="1">
      <alignment horizontal="right" vertical="center"/>
      <protection locked="0"/>
    </xf>
    <xf numFmtId="38" fontId="1" fillId="0" borderId="5" xfId="1" applyFont="1" applyBorder="1" applyAlignment="1">
      <alignment vertical="center"/>
    </xf>
    <xf numFmtId="38" fontId="8" fillId="0" borderId="27" xfId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176" fontId="4" fillId="0" borderId="23" xfId="1" applyNumberFormat="1" applyFont="1" applyBorder="1" applyAlignment="1">
      <alignment vertical="center"/>
    </xf>
    <xf numFmtId="38" fontId="9" fillId="0" borderId="29" xfId="1" applyFont="1" applyBorder="1" applyAlignment="1">
      <alignment vertical="center"/>
    </xf>
    <xf numFmtId="38" fontId="8" fillId="0" borderId="30" xfId="1" applyFont="1" applyBorder="1" applyAlignment="1">
      <alignment vertical="center"/>
    </xf>
    <xf numFmtId="38" fontId="8" fillId="0" borderId="31" xfId="1" applyFont="1" applyBorder="1" applyAlignment="1">
      <alignment vertical="center"/>
    </xf>
    <xf numFmtId="0" fontId="15" fillId="0" borderId="23" xfId="0" applyFont="1" applyBorder="1" applyAlignment="1">
      <alignment horizontal="center" vertical="center" wrapText="1"/>
    </xf>
    <xf numFmtId="38" fontId="8" fillId="0" borderId="24" xfId="1" applyFont="1" applyFill="1" applyBorder="1" applyAlignment="1">
      <alignment horizontal="center" vertical="center"/>
    </xf>
    <xf numFmtId="177" fontId="8" fillId="3" borderId="12" xfId="1" applyNumberFormat="1" applyFont="1" applyFill="1" applyBorder="1" applyAlignment="1" applyProtection="1">
      <alignment vertical="center"/>
      <protection locked="0"/>
    </xf>
    <xf numFmtId="177" fontId="8" fillId="3" borderId="19" xfId="1" applyNumberFormat="1" applyFont="1" applyFill="1" applyBorder="1" applyAlignment="1" applyProtection="1">
      <alignment vertical="center"/>
      <protection locked="0"/>
    </xf>
    <xf numFmtId="177" fontId="8" fillId="3" borderId="32" xfId="1" applyNumberFormat="1" applyFont="1" applyFill="1" applyBorder="1" applyAlignment="1" applyProtection="1">
      <alignment vertical="center"/>
      <protection locked="0"/>
    </xf>
    <xf numFmtId="177" fontId="8" fillId="3" borderId="22" xfId="1" applyNumberFormat="1" applyFont="1" applyFill="1" applyBorder="1" applyAlignment="1" applyProtection="1">
      <alignment vertical="center"/>
      <protection locked="0"/>
    </xf>
    <xf numFmtId="176" fontId="4" fillId="0" borderId="23" xfId="1" applyNumberFormat="1" applyFont="1" applyFill="1" applyBorder="1" applyAlignment="1">
      <alignment vertical="center"/>
    </xf>
    <xf numFmtId="176" fontId="4" fillId="0" borderId="20" xfId="1" applyNumberFormat="1" applyFont="1" applyFill="1" applyBorder="1" applyAlignment="1">
      <alignment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20" xfId="1" applyNumberFormat="1" applyFont="1" applyFill="1" applyBorder="1" applyAlignment="1">
      <alignment horizontal="right" vertical="center"/>
    </xf>
    <xf numFmtId="38" fontId="8" fillId="4" borderId="33" xfId="1" applyFont="1" applyFill="1" applyBorder="1" applyAlignment="1">
      <alignment horizontal="center" vertical="center"/>
    </xf>
    <xf numFmtId="38" fontId="9" fillId="4" borderId="34" xfId="1" applyFont="1" applyFill="1" applyBorder="1" applyAlignment="1">
      <alignment horizontal="center" vertical="center"/>
    </xf>
    <xf numFmtId="38" fontId="9" fillId="4" borderId="2" xfId="1" applyFont="1" applyFill="1" applyBorder="1" applyAlignment="1">
      <alignment horizontal="center" vertical="center"/>
    </xf>
    <xf numFmtId="38" fontId="9" fillId="4" borderId="35" xfId="1" applyFont="1" applyFill="1" applyBorder="1" applyAlignment="1">
      <alignment horizontal="center" vertical="center"/>
    </xf>
    <xf numFmtId="176" fontId="4" fillId="0" borderId="36" xfId="1" applyNumberFormat="1" applyFont="1" applyBorder="1" applyAlignment="1">
      <alignment vertical="center"/>
    </xf>
    <xf numFmtId="177" fontId="5" fillId="4" borderId="0" xfId="1" applyNumberFormat="1" applyFont="1" applyFill="1" applyBorder="1" applyAlignment="1" applyProtection="1">
      <alignment horizontal="center" vertical="center"/>
      <protection locked="0"/>
    </xf>
    <xf numFmtId="177" fontId="5" fillId="0" borderId="0" xfId="1" applyNumberFormat="1" applyFont="1" applyFill="1" applyBorder="1" applyAlignment="1" applyProtection="1">
      <alignment vertical="center"/>
      <protection locked="0"/>
    </xf>
    <xf numFmtId="177" fontId="5" fillId="3" borderId="3" xfId="1" applyNumberFormat="1" applyFont="1" applyFill="1" applyBorder="1" applyAlignment="1" applyProtection="1">
      <alignment vertical="center"/>
      <protection locked="0"/>
    </xf>
    <xf numFmtId="38" fontId="4" fillId="0" borderId="37" xfId="1" applyFont="1" applyBorder="1" applyAlignment="1">
      <alignment horizontal="center" vertical="center"/>
    </xf>
    <xf numFmtId="176" fontId="4" fillId="0" borderId="38" xfId="1" applyNumberFormat="1" applyFont="1" applyBorder="1" applyAlignment="1">
      <alignment vertical="center"/>
    </xf>
    <xf numFmtId="176" fontId="4" fillId="0" borderId="39" xfId="1" applyNumberFormat="1" applyFont="1" applyBorder="1" applyAlignment="1">
      <alignment vertical="center"/>
    </xf>
    <xf numFmtId="38" fontId="1" fillId="0" borderId="40" xfId="1" applyFont="1" applyBorder="1" applyAlignment="1">
      <alignment vertical="center"/>
    </xf>
    <xf numFmtId="176" fontId="4" fillId="0" borderId="41" xfId="1" applyNumberFormat="1" applyFont="1" applyBorder="1" applyAlignment="1">
      <alignment vertical="center"/>
    </xf>
    <xf numFmtId="176" fontId="4" fillId="0" borderId="42" xfId="1" applyNumberFormat="1" applyFont="1" applyBorder="1" applyAlignment="1">
      <alignment vertical="center"/>
    </xf>
    <xf numFmtId="38" fontId="8" fillId="0" borderId="43" xfId="1" applyFont="1" applyBorder="1" applyAlignment="1">
      <alignment vertical="center"/>
    </xf>
    <xf numFmtId="38" fontId="8" fillId="0" borderId="44" xfId="1" applyFont="1" applyBorder="1" applyAlignment="1">
      <alignment vertical="center"/>
    </xf>
    <xf numFmtId="38" fontId="8" fillId="0" borderId="45" xfId="1" applyFont="1" applyBorder="1" applyAlignment="1">
      <alignment vertical="center"/>
    </xf>
    <xf numFmtId="38" fontId="4" fillId="0" borderId="24" xfId="1" applyFont="1" applyBorder="1" applyAlignment="1">
      <alignment horizontal="center" vertical="center"/>
    </xf>
    <xf numFmtId="38" fontId="4" fillId="0" borderId="46" xfId="1" applyFont="1" applyBorder="1" applyAlignment="1">
      <alignment horizontal="center" vertical="center"/>
    </xf>
    <xf numFmtId="176" fontId="4" fillId="0" borderId="47" xfId="1" applyNumberFormat="1" applyFont="1" applyBorder="1" applyAlignment="1">
      <alignment vertical="center"/>
    </xf>
    <xf numFmtId="38" fontId="8" fillId="0" borderId="48" xfId="1" applyFont="1" applyBorder="1" applyAlignment="1">
      <alignment vertical="center"/>
    </xf>
    <xf numFmtId="38" fontId="1" fillId="0" borderId="0" xfId="1" applyFont="1" applyAlignment="1">
      <alignment horizontal="left" vertical="center"/>
    </xf>
    <xf numFmtId="38" fontId="8" fillId="0" borderId="49" xfId="1" applyFont="1" applyBorder="1" applyAlignment="1">
      <alignment horizontal="center" vertical="center"/>
    </xf>
    <xf numFmtId="38" fontId="8" fillId="0" borderId="23" xfId="1" applyFont="1" applyBorder="1" applyAlignment="1">
      <alignment horizontal="center" vertical="center"/>
    </xf>
    <xf numFmtId="38" fontId="8" fillId="0" borderId="38" xfId="1" applyFont="1" applyBorder="1" applyAlignment="1">
      <alignment horizontal="center" vertical="center"/>
    </xf>
    <xf numFmtId="38" fontId="8" fillId="0" borderId="46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38" fontId="1" fillId="0" borderId="23" xfId="1" applyFont="1" applyBorder="1" applyAlignment="1">
      <alignment vertical="center"/>
    </xf>
    <xf numFmtId="0" fontId="0" fillId="0" borderId="23" xfId="0" applyBorder="1" applyAlignment="1">
      <alignment vertical="center"/>
    </xf>
    <xf numFmtId="38" fontId="1" fillId="0" borderId="50" xfId="1" applyFont="1" applyBorder="1" applyAlignment="1">
      <alignment horizontal="center" vertical="center"/>
    </xf>
    <xf numFmtId="38" fontId="1" fillId="0" borderId="51" xfId="1" applyFont="1" applyBorder="1" applyAlignment="1">
      <alignment horizontal="center" vertical="center"/>
    </xf>
    <xf numFmtId="38" fontId="1" fillId="0" borderId="21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177" fontId="8" fillId="3" borderId="36" xfId="1" applyNumberFormat="1" applyFont="1" applyFill="1" applyBorder="1" applyAlignment="1" applyProtection="1">
      <alignment horizontal="right" vertical="center"/>
      <protection locked="0"/>
    </xf>
    <xf numFmtId="177" fontId="8" fillId="3" borderId="52" xfId="1" applyNumberFormat="1" applyFont="1" applyFill="1" applyBorder="1" applyAlignment="1" applyProtection="1">
      <alignment horizontal="right" vertical="center"/>
      <protection locked="0"/>
    </xf>
    <xf numFmtId="177" fontId="8" fillId="3" borderId="39" xfId="1" applyNumberFormat="1" applyFont="1" applyFill="1" applyBorder="1" applyAlignment="1" applyProtection="1">
      <alignment horizontal="right" vertical="center"/>
      <protection locked="0"/>
    </xf>
    <xf numFmtId="177" fontId="8" fillId="3" borderId="53" xfId="1" applyNumberFormat="1" applyFont="1" applyFill="1" applyBorder="1" applyAlignment="1" applyProtection="1">
      <alignment horizontal="right" vertical="center"/>
      <protection locked="0"/>
    </xf>
    <xf numFmtId="38" fontId="1" fillId="0" borderId="60" xfId="1" applyFont="1" applyBorder="1" applyAlignment="1">
      <alignment vertical="center"/>
    </xf>
    <xf numFmtId="0" fontId="0" fillId="0" borderId="41" xfId="0" applyBorder="1" applyAlignment="1">
      <alignment vertical="center"/>
    </xf>
    <xf numFmtId="38" fontId="1" fillId="0" borderId="41" xfId="1" applyFont="1" applyBorder="1" applyAlignment="1">
      <alignment horizontal="center" vertical="center"/>
    </xf>
    <xf numFmtId="38" fontId="1" fillId="0" borderId="60" xfId="1" applyFont="1" applyBorder="1" applyAlignment="1">
      <alignment horizontal="center" vertical="center"/>
    </xf>
    <xf numFmtId="38" fontId="1" fillId="0" borderId="5" xfId="1" applyFont="1" applyBorder="1" applyAlignment="1">
      <alignment horizontal="left" vertical="center"/>
    </xf>
    <xf numFmtId="177" fontId="1" fillId="0" borderId="40" xfId="1" applyNumberFormat="1" applyFont="1" applyBorder="1" applyAlignment="1" applyProtection="1">
      <alignment horizontal="right" vertical="center"/>
    </xf>
    <xf numFmtId="177" fontId="1" fillId="0" borderId="54" xfId="1" applyNumberFormat="1" applyFont="1" applyBorder="1" applyAlignment="1" applyProtection="1">
      <alignment horizontal="right" vertical="center"/>
    </xf>
    <xf numFmtId="177" fontId="1" fillId="0" borderId="55" xfId="1" applyNumberFormat="1" applyFont="1" applyBorder="1" applyAlignment="1" applyProtection="1">
      <alignment horizontal="right" vertical="center"/>
    </xf>
    <xf numFmtId="38" fontId="8" fillId="0" borderId="56" xfId="1" applyFont="1" applyBorder="1" applyAlignment="1">
      <alignment vertical="center"/>
    </xf>
    <xf numFmtId="38" fontId="8" fillId="0" borderId="14" xfId="1" applyFont="1" applyBorder="1" applyAlignment="1">
      <alignment vertical="center" wrapText="1"/>
    </xf>
    <xf numFmtId="38" fontId="8" fillId="0" borderId="43" xfId="1" applyFont="1" applyBorder="1" applyAlignment="1">
      <alignment vertical="center" wrapText="1"/>
    </xf>
    <xf numFmtId="38" fontId="8" fillId="0" borderId="5" xfId="1" applyFont="1" applyBorder="1" applyAlignment="1">
      <alignment vertical="center" wrapText="1"/>
    </xf>
    <xf numFmtId="38" fontId="8" fillId="0" borderId="44" xfId="1" applyFont="1" applyBorder="1" applyAlignment="1">
      <alignment vertical="center" wrapText="1"/>
    </xf>
    <xf numFmtId="38" fontId="8" fillId="0" borderId="57" xfId="1" applyFont="1" applyBorder="1" applyAlignment="1">
      <alignment vertical="center"/>
    </xf>
    <xf numFmtId="38" fontId="8" fillId="0" borderId="24" xfId="1" applyFont="1" applyBorder="1" applyAlignment="1">
      <alignment vertical="center"/>
    </xf>
    <xf numFmtId="38" fontId="1" fillId="0" borderId="40" xfId="1" applyFont="1" applyBorder="1" applyAlignment="1">
      <alignment vertical="center"/>
    </xf>
    <xf numFmtId="38" fontId="1" fillId="0" borderId="55" xfId="1" applyFont="1" applyBorder="1" applyAlignment="1">
      <alignment vertical="center"/>
    </xf>
    <xf numFmtId="178" fontId="1" fillId="0" borderId="0" xfId="1" applyNumberFormat="1" applyFont="1" applyAlignment="1">
      <alignment horizontal="right" vertical="center"/>
    </xf>
    <xf numFmtId="177" fontId="8" fillId="3" borderId="58" xfId="1" applyNumberFormat="1" applyFont="1" applyFill="1" applyBorder="1" applyAlignment="1" applyProtection="1">
      <alignment horizontal="right" vertical="center"/>
      <protection locked="0"/>
    </xf>
    <xf numFmtId="177" fontId="8" fillId="3" borderId="19" xfId="1" applyNumberFormat="1" applyFont="1" applyFill="1" applyBorder="1" applyAlignment="1" applyProtection="1">
      <alignment horizontal="right" vertical="center"/>
      <protection locked="0"/>
    </xf>
    <xf numFmtId="38" fontId="8" fillId="0" borderId="49" xfId="1" applyFont="1" applyBorder="1" applyAlignment="1">
      <alignment horizontal="center" vertical="center" wrapText="1"/>
    </xf>
    <xf numFmtId="38" fontId="8" fillId="0" borderId="23" xfId="1" applyFont="1" applyBorder="1" applyAlignment="1">
      <alignment horizontal="center" vertical="center" wrapText="1"/>
    </xf>
    <xf numFmtId="38" fontId="8" fillId="0" borderId="29" xfId="1" applyFont="1" applyBorder="1" applyAlignment="1">
      <alignment vertical="center"/>
    </xf>
    <xf numFmtId="38" fontId="8" fillId="0" borderId="59" xfId="1" applyFont="1" applyBorder="1" applyAlignment="1">
      <alignment vertical="center"/>
    </xf>
    <xf numFmtId="38" fontId="8" fillId="0" borderId="60" xfId="1" applyFont="1" applyBorder="1" applyAlignment="1">
      <alignment horizontal="center" vertical="center"/>
    </xf>
    <xf numFmtId="38" fontId="8" fillId="0" borderId="61" xfId="1" applyFont="1" applyBorder="1" applyAlignment="1">
      <alignment horizontal="center" vertical="center"/>
    </xf>
    <xf numFmtId="38" fontId="8" fillId="0" borderId="62" xfId="1" applyFont="1" applyBorder="1" applyAlignment="1">
      <alignment horizontal="center" vertical="center"/>
    </xf>
    <xf numFmtId="38" fontId="8" fillId="0" borderId="63" xfId="1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15" fillId="0" borderId="23" xfId="0" applyFont="1" applyBorder="1" applyAlignment="1">
      <alignment horizontal="center" vertical="center" wrapText="1"/>
    </xf>
    <xf numFmtId="177" fontId="8" fillId="3" borderId="64" xfId="1" applyNumberFormat="1" applyFont="1" applyFill="1" applyBorder="1" applyAlignment="1" applyProtection="1">
      <alignment vertical="center"/>
      <protection locked="0"/>
    </xf>
    <xf numFmtId="177" fontId="8" fillId="3" borderId="52" xfId="1" applyNumberFormat="1" applyFont="1" applyFill="1" applyBorder="1" applyAlignment="1" applyProtection="1">
      <alignment vertical="center"/>
      <protection locked="0"/>
    </xf>
    <xf numFmtId="177" fontId="8" fillId="3" borderId="42" xfId="1" applyNumberFormat="1" applyFont="1" applyFill="1" applyBorder="1" applyAlignment="1" applyProtection="1">
      <alignment vertical="center"/>
      <protection locked="0"/>
    </xf>
    <xf numFmtId="177" fontId="8" fillId="3" borderId="65" xfId="1" applyNumberFormat="1" applyFont="1" applyFill="1" applyBorder="1" applyAlignment="1" applyProtection="1">
      <alignment vertical="center"/>
      <protection locked="0"/>
    </xf>
    <xf numFmtId="38" fontId="8" fillId="0" borderId="66" xfId="1" applyFont="1" applyBorder="1" applyAlignment="1">
      <alignment vertical="center" wrapText="1"/>
    </xf>
    <xf numFmtId="38" fontId="8" fillId="0" borderId="24" xfId="1" applyFont="1" applyBorder="1" applyAlignment="1">
      <alignment vertical="center" wrapText="1"/>
    </xf>
    <xf numFmtId="38" fontId="8" fillId="0" borderId="25" xfId="1" applyFont="1" applyBorder="1" applyAlignment="1">
      <alignment vertical="center" wrapText="1"/>
    </xf>
    <xf numFmtId="38" fontId="9" fillId="0" borderId="1" xfId="1" applyFont="1" applyBorder="1" applyAlignment="1">
      <alignment horizontal="center" vertical="center"/>
    </xf>
    <xf numFmtId="38" fontId="9" fillId="0" borderId="67" xfId="1" applyFont="1" applyBorder="1" applyAlignment="1">
      <alignment horizontal="center" vertical="center"/>
    </xf>
    <xf numFmtId="38" fontId="1" fillId="5" borderId="23" xfId="1" applyFon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38" fontId="1" fillId="5" borderId="60" xfId="1" applyFont="1" applyFill="1" applyBorder="1" applyAlignment="1">
      <alignment vertical="center"/>
    </xf>
    <xf numFmtId="0" fontId="0" fillId="5" borderId="41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145677</xdr:colOff>
      <xdr:row>0</xdr:row>
      <xdr:rowOff>134471</xdr:rowOff>
    </xdr:from>
    <xdr:to>
      <xdr:col>11</xdr:col>
      <xdr:colOff>896471</xdr:colOff>
      <xdr:row>1</xdr:row>
      <xdr:rowOff>179294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0D9847-8274-1A1B-42B0-9CEB8ECFE018}"/>
            </a:ext>
          </a:extLst>
        </xdr:cNvPr>
        <xdr:cNvSpPr txBox="1"/>
      </xdr:nvSpPr>
      <xdr:spPr>
        <a:xfrm>
          <a:off x="9749118" y="134471"/>
          <a:ext cx="750794" cy="2801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様式２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145677</xdr:colOff>
      <xdr:row>0</xdr:row>
      <xdr:rowOff>134471</xdr:rowOff>
    </xdr:from>
    <xdr:to>
      <xdr:col>11</xdr:col>
      <xdr:colOff>896471</xdr:colOff>
      <xdr:row>1</xdr:row>
      <xdr:rowOff>179294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2AB3E9-9C9B-AABA-EBB5-87100C7D4259}"/>
            </a:ext>
          </a:extLst>
        </xdr:cNvPr>
        <xdr:cNvSpPr txBox="1"/>
      </xdr:nvSpPr>
      <xdr:spPr>
        <a:xfrm>
          <a:off x="9784977" y="134471"/>
          <a:ext cx="750794" cy="28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様式２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145677</xdr:colOff>
      <xdr:row>0</xdr:row>
      <xdr:rowOff>134471</xdr:rowOff>
    </xdr:from>
    <xdr:to>
      <xdr:col>11</xdr:col>
      <xdr:colOff>896471</xdr:colOff>
      <xdr:row>1</xdr:row>
      <xdr:rowOff>179294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C0C6BA-F96C-6539-D4C1-6B9BE2727521}"/>
            </a:ext>
          </a:extLst>
        </xdr:cNvPr>
        <xdr:cNvSpPr txBox="1"/>
      </xdr:nvSpPr>
      <xdr:spPr>
        <a:xfrm>
          <a:off x="9784977" y="134471"/>
          <a:ext cx="750794" cy="28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様式２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zoomScale="85" zoomScaleNormal="85" zoomScaleSheetLayoutView="85" workbookViewId="0">
      <selection activeCell="E172" sqref="E172"/>
    </sheetView>
  </sheetViews>
  <sheetFormatPr defaultColWidth="9" defaultRowHeight="14" x14ac:dyDescent="0.2"/>
  <cols>
    <col min="1" max="1" width="3.08203125" style="6" customWidth="1"/>
    <col min="2" max="2" width="16.33203125" style="6" customWidth="1"/>
    <col min="3" max="7" width="13.83203125" style="6" customWidth="1"/>
    <col min="8" max="10" width="9" style="6"/>
    <col min="11" max="11" width="10.58203125" style="6" customWidth="1"/>
    <col min="12" max="12" width="13.5" style="6" customWidth="1"/>
    <col min="13" max="16384" width="9" style="6"/>
  </cols>
  <sheetData>
    <row r="1" spans="1:12" ht="19" x14ac:dyDescent="0.2">
      <c r="A1" s="5" t="s">
        <v>0</v>
      </c>
    </row>
    <row r="2" spans="1:12" ht="19" x14ac:dyDescent="0.2">
      <c r="A2" s="5"/>
      <c r="B2" s="6" t="s">
        <v>1</v>
      </c>
    </row>
    <row r="3" spans="1:12" x14ac:dyDescent="0.2">
      <c r="B3" s="7"/>
      <c r="C3" s="7"/>
    </row>
    <row r="4" spans="1:12" x14ac:dyDescent="0.2">
      <c r="A4" s="6" t="s">
        <v>2</v>
      </c>
    </row>
    <row r="5" spans="1:12" ht="14.5" thickBot="1" x14ac:dyDescent="0.25">
      <c r="A5" s="7" t="s">
        <v>3</v>
      </c>
    </row>
    <row r="6" spans="1:12" ht="18.75" customHeight="1" thickBot="1" x14ac:dyDescent="0.25">
      <c r="B6" s="8" t="s">
        <v>4</v>
      </c>
      <c r="C6" s="9" t="s">
        <v>5</v>
      </c>
      <c r="D6" s="9" t="s">
        <v>6</v>
      </c>
      <c r="E6" s="78" t="s">
        <v>7</v>
      </c>
      <c r="H6" s="6" t="s">
        <v>8</v>
      </c>
      <c r="L6" s="10" t="s">
        <v>9</v>
      </c>
    </row>
    <row r="7" spans="1:12" ht="14.5" thickTop="1" x14ac:dyDescent="0.2">
      <c r="B7" s="124" t="s">
        <v>10</v>
      </c>
      <c r="C7" s="136" t="s">
        <v>11</v>
      </c>
      <c r="D7" s="100" t="s">
        <v>12</v>
      </c>
      <c r="E7" s="115">
        <v>0</v>
      </c>
      <c r="F7" s="55"/>
      <c r="G7" s="118" t="s">
        <v>13</v>
      </c>
      <c r="H7" s="106">
        <v>26401</v>
      </c>
      <c r="I7" s="106" t="s">
        <v>14</v>
      </c>
      <c r="J7" s="108" t="s">
        <v>15</v>
      </c>
      <c r="K7" s="109"/>
      <c r="L7" s="131">
        <f>E7*H7</f>
        <v>0</v>
      </c>
    </row>
    <row r="8" spans="1:12" ht="14.5" thickBot="1" x14ac:dyDescent="0.25">
      <c r="B8" s="103"/>
      <c r="C8" s="101"/>
      <c r="D8" s="101"/>
      <c r="E8" s="112"/>
      <c r="F8" s="56"/>
      <c r="G8" s="119"/>
      <c r="H8" s="106"/>
      <c r="I8" s="106"/>
      <c r="J8" s="110"/>
      <c r="K8" s="111"/>
      <c r="L8" s="132"/>
    </row>
    <row r="9" spans="1:12" x14ac:dyDescent="0.2">
      <c r="B9" s="103" t="s">
        <v>16</v>
      </c>
      <c r="C9" s="137" t="s">
        <v>17</v>
      </c>
      <c r="D9" s="101"/>
      <c r="E9" s="112">
        <v>0</v>
      </c>
      <c r="F9" s="55"/>
      <c r="G9" s="118" t="s">
        <v>13</v>
      </c>
      <c r="H9" s="106">
        <v>10</v>
      </c>
      <c r="I9" s="106" t="s">
        <v>14</v>
      </c>
      <c r="J9" s="108" t="s">
        <v>15</v>
      </c>
      <c r="K9" s="109"/>
      <c r="L9" s="131">
        <f>E10*H9</f>
        <v>0</v>
      </c>
    </row>
    <row r="10" spans="1:12" ht="14.5" thickBot="1" x14ac:dyDescent="0.25">
      <c r="B10" s="103"/>
      <c r="C10" s="101"/>
      <c r="D10" s="101"/>
      <c r="E10" s="112"/>
      <c r="F10" s="56"/>
      <c r="G10" s="119"/>
      <c r="H10" s="107"/>
      <c r="I10" s="107"/>
      <c r="J10" s="110"/>
      <c r="K10" s="111"/>
      <c r="L10" s="144"/>
    </row>
    <row r="11" spans="1:12" x14ac:dyDescent="0.2">
      <c r="B11" s="103" t="s">
        <v>18</v>
      </c>
      <c r="C11" s="137" t="s">
        <v>19</v>
      </c>
      <c r="D11" s="101"/>
      <c r="E11" s="112">
        <v>0</v>
      </c>
      <c r="G11" s="118" t="s">
        <v>13</v>
      </c>
      <c r="H11" s="116">
        <v>5</v>
      </c>
      <c r="I11" s="116" t="s">
        <v>14</v>
      </c>
      <c r="J11" s="108" t="s">
        <v>15</v>
      </c>
      <c r="K11" s="109"/>
      <c r="L11" s="131">
        <f>E12*H11</f>
        <v>0</v>
      </c>
    </row>
    <row r="12" spans="1:12" ht="14.5" thickBot="1" x14ac:dyDescent="0.25">
      <c r="B12" s="103"/>
      <c r="C12" s="101"/>
      <c r="D12" s="101"/>
      <c r="E12" s="112"/>
      <c r="G12" s="119"/>
      <c r="H12" s="117"/>
      <c r="I12" s="117"/>
      <c r="J12" s="110"/>
      <c r="K12" s="111"/>
      <c r="L12" s="144"/>
    </row>
    <row r="13" spans="1:12" x14ac:dyDescent="0.2">
      <c r="B13" s="103" t="s">
        <v>20</v>
      </c>
      <c r="C13" s="101" t="s">
        <v>21</v>
      </c>
      <c r="D13" s="101"/>
      <c r="E13" s="112">
        <v>0</v>
      </c>
      <c r="F13" s="55"/>
      <c r="G13" s="118" t="s">
        <v>13</v>
      </c>
      <c r="H13" s="106">
        <v>5</v>
      </c>
      <c r="I13" s="106" t="s">
        <v>14</v>
      </c>
      <c r="J13" s="108" t="s">
        <v>15</v>
      </c>
      <c r="K13" s="109"/>
      <c r="L13" s="131">
        <f>E14*H13</f>
        <v>0</v>
      </c>
    </row>
    <row r="14" spans="1:12" ht="14.5" thickBot="1" x14ac:dyDescent="0.25">
      <c r="B14" s="103"/>
      <c r="C14" s="101"/>
      <c r="D14" s="101"/>
      <c r="E14" s="112"/>
      <c r="F14" s="56"/>
      <c r="G14" s="119"/>
      <c r="H14" s="107"/>
      <c r="I14" s="107"/>
      <c r="J14" s="110"/>
      <c r="K14" s="111"/>
      <c r="L14" s="144"/>
    </row>
    <row r="15" spans="1:12" x14ac:dyDescent="0.2">
      <c r="B15" s="138" t="s">
        <v>22</v>
      </c>
      <c r="C15" s="140" t="s">
        <v>23</v>
      </c>
      <c r="D15" s="101"/>
      <c r="E15" s="113">
        <v>0</v>
      </c>
      <c r="F15" s="55"/>
      <c r="G15" s="118" t="s">
        <v>13</v>
      </c>
      <c r="H15" s="106">
        <v>5</v>
      </c>
      <c r="I15" s="106" t="s">
        <v>14</v>
      </c>
      <c r="J15" s="108" t="s">
        <v>15</v>
      </c>
      <c r="K15" s="109"/>
      <c r="L15" s="131">
        <f>E16*H15</f>
        <v>0</v>
      </c>
    </row>
    <row r="16" spans="1:12" ht="14.5" thickBot="1" x14ac:dyDescent="0.25">
      <c r="B16" s="139"/>
      <c r="C16" s="102"/>
      <c r="D16" s="102"/>
      <c r="E16" s="114"/>
      <c r="F16" s="56"/>
      <c r="G16" s="119"/>
      <c r="H16" s="107"/>
      <c r="I16" s="107"/>
      <c r="J16" s="110"/>
      <c r="K16" s="111"/>
      <c r="L16" s="144"/>
    </row>
    <row r="17" spans="1:12" x14ac:dyDescent="0.2">
      <c r="B17" s="7"/>
      <c r="C17" s="7"/>
    </row>
    <row r="18" spans="1:12" ht="14.5" thickBot="1" x14ac:dyDescent="0.25">
      <c r="A18" s="7" t="s">
        <v>24</v>
      </c>
    </row>
    <row r="19" spans="1:12" ht="18.75" customHeight="1" thickBot="1" x14ac:dyDescent="0.25">
      <c r="B19" s="8" t="s">
        <v>4</v>
      </c>
      <c r="C19" s="9" t="s">
        <v>5</v>
      </c>
      <c r="D19" s="9" t="s">
        <v>6</v>
      </c>
      <c r="E19" s="78" t="s">
        <v>7</v>
      </c>
    </row>
    <row r="20" spans="1:12" ht="14.5" thickTop="1" x14ac:dyDescent="0.2">
      <c r="B20" s="129" t="s">
        <v>25</v>
      </c>
      <c r="C20" s="136" t="s">
        <v>11</v>
      </c>
      <c r="D20" s="141" t="s">
        <v>26</v>
      </c>
      <c r="E20" s="146">
        <v>0</v>
      </c>
      <c r="F20" s="55"/>
      <c r="G20" s="118" t="s">
        <v>13</v>
      </c>
      <c r="H20" s="106">
        <v>111972</v>
      </c>
      <c r="I20" s="106" t="s">
        <v>14</v>
      </c>
      <c r="J20" s="108" t="s">
        <v>15</v>
      </c>
      <c r="K20" s="109"/>
      <c r="L20" s="131">
        <f>E20*H20</f>
        <v>0</v>
      </c>
    </row>
    <row r="21" spans="1:12" ht="14.5" thickBot="1" x14ac:dyDescent="0.25">
      <c r="B21" s="130"/>
      <c r="C21" s="101"/>
      <c r="D21" s="142"/>
      <c r="E21" s="147"/>
      <c r="F21" s="56"/>
      <c r="G21" s="119"/>
      <c r="H21" s="106"/>
      <c r="I21" s="107"/>
      <c r="J21" s="110"/>
      <c r="K21" s="111"/>
      <c r="L21" s="132"/>
    </row>
    <row r="22" spans="1:12" x14ac:dyDescent="0.2">
      <c r="B22" s="103" t="s">
        <v>27</v>
      </c>
      <c r="C22" s="137" t="s">
        <v>17</v>
      </c>
      <c r="D22" s="142"/>
      <c r="E22" s="112">
        <v>0</v>
      </c>
      <c r="F22" s="55"/>
      <c r="G22" s="118" t="s">
        <v>13</v>
      </c>
      <c r="H22" s="106">
        <v>313</v>
      </c>
      <c r="I22" s="106" t="s">
        <v>14</v>
      </c>
      <c r="J22" s="108" t="s">
        <v>15</v>
      </c>
      <c r="K22" s="109"/>
      <c r="L22" s="131">
        <f>E23*H22</f>
        <v>0</v>
      </c>
    </row>
    <row r="23" spans="1:12" ht="14.5" thickBot="1" x14ac:dyDescent="0.25">
      <c r="B23" s="103"/>
      <c r="C23" s="101"/>
      <c r="D23" s="142"/>
      <c r="E23" s="112"/>
      <c r="F23" s="56"/>
      <c r="G23" s="119"/>
      <c r="H23" s="106"/>
      <c r="I23" s="107"/>
      <c r="J23" s="110"/>
      <c r="K23" s="111"/>
      <c r="L23" s="144"/>
    </row>
    <row r="24" spans="1:12" x14ac:dyDescent="0.2">
      <c r="B24" s="103" t="s">
        <v>28</v>
      </c>
      <c r="C24" s="137" t="s">
        <v>19</v>
      </c>
      <c r="D24" s="142"/>
      <c r="E24" s="112">
        <v>0</v>
      </c>
      <c r="G24" s="118" t="s">
        <v>13</v>
      </c>
      <c r="H24" s="116">
        <v>1</v>
      </c>
      <c r="I24" s="116" t="s">
        <v>14</v>
      </c>
      <c r="J24" s="108" t="s">
        <v>15</v>
      </c>
      <c r="K24" s="109"/>
      <c r="L24" s="131">
        <f>E25*H24</f>
        <v>0</v>
      </c>
    </row>
    <row r="25" spans="1:12" ht="14.5" thickBot="1" x14ac:dyDescent="0.25">
      <c r="B25" s="103"/>
      <c r="C25" s="101"/>
      <c r="D25" s="142"/>
      <c r="E25" s="112"/>
      <c r="G25" s="119"/>
      <c r="H25" s="117"/>
      <c r="I25" s="117"/>
      <c r="J25" s="110"/>
      <c r="K25" s="111"/>
      <c r="L25" s="144"/>
    </row>
    <row r="26" spans="1:12" x14ac:dyDescent="0.2">
      <c r="B26" s="103" t="s">
        <v>29</v>
      </c>
      <c r="C26" s="101" t="s">
        <v>21</v>
      </c>
      <c r="D26" s="142"/>
      <c r="E26" s="112">
        <v>0</v>
      </c>
      <c r="F26" s="55"/>
      <c r="G26" s="118" t="s">
        <v>13</v>
      </c>
      <c r="H26" s="106">
        <v>1</v>
      </c>
      <c r="I26" s="106" t="s">
        <v>14</v>
      </c>
      <c r="J26" s="108" t="s">
        <v>15</v>
      </c>
      <c r="K26" s="109"/>
      <c r="L26" s="131">
        <f>E27*H26</f>
        <v>0</v>
      </c>
    </row>
    <row r="27" spans="1:12" ht="14.5" thickBot="1" x14ac:dyDescent="0.25">
      <c r="B27" s="103"/>
      <c r="C27" s="101"/>
      <c r="D27" s="142"/>
      <c r="E27" s="112"/>
      <c r="F27" s="56"/>
      <c r="G27" s="119"/>
      <c r="H27" s="107"/>
      <c r="I27" s="107"/>
      <c r="J27" s="110"/>
      <c r="K27" s="111"/>
      <c r="L27" s="144"/>
    </row>
    <row r="28" spans="1:12" x14ac:dyDescent="0.2">
      <c r="B28" s="104" t="s">
        <v>30</v>
      </c>
      <c r="C28" s="140" t="s">
        <v>23</v>
      </c>
      <c r="D28" s="142"/>
      <c r="E28" s="148">
        <v>0</v>
      </c>
      <c r="F28" s="55"/>
      <c r="G28" s="118" t="s">
        <v>13</v>
      </c>
      <c r="H28" s="106">
        <v>1</v>
      </c>
      <c r="I28" s="106" t="s">
        <v>14</v>
      </c>
      <c r="J28" s="108" t="s">
        <v>15</v>
      </c>
      <c r="K28" s="109"/>
      <c r="L28" s="131">
        <f>E28*H28</f>
        <v>0</v>
      </c>
    </row>
    <row r="29" spans="1:12" ht="14.5" thickBot="1" x14ac:dyDescent="0.25">
      <c r="B29" s="105"/>
      <c r="C29" s="102"/>
      <c r="D29" s="143"/>
      <c r="E29" s="149"/>
      <c r="F29" s="56"/>
      <c r="G29" s="119"/>
      <c r="H29" s="106"/>
      <c r="I29" s="107"/>
      <c r="J29" s="110"/>
      <c r="K29" s="111"/>
      <c r="L29" s="132"/>
    </row>
    <row r="30" spans="1:12" x14ac:dyDescent="0.2">
      <c r="B30" s="24"/>
      <c r="C30" s="54"/>
      <c r="D30" s="54"/>
      <c r="E30" s="57"/>
      <c r="F30" s="13"/>
      <c r="G30" s="12"/>
      <c r="H30"/>
      <c r="I30"/>
      <c r="J30" s="12"/>
      <c r="K30" s="12"/>
      <c r="L30" s="13"/>
    </row>
    <row r="31" spans="1:12" x14ac:dyDescent="0.2">
      <c r="B31" s="24"/>
      <c r="C31" s="54"/>
      <c r="D31" s="54"/>
      <c r="E31" s="57"/>
      <c r="F31" s="13"/>
      <c r="G31" s="12"/>
      <c r="H31"/>
      <c r="I31"/>
      <c r="J31" s="12"/>
      <c r="K31" s="12"/>
      <c r="L31" s="13"/>
    </row>
    <row r="32" spans="1:12" x14ac:dyDescent="0.2">
      <c r="A32" s="6" t="s">
        <v>31</v>
      </c>
      <c r="C32" s="7"/>
    </row>
    <row r="33" spans="1:14" ht="14.5" thickBot="1" x14ac:dyDescent="0.25">
      <c r="A33" s="7" t="s">
        <v>32</v>
      </c>
    </row>
    <row r="34" spans="1:14" ht="18.75" customHeight="1" thickBot="1" x14ac:dyDescent="0.25">
      <c r="B34" s="8" t="s">
        <v>4</v>
      </c>
      <c r="C34" s="9" t="s">
        <v>5</v>
      </c>
      <c r="D34" s="9" t="s">
        <v>6</v>
      </c>
      <c r="E34" s="78" t="s">
        <v>7</v>
      </c>
    </row>
    <row r="35" spans="1:14" ht="14.5" thickTop="1" x14ac:dyDescent="0.2">
      <c r="B35" s="129" t="s">
        <v>33</v>
      </c>
      <c r="C35" s="136" t="s">
        <v>11</v>
      </c>
      <c r="D35" s="141" t="s">
        <v>26</v>
      </c>
      <c r="E35" s="146">
        <v>0</v>
      </c>
      <c r="F35" s="55"/>
      <c r="G35" s="118" t="s">
        <v>13</v>
      </c>
      <c r="H35" s="106">
        <v>117430</v>
      </c>
      <c r="I35" s="106" t="s">
        <v>14</v>
      </c>
      <c r="J35" s="108" t="s">
        <v>15</v>
      </c>
      <c r="K35" s="109"/>
      <c r="L35" s="131">
        <f>E35*H35</f>
        <v>0</v>
      </c>
    </row>
    <row r="36" spans="1:14" ht="14.5" thickBot="1" x14ac:dyDescent="0.25">
      <c r="B36" s="130"/>
      <c r="C36" s="101"/>
      <c r="D36" s="142"/>
      <c r="E36" s="147"/>
      <c r="F36" s="56"/>
      <c r="G36" s="119"/>
      <c r="H36" s="106"/>
      <c r="I36" s="107"/>
      <c r="J36" s="110"/>
      <c r="K36" s="111"/>
      <c r="L36" s="132"/>
    </row>
    <row r="37" spans="1:14" x14ac:dyDescent="0.2">
      <c r="B37" s="103" t="s">
        <v>34</v>
      </c>
      <c r="C37" s="137" t="s">
        <v>17</v>
      </c>
      <c r="D37" s="142"/>
      <c r="E37" s="112">
        <v>0</v>
      </c>
      <c r="F37" s="55"/>
      <c r="G37" s="118" t="s">
        <v>13</v>
      </c>
      <c r="H37" s="106">
        <v>2012</v>
      </c>
      <c r="I37" s="106" t="s">
        <v>14</v>
      </c>
      <c r="J37" s="108" t="s">
        <v>15</v>
      </c>
      <c r="K37" s="109"/>
      <c r="L37" s="131">
        <f>E37*H37</f>
        <v>0</v>
      </c>
      <c r="N37" s="6" t="s">
        <v>35</v>
      </c>
    </row>
    <row r="38" spans="1:14" ht="14.5" thickBot="1" x14ac:dyDescent="0.25">
      <c r="B38" s="103"/>
      <c r="C38" s="101"/>
      <c r="D38" s="142"/>
      <c r="E38" s="112"/>
      <c r="F38" s="56"/>
      <c r="G38" s="119"/>
      <c r="H38" s="106"/>
      <c r="I38" s="107"/>
      <c r="J38" s="110"/>
      <c r="K38" s="111"/>
      <c r="L38" s="132"/>
    </row>
    <row r="39" spans="1:14" x14ac:dyDescent="0.2">
      <c r="B39" s="103" t="s">
        <v>36</v>
      </c>
      <c r="C39" s="137" t="s">
        <v>19</v>
      </c>
      <c r="D39" s="142"/>
      <c r="E39" s="112">
        <v>0</v>
      </c>
      <c r="G39" s="118" t="s">
        <v>13</v>
      </c>
      <c r="H39" s="116">
        <v>2012</v>
      </c>
      <c r="I39" s="116" t="s">
        <v>14</v>
      </c>
      <c r="J39" s="108" t="s">
        <v>15</v>
      </c>
      <c r="K39" s="109"/>
      <c r="L39" s="131">
        <f>E39*H39</f>
        <v>0</v>
      </c>
    </row>
    <row r="40" spans="1:14" ht="14.5" thickBot="1" x14ac:dyDescent="0.25">
      <c r="B40" s="103"/>
      <c r="C40" s="101"/>
      <c r="D40" s="142"/>
      <c r="E40" s="112"/>
      <c r="G40" s="119"/>
      <c r="H40" s="117"/>
      <c r="I40" s="117"/>
      <c r="J40" s="110"/>
      <c r="K40" s="111"/>
      <c r="L40" s="132"/>
    </row>
    <row r="41" spans="1:14" x14ac:dyDescent="0.2">
      <c r="B41" s="103" t="s">
        <v>37</v>
      </c>
      <c r="C41" s="101" t="s">
        <v>21</v>
      </c>
      <c r="D41" s="142"/>
      <c r="E41" s="112">
        <v>0</v>
      </c>
      <c r="F41" s="55"/>
      <c r="G41" s="118" t="s">
        <v>13</v>
      </c>
      <c r="H41" s="106">
        <v>10</v>
      </c>
      <c r="I41" s="106" t="s">
        <v>14</v>
      </c>
      <c r="J41" s="108" t="s">
        <v>15</v>
      </c>
      <c r="K41" s="109"/>
      <c r="L41" s="131">
        <f>E41*H41</f>
        <v>0</v>
      </c>
    </row>
    <row r="42" spans="1:14" ht="14.5" thickBot="1" x14ac:dyDescent="0.25">
      <c r="B42" s="103"/>
      <c r="C42" s="101"/>
      <c r="D42" s="142"/>
      <c r="E42" s="112"/>
      <c r="F42" s="56"/>
      <c r="G42" s="119"/>
      <c r="H42" s="107"/>
      <c r="I42" s="107"/>
      <c r="J42" s="110"/>
      <c r="K42" s="111"/>
      <c r="L42" s="132"/>
    </row>
    <row r="43" spans="1:14" x14ac:dyDescent="0.2">
      <c r="B43" s="104" t="s">
        <v>38</v>
      </c>
      <c r="C43" s="140" t="s">
        <v>23</v>
      </c>
      <c r="D43" s="142"/>
      <c r="E43" s="148">
        <v>0</v>
      </c>
      <c r="F43" s="55"/>
      <c r="G43" s="118" t="s">
        <v>13</v>
      </c>
      <c r="H43" s="106">
        <v>10</v>
      </c>
      <c r="I43" s="106" t="s">
        <v>14</v>
      </c>
      <c r="J43" s="108" t="s">
        <v>15</v>
      </c>
      <c r="K43" s="109"/>
      <c r="L43" s="131">
        <f>E43*H43</f>
        <v>0</v>
      </c>
    </row>
    <row r="44" spans="1:14" ht="14.5" thickBot="1" x14ac:dyDescent="0.25">
      <c r="B44" s="105"/>
      <c r="C44" s="102"/>
      <c r="D44" s="143"/>
      <c r="E44" s="149"/>
      <c r="F44" s="56"/>
      <c r="G44" s="119"/>
      <c r="H44" s="106"/>
      <c r="I44" s="107"/>
      <c r="J44" s="110"/>
      <c r="K44" s="111"/>
      <c r="L44" s="132"/>
    </row>
    <row r="45" spans="1:14" x14ac:dyDescent="0.2">
      <c r="B45" s="1"/>
      <c r="C45" s="1"/>
      <c r="D45" s="12"/>
      <c r="E45" s="1"/>
    </row>
    <row r="46" spans="1:14" x14ac:dyDescent="0.2">
      <c r="B46" s="7"/>
      <c r="C46" s="7"/>
    </row>
    <row r="47" spans="1:14" ht="14.5" thickBot="1" x14ac:dyDescent="0.25">
      <c r="A47" s="7" t="s">
        <v>39</v>
      </c>
    </row>
    <row r="48" spans="1:14" ht="18.75" customHeight="1" thickBot="1" x14ac:dyDescent="0.25">
      <c r="B48" s="8" t="s">
        <v>4</v>
      </c>
      <c r="C48" s="9" t="s">
        <v>5</v>
      </c>
      <c r="D48" s="9" t="s">
        <v>6</v>
      </c>
      <c r="E48" s="78" t="s">
        <v>7</v>
      </c>
    </row>
    <row r="49" spans="1:14" ht="14.5" thickTop="1" x14ac:dyDescent="0.2">
      <c r="B49" s="129" t="s">
        <v>40</v>
      </c>
      <c r="C49" s="136" t="s">
        <v>11</v>
      </c>
      <c r="D49" s="141" t="s">
        <v>26</v>
      </c>
      <c r="E49" s="146">
        <v>0</v>
      </c>
      <c r="F49" s="55"/>
      <c r="G49" s="118" t="s">
        <v>13</v>
      </c>
      <c r="H49" s="106">
        <v>35088</v>
      </c>
      <c r="I49" s="106" t="s">
        <v>14</v>
      </c>
      <c r="J49" s="108" t="s">
        <v>15</v>
      </c>
      <c r="K49" s="109"/>
      <c r="L49" s="131">
        <f>E49*H49</f>
        <v>0</v>
      </c>
    </row>
    <row r="50" spans="1:14" ht="14.5" thickBot="1" x14ac:dyDescent="0.25">
      <c r="B50" s="130"/>
      <c r="C50" s="101"/>
      <c r="D50" s="142"/>
      <c r="E50" s="147"/>
      <c r="F50" s="56"/>
      <c r="G50" s="119"/>
      <c r="H50" s="106"/>
      <c r="I50" s="107"/>
      <c r="J50" s="110"/>
      <c r="K50" s="111"/>
      <c r="L50" s="132"/>
    </row>
    <row r="51" spans="1:14" x14ac:dyDescent="0.2">
      <c r="B51" s="103" t="s">
        <v>41</v>
      </c>
      <c r="C51" s="137" t="s">
        <v>17</v>
      </c>
      <c r="D51" s="142"/>
      <c r="E51" s="112">
        <v>0</v>
      </c>
      <c r="F51" s="55"/>
      <c r="G51" s="118" t="s">
        <v>13</v>
      </c>
      <c r="H51" s="106">
        <v>6537</v>
      </c>
      <c r="I51" s="106" t="s">
        <v>14</v>
      </c>
      <c r="J51" s="108" t="s">
        <v>15</v>
      </c>
      <c r="K51" s="109"/>
      <c r="L51" s="131">
        <f>E51*H51</f>
        <v>0</v>
      </c>
      <c r="N51" s="6" t="s">
        <v>42</v>
      </c>
    </row>
    <row r="52" spans="1:14" ht="14.5" thickBot="1" x14ac:dyDescent="0.25">
      <c r="B52" s="103"/>
      <c r="C52" s="101"/>
      <c r="D52" s="142"/>
      <c r="E52" s="112"/>
      <c r="F52" s="56"/>
      <c r="G52" s="119"/>
      <c r="H52" s="106"/>
      <c r="I52" s="107"/>
      <c r="J52" s="110"/>
      <c r="K52" s="111"/>
      <c r="L52" s="132"/>
    </row>
    <row r="53" spans="1:14" x14ac:dyDescent="0.2">
      <c r="B53" s="103" t="s">
        <v>43</v>
      </c>
      <c r="C53" s="137" t="s">
        <v>19</v>
      </c>
      <c r="D53" s="142"/>
      <c r="E53" s="112">
        <v>0</v>
      </c>
      <c r="G53" s="118" t="s">
        <v>13</v>
      </c>
      <c r="H53" s="116">
        <v>6537</v>
      </c>
      <c r="I53" s="116" t="s">
        <v>14</v>
      </c>
      <c r="J53" s="108" t="s">
        <v>15</v>
      </c>
      <c r="K53" s="109"/>
      <c r="L53" s="131">
        <f>E53*H53</f>
        <v>0</v>
      </c>
    </row>
    <row r="54" spans="1:14" ht="14.5" thickBot="1" x14ac:dyDescent="0.25">
      <c r="B54" s="103"/>
      <c r="C54" s="101"/>
      <c r="D54" s="142"/>
      <c r="E54" s="112"/>
      <c r="G54" s="119"/>
      <c r="H54" s="117"/>
      <c r="I54" s="117"/>
      <c r="J54" s="110"/>
      <c r="K54" s="111"/>
      <c r="L54" s="132"/>
    </row>
    <row r="55" spans="1:14" x14ac:dyDescent="0.2">
      <c r="B55" s="103" t="s">
        <v>44</v>
      </c>
      <c r="C55" s="101" t="s">
        <v>21</v>
      </c>
      <c r="D55" s="142"/>
      <c r="E55" s="112">
        <v>0</v>
      </c>
      <c r="F55" s="55"/>
      <c r="G55" s="118" t="s">
        <v>13</v>
      </c>
      <c r="H55" s="106">
        <v>10</v>
      </c>
      <c r="I55" s="106" t="s">
        <v>14</v>
      </c>
      <c r="J55" s="108" t="s">
        <v>15</v>
      </c>
      <c r="K55" s="109"/>
      <c r="L55" s="131">
        <f>E55*H55</f>
        <v>0</v>
      </c>
    </row>
    <row r="56" spans="1:14" ht="14.5" thickBot="1" x14ac:dyDescent="0.25">
      <c r="B56" s="103"/>
      <c r="C56" s="101"/>
      <c r="D56" s="142"/>
      <c r="E56" s="112"/>
      <c r="F56" s="56"/>
      <c r="G56" s="119"/>
      <c r="H56" s="107"/>
      <c r="I56" s="107"/>
      <c r="J56" s="110"/>
      <c r="K56" s="111"/>
      <c r="L56" s="132"/>
    </row>
    <row r="57" spans="1:14" x14ac:dyDescent="0.2">
      <c r="B57" s="104" t="s">
        <v>45</v>
      </c>
      <c r="C57" s="140" t="s">
        <v>23</v>
      </c>
      <c r="D57" s="142"/>
      <c r="E57" s="148">
        <v>0</v>
      </c>
      <c r="F57" s="55"/>
      <c r="G57" s="118" t="s">
        <v>13</v>
      </c>
      <c r="H57" s="106">
        <v>10</v>
      </c>
      <c r="I57" s="106" t="s">
        <v>14</v>
      </c>
      <c r="J57" s="108" t="s">
        <v>15</v>
      </c>
      <c r="K57" s="109"/>
      <c r="L57" s="131">
        <f>E57*H57</f>
        <v>0</v>
      </c>
    </row>
    <row r="58" spans="1:14" ht="14.5" thickBot="1" x14ac:dyDescent="0.25">
      <c r="B58" s="105"/>
      <c r="C58" s="102"/>
      <c r="D58" s="143"/>
      <c r="E58" s="149"/>
      <c r="F58" s="56"/>
      <c r="G58" s="119"/>
      <c r="H58" s="106"/>
      <c r="I58" s="107"/>
      <c r="J58" s="110"/>
      <c r="K58" s="111"/>
      <c r="L58" s="132"/>
    </row>
    <row r="59" spans="1:14" x14ac:dyDescent="0.2">
      <c r="B59" s="1"/>
      <c r="C59" s="1"/>
      <c r="D59" s="12"/>
      <c r="E59" s="1"/>
    </row>
    <row r="60" spans="1:14" x14ac:dyDescent="0.2">
      <c r="B60" s="7"/>
      <c r="C60" s="7"/>
    </row>
    <row r="61" spans="1:14" x14ac:dyDescent="0.2">
      <c r="A61" s="6" t="s">
        <v>46</v>
      </c>
      <c r="C61" s="7"/>
    </row>
    <row r="62" spans="1:14" ht="14.5" thickBot="1" x14ac:dyDescent="0.25">
      <c r="B62" s="7" t="s">
        <v>47</v>
      </c>
      <c r="C62" s="7"/>
    </row>
    <row r="63" spans="1:14" ht="18.75" customHeight="1" thickBot="1" x14ac:dyDescent="0.25">
      <c r="B63" s="8" t="s">
        <v>4</v>
      </c>
      <c r="C63" s="9" t="s">
        <v>5</v>
      </c>
      <c r="D63" s="9" t="s">
        <v>48</v>
      </c>
      <c r="E63" s="78" t="s">
        <v>7</v>
      </c>
      <c r="F63" s="69"/>
    </row>
    <row r="64" spans="1:14" ht="14.5" thickTop="1" x14ac:dyDescent="0.2">
      <c r="B64" s="129" t="s">
        <v>49</v>
      </c>
      <c r="C64" s="136" t="s">
        <v>50</v>
      </c>
      <c r="D64" s="141" t="s">
        <v>51</v>
      </c>
      <c r="E64" s="146">
        <v>0</v>
      </c>
      <c r="F64" s="58"/>
      <c r="G64" s="118" t="s">
        <v>13</v>
      </c>
      <c r="H64" s="106">
        <v>251</v>
      </c>
      <c r="I64" s="106" t="s">
        <v>52</v>
      </c>
      <c r="J64" s="108" t="s">
        <v>15</v>
      </c>
      <c r="K64" s="109"/>
      <c r="L64" s="131">
        <f>E64*H64</f>
        <v>0</v>
      </c>
      <c r="M64" s="6" t="s">
        <v>53</v>
      </c>
    </row>
    <row r="65" spans="1:13" ht="14.5" thickBot="1" x14ac:dyDescent="0.25">
      <c r="B65" s="130"/>
      <c r="C65" s="101"/>
      <c r="D65" s="142"/>
      <c r="E65" s="147"/>
      <c r="F65" s="56"/>
      <c r="G65" s="119"/>
      <c r="H65" s="106"/>
      <c r="I65" s="107"/>
      <c r="J65" s="110"/>
      <c r="K65" s="111"/>
      <c r="L65" s="132"/>
    </row>
    <row r="66" spans="1:13" x14ac:dyDescent="0.2">
      <c r="B66" s="103" t="s">
        <v>54</v>
      </c>
      <c r="C66" s="137" t="s">
        <v>55</v>
      </c>
      <c r="D66" s="142"/>
      <c r="E66" s="112">
        <v>0</v>
      </c>
      <c r="F66" s="55"/>
      <c r="G66" s="118" t="s">
        <v>13</v>
      </c>
      <c r="H66" s="106">
        <v>251</v>
      </c>
      <c r="I66" s="106" t="s">
        <v>52</v>
      </c>
      <c r="J66" s="108" t="s">
        <v>15</v>
      </c>
      <c r="K66" s="109"/>
      <c r="L66" s="131">
        <f>E66*H66</f>
        <v>0</v>
      </c>
    </row>
    <row r="67" spans="1:13" ht="14.5" thickBot="1" x14ac:dyDescent="0.25">
      <c r="B67" s="103"/>
      <c r="C67" s="101"/>
      <c r="D67" s="142"/>
      <c r="E67" s="112"/>
      <c r="F67" s="56"/>
      <c r="G67" s="119"/>
      <c r="H67" s="106"/>
      <c r="I67" s="107"/>
      <c r="J67" s="110"/>
      <c r="K67" s="111"/>
      <c r="L67" s="132"/>
    </row>
    <row r="68" spans="1:13" x14ac:dyDescent="0.2">
      <c r="B68" s="103" t="s">
        <v>43</v>
      </c>
      <c r="C68" s="137" t="s">
        <v>56</v>
      </c>
      <c r="D68" s="142"/>
      <c r="E68" s="112">
        <v>0</v>
      </c>
      <c r="G68" s="118" t="s">
        <v>13</v>
      </c>
      <c r="H68" s="116">
        <v>4</v>
      </c>
      <c r="I68" s="106" t="s">
        <v>52</v>
      </c>
      <c r="J68" s="108" t="s">
        <v>15</v>
      </c>
      <c r="K68" s="109"/>
      <c r="L68" s="131">
        <f>E68*H68</f>
        <v>0</v>
      </c>
    </row>
    <row r="69" spans="1:13" ht="14.5" thickBot="1" x14ac:dyDescent="0.25">
      <c r="B69" s="103"/>
      <c r="C69" s="101"/>
      <c r="D69" s="142"/>
      <c r="E69" s="112"/>
      <c r="G69" s="119"/>
      <c r="H69" s="117"/>
      <c r="I69" s="107"/>
      <c r="J69" s="110"/>
      <c r="K69" s="111"/>
      <c r="L69" s="132"/>
    </row>
    <row r="70" spans="1:13" x14ac:dyDescent="0.2">
      <c r="B70" s="103" t="s">
        <v>44</v>
      </c>
      <c r="C70" s="101" t="s">
        <v>21</v>
      </c>
      <c r="D70" s="142"/>
      <c r="E70" s="112">
        <v>0</v>
      </c>
      <c r="F70" s="55"/>
      <c r="G70" s="118" t="s">
        <v>13</v>
      </c>
      <c r="H70" s="106">
        <v>14</v>
      </c>
      <c r="I70" s="106" t="s">
        <v>52</v>
      </c>
      <c r="J70" s="108" t="s">
        <v>15</v>
      </c>
      <c r="K70" s="109"/>
      <c r="L70" s="131">
        <f>E70*H70</f>
        <v>0</v>
      </c>
    </row>
    <row r="71" spans="1:13" ht="14.5" thickBot="1" x14ac:dyDescent="0.25">
      <c r="B71" s="103"/>
      <c r="C71" s="101"/>
      <c r="D71" s="142"/>
      <c r="E71" s="112"/>
      <c r="F71" s="56"/>
      <c r="G71" s="119"/>
      <c r="H71" s="107"/>
      <c r="I71" s="107"/>
      <c r="J71" s="110"/>
      <c r="K71" s="111"/>
      <c r="L71" s="132"/>
      <c r="M71" s="6" t="s">
        <v>57</v>
      </c>
    </row>
    <row r="72" spans="1:13" x14ac:dyDescent="0.2">
      <c r="B72" s="104" t="s">
        <v>45</v>
      </c>
      <c r="C72" s="140" t="s">
        <v>23</v>
      </c>
      <c r="D72" s="142"/>
      <c r="E72" s="148">
        <v>0</v>
      </c>
      <c r="F72" s="55"/>
      <c r="G72" s="118" t="s">
        <v>13</v>
      </c>
      <c r="H72" s="106">
        <v>14</v>
      </c>
      <c r="I72" s="106" t="s">
        <v>52</v>
      </c>
      <c r="J72" s="108" t="s">
        <v>15</v>
      </c>
      <c r="K72" s="109"/>
      <c r="L72" s="131">
        <f>E72*H72</f>
        <v>0</v>
      </c>
    </row>
    <row r="73" spans="1:13" ht="14.5" thickBot="1" x14ac:dyDescent="0.25">
      <c r="B73" s="105"/>
      <c r="C73" s="102"/>
      <c r="D73" s="143"/>
      <c r="E73" s="149"/>
      <c r="F73" s="56"/>
      <c r="G73" s="119"/>
      <c r="H73" s="106"/>
      <c r="I73" s="107"/>
      <c r="J73" s="110"/>
      <c r="K73" s="111"/>
      <c r="L73" s="132"/>
      <c r="M73" s="6" t="s">
        <v>57</v>
      </c>
    </row>
    <row r="74" spans="1:13" x14ac:dyDescent="0.2">
      <c r="B74" s="7"/>
      <c r="C74" s="7"/>
    </row>
    <row r="75" spans="1:13" x14ac:dyDescent="0.2">
      <c r="A75" s="6" t="s">
        <v>58</v>
      </c>
      <c r="C75" s="7"/>
    </row>
    <row r="76" spans="1:13" x14ac:dyDescent="0.2">
      <c r="B76" s="7" t="s">
        <v>59</v>
      </c>
      <c r="C76" s="7"/>
    </row>
    <row r="77" spans="1:13" x14ac:dyDescent="0.2">
      <c r="B77" s="7" t="s">
        <v>60</v>
      </c>
      <c r="C77" s="7"/>
    </row>
    <row r="78" spans="1:13" x14ac:dyDescent="0.2">
      <c r="B78" s="7" t="s">
        <v>61</v>
      </c>
      <c r="C78" s="7"/>
    </row>
    <row r="79" spans="1:13" x14ac:dyDescent="0.2">
      <c r="B79" s="7"/>
      <c r="C79" s="7"/>
    </row>
    <row r="80" spans="1:13" x14ac:dyDescent="0.2">
      <c r="B80" s="7" t="s">
        <v>62</v>
      </c>
      <c r="C80" s="7"/>
    </row>
    <row r="81" spans="2:12" ht="14.5" thickBot="1" x14ac:dyDescent="0.25">
      <c r="B81" s="7"/>
      <c r="C81" s="7"/>
      <c r="G81" s="14" t="s">
        <v>63</v>
      </c>
      <c r="I81" s="15" t="s">
        <v>64</v>
      </c>
    </row>
    <row r="82" spans="2:12" ht="21.75" customHeight="1" thickBot="1" x14ac:dyDescent="0.25">
      <c r="B82" s="153" t="s">
        <v>65</v>
      </c>
      <c r="C82" s="154"/>
      <c r="D82" s="61"/>
      <c r="E82" s="79" t="s">
        <v>66</v>
      </c>
      <c r="F82" s="80" t="s">
        <v>67</v>
      </c>
      <c r="G82" s="81" t="s">
        <v>68</v>
      </c>
      <c r="H82" s="65"/>
      <c r="I82" s="42" t="s">
        <v>66</v>
      </c>
      <c r="J82" s="42" t="s">
        <v>67</v>
      </c>
      <c r="K82" s="42" t="s">
        <v>68</v>
      </c>
    </row>
    <row r="83" spans="2:12" ht="15" thickTop="1" thickBot="1" x14ac:dyDescent="0.25">
      <c r="B83" s="18" t="s">
        <v>69</v>
      </c>
      <c r="C83" s="24"/>
      <c r="D83" s="60" t="s">
        <v>70</v>
      </c>
      <c r="E83" s="70">
        <v>0</v>
      </c>
      <c r="F83" s="70">
        <v>0</v>
      </c>
      <c r="G83" s="70">
        <v>0</v>
      </c>
      <c r="H83" s="62" t="s">
        <v>13</v>
      </c>
      <c r="I83" s="64">
        <v>1</v>
      </c>
      <c r="J83" s="64">
        <v>0.1</v>
      </c>
      <c r="K83" s="63">
        <v>0.1</v>
      </c>
      <c r="L83" s="11">
        <f>ROUNDDOWN(E83*I83,0)+ROUNDDOWN(F83*J83,0)+ROUNDDOWN(G83*K83,0)</f>
        <v>0</v>
      </c>
    </row>
    <row r="84" spans="2:12" ht="14.5" thickBot="1" x14ac:dyDescent="0.25">
      <c r="B84" s="18"/>
      <c r="C84" s="24"/>
      <c r="D84" s="30" t="s">
        <v>71</v>
      </c>
      <c r="E84" s="70">
        <v>0</v>
      </c>
      <c r="F84" s="70">
        <v>0</v>
      </c>
      <c r="G84" s="70">
        <v>0</v>
      </c>
      <c r="H84" s="62" t="s">
        <v>13</v>
      </c>
      <c r="I84" s="64">
        <v>4.7</v>
      </c>
      <c r="J84" s="64">
        <v>5.7</v>
      </c>
      <c r="K84" s="63">
        <v>10</v>
      </c>
      <c r="L84" s="11">
        <f t="shared" ref="L84:L99" si="0">ROUNDDOWN(E84*I84,0)+ROUNDDOWN(F84*J84,0)+ROUNDDOWN(G84*K84,0)</f>
        <v>0</v>
      </c>
    </row>
    <row r="85" spans="2:12" ht="14.5" thickBot="1" x14ac:dyDescent="0.25">
      <c r="B85" s="18"/>
      <c r="C85" s="24"/>
      <c r="D85" s="30" t="s">
        <v>72</v>
      </c>
      <c r="E85" s="71">
        <v>0</v>
      </c>
      <c r="F85" s="70">
        <v>0</v>
      </c>
      <c r="G85" s="70">
        <v>0</v>
      </c>
      <c r="H85" s="62" t="s">
        <v>13</v>
      </c>
      <c r="I85" s="74">
        <v>0.3</v>
      </c>
      <c r="J85" s="74">
        <v>0.3</v>
      </c>
      <c r="K85" s="75">
        <v>0.3</v>
      </c>
      <c r="L85" s="11">
        <f>ROUNDDOWN(E85*I85,0)+ROUNDDOWN(F85*J85,0)+ROUNDDOWN(G85*K85,0)</f>
        <v>0</v>
      </c>
    </row>
    <row r="86" spans="2:12" ht="14.5" thickBot="1" x14ac:dyDescent="0.25">
      <c r="B86" s="31" t="s">
        <v>73</v>
      </c>
      <c r="C86" s="32"/>
      <c r="D86" s="33" t="s">
        <v>70</v>
      </c>
      <c r="E86" s="70">
        <v>0</v>
      </c>
      <c r="F86" s="70">
        <v>0</v>
      </c>
      <c r="G86" s="70">
        <v>0</v>
      </c>
      <c r="H86" s="62" t="s">
        <v>13</v>
      </c>
      <c r="I86" s="76">
        <v>0.3</v>
      </c>
      <c r="J86" s="76">
        <v>0.3</v>
      </c>
      <c r="K86" s="77">
        <v>0.1</v>
      </c>
      <c r="L86" s="11">
        <f t="shared" si="0"/>
        <v>0</v>
      </c>
    </row>
    <row r="87" spans="2:12" ht="14.5" thickBot="1" x14ac:dyDescent="0.25">
      <c r="B87" s="18" t="s">
        <v>74</v>
      </c>
      <c r="C87" s="24"/>
      <c r="D87" s="30" t="s">
        <v>71</v>
      </c>
      <c r="E87" s="70">
        <v>0</v>
      </c>
      <c r="F87" s="70">
        <v>0</v>
      </c>
      <c r="G87" s="70">
        <v>0</v>
      </c>
      <c r="H87" s="62" t="s">
        <v>13</v>
      </c>
      <c r="I87" s="74">
        <v>0.7</v>
      </c>
      <c r="J87" s="74">
        <v>5</v>
      </c>
      <c r="K87" s="75">
        <v>0.7</v>
      </c>
      <c r="L87" s="11">
        <f t="shared" si="0"/>
        <v>0</v>
      </c>
    </row>
    <row r="88" spans="2:12" ht="14.5" thickBot="1" x14ac:dyDescent="0.25">
      <c r="B88" s="18"/>
      <c r="C88" s="24"/>
      <c r="D88" s="30" t="s">
        <v>72</v>
      </c>
      <c r="E88" s="71">
        <v>0</v>
      </c>
      <c r="F88" s="70">
        <v>0</v>
      </c>
      <c r="G88" s="70">
        <v>0</v>
      </c>
      <c r="H88" s="62" t="s">
        <v>13</v>
      </c>
      <c r="I88" s="74">
        <v>0.3</v>
      </c>
      <c r="J88" s="74">
        <v>0.3</v>
      </c>
      <c r="K88" s="75">
        <v>0.3</v>
      </c>
      <c r="L88" s="11">
        <f>ROUNDDOWN(E88*I88,0)+ROUNDDOWN(F88*J88,0)+ROUNDDOWN(G88*K88,0)</f>
        <v>0</v>
      </c>
    </row>
    <row r="89" spans="2:12" ht="14.5" thickBot="1" x14ac:dyDescent="0.25">
      <c r="B89" s="31" t="s">
        <v>75</v>
      </c>
      <c r="C89" s="32"/>
      <c r="D89" s="30" t="s">
        <v>70</v>
      </c>
      <c r="E89" s="70">
        <v>0</v>
      </c>
      <c r="F89" s="70">
        <v>0</v>
      </c>
      <c r="G89" s="70">
        <v>0</v>
      </c>
      <c r="H89" s="62" t="s">
        <v>13</v>
      </c>
      <c r="I89" s="74">
        <v>0.1</v>
      </c>
      <c r="J89" s="74">
        <v>0.1</v>
      </c>
      <c r="K89" s="75">
        <v>0.1</v>
      </c>
      <c r="L89" s="11">
        <f t="shared" si="0"/>
        <v>0</v>
      </c>
    </row>
    <row r="90" spans="2:12" ht="14.5" thickBot="1" x14ac:dyDescent="0.25">
      <c r="B90" s="18" t="s">
        <v>76</v>
      </c>
      <c r="C90" s="24"/>
      <c r="D90" s="30" t="s">
        <v>71</v>
      </c>
      <c r="E90" s="70">
        <v>0</v>
      </c>
      <c r="F90" s="70">
        <v>0</v>
      </c>
      <c r="G90" s="70">
        <v>0</v>
      </c>
      <c r="H90" s="62" t="s">
        <v>13</v>
      </c>
      <c r="I90" s="74">
        <v>2.7</v>
      </c>
      <c r="J90" s="74">
        <v>2.7</v>
      </c>
      <c r="K90" s="75">
        <v>3.7</v>
      </c>
      <c r="L90" s="11">
        <f t="shared" si="0"/>
        <v>0</v>
      </c>
    </row>
    <row r="91" spans="2:12" ht="14.5" thickBot="1" x14ac:dyDescent="0.25">
      <c r="B91" s="44"/>
      <c r="C91" s="47"/>
      <c r="D91" s="30" t="s">
        <v>72</v>
      </c>
      <c r="E91" s="71">
        <v>0</v>
      </c>
      <c r="F91" s="70">
        <v>0</v>
      </c>
      <c r="G91" s="70">
        <v>0</v>
      </c>
      <c r="H91" s="62" t="s">
        <v>13</v>
      </c>
      <c r="I91" s="74">
        <v>0.1</v>
      </c>
      <c r="J91" s="74">
        <v>0.1</v>
      </c>
      <c r="K91" s="75">
        <v>1</v>
      </c>
      <c r="L91" s="11">
        <f>ROUNDDOWN(E91*I91,0)+ROUNDDOWN(F91*J91,0)+ROUNDDOWN(G91*K91,0)</f>
        <v>0</v>
      </c>
    </row>
    <row r="92" spans="2:12" ht="14.5" thickBot="1" x14ac:dyDescent="0.25">
      <c r="B92" s="18" t="s">
        <v>77</v>
      </c>
      <c r="C92" s="24"/>
      <c r="D92" s="34" t="s">
        <v>70</v>
      </c>
      <c r="E92" s="70">
        <v>0</v>
      </c>
      <c r="F92" s="70">
        <v>0</v>
      </c>
      <c r="G92" s="70">
        <v>0</v>
      </c>
      <c r="H92" s="62" t="s">
        <v>13</v>
      </c>
      <c r="I92" s="76">
        <v>0.1</v>
      </c>
      <c r="J92" s="76">
        <v>0.3</v>
      </c>
      <c r="K92" s="77">
        <v>4</v>
      </c>
      <c r="L92" s="11">
        <f t="shared" si="0"/>
        <v>0</v>
      </c>
    </row>
    <row r="93" spans="2:12" ht="14.5" thickBot="1" x14ac:dyDescent="0.25">
      <c r="B93" s="18"/>
      <c r="C93" s="24"/>
      <c r="D93" s="30" t="s">
        <v>71</v>
      </c>
      <c r="E93" s="70">
        <v>0</v>
      </c>
      <c r="F93" s="70">
        <v>0</v>
      </c>
      <c r="G93" s="70">
        <v>0</v>
      </c>
      <c r="H93" s="62" t="s">
        <v>13</v>
      </c>
      <c r="I93" s="74">
        <v>0.1</v>
      </c>
      <c r="J93" s="74">
        <v>3.3</v>
      </c>
      <c r="K93" s="75">
        <v>4.7</v>
      </c>
      <c r="L93" s="11">
        <f t="shared" si="0"/>
        <v>0</v>
      </c>
    </row>
    <row r="94" spans="2:12" ht="14.5" thickBot="1" x14ac:dyDescent="0.25">
      <c r="B94" s="18"/>
      <c r="C94" s="24"/>
      <c r="D94" s="30" t="s">
        <v>72</v>
      </c>
      <c r="E94" s="71">
        <v>0</v>
      </c>
      <c r="F94" s="70">
        <v>0</v>
      </c>
      <c r="G94" s="70">
        <v>0</v>
      </c>
      <c r="H94" s="62" t="s">
        <v>13</v>
      </c>
      <c r="I94" s="74">
        <v>0.3</v>
      </c>
      <c r="J94" s="74">
        <v>0.3</v>
      </c>
      <c r="K94" s="75">
        <v>0.7</v>
      </c>
      <c r="L94" s="11">
        <f>ROUNDDOWN(E94*I94,0)+ROUNDDOWN(F94*J94,0)+ROUNDDOWN(G94*K94,0)</f>
        <v>0</v>
      </c>
    </row>
    <row r="95" spans="2:12" ht="14.5" thickBot="1" x14ac:dyDescent="0.25">
      <c r="B95" s="125" t="s">
        <v>78</v>
      </c>
      <c r="C95" s="126"/>
      <c r="D95" s="30" t="s">
        <v>70</v>
      </c>
      <c r="E95" s="70">
        <v>0</v>
      </c>
      <c r="F95" s="70">
        <v>0</v>
      </c>
      <c r="G95" s="70">
        <v>0</v>
      </c>
      <c r="H95" s="62" t="s">
        <v>13</v>
      </c>
      <c r="I95" s="76">
        <v>0.1</v>
      </c>
      <c r="J95" s="76">
        <v>0.1</v>
      </c>
      <c r="K95" s="77">
        <v>0.1</v>
      </c>
      <c r="L95" s="11">
        <f>ROUNDDOWN(E95*I95,0)+ROUNDDOWN(F95*J95,0)+ROUNDDOWN(G95*K95,0)</f>
        <v>0</v>
      </c>
    </row>
    <row r="96" spans="2:12" ht="14.5" thickBot="1" x14ac:dyDescent="0.25">
      <c r="B96" s="127"/>
      <c r="C96" s="128"/>
      <c r="D96" s="30" t="s">
        <v>71</v>
      </c>
      <c r="E96" s="70">
        <v>0</v>
      </c>
      <c r="F96" s="70">
        <v>0</v>
      </c>
      <c r="G96" s="70">
        <v>0</v>
      </c>
      <c r="H96" s="62" t="s">
        <v>13</v>
      </c>
      <c r="I96" s="74">
        <v>0.1</v>
      </c>
      <c r="J96" s="74">
        <v>0.1</v>
      </c>
      <c r="K96" s="75">
        <v>0.1</v>
      </c>
      <c r="L96" s="11">
        <f>ROUNDDOWN(E96*I96,0)+ROUNDDOWN(F96*J96,0)+ROUNDDOWN(G96*K96,0)</f>
        <v>0</v>
      </c>
    </row>
    <row r="97" spans="2:14" ht="14.5" thickBot="1" x14ac:dyDescent="0.25">
      <c r="B97" s="44"/>
      <c r="C97" s="59"/>
      <c r="D97" s="30" t="s">
        <v>72</v>
      </c>
      <c r="E97" s="71">
        <v>0</v>
      </c>
      <c r="F97" s="70">
        <v>0</v>
      </c>
      <c r="G97" s="70">
        <v>0</v>
      </c>
      <c r="H97" s="62" t="s">
        <v>13</v>
      </c>
      <c r="I97" s="74">
        <v>0.3</v>
      </c>
      <c r="J97" s="74">
        <v>0.3</v>
      </c>
      <c r="K97" s="75">
        <v>0.3</v>
      </c>
      <c r="L97" s="11">
        <f>ROUNDDOWN(E97*I97,0)+ROUNDDOWN(F97*J97,0)+ROUNDDOWN(G97*K97,0)</f>
        <v>0</v>
      </c>
    </row>
    <row r="98" spans="2:14" ht="14.5" thickBot="1" x14ac:dyDescent="0.25">
      <c r="B98" s="18" t="s">
        <v>79</v>
      </c>
      <c r="C98" s="24"/>
      <c r="D98" s="34" t="s">
        <v>70</v>
      </c>
      <c r="E98" s="70">
        <v>0</v>
      </c>
      <c r="F98" s="70">
        <v>0</v>
      </c>
      <c r="G98" s="70">
        <v>0</v>
      </c>
      <c r="H98" s="62" t="s">
        <v>13</v>
      </c>
      <c r="I98" s="76">
        <v>0.1</v>
      </c>
      <c r="J98" s="76">
        <v>0.1</v>
      </c>
      <c r="K98" s="77">
        <v>0.1</v>
      </c>
      <c r="L98" s="11">
        <f t="shared" si="0"/>
        <v>0</v>
      </c>
    </row>
    <row r="99" spans="2:14" ht="14.5" thickBot="1" x14ac:dyDescent="0.25">
      <c r="B99" s="18"/>
      <c r="C99" s="24"/>
      <c r="D99" s="30" t="s">
        <v>71</v>
      </c>
      <c r="E99" s="70">
        <v>0</v>
      </c>
      <c r="F99" s="70">
        <v>0</v>
      </c>
      <c r="G99" s="70">
        <v>0</v>
      </c>
      <c r="H99" s="62" t="s">
        <v>13</v>
      </c>
      <c r="I99" s="74">
        <v>0.1</v>
      </c>
      <c r="J99" s="74">
        <v>0.7</v>
      </c>
      <c r="K99" s="75">
        <v>0.1</v>
      </c>
      <c r="L99" s="11">
        <f t="shared" si="0"/>
        <v>0</v>
      </c>
    </row>
    <row r="100" spans="2:14" ht="14.5" thickBot="1" x14ac:dyDescent="0.25">
      <c r="B100" s="22"/>
      <c r="C100" s="66"/>
      <c r="D100" s="67" t="s">
        <v>72</v>
      </c>
      <c r="E100" s="72">
        <v>0</v>
      </c>
      <c r="F100" s="73">
        <v>0</v>
      </c>
      <c r="G100" s="73">
        <v>0</v>
      </c>
      <c r="H100" s="62" t="s">
        <v>13</v>
      </c>
      <c r="I100" s="74">
        <v>0.1</v>
      </c>
      <c r="J100" s="74">
        <v>0.1</v>
      </c>
      <c r="K100" s="75">
        <v>0.1</v>
      </c>
      <c r="L100" s="11">
        <f>ROUNDDOWN(E100*I100,0)+ROUNDDOWN(F100*J100,0)+ROUNDDOWN(G100*K100,0)</f>
        <v>0</v>
      </c>
    </row>
    <row r="101" spans="2:14" x14ac:dyDescent="0.2">
      <c r="B101" s="2"/>
      <c r="C101" s="2"/>
      <c r="D101" s="2"/>
      <c r="E101" s="2"/>
      <c r="F101" s="2"/>
      <c r="G101" s="2"/>
      <c r="H101" s="2"/>
      <c r="I101" s="4" t="s">
        <v>80</v>
      </c>
      <c r="J101" s="4" t="s">
        <v>80</v>
      </c>
      <c r="K101" s="4" t="s">
        <v>80</v>
      </c>
    </row>
    <row r="102" spans="2:14" x14ac:dyDescent="0.2">
      <c r="B102" s="7" t="s">
        <v>81</v>
      </c>
      <c r="C102" s="7"/>
      <c r="D102" s="7"/>
    </row>
    <row r="103" spans="2:14" ht="14.5" thickBot="1" x14ac:dyDescent="0.25">
      <c r="B103" s="7"/>
      <c r="C103" s="7"/>
      <c r="D103" s="7"/>
      <c r="G103" s="14" t="s">
        <v>63</v>
      </c>
      <c r="N103" s="10"/>
    </row>
    <row r="104" spans="2:14" ht="21.75" customHeight="1" thickBot="1" x14ac:dyDescent="0.25">
      <c r="B104" s="153" t="s">
        <v>65</v>
      </c>
      <c r="C104" s="154"/>
      <c r="D104" s="61"/>
      <c r="E104" s="79" t="s">
        <v>66</v>
      </c>
      <c r="F104" s="80" t="s">
        <v>67</v>
      </c>
      <c r="G104" s="81" t="s">
        <v>68</v>
      </c>
      <c r="H104" s="65"/>
      <c r="I104" s="42" t="s">
        <v>66</v>
      </c>
      <c r="J104" s="42" t="s">
        <v>67</v>
      </c>
      <c r="K104" s="42" t="s">
        <v>68</v>
      </c>
    </row>
    <row r="105" spans="2:14" ht="15" thickTop="1" thickBot="1" x14ac:dyDescent="0.25">
      <c r="B105" s="18" t="s">
        <v>69</v>
      </c>
      <c r="C105" s="24"/>
      <c r="D105" s="35" t="s">
        <v>70</v>
      </c>
      <c r="E105" s="71">
        <v>0</v>
      </c>
      <c r="F105" s="70">
        <v>0</v>
      </c>
      <c r="G105" s="70">
        <v>0</v>
      </c>
      <c r="H105" s="62" t="s">
        <v>13</v>
      </c>
      <c r="I105" s="64">
        <v>0.1</v>
      </c>
      <c r="J105" s="64">
        <v>0.1</v>
      </c>
      <c r="K105" s="82">
        <v>0.1</v>
      </c>
      <c r="L105" s="11">
        <f>ROUNDDOWN(E105*I105,0)+ROUNDDOWN(F105*J105,0)+ROUNDDOWN(G105*K105,0)</f>
        <v>0</v>
      </c>
    </row>
    <row r="106" spans="2:14" ht="14.5" thickBot="1" x14ac:dyDescent="0.25">
      <c r="B106" s="18"/>
      <c r="C106" s="24"/>
      <c r="D106" s="37" t="s">
        <v>71</v>
      </c>
      <c r="E106" s="71">
        <v>0</v>
      </c>
      <c r="F106" s="70">
        <v>0</v>
      </c>
      <c r="G106" s="70">
        <v>0</v>
      </c>
      <c r="H106" s="62" t="s">
        <v>13</v>
      </c>
      <c r="I106" s="64">
        <v>0.1</v>
      </c>
      <c r="J106" s="64">
        <v>0.1</v>
      </c>
      <c r="K106" s="82">
        <v>0.1</v>
      </c>
      <c r="L106" s="11">
        <f>ROUNDDOWN(E106*I106,0)+ROUNDDOWN(F106*J106,0)+ROUNDDOWN(G106*K106,0)</f>
        <v>0</v>
      </c>
    </row>
    <row r="107" spans="2:14" ht="14.5" thickBot="1" x14ac:dyDescent="0.25">
      <c r="B107" s="18"/>
      <c r="C107" s="24"/>
      <c r="D107" s="30" t="s">
        <v>72</v>
      </c>
      <c r="E107" s="71">
        <v>0</v>
      </c>
      <c r="F107" s="70">
        <v>0</v>
      </c>
      <c r="G107" s="70">
        <v>0</v>
      </c>
      <c r="H107" s="62" t="s">
        <v>13</v>
      </c>
      <c r="I107" s="64">
        <v>0.1</v>
      </c>
      <c r="J107" s="64">
        <v>0.1</v>
      </c>
      <c r="K107" s="82">
        <v>0.1</v>
      </c>
      <c r="L107" s="11">
        <f>ROUNDDOWN(E107*I107,0)+ROUNDDOWN(F107*J107,0)+ROUNDDOWN(G107*K107,0)</f>
        <v>0</v>
      </c>
    </row>
    <row r="108" spans="2:14" ht="14.5" thickBot="1" x14ac:dyDescent="0.25">
      <c r="B108" s="31" t="s">
        <v>73</v>
      </c>
      <c r="C108" s="32"/>
      <c r="D108" s="37" t="s">
        <v>70</v>
      </c>
      <c r="E108" s="71">
        <v>0</v>
      </c>
      <c r="F108" s="70">
        <v>0</v>
      </c>
      <c r="G108" s="70">
        <v>0</v>
      </c>
      <c r="H108" s="62" t="s">
        <v>13</v>
      </c>
      <c r="I108" s="64">
        <v>0.1</v>
      </c>
      <c r="J108" s="64">
        <v>0.1</v>
      </c>
      <c r="K108" s="82">
        <v>0.1</v>
      </c>
      <c r="L108" s="11">
        <f t="shared" ref="L108:L121" si="1">E108*I108+F108*J108+G108*K108</f>
        <v>0</v>
      </c>
    </row>
    <row r="109" spans="2:14" ht="14.5" thickBot="1" x14ac:dyDescent="0.25">
      <c r="B109" s="18" t="s">
        <v>74</v>
      </c>
      <c r="C109" s="24"/>
      <c r="D109" s="37" t="s">
        <v>71</v>
      </c>
      <c r="E109" s="71">
        <v>0</v>
      </c>
      <c r="F109" s="70">
        <v>0</v>
      </c>
      <c r="G109" s="70">
        <v>0</v>
      </c>
      <c r="H109" s="62" t="s">
        <v>13</v>
      </c>
      <c r="I109" s="64">
        <v>0.1</v>
      </c>
      <c r="J109" s="64">
        <v>0.1</v>
      </c>
      <c r="K109" s="82">
        <v>0.1</v>
      </c>
      <c r="L109" s="11">
        <f t="shared" si="1"/>
        <v>0</v>
      </c>
    </row>
    <row r="110" spans="2:14" ht="14.5" thickBot="1" x14ac:dyDescent="0.25">
      <c r="B110" s="18"/>
      <c r="C110" s="24"/>
      <c r="D110" s="30" t="s">
        <v>72</v>
      </c>
      <c r="E110" s="71">
        <v>0</v>
      </c>
      <c r="F110" s="70">
        <v>0</v>
      </c>
      <c r="G110" s="70">
        <v>0</v>
      </c>
      <c r="H110" s="62" t="s">
        <v>13</v>
      </c>
      <c r="I110" s="64">
        <v>0.1</v>
      </c>
      <c r="J110" s="64">
        <v>0.1</v>
      </c>
      <c r="K110" s="82">
        <v>0.1</v>
      </c>
      <c r="L110" s="11">
        <f>ROUNDDOWN(E110*I110,0)+ROUNDDOWN(F110*J110,0)+ROUNDDOWN(G110*K110,0)</f>
        <v>0</v>
      </c>
    </row>
    <row r="111" spans="2:14" ht="14.5" thickBot="1" x14ac:dyDescent="0.25">
      <c r="B111" s="31" t="s">
        <v>75</v>
      </c>
      <c r="C111" s="32"/>
      <c r="D111" s="37" t="s">
        <v>70</v>
      </c>
      <c r="E111" s="71">
        <v>0</v>
      </c>
      <c r="F111" s="70">
        <v>0</v>
      </c>
      <c r="G111" s="70">
        <v>0</v>
      </c>
      <c r="H111" s="62" t="s">
        <v>13</v>
      </c>
      <c r="I111" s="64">
        <v>0.1</v>
      </c>
      <c r="J111" s="64">
        <v>0.1</v>
      </c>
      <c r="K111" s="82">
        <v>0.1</v>
      </c>
      <c r="L111" s="11">
        <f t="shared" si="1"/>
        <v>0</v>
      </c>
    </row>
    <row r="112" spans="2:14" ht="14.5" thickBot="1" x14ac:dyDescent="0.25">
      <c r="B112" s="18" t="s">
        <v>76</v>
      </c>
      <c r="C112" s="24"/>
      <c r="D112" s="37" t="s">
        <v>71</v>
      </c>
      <c r="E112" s="71">
        <v>0</v>
      </c>
      <c r="F112" s="70">
        <v>0</v>
      </c>
      <c r="G112" s="70">
        <v>0</v>
      </c>
      <c r="H112" s="62" t="s">
        <v>13</v>
      </c>
      <c r="I112" s="64">
        <v>0.1</v>
      </c>
      <c r="J112" s="64">
        <v>0.1</v>
      </c>
      <c r="K112" s="82">
        <v>0.1</v>
      </c>
      <c r="L112" s="11">
        <f t="shared" si="1"/>
        <v>0</v>
      </c>
    </row>
    <row r="113" spans="2:14" ht="14.5" thickBot="1" x14ac:dyDescent="0.25">
      <c r="B113" s="44"/>
      <c r="C113" s="59"/>
      <c r="D113" s="30" t="s">
        <v>72</v>
      </c>
      <c r="E113" s="71">
        <v>0</v>
      </c>
      <c r="F113" s="70">
        <v>0</v>
      </c>
      <c r="G113" s="70">
        <v>0</v>
      </c>
      <c r="H113" s="62" t="s">
        <v>13</v>
      </c>
      <c r="I113" s="64">
        <v>0.1</v>
      </c>
      <c r="J113" s="64">
        <v>0.1</v>
      </c>
      <c r="K113" s="82">
        <v>0.1</v>
      </c>
      <c r="L113" s="11">
        <f>ROUNDDOWN(E113*I113,0)+ROUNDDOWN(F113*J113,0)+ROUNDDOWN(G113*K113,0)</f>
        <v>0</v>
      </c>
    </row>
    <row r="114" spans="2:14" ht="14.5" thickBot="1" x14ac:dyDescent="0.25">
      <c r="B114" s="18" t="s">
        <v>82</v>
      </c>
      <c r="C114" s="24"/>
      <c r="D114" s="37" t="s">
        <v>70</v>
      </c>
      <c r="E114" s="71">
        <v>0</v>
      </c>
      <c r="F114" s="70">
        <v>0</v>
      </c>
      <c r="G114" s="70">
        <v>0</v>
      </c>
      <c r="H114" s="62" t="s">
        <v>13</v>
      </c>
      <c r="I114" s="64">
        <v>0.1</v>
      </c>
      <c r="J114" s="64">
        <v>0.1</v>
      </c>
      <c r="K114" s="82">
        <v>0.1</v>
      </c>
      <c r="L114" s="11">
        <f t="shared" si="1"/>
        <v>0</v>
      </c>
    </row>
    <row r="115" spans="2:14" ht="14.5" thickBot="1" x14ac:dyDescent="0.25">
      <c r="B115" s="18"/>
      <c r="C115" s="24"/>
      <c r="D115" s="37" t="s">
        <v>71</v>
      </c>
      <c r="E115" s="71">
        <v>0</v>
      </c>
      <c r="F115" s="70">
        <v>0</v>
      </c>
      <c r="G115" s="70">
        <v>0</v>
      </c>
      <c r="H115" s="62" t="s">
        <v>13</v>
      </c>
      <c r="I115" s="64">
        <v>0.1</v>
      </c>
      <c r="J115" s="64">
        <v>0.1</v>
      </c>
      <c r="K115" s="82">
        <v>0.1</v>
      </c>
      <c r="L115" s="11">
        <f t="shared" si="1"/>
        <v>0</v>
      </c>
    </row>
    <row r="116" spans="2:14" ht="14.5" thickBot="1" x14ac:dyDescent="0.25">
      <c r="B116" s="18"/>
      <c r="C116" s="24"/>
      <c r="D116" s="30" t="s">
        <v>72</v>
      </c>
      <c r="E116" s="71">
        <v>0</v>
      </c>
      <c r="F116" s="70">
        <v>0</v>
      </c>
      <c r="G116" s="70">
        <v>0</v>
      </c>
      <c r="H116" s="62" t="s">
        <v>13</v>
      </c>
      <c r="I116" s="64">
        <v>0.1</v>
      </c>
      <c r="J116" s="64">
        <v>0.1</v>
      </c>
      <c r="K116" s="82">
        <v>0.1</v>
      </c>
      <c r="L116" s="11">
        <f>ROUNDDOWN(E116*I116,0)+ROUNDDOWN(F116*J116,0)+ROUNDDOWN(G116*K116,0)</f>
        <v>0</v>
      </c>
    </row>
    <row r="117" spans="2:14" ht="14.5" thickBot="1" x14ac:dyDescent="0.25">
      <c r="B117" s="125" t="s">
        <v>83</v>
      </c>
      <c r="C117" s="126"/>
      <c r="D117" s="30" t="s">
        <v>70</v>
      </c>
      <c r="E117" s="70">
        <v>0</v>
      </c>
      <c r="F117" s="70">
        <v>0</v>
      </c>
      <c r="G117" s="70">
        <v>0</v>
      </c>
      <c r="H117" s="62" t="s">
        <v>13</v>
      </c>
      <c r="I117" s="64">
        <v>0.1</v>
      </c>
      <c r="J117" s="64">
        <v>0.1</v>
      </c>
      <c r="K117" s="82">
        <v>0.1</v>
      </c>
      <c r="L117" s="11">
        <f>ROUNDDOWN(E117*I117,0)+ROUNDDOWN(F117*J117,0)+ROUNDDOWN(G117*K117,0)</f>
        <v>0</v>
      </c>
    </row>
    <row r="118" spans="2:14" ht="14.5" thickBot="1" x14ac:dyDescent="0.25">
      <c r="B118" s="127"/>
      <c r="C118" s="128"/>
      <c r="D118" s="33" t="s">
        <v>71</v>
      </c>
      <c r="E118" s="70">
        <v>0</v>
      </c>
      <c r="F118" s="70">
        <v>0</v>
      </c>
      <c r="G118" s="70">
        <v>0</v>
      </c>
      <c r="H118" s="62" t="s">
        <v>13</v>
      </c>
      <c r="I118" s="64">
        <v>0.1</v>
      </c>
      <c r="J118" s="64">
        <v>0.1</v>
      </c>
      <c r="K118" s="82">
        <v>0.1</v>
      </c>
      <c r="L118" s="11">
        <f>ROUNDDOWN(E118*I118,0)+ROUNDDOWN(F118*J118,0)+ROUNDDOWN(G118*K118,0)</f>
        <v>0</v>
      </c>
    </row>
    <row r="119" spans="2:14" ht="14.5" thickBot="1" x14ac:dyDescent="0.25">
      <c r="B119" s="44"/>
      <c r="C119" s="47"/>
      <c r="D119" s="59" t="s">
        <v>72</v>
      </c>
      <c r="E119" s="70">
        <v>0</v>
      </c>
      <c r="F119" s="70">
        <v>0</v>
      </c>
      <c r="G119" s="70">
        <v>0</v>
      </c>
      <c r="H119" s="62" t="s">
        <v>13</v>
      </c>
      <c r="I119" s="64">
        <v>0.1</v>
      </c>
      <c r="J119" s="64">
        <v>0.1</v>
      </c>
      <c r="K119" s="82">
        <v>0.1</v>
      </c>
      <c r="L119" s="11">
        <f>ROUNDDOWN(E119*I119,0)+ROUNDDOWN(F119*J119,0)+ROUNDDOWN(G119*K119,0)</f>
        <v>0</v>
      </c>
    </row>
    <row r="120" spans="2:14" ht="14.5" thickBot="1" x14ac:dyDescent="0.25">
      <c r="B120" s="18" t="s">
        <v>84</v>
      </c>
      <c r="C120" s="24"/>
      <c r="D120" s="38" t="s">
        <v>70</v>
      </c>
      <c r="E120" s="71">
        <v>0</v>
      </c>
      <c r="F120" s="70">
        <v>0</v>
      </c>
      <c r="G120" s="70">
        <v>0</v>
      </c>
      <c r="H120" s="62" t="s">
        <v>13</v>
      </c>
      <c r="I120" s="64">
        <v>0.1</v>
      </c>
      <c r="J120" s="64">
        <v>0.1</v>
      </c>
      <c r="K120" s="82">
        <v>0.1</v>
      </c>
      <c r="L120" s="11">
        <f t="shared" si="1"/>
        <v>0</v>
      </c>
    </row>
    <row r="121" spans="2:14" ht="14.5" thickBot="1" x14ac:dyDescent="0.25">
      <c r="B121" s="18"/>
      <c r="C121" s="24"/>
      <c r="D121" s="37" t="s">
        <v>71</v>
      </c>
      <c r="E121" s="71">
        <v>0</v>
      </c>
      <c r="F121" s="70">
        <v>0</v>
      </c>
      <c r="G121" s="70">
        <v>0</v>
      </c>
      <c r="H121" s="62" t="s">
        <v>13</v>
      </c>
      <c r="I121" s="64">
        <v>0.1</v>
      </c>
      <c r="J121" s="64">
        <v>0.1</v>
      </c>
      <c r="K121" s="82">
        <v>0.1</v>
      </c>
      <c r="L121" s="11">
        <f t="shared" si="1"/>
        <v>0</v>
      </c>
    </row>
    <row r="122" spans="2:14" ht="14.5" thickBot="1" x14ac:dyDescent="0.25">
      <c r="B122" s="22"/>
      <c r="C122" s="66"/>
      <c r="D122" s="67" t="s">
        <v>72</v>
      </c>
      <c r="E122" s="72">
        <v>0</v>
      </c>
      <c r="F122" s="73">
        <v>0</v>
      </c>
      <c r="G122" s="73">
        <v>0</v>
      </c>
      <c r="H122" s="86" t="s">
        <v>13</v>
      </c>
      <c r="I122" s="87">
        <v>0.1</v>
      </c>
      <c r="J122" s="87">
        <v>0.1</v>
      </c>
      <c r="K122" s="88">
        <v>0.1</v>
      </c>
      <c r="L122" s="11">
        <f>ROUNDDOWN(E122*I122,0)+ROUNDDOWN(F122*J122,0)+ROUNDDOWN(G122*K122,0)</f>
        <v>0</v>
      </c>
    </row>
    <row r="123" spans="2:14" x14ac:dyDescent="0.2">
      <c r="B123" s="2"/>
      <c r="C123" s="2"/>
      <c r="D123" s="2"/>
      <c r="E123" s="2"/>
      <c r="F123" s="2"/>
      <c r="G123" s="2"/>
      <c r="H123" s="2"/>
      <c r="I123" s="4" t="s">
        <v>80</v>
      </c>
      <c r="J123" s="4" t="s">
        <v>80</v>
      </c>
      <c r="K123" s="4" t="s">
        <v>80</v>
      </c>
    </row>
    <row r="124" spans="2:14" x14ac:dyDescent="0.2">
      <c r="B124" s="7" t="s">
        <v>85</v>
      </c>
      <c r="C124" s="7"/>
      <c r="D124" s="7"/>
    </row>
    <row r="125" spans="2:14" ht="14.5" thickBot="1" x14ac:dyDescent="0.25">
      <c r="B125" s="7"/>
      <c r="C125" s="7"/>
      <c r="D125" s="7"/>
      <c r="G125" s="14" t="s">
        <v>63</v>
      </c>
      <c r="N125" s="10"/>
    </row>
    <row r="126" spans="2:14" ht="21.75" customHeight="1" thickBot="1" x14ac:dyDescent="0.25">
      <c r="B126" s="153" t="s">
        <v>65</v>
      </c>
      <c r="C126" s="154"/>
      <c r="D126" s="61"/>
      <c r="E126" s="79" t="s">
        <v>66</v>
      </c>
      <c r="F126" s="80" t="s">
        <v>67</v>
      </c>
      <c r="G126" s="81" t="s">
        <v>68</v>
      </c>
      <c r="H126" s="65"/>
      <c r="I126" s="42" t="s">
        <v>66</v>
      </c>
      <c r="J126" s="42" t="s">
        <v>67</v>
      </c>
      <c r="K126" s="42" t="s">
        <v>68</v>
      </c>
    </row>
    <row r="127" spans="2:14" ht="15" thickTop="1" thickBot="1" x14ac:dyDescent="0.25">
      <c r="B127" s="18" t="s">
        <v>69</v>
      </c>
      <c r="C127" s="24"/>
      <c r="D127" s="35" t="s">
        <v>70</v>
      </c>
      <c r="E127" s="36">
        <v>0</v>
      </c>
      <c r="F127" s="29">
        <v>0</v>
      </c>
      <c r="G127" s="29">
        <v>0</v>
      </c>
      <c r="H127" s="62" t="s">
        <v>13</v>
      </c>
      <c r="I127" s="64">
        <v>0.1</v>
      </c>
      <c r="J127" s="64">
        <v>0.1</v>
      </c>
      <c r="K127" s="82">
        <v>0.1</v>
      </c>
      <c r="L127" s="11">
        <f>ROUNDDOWN(E127*I127,0)+ROUNDDOWN(F127*J127,0)+ROUNDDOWN(G127*K127,0)</f>
        <v>0</v>
      </c>
    </row>
    <row r="128" spans="2:14" ht="14.5" thickBot="1" x14ac:dyDescent="0.25">
      <c r="B128" s="18"/>
      <c r="C128" s="24"/>
      <c r="D128" s="37" t="s">
        <v>71</v>
      </c>
      <c r="E128" s="71">
        <v>0</v>
      </c>
      <c r="F128" s="70">
        <v>0</v>
      </c>
      <c r="G128" s="70">
        <v>0</v>
      </c>
      <c r="H128" s="62" t="s">
        <v>13</v>
      </c>
      <c r="I128" s="64">
        <v>0.1</v>
      </c>
      <c r="J128" s="64">
        <v>0.1</v>
      </c>
      <c r="K128" s="82">
        <v>0.1</v>
      </c>
      <c r="L128" s="11">
        <f>ROUNDDOWN(E128*I128,0)+ROUNDDOWN(F128*J128,0)+ROUNDDOWN(G128*K128,0)</f>
        <v>0</v>
      </c>
    </row>
    <row r="129" spans="2:12" ht="14.5" thickBot="1" x14ac:dyDescent="0.25">
      <c r="B129" s="18"/>
      <c r="C129" s="24"/>
      <c r="D129" s="30" t="s">
        <v>72</v>
      </c>
      <c r="E129" s="71">
        <v>0</v>
      </c>
      <c r="F129" s="70">
        <v>0</v>
      </c>
      <c r="G129" s="70">
        <v>0</v>
      </c>
      <c r="H129" s="62" t="s">
        <v>13</v>
      </c>
      <c r="I129" s="64">
        <v>0.1</v>
      </c>
      <c r="J129" s="64">
        <v>0.1</v>
      </c>
      <c r="K129" s="82">
        <v>0.1</v>
      </c>
      <c r="L129" s="11">
        <f>ROUNDDOWN(E129*I129,0)+ROUNDDOWN(F129*J129,0)+ROUNDDOWN(G129*K129,0)</f>
        <v>0</v>
      </c>
    </row>
    <row r="130" spans="2:12" ht="14.5" thickBot="1" x14ac:dyDescent="0.25">
      <c r="B130" s="31" t="s">
        <v>73</v>
      </c>
      <c r="C130" s="32"/>
      <c r="D130" s="37" t="s">
        <v>70</v>
      </c>
      <c r="E130" s="71">
        <v>0</v>
      </c>
      <c r="F130" s="70">
        <v>0</v>
      </c>
      <c r="G130" s="70">
        <v>0</v>
      </c>
      <c r="H130" s="62" t="s">
        <v>13</v>
      </c>
      <c r="I130" s="64">
        <v>0.1</v>
      </c>
      <c r="J130" s="64">
        <v>0.1</v>
      </c>
      <c r="K130" s="82">
        <v>0.1</v>
      </c>
      <c r="L130" s="11">
        <f>E130*I130+F130*J130+G130*K130</f>
        <v>0</v>
      </c>
    </row>
    <row r="131" spans="2:12" ht="14.5" thickBot="1" x14ac:dyDescent="0.25">
      <c r="B131" s="18" t="s">
        <v>74</v>
      </c>
      <c r="C131" s="24"/>
      <c r="D131" s="37" t="s">
        <v>71</v>
      </c>
      <c r="E131" s="71">
        <v>0</v>
      </c>
      <c r="F131" s="70">
        <v>0</v>
      </c>
      <c r="G131" s="70">
        <v>0</v>
      </c>
      <c r="H131" s="62" t="s">
        <v>13</v>
      </c>
      <c r="I131" s="64">
        <v>0.1</v>
      </c>
      <c r="J131" s="64">
        <v>0.1</v>
      </c>
      <c r="K131" s="82">
        <v>0.1</v>
      </c>
      <c r="L131" s="11">
        <f>E131*I131+F131*J131+G131*K131</f>
        <v>0</v>
      </c>
    </row>
    <row r="132" spans="2:12" ht="14.5" thickBot="1" x14ac:dyDescent="0.25">
      <c r="B132" s="18"/>
      <c r="C132" s="24"/>
      <c r="D132" s="30" t="s">
        <v>72</v>
      </c>
      <c r="E132" s="71">
        <v>0</v>
      </c>
      <c r="F132" s="70">
        <v>0</v>
      </c>
      <c r="G132" s="70">
        <v>0</v>
      </c>
      <c r="H132" s="62" t="s">
        <v>13</v>
      </c>
      <c r="I132" s="64">
        <v>0.1</v>
      </c>
      <c r="J132" s="64">
        <v>0.1</v>
      </c>
      <c r="K132" s="82">
        <v>0.1</v>
      </c>
      <c r="L132" s="11">
        <f>ROUNDDOWN(E132*I132,0)+ROUNDDOWN(F132*J132,0)+ROUNDDOWN(G132*K132,0)</f>
        <v>0</v>
      </c>
    </row>
    <row r="133" spans="2:12" ht="14.5" thickBot="1" x14ac:dyDescent="0.25">
      <c r="B133" s="31" t="s">
        <v>75</v>
      </c>
      <c r="C133" s="32"/>
      <c r="D133" s="37" t="s">
        <v>70</v>
      </c>
      <c r="E133" s="71">
        <v>0</v>
      </c>
      <c r="F133" s="70">
        <v>0</v>
      </c>
      <c r="G133" s="70">
        <v>0</v>
      </c>
      <c r="H133" s="62" t="s">
        <v>13</v>
      </c>
      <c r="I133" s="64">
        <v>0.1</v>
      </c>
      <c r="J133" s="64">
        <v>0.1</v>
      </c>
      <c r="K133" s="82">
        <v>0.1</v>
      </c>
      <c r="L133" s="11">
        <f>E133*I133+F133*J133+G133*K133</f>
        <v>0</v>
      </c>
    </row>
    <row r="134" spans="2:12" ht="14.5" thickBot="1" x14ac:dyDescent="0.25">
      <c r="B134" s="18" t="s">
        <v>76</v>
      </c>
      <c r="C134" s="24"/>
      <c r="D134" s="37" t="s">
        <v>71</v>
      </c>
      <c r="E134" s="71">
        <v>0</v>
      </c>
      <c r="F134" s="70">
        <v>0</v>
      </c>
      <c r="G134" s="70">
        <v>0</v>
      </c>
      <c r="H134" s="62" t="s">
        <v>13</v>
      </c>
      <c r="I134" s="64">
        <v>0.1</v>
      </c>
      <c r="J134" s="64">
        <v>0.1</v>
      </c>
      <c r="K134" s="82">
        <v>0.1</v>
      </c>
      <c r="L134" s="11">
        <f>E134*I134+F134*J134+G134*K134</f>
        <v>0</v>
      </c>
    </row>
    <row r="135" spans="2:12" ht="14.5" thickBot="1" x14ac:dyDescent="0.25">
      <c r="B135" s="44"/>
      <c r="C135" s="59"/>
      <c r="D135" s="30" t="s">
        <v>72</v>
      </c>
      <c r="E135" s="71">
        <v>0</v>
      </c>
      <c r="F135" s="70">
        <v>0</v>
      </c>
      <c r="G135" s="70">
        <v>0</v>
      </c>
      <c r="H135" s="62" t="s">
        <v>13</v>
      </c>
      <c r="I135" s="64">
        <v>0.1</v>
      </c>
      <c r="J135" s="64">
        <v>0.1</v>
      </c>
      <c r="K135" s="82">
        <v>0.1</v>
      </c>
      <c r="L135" s="11">
        <f>ROUNDDOWN(E135*I135,0)+ROUNDDOWN(F135*J135,0)+ROUNDDOWN(G135*K135,0)</f>
        <v>0</v>
      </c>
    </row>
    <row r="136" spans="2:12" ht="14.5" thickBot="1" x14ac:dyDescent="0.25">
      <c r="B136" s="18" t="s">
        <v>82</v>
      </c>
      <c r="C136" s="24"/>
      <c r="D136" s="37" t="s">
        <v>70</v>
      </c>
      <c r="E136" s="71">
        <v>0</v>
      </c>
      <c r="F136" s="70">
        <v>0</v>
      </c>
      <c r="G136" s="70">
        <v>0</v>
      </c>
      <c r="H136" s="62" t="s">
        <v>13</v>
      </c>
      <c r="I136" s="64">
        <v>0.1</v>
      </c>
      <c r="J136" s="64">
        <v>0.1</v>
      </c>
      <c r="K136" s="82">
        <v>0.1</v>
      </c>
      <c r="L136" s="11">
        <f>E136*I136+F136*J136+G136*K136</f>
        <v>0</v>
      </c>
    </row>
    <row r="137" spans="2:12" ht="14.5" thickBot="1" x14ac:dyDescent="0.25">
      <c r="B137" s="18"/>
      <c r="C137" s="24"/>
      <c r="D137" s="37" t="s">
        <v>71</v>
      </c>
      <c r="E137" s="71">
        <v>0</v>
      </c>
      <c r="F137" s="70">
        <v>0</v>
      </c>
      <c r="G137" s="70">
        <v>0</v>
      </c>
      <c r="H137" s="62" t="s">
        <v>13</v>
      </c>
      <c r="I137" s="64">
        <v>0.1</v>
      </c>
      <c r="J137" s="64">
        <v>0.1</v>
      </c>
      <c r="K137" s="82">
        <v>0.1</v>
      </c>
      <c r="L137" s="11">
        <f>E137*I137+F137*J137+G137*K137</f>
        <v>0</v>
      </c>
    </row>
    <row r="138" spans="2:12" ht="14.5" thickBot="1" x14ac:dyDescent="0.25">
      <c r="B138" s="18"/>
      <c r="C138" s="24"/>
      <c r="D138" s="30" t="s">
        <v>72</v>
      </c>
      <c r="E138" s="71">
        <v>0</v>
      </c>
      <c r="F138" s="70">
        <v>0</v>
      </c>
      <c r="G138" s="70">
        <v>0</v>
      </c>
      <c r="H138" s="62" t="s">
        <v>13</v>
      </c>
      <c r="I138" s="64">
        <v>0.1</v>
      </c>
      <c r="J138" s="64">
        <v>0.1</v>
      </c>
      <c r="K138" s="82">
        <v>0.1</v>
      </c>
      <c r="L138" s="11">
        <f>ROUNDDOWN(E138*I138,0)+ROUNDDOWN(F138*J138,0)+ROUNDDOWN(G138*K138,0)</f>
        <v>0</v>
      </c>
    </row>
    <row r="139" spans="2:12" ht="15" customHeight="1" thickBot="1" x14ac:dyDescent="0.25">
      <c r="B139" s="125" t="s">
        <v>83</v>
      </c>
      <c r="C139" s="126"/>
      <c r="D139" s="30" t="s">
        <v>70</v>
      </c>
      <c r="E139" s="70">
        <v>0</v>
      </c>
      <c r="F139" s="70">
        <v>0</v>
      </c>
      <c r="G139" s="70">
        <v>0</v>
      </c>
      <c r="H139" s="62" t="s">
        <v>13</v>
      </c>
      <c r="I139" s="64">
        <v>0.1</v>
      </c>
      <c r="J139" s="64">
        <v>0.1</v>
      </c>
      <c r="K139" s="82">
        <v>0.1</v>
      </c>
      <c r="L139" s="11">
        <f>ROUNDDOWN(E139*I139,0)+ROUNDDOWN(F139*J139,0)+ROUNDDOWN(G139*K139,0)</f>
        <v>0</v>
      </c>
    </row>
    <row r="140" spans="2:12" ht="14.5" thickBot="1" x14ac:dyDescent="0.25">
      <c r="B140" s="127"/>
      <c r="C140" s="128"/>
      <c r="D140" s="30" t="s">
        <v>71</v>
      </c>
      <c r="E140" s="70">
        <v>0</v>
      </c>
      <c r="F140" s="70">
        <v>0</v>
      </c>
      <c r="G140" s="70">
        <v>0</v>
      </c>
      <c r="H140" s="62" t="s">
        <v>13</v>
      </c>
      <c r="I140" s="64">
        <v>0.1</v>
      </c>
      <c r="J140" s="64">
        <v>0.1</v>
      </c>
      <c r="K140" s="82">
        <v>0.1</v>
      </c>
      <c r="L140" s="11">
        <f>ROUNDDOWN(E140*I140,0)+ROUNDDOWN(F140*J140,0)+ROUNDDOWN(G140*K140,0)</f>
        <v>0</v>
      </c>
    </row>
    <row r="141" spans="2:12" ht="14.5" thickBot="1" x14ac:dyDescent="0.25">
      <c r="B141" s="44"/>
      <c r="C141" s="47"/>
      <c r="D141" s="30" t="s">
        <v>72</v>
      </c>
      <c r="E141" s="71">
        <v>0</v>
      </c>
      <c r="F141" s="70">
        <v>0</v>
      </c>
      <c r="G141" s="70">
        <v>0</v>
      </c>
      <c r="H141" s="62" t="s">
        <v>13</v>
      </c>
      <c r="I141" s="64">
        <v>0.1</v>
      </c>
      <c r="J141" s="64">
        <v>0.1</v>
      </c>
      <c r="K141" s="82">
        <v>0.1</v>
      </c>
      <c r="L141" s="11">
        <f>ROUNDDOWN(E141*I141,0)+ROUNDDOWN(F141*J141,0)+ROUNDDOWN(G141*K141,0)</f>
        <v>0</v>
      </c>
    </row>
    <row r="142" spans="2:12" ht="14.5" thickBot="1" x14ac:dyDescent="0.25">
      <c r="B142" s="18" t="s">
        <v>84</v>
      </c>
      <c r="C142" s="24"/>
      <c r="D142" s="38" t="s">
        <v>70</v>
      </c>
      <c r="E142" s="71">
        <v>0</v>
      </c>
      <c r="F142" s="70">
        <v>0</v>
      </c>
      <c r="G142" s="70">
        <v>0</v>
      </c>
      <c r="H142" s="62" t="s">
        <v>13</v>
      </c>
      <c r="I142" s="64">
        <v>0.1</v>
      </c>
      <c r="J142" s="64">
        <v>0.1</v>
      </c>
      <c r="K142" s="82">
        <v>0.1</v>
      </c>
      <c r="L142" s="11">
        <f>E142*I142+F142*J142+G142*K142</f>
        <v>0</v>
      </c>
    </row>
    <row r="143" spans="2:12" ht="14.5" thickBot="1" x14ac:dyDescent="0.25">
      <c r="B143" s="18"/>
      <c r="C143" s="24"/>
      <c r="D143" s="37" t="s">
        <v>71</v>
      </c>
      <c r="E143" s="71">
        <v>0</v>
      </c>
      <c r="F143" s="70">
        <v>0</v>
      </c>
      <c r="G143" s="70">
        <v>0</v>
      </c>
      <c r="H143" s="62" t="s">
        <v>13</v>
      </c>
      <c r="I143" s="64">
        <v>0.1</v>
      </c>
      <c r="J143" s="64">
        <v>0.1</v>
      </c>
      <c r="K143" s="82">
        <v>0.1</v>
      </c>
      <c r="L143" s="11">
        <f>E143*I143+F143*J143+G143*K143</f>
        <v>0</v>
      </c>
    </row>
    <row r="144" spans="2:12" ht="14.5" thickBot="1" x14ac:dyDescent="0.25">
      <c r="B144" s="22"/>
      <c r="C144" s="66"/>
      <c r="D144" s="67" t="s">
        <v>72</v>
      </c>
      <c r="E144" s="72">
        <v>0</v>
      </c>
      <c r="F144" s="73">
        <v>0</v>
      </c>
      <c r="G144" s="73">
        <v>0</v>
      </c>
      <c r="H144" s="86" t="s">
        <v>13</v>
      </c>
      <c r="I144" s="87">
        <v>0.1</v>
      </c>
      <c r="J144" s="87">
        <v>0.1</v>
      </c>
      <c r="K144" s="88">
        <v>0.1</v>
      </c>
      <c r="L144" s="11">
        <f>ROUNDDOWN(E144*I144,0)+ROUNDDOWN(F144*J144,0)+ROUNDDOWN(G144*K144,0)</f>
        <v>0</v>
      </c>
    </row>
    <row r="145" spans="1:13" x14ac:dyDescent="0.2">
      <c r="B145" s="2"/>
      <c r="C145" s="2"/>
      <c r="D145" s="2"/>
      <c r="E145" s="2"/>
      <c r="F145" s="2"/>
      <c r="G145" s="2"/>
      <c r="H145" s="2"/>
      <c r="I145" s="4" t="s">
        <v>80</v>
      </c>
      <c r="J145" s="4" t="s">
        <v>80</v>
      </c>
      <c r="K145" s="4" t="s">
        <v>80</v>
      </c>
    </row>
    <row r="146" spans="1:13" x14ac:dyDescent="0.2">
      <c r="A146" s="6" t="s">
        <v>86</v>
      </c>
      <c r="B146" s="7"/>
      <c r="C146" s="7"/>
    </row>
    <row r="147" spans="1:13" ht="14.5" thickBot="1" x14ac:dyDescent="0.25">
      <c r="A147" s="7"/>
      <c r="B147" s="7"/>
      <c r="C147" s="7"/>
      <c r="D147" s="14" t="s">
        <v>63</v>
      </c>
    </row>
    <row r="148" spans="1:13" ht="24" customHeight="1" thickBot="1" x14ac:dyDescent="0.25">
      <c r="A148" s="7"/>
      <c r="B148" s="16"/>
      <c r="C148" s="17"/>
      <c r="D148" s="78" t="s">
        <v>87</v>
      </c>
    </row>
    <row r="149" spans="1:13" ht="27" customHeight="1" thickTop="1" thickBot="1" x14ac:dyDescent="0.25">
      <c r="B149" s="18" t="s">
        <v>88</v>
      </c>
      <c r="C149" s="19"/>
      <c r="D149" s="70">
        <v>0</v>
      </c>
      <c r="E149" s="40" t="s">
        <v>89</v>
      </c>
      <c r="I149" s="26">
        <v>14</v>
      </c>
      <c r="J149" s="6" t="s">
        <v>90</v>
      </c>
      <c r="L149" s="11">
        <f>D149*I149</f>
        <v>0</v>
      </c>
      <c r="M149" s="6" t="s">
        <v>91</v>
      </c>
    </row>
    <row r="150" spans="1:13" x14ac:dyDescent="0.2">
      <c r="B150" s="125" t="s">
        <v>92</v>
      </c>
      <c r="C150" s="150"/>
      <c r="D150" s="134">
        <v>0</v>
      </c>
      <c r="I150" s="133">
        <v>14</v>
      </c>
      <c r="J150" s="99" t="s">
        <v>90</v>
      </c>
      <c r="L150" s="131">
        <f>D150*I150</f>
        <v>0</v>
      </c>
      <c r="M150" s="120" t="s">
        <v>93</v>
      </c>
    </row>
    <row r="151" spans="1:13" ht="14.5" thickBot="1" x14ac:dyDescent="0.25">
      <c r="B151" s="151"/>
      <c r="C151" s="152"/>
      <c r="D151" s="135"/>
      <c r="I151" s="133"/>
      <c r="J151" s="99"/>
      <c r="L151" s="132"/>
      <c r="M151" s="120"/>
    </row>
    <row r="152" spans="1:13" ht="28.5" customHeight="1" thickBot="1" x14ac:dyDescent="0.25">
      <c r="B152" s="45" t="s">
        <v>94</v>
      </c>
      <c r="C152" s="46"/>
      <c r="D152" s="70">
        <v>0</v>
      </c>
      <c r="I152" s="26">
        <v>1</v>
      </c>
      <c r="J152" s="6" t="s">
        <v>90</v>
      </c>
      <c r="L152" s="11">
        <f>D152*I152</f>
        <v>0</v>
      </c>
      <c r="M152" s="6" t="s">
        <v>93</v>
      </c>
    </row>
    <row r="153" spans="1:13" ht="27" customHeight="1" thickBot="1" x14ac:dyDescent="0.25">
      <c r="B153" s="20" t="s">
        <v>95</v>
      </c>
      <c r="C153" s="21"/>
      <c r="D153" s="70">
        <v>0</v>
      </c>
      <c r="I153" s="26">
        <v>8</v>
      </c>
      <c r="J153" s="6" t="s">
        <v>90</v>
      </c>
      <c r="L153" s="11">
        <f>D153*I153</f>
        <v>0</v>
      </c>
      <c r="M153" s="6" t="s">
        <v>93</v>
      </c>
    </row>
    <row r="154" spans="1:13" ht="27" customHeight="1" thickBot="1" x14ac:dyDescent="0.25">
      <c r="B154" s="22" t="s">
        <v>96</v>
      </c>
      <c r="C154" s="23"/>
      <c r="D154" s="39" t="s">
        <v>97</v>
      </c>
      <c r="E154" s="40" t="s">
        <v>98</v>
      </c>
    </row>
    <row r="155" spans="1:13" ht="15" customHeight="1" x14ac:dyDescent="0.2">
      <c r="B155" s="24"/>
      <c r="C155" s="24"/>
      <c r="D155" s="25"/>
    </row>
    <row r="156" spans="1:13" ht="15" customHeight="1" x14ac:dyDescent="0.2">
      <c r="A156" s="6" t="s">
        <v>99</v>
      </c>
      <c r="B156" s="13" t="s">
        <v>100</v>
      </c>
      <c r="C156" s="24"/>
      <c r="D156" s="25"/>
    </row>
    <row r="157" spans="1:13" ht="18.75" customHeight="1" thickBot="1" x14ac:dyDescent="0.25">
      <c r="A157" s="13"/>
      <c r="B157" s="24"/>
      <c r="C157" s="24"/>
      <c r="D157" s="25"/>
      <c r="E157" s="13"/>
      <c r="F157" s="13"/>
      <c r="G157" s="83" t="s">
        <v>87</v>
      </c>
      <c r="I157" s="13"/>
      <c r="J157" s="13"/>
      <c r="K157" s="13"/>
    </row>
    <row r="158" spans="1:13" ht="28.5" customHeight="1" thickBot="1" x14ac:dyDescent="0.25">
      <c r="A158" s="13"/>
      <c r="B158" s="13"/>
      <c r="C158" s="24"/>
      <c r="D158" s="25"/>
      <c r="E158" s="13"/>
      <c r="F158" s="13"/>
      <c r="G158" s="85">
        <v>0</v>
      </c>
      <c r="H158" s="6" t="s">
        <v>101</v>
      </c>
      <c r="I158" s="13"/>
      <c r="J158" s="13"/>
      <c r="K158" s="12" t="s">
        <v>15</v>
      </c>
      <c r="L158" s="11">
        <f>G158*12</f>
        <v>0</v>
      </c>
    </row>
    <row r="159" spans="1:13" ht="27" customHeight="1" x14ac:dyDescent="0.2">
      <c r="A159" s="13"/>
      <c r="B159" s="24"/>
      <c r="C159" s="24"/>
      <c r="D159" s="25"/>
      <c r="E159" s="13"/>
      <c r="F159" s="13"/>
      <c r="G159" s="84"/>
      <c r="I159" s="13"/>
      <c r="J159" s="13"/>
      <c r="K159" s="13"/>
      <c r="L159" s="13"/>
    </row>
    <row r="160" spans="1:13" ht="17.25" customHeight="1" thickBot="1" x14ac:dyDescent="0.25">
      <c r="A160" s="41" t="s">
        <v>102</v>
      </c>
      <c r="B160" s="24" t="s">
        <v>103</v>
      </c>
      <c r="C160" s="24"/>
      <c r="D160" s="25"/>
      <c r="E160" s="13"/>
      <c r="F160" s="13"/>
      <c r="G160" s="83" t="s">
        <v>87</v>
      </c>
      <c r="I160" s="13"/>
      <c r="J160" s="13"/>
      <c r="K160" s="13"/>
    </row>
    <row r="161" spans="1:19" ht="29.25" customHeight="1" thickBot="1" x14ac:dyDescent="0.25">
      <c r="B161" s="15" t="s">
        <v>104</v>
      </c>
      <c r="C161" s="24"/>
      <c r="D161" s="25"/>
      <c r="E161" s="13"/>
      <c r="F161" s="13"/>
      <c r="G161" s="85">
        <v>0</v>
      </c>
      <c r="H161" s="6" t="s">
        <v>105</v>
      </c>
      <c r="I161" s="13"/>
      <c r="J161" s="13"/>
      <c r="K161" s="12" t="s">
        <v>15</v>
      </c>
      <c r="L161" s="11">
        <f>G161*6</f>
        <v>0</v>
      </c>
    </row>
    <row r="162" spans="1:19" ht="30" customHeight="1" thickBot="1" x14ac:dyDescent="0.25">
      <c r="A162" s="13"/>
      <c r="B162" s="15" t="s">
        <v>106</v>
      </c>
      <c r="C162" s="24"/>
      <c r="D162" s="25"/>
      <c r="E162" s="13"/>
      <c r="F162" s="13"/>
      <c r="G162" s="85">
        <v>0</v>
      </c>
      <c r="H162" s="6" t="s">
        <v>105</v>
      </c>
      <c r="I162" s="13"/>
      <c r="J162" s="13"/>
      <c r="K162" s="12" t="s">
        <v>15</v>
      </c>
      <c r="L162" s="11">
        <f>G162*6</f>
        <v>0</v>
      </c>
    </row>
    <row r="163" spans="1:19" ht="15" customHeight="1" thickBo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8"/>
    </row>
    <row r="164" spans="1:19" ht="15" thickTop="1" thickBot="1" x14ac:dyDescent="0.25"/>
    <row r="165" spans="1:19" x14ac:dyDescent="0.2">
      <c r="L165" s="121">
        <f>SUM(L7:L162)</f>
        <v>0</v>
      </c>
    </row>
    <row r="166" spans="1:19" ht="23.5" x14ac:dyDescent="0.2">
      <c r="F166" s="3"/>
      <c r="J166" s="43" t="s">
        <v>107</v>
      </c>
      <c r="L166" s="122"/>
      <c r="N166" s="13"/>
      <c r="O166" s="48"/>
      <c r="P166"/>
      <c r="Q166"/>
      <c r="R166" s="13"/>
      <c r="S166" s="13"/>
    </row>
    <row r="167" spans="1:19" ht="14.5" thickBot="1" x14ac:dyDescent="0.25">
      <c r="J167" s="6" t="s">
        <v>108</v>
      </c>
      <c r="L167" s="123"/>
      <c r="N167" s="13"/>
      <c r="O167" s="49"/>
      <c r="P167"/>
      <c r="Q167"/>
      <c r="R167" s="13"/>
      <c r="S167" s="13"/>
    </row>
    <row r="168" spans="1:19" x14ac:dyDescent="0.2">
      <c r="A168" s="41" t="s">
        <v>109</v>
      </c>
      <c r="B168" s="6" t="s">
        <v>110</v>
      </c>
      <c r="N168" s="13"/>
      <c r="O168" s="48"/>
      <c r="P168"/>
      <c r="Q168"/>
      <c r="R168" s="13"/>
      <c r="S168" s="13"/>
    </row>
    <row r="169" spans="1:19" x14ac:dyDescent="0.2">
      <c r="N169" s="13"/>
      <c r="O169" s="13"/>
      <c r="P169"/>
      <c r="Q169"/>
      <c r="R169" s="13"/>
      <c r="S169" s="13"/>
    </row>
    <row r="170" spans="1:19" x14ac:dyDescent="0.2">
      <c r="B170" s="49"/>
      <c r="N170" s="13"/>
      <c r="O170" s="53"/>
      <c r="P170" s="53"/>
      <c r="Q170" s="53"/>
      <c r="R170" s="13"/>
      <c r="S170" s="13"/>
    </row>
    <row r="171" spans="1:19" x14ac:dyDescent="0.2">
      <c r="B171" s="50" t="s">
        <v>111</v>
      </c>
      <c r="F171" s="52" t="s">
        <v>112</v>
      </c>
      <c r="N171" s="13"/>
      <c r="O171" s="53"/>
      <c r="P171" s="53"/>
      <c r="Q171" s="53"/>
      <c r="R171" s="13"/>
      <c r="S171" s="13"/>
    </row>
    <row r="172" spans="1:19" ht="30" customHeight="1" x14ac:dyDescent="0.2">
      <c r="B172" s="68" t="s">
        <v>113</v>
      </c>
      <c r="C172" s="68" t="s">
        <v>114</v>
      </c>
      <c r="D172" s="68" t="s">
        <v>115</v>
      </c>
      <c r="F172" s="68" t="s">
        <v>116</v>
      </c>
      <c r="G172" s="68" t="s">
        <v>117</v>
      </c>
      <c r="H172" s="145" t="s">
        <v>115</v>
      </c>
      <c r="I172" s="145"/>
      <c r="N172" s="13"/>
      <c r="O172" s="53"/>
      <c r="P172" s="53"/>
      <c r="Q172" s="53"/>
      <c r="R172" s="13"/>
      <c r="S172" s="13"/>
    </row>
    <row r="173" spans="1:19" ht="36.75" customHeight="1" x14ac:dyDescent="0.2">
      <c r="B173" s="68" t="s">
        <v>118</v>
      </c>
      <c r="C173" s="68" t="s">
        <v>119</v>
      </c>
      <c r="D173" s="68" t="s">
        <v>120</v>
      </c>
      <c r="F173" s="68" t="s">
        <v>121</v>
      </c>
      <c r="G173" s="68" t="s">
        <v>122</v>
      </c>
      <c r="H173" s="145" t="s">
        <v>123</v>
      </c>
      <c r="I173" s="145"/>
      <c r="N173" s="13"/>
      <c r="O173" s="53"/>
      <c r="P173" s="53"/>
      <c r="Q173" s="53"/>
      <c r="R173" s="13"/>
      <c r="S173" s="13"/>
    </row>
    <row r="174" spans="1:19" ht="36.75" customHeight="1" x14ac:dyDescent="0.2">
      <c r="B174" s="68" t="s">
        <v>124</v>
      </c>
      <c r="C174" s="68" t="s">
        <v>125</v>
      </c>
      <c r="D174" s="68" t="s">
        <v>126</v>
      </c>
      <c r="F174" s="68" t="s">
        <v>127</v>
      </c>
      <c r="G174" s="68"/>
      <c r="H174" s="145" t="s">
        <v>128</v>
      </c>
      <c r="I174" s="145"/>
      <c r="N174" s="13"/>
      <c r="O174" s="53"/>
      <c r="P174" s="53"/>
      <c r="Q174" s="53"/>
      <c r="R174" s="13"/>
      <c r="S174" s="13"/>
    </row>
    <row r="175" spans="1:19" ht="34.5" customHeight="1" x14ac:dyDescent="0.2">
      <c r="B175" s="68" t="s">
        <v>129</v>
      </c>
      <c r="C175" s="68"/>
      <c r="D175" s="68" t="s">
        <v>130</v>
      </c>
      <c r="N175" s="13"/>
      <c r="O175" s="13"/>
      <c r="P175"/>
      <c r="Q175"/>
      <c r="R175" s="13"/>
      <c r="S175" s="13"/>
    </row>
    <row r="176" spans="1:19" ht="36" customHeight="1" x14ac:dyDescent="0.2">
      <c r="B176" s="68" t="s">
        <v>127</v>
      </c>
      <c r="C176" s="68"/>
      <c r="D176" s="68" t="s">
        <v>131</v>
      </c>
      <c r="G176" s="51"/>
      <c r="O176" s="48"/>
      <c r="P176"/>
      <c r="Q176"/>
    </row>
    <row r="177" spans="2:17" x14ac:dyDescent="0.2">
      <c r="B177" s="51"/>
      <c r="O177" s="48"/>
      <c r="P177"/>
      <c r="Q177"/>
    </row>
    <row r="178" spans="2:17" x14ac:dyDescent="0.2">
      <c r="P178"/>
      <c r="Q178"/>
    </row>
    <row r="182" spans="2:17" x14ac:dyDescent="0.2">
      <c r="P182"/>
      <c r="Q182"/>
    </row>
  </sheetData>
  <sheetProtection selectLockedCells="1"/>
  <mergeCells count="221">
    <mergeCell ref="B82:C82"/>
    <mergeCell ref="B139:C140"/>
    <mergeCell ref="H172:I172"/>
    <mergeCell ref="H173:I173"/>
    <mergeCell ref="B104:C104"/>
    <mergeCell ref="B126:C126"/>
    <mergeCell ref="C72:C73"/>
    <mergeCell ref="E72:E73"/>
    <mergeCell ref="G72:G73"/>
    <mergeCell ref="I72:I73"/>
    <mergeCell ref="J72:K73"/>
    <mergeCell ref="L68:L69"/>
    <mergeCell ref="B70:B71"/>
    <mergeCell ref="C70:C71"/>
    <mergeCell ref="E70:E71"/>
    <mergeCell ref="G70:G71"/>
    <mergeCell ref="H70:H71"/>
    <mergeCell ref="I70:I71"/>
    <mergeCell ref="L72:L73"/>
    <mergeCell ref="I64:I65"/>
    <mergeCell ref="J64:K65"/>
    <mergeCell ref="J70:K71"/>
    <mergeCell ref="L64:L65"/>
    <mergeCell ref="I68:I69"/>
    <mergeCell ref="L70:L71"/>
    <mergeCell ref="I66:I67"/>
    <mergeCell ref="J66:K67"/>
    <mergeCell ref="L66:L67"/>
    <mergeCell ref="J68:K69"/>
    <mergeCell ref="B66:B67"/>
    <mergeCell ref="C66:C67"/>
    <mergeCell ref="E66:E67"/>
    <mergeCell ref="G66:G67"/>
    <mergeCell ref="H66:H67"/>
    <mergeCell ref="C64:C65"/>
    <mergeCell ref="D64:D73"/>
    <mergeCell ref="E64:E65"/>
    <mergeCell ref="G64:G65"/>
    <mergeCell ref="H64:H65"/>
    <mergeCell ref="B68:B69"/>
    <mergeCell ref="C68:C69"/>
    <mergeCell ref="E68:E69"/>
    <mergeCell ref="G68:G69"/>
    <mergeCell ref="H68:H69"/>
    <mergeCell ref="H72:H73"/>
    <mergeCell ref="J55:K56"/>
    <mergeCell ref="L55:L56"/>
    <mergeCell ref="B57:B58"/>
    <mergeCell ref="C57:C58"/>
    <mergeCell ref="E57:E58"/>
    <mergeCell ref="G57:G58"/>
    <mergeCell ref="H57:H58"/>
    <mergeCell ref="I57:I58"/>
    <mergeCell ref="J57:K58"/>
    <mergeCell ref="L57:L58"/>
    <mergeCell ref="B55:B56"/>
    <mergeCell ref="C55:C56"/>
    <mergeCell ref="E55:E56"/>
    <mergeCell ref="G55:G56"/>
    <mergeCell ref="H55:H56"/>
    <mergeCell ref="I55:I56"/>
    <mergeCell ref="D49:D58"/>
    <mergeCell ref="C51:C52"/>
    <mergeCell ref="E51:E52"/>
    <mergeCell ref="G51:G52"/>
    <mergeCell ref="L51:L52"/>
    <mergeCell ref="B53:B54"/>
    <mergeCell ref="C53:C54"/>
    <mergeCell ref="E53:E54"/>
    <mergeCell ref="G53:G54"/>
    <mergeCell ref="H53:H54"/>
    <mergeCell ref="I53:I54"/>
    <mergeCell ref="J53:K54"/>
    <mergeCell ref="L53:L54"/>
    <mergeCell ref="B51:B52"/>
    <mergeCell ref="C41:C42"/>
    <mergeCell ref="E41:E42"/>
    <mergeCell ref="G41:G42"/>
    <mergeCell ref="H41:H42"/>
    <mergeCell ref="I41:I42"/>
    <mergeCell ref="J41:K42"/>
    <mergeCell ref="L41:L42"/>
    <mergeCell ref="J43:K44"/>
    <mergeCell ref="B43:B44"/>
    <mergeCell ref="C43:C44"/>
    <mergeCell ref="E43:E44"/>
    <mergeCell ref="G43:G44"/>
    <mergeCell ref="H43:H44"/>
    <mergeCell ref="I43:I44"/>
    <mergeCell ref="D35:D44"/>
    <mergeCell ref="E35:E36"/>
    <mergeCell ref="G35:G36"/>
    <mergeCell ref="H35:H36"/>
    <mergeCell ref="I35:I36"/>
    <mergeCell ref="J35:K36"/>
    <mergeCell ref="L35:L36"/>
    <mergeCell ref="B37:B38"/>
    <mergeCell ref="C37:C38"/>
    <mergeCell ref="E37:E38"/>
    <mergeCell ref="G37:G38"/>
    <mergeCell ref="H37:H38"/>
    <mergeCell ref="I37:I38"/>
    <mergeCell ref="J37:K38"/>
    <mergeCell ref="L37:L38"/>
    <mergeCell ref="B39:B40"/>
    <mergeCell ref="C39:C40"/>
    <mergeCell ref="E39:E40"/>
    <mergeCell ref="G39:G40"/>
    <mergeCell ref="H39:H40"/>
    <mergeCell ref="I39:I40"/>
    <mergeCell ref="J39:K40"/>
    <mergeCell ref="L39:L40"/>
    <mergeCell ref="L43:L44"/>
    <mergeCell ref="J49:K50"/>
    <mergeCell ref="L49:L50"/>
    <mergeCell ref="B13:B14"/>
    <mergeCell ref="C13:C14"/>
    <mergeCell ref="E13:E14"/>
    <mergeCell ref="G13:G14"/>
    <mergeCell ref="H13:H14"/>
    <mergeCell ref="I13:I14"/>
    <mergeCell ref="J13:K14"/>
    <mergeCell ref="L13:L14"/>
    <mergeCell ref="J22:K23"/>
    <mergeCell ref="L22:L23"/>
    <mergeCell ref="B24:B25"/>
    <mergeCell ref="C24:C25"/>
    <mergeCell ref="E24:E25"/>
    <mergeCell ref="G24:G25"/>
    <mergeCell ref="H24:H25"/>
    <mergeCell ref="I24:I25"/>
    <mergeCell ref="J24:K25"/>
    <mergeCell ref="L24:L25"/>
    <mergeCell ref="H26:H27"/>
    <mergeCell ref="I26:I27"/>
    <mergeCell ref="J26:K27"/>
    <mergeCell ref="L26:L27"/>
    <mergeCell ref="H174:I174"/>
    <mergeCell ref="E20:E21"/>
    <mergeCell ref="E28:E29"/>
    <mergeCell ref="B22:B23"/>
    <mergeCell ref="B26:B27"/>
    <mergeCell ref="C26:C27"/>
    <mergeCell ref="E26:E27"/>
    <mergeCell ref="B150:C151"/>
    <mergeCell ref="B117:C118"/>
    <mergeCell ref="B64:B65"/>
    <mergeCell ref="G20:G21"/>
    <mergeCell ref="G28:G29"/>
    <mergeCell ref="C22:C23"/>
    <mergeCell ref="E22:E23"/>
    <mergeCell ref="G22:G23"/>
    <mergeCell ref="G26:G27"/>
    <mergeCell ref="B49:B50"/>
    <mergeCell ref="C49:C50"/>
    <mergeCell ref="E49:E50"/>
    <mergeCell ref="G49:G50"/>
    <mergeCell ref="H49:H50"/>
    <mergeCell ref="I49:I50"/>
    <mergeCell ref="B35:B36"/>
    <mergeCell ref="C35:C36"/>
    <mergeCell ref="I9:I10"/>
    <mergeCell ref="G7:G8"/>
    <mergeCell ref="L20:L21"/>
    <mergeCell ref="L28:L29"/>
    <mergeCell ref="H20:H21"/>
    <mergeCell ref="H28:H29"/>
    <mergeCell ref="I20:I21"/>
    <mergeCell ref="I28:I29"/>
    <mergeCell ref="J20:K21"/>
    <mergeCell ref="J28:K29"/>
    <mergeCell ref="H22:H23"/>
    <mergeCell ref="I22:I23"/>
    <mergeCell ref="M150:M151"/>
    <mergeCell ref="L165:L167"/>
    <mergeCell ref="B7:B8"/>
    <mergeCell ref="B72:B73"/>
    <mergeCell ref="B95:C96"/>
    <mergeCell ref="B9:B10"/>
    <mergeCell ref="B20:B21"/>
    <mergeCell ref="L150:L151"/>
    <mergeCell ref="I150:I151"/>
    <mergeCell ref="D150:D151"/>
    <mergeCell ref="B11:B12"/>
    <mergeCell ref="C7:C8"/>
    <mergeCell ref="C9:C10"/>
    <mergeCell ref="C11:C12"/>
    <mergeCell ref="B15:B16"/>
    <mergeCell ref="C15:C16"/>
    <mergeCell ref="C20:C21"/>
    <mergeCell ref="C28:C29"/>
    <mergeCell ref="D20:D29"/>
    <mergeCell ref="L7:L8"/>
    <mergeCell ref="L9:L10"/>
    <mergeCell ref="L11:L12"/>
    <mergeCell ref="L15:L16"/>
    <mergeCell ref="H7:H8"/>
    <mergeCell ref="J150:J151"/>
    <mergeCell ref="D7:D16"/>
    <mergeCell ref="B41:B42"/>
    <mergeCell ref="B28:B29"/>
    <mergeCell ref="H51:H52"/>
    <mergeCell ref="I51:I52"/>
    <mergeCell ref="J51:K52"/>
    <mergeCell ref="E9:E10"/>
    <mergeCell ref="E11:E12"/>
    <mergeCell ref="E15:E16"/>
    <mergeCell ref="E7:E8"/>
    <mergeCell ref="I7:I8"/>
    <mergeCell ref="H11:H12"/>
    <mergeCell ref="H15:H16"/>
    <mergeCell ref="I11:I12"/>
    <mergeCell ref="I15:I16"/>
    <mergeCell ref="G9:G10"/>
    <mergeCell ref="G11:G12"/>
    <mergeCell ref="G15:G16"/>
    <mergeCell ref="J7:K8"/>
    <mergeCell ref="J9:K10"/>
    <mergeCell ref="J11:K12"/>
    <mergeCell ref="J15:K16"/>
    <mergeCell ref="H9:H10"/>
  </mergeCells>
  <phoneticPr fontId="2"/>
  <pageMargins left="0.70866141732283472" right="0.70866141732283472" top="0.74803149606299213" bottom="0.55118110236220474" header="0.31496062992125984" footer="0.31496062992125984"/>
  <pageSetup paperSize="8" scale="76" orientation="portrait" r:id="rId1"/>
  <rowBreaks count="1" manualBreakCount="1">
    <brk id="1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workbookViewId="0">
      <selection activeCell="D30" sqref="D30"/>
    </sheetView>
  </sheetViews>
  <sheetFormatPr defaultColWidth="9" defaultRowHeight="14" x14ac:dyDescent="0.2"/>
  <cols>
    <col min="1" max="1" width="3.08203125" style="6" customWidth="1"/>
    <col min="2" max="2" width="16.33203125" style="6" customWidth="1"/>
    <col min="3" max="7" width="13.83203125" style="6" customWidth="1"/>
    <col min="8" max="10" width="9" style="6"/>
    <col min="11" max="11" width="10.58203125" style="6" customWidth="1"/>
    <col min="12" max="12" width="13.5" style="6" customWidth="1"/>
    <col min="13" max="16384" width="9" style="6"/>
  </cols>
  <sheetData>
    <row r="1" spans="1:12" ht="19" x14ac:dyDescent="0.2">
      <c r="A1" s="5" t="s">
        <v>0</v>
      </c>
    </row>
    <row r="2" spans="1:12" ht="19" x14ac:dyDescent="0.2">
      <c r="A2" s="5"/>
      <c r="B2" s="6" t="s">
        <v>1</v>
      </c>
    </row>
    <row r="3" spans="1:12" x14ac:dyDescent="0.2">
      <c r="B3" s="7"/>
      <c r="C3" s="7"/>
    </row>
    <row r="4" spans="1:12" x14ac:dyDescent="0.2">
      <c r="A4" s="6" t="s">
        <v>2</v>
      </c>
    </row>
    <row r="5" spans="1:12" ht="14.5" thickBot="1" x14ac:dyDescent="0.25">
      <c r="A5" s="7" t="s">
        <v>3</v>
      </c>
    </row>
    <row r="6" spans="1:12" ht="18.75" customHeight="1" thickBot="1" x14ac:dyDescent="0.25">
      <c r="B6" s="8" t="s">
        <v>4</v>
      </c>
      <c r="C6" s="9" t="s">
        <v>5</v>
      </c>
      <c r="D6" s="9" t="s">
        <v>6</v>
      </c>
      <c r="E6" s="78" t="s">
        <v>7</v>
      </c>
      <c r="H6" s="6" t="s">
        <v>8</v>
      </c>
      <c r="L6" s="10" t="s">
        <v>9</v>
      </c>
    </row>
    <row r="7" spans="1:12" ht="14.5" thickTop="1" x14ac:dyDescent="0.2">
      <c r="B7" s="124" t="s">
        <v>10</v>
      </c>
      <c r="C7" s="136" t="s">
        <v>11</v>
      </c>
      <c r="D7" s="100" t="s">
        <v>12</v>
      </c>
      <c r="E7" s="115">
        <v>0</v>
      </c>
      <c r="F7" s="55"/>
      <c r="G7" s="118" t="s">
        <v>13</v>
      </c>
      <c r="H7" s="155"/>
      <c r="I7" s="106" t="s">
        <v>14</v>
      </c>
      <c r="J7" s="108" t="s">
        <v>15</v>
      </c>
      <c r="K7" s="109"/>
      <c r="L7" s="131">
        <f>E7*H7</f>
        <v>0</v>
      </c>
    </row>
    <row r="8" spans="1:12" ht="14.5" thickBot="1" x14ac:dyDescent="0.25">
      <c r="B8" s="103"/>
      <c r="C8" s="101"/>
      <c r="D8" s="101"/>
      <c r="E8" s="112"/>
      <c r="F8" s="56"/>
      <c r="G8" s="119"/>
      <c r="H8" s="155"/>
      <c r="I8" s="106"/>
      <c r="J8" s="110"/>
      <c r="K8" s="111"/>
      <c r="L8" s="132"/>
    </row>
    <row r="9" spans="1:12" x14ac:dyDescent="0.2">
      <c r="B9" s="103" t="s">
        <v>16</v>
      </c>
      <c r="C9" s="137" t="s">
        <v>17</v>
      </c>
      <c r="D9" s="101"/>
      <c r="E9" s="112">
        <v>0</v>
      </c>
      <c r="F9" s="55"/>
      <c r="G9" s="118" t="s">
        <v>13</v>
      </c>
      <c r="H9" s="155">
        <v>10</v>
      </c>
      <c r="I9" s="106" t="s">
        <v>14</v>
      </c>
      <c r="J9" s="108" t="s">
        <v>15</v>
      </c>
      <c r="K9" s="109"/>
      <c r="L9" s="131">
        <f>E10*H9</f>
        <v>0</v>
      </c>
    </row>
    <row r="10" spans="1:12" ht="14.5" thickBot="1" x14ac:dyDescent="0.25">
      <c r="B10" s="103"/>
      <c r="C10" s="101"/>
      <c r="D10" s="101"/>
      <c r="E10" s="112"/>
      <c r="F10" s="56"/>
      <c r="G10" s="119"/>
      <c r="H10" s="156"/>
      <c r="I10" s="107"/>
      <c r="J10" s="110"/>
      <c r="K10" s="111"/>
      <c r="L10" s="144"/>
    </row>
    <row r="11" spans="1:12" x14ac:dyDescent="0.2">
      <c r="B11" s="103" t="s">
        <v>18</v>
      </c>
      <c r="C11" s="137" t="s">
        <v>19</v>
      </c>
      <c r="D11" s="101"/>
      <c r="E11" s="112">
        <v>0</v>
      </c>
      <c r="G11" s="118" t="s">
        <v>13</v>
      </c>
      <c r="H11" s="157">
        <v>5</v>
      </c>
      <c r="I11" s="116" t="s">
        <v>14</v>
      </c>
      <c r="J11" s="108" t="s">
        <v>15</v>
      </c>
      <c r="K11" s="109"/>
      <c r="L11" s="131">
        <f>E12*H11</f>
        <v>0</v>
      </c>
    </row>
    <row r="12" spans="1:12" ht="14.5" thickBot="1" x14ac:dyDescent="0.25">
      <c r="B12" s="103"/>
      <c r="C12" s="101"/>
      <c r="D12" s="101"/>
      <c r="E12" s="112"/>
      <c r="G12" s="119"/>
      <c r="H12" s="158"/>
      <c r="I12" s="117"/>
      <c r="J12" s="110"/>
      <c r="K12" s="111"/>
      <c r="L12" s="144"/>
    </row>
    <row r="13" spans="1:12" x14ac:dyDescent="0.2">
      <c r="B13" s="103" t="s">
        <v>20</v>
      </c>
      <c r="C13" s="101" t="s">
        <v>21</v>
      </c>
      <c r="D13" s="101"/>
      <c r="E13" s="112">
        <v>0</v>
      </c>
      <c r="F13" s="55"/>
      <c r="G13" s="118" t="s">
        <v>13</v>
      </c>
      <c r="H13" s="155">
        <v>5</v>
      </c>
      <c r="I13" s="106" t="s">
        <v>14</v>
      </c>
      <c r="J13" s="108" t="s">
        <v>15</v>
      </c>
      <c r="K13" s="109"/>
      <c r="L13" s="131">
        <f>E14*H13</f>
        <v>0</v>
      </c>
    </row>
    <row r="14" spans="1:12" ht="14.5" thickBot="1" x14ac:dyDescent="0.25">
      <c r="B14" s="103"/>
      <c r="C14" s="101"/>
      <c r="D14" s="101"/>
      <c r="E14" s="112"/>
      <c r="F14" s="56"/>
      <c r="G14" s="119"/>
      <c r="H14" s="156"/>
      <c r="I14" s="107"/>
      <c r="J14" s="110"/>
      <c r="K14" s="111"/>
      <c r="L14" s="144"/>
    </row>
    <row r="15" spans="1:12" x14ac:dyDescent="0.2">
      <c r="B15" s="138" t="s">
        <v>22</v>
      </c>
      <c r="C15" s="140" t="s">
        <v>23</v>
      </c>
      <c r="D15" s="101"/>
      <c r="E15" s="113">
        <v>0</v>
      </c>
      <c r="F15" s="55"/>
      <c r="G15" s="118" t="s">
        <v>13</v>
      </c>
      <c r="H15" s="155">
        <v>5</v>
      </c>
      <c r="I15" s="106" t="s">
        <v>14</v>
      </c>
      <c r="J15" s="108" t="s">
        <v>15</v>
      </c>
      <c r="K15" s="109"/>
      <c r="L15" s="131">
        <f>E16*H15</f>
        <v>0</v>
      </c>
    </row>
    <row r="16" spans="1:12" ht="14.5" thickBot="1" x14ac:dyDescent="0.25">
      <c r="B16" s="139"/>
      <c r="C16" s="102"/>
      <c r="D16" s="102"/>
      <c r="E16" s="114"/>
      <c r="F16" s="56"/>
      <c r="G16" s="119"/>
      <c r="H16" s="156"/>
      <c r="I16" s="107"/>
      <c r="J16" s="110"/>
      <c r="K16" s="111"/>
      <c r="L16" s="144"/>
    </row>
    <row r="17" spans="1:12" x14ac:dyDescent="0.2">
      <c r="B17" s="7"/>
      <c r="C17" s="7"/>
    </row>
    <row r="18" spans="1:12" ht="14.5" thickBot="1" x14ac:dyDescent="0.25">
      <c r="A18" s="7" t="s">
        <v>24</v>
      </c>
    </row>
    <row r="19" spans="1:12" ht="18.75" customHeight="1" thickBot="1" x14ac:dyDescent="0.25">
      <c r="B19" s="8" t="s">
        <v>4</v>
      </c>
      <c r="C19" s="9" t="s">
        <v>5</v>
      </c>
      <c r="D19" s="9" t="s">
        <v>6</v>
      </c>
      <c r="E19" s="78" t="s">
        <v>7</v>
      </c>
    </row>
    <row r="20" spans="1:12" ht="14.5" thickTop="1" x14ac:dyDescent="0.2">
      <c r="B20" s="129" t="s">
        <v>25</v>
      </c>
      <c r="C20" s="136" t="s">
        <v>11</v>
      </c>
      <c r="D20" s="141" t="s">
        <v>26</v>
      </c>
      <c r="E20" s="146">
        <v>0</v>
      </c>
      <c r="F20" s="55"/>
      <c r="G20" s="118" t="s">
        <v>13</v>
      </c>
      <c r="H20" s="155"/>
      <c r="I20" s="106" t="s">
        <v>14</v>
      </c>
      <c r="J20" s="108" t="s">
        <v>15</v>
      </c>
      <c r="K20" s="109"/>
      <c r="L20" s="131">
        <f>E20*H20</f>
        <v>0</v>
      </c>
    </row>
    <row r="21" spans="1:12" ht="14.5" thickBot="1" x14ac:dyDescent="0.25">
      <c r="B21" s="130"/>
      <c r="C21" s="101"/>
      <c r="D21" s="142"/>
      <c r="E21" s="147"/>
      <c r="F21" s="56"/>
      <c r="G21" s="119"/>
      <c r="H21" s="155"/>
      <c r="I21" s="107"/>
      <c r="J21" s="110"/>
      <c r="K21" s="111"/>
      <c r="L21" s="132"/>
    </row>
    <row r="22" spans="1:12" x14ac:dyDescent="0.2">
      <c r="B22" s="103" t="s">
        <v>27</v>
      </c>
      <c r="C22" s="137" t="s">
        <v>17</v>
      </c>
      <c r="D22" s="142"/>
      <c r="E22" s="112">
        <v>0</v>
      </c>
      <c r="F22" s="55"/>
      <c r="G22" s="118" t="s">
        <v>13</v>
      </c>
      <c r="H22" s="155"/>
      <c r="I22" s="106" t="s">
        <v>14</v>
      </c>
      <c r="J22" s="108" t="s">
        <v>15</v>
      </c>
      <c r="K22" s="109"/>
      <c r="L22" s="131">
        <f>E23*H22</f>
        <v>0</v>
      </c>
    </row>
    <row r="23" spans="1:12" ht="14.5" thickBot="1" x14ac:dyDescent="0.25">
      <c r="B23" s="103"/>
      <c r="C23" s="101"/>
      <c r="D23" s="142"/>
      <c r="E23" s="112"/>
      <c r="F23" s="56"/>
      <c r="G23" s="119"/>
      <c r="H23" s="155"/>
      <c r="I23" s="107"/>
      <c r="J23" s="110"/>
      <c r="K23" s="111"/>
      <c r="L23" s="144"/>
    </row>
    <row r="24" spans="1:12" x14ac:dyDescent="0.2">
      <c r="B24" s="103" t="s">
        <v>28</v>
      </c>
      <c r="C24" s="137" t="s">
        <v>19</v>
      </c>
      <c r="D24" s="142"/>
      <c r="E24" s="112">
        <v>0</v>
      </c>
      <c r="G24" s="118" t="s">
        <v>13</v>
      </c>
      <c r="H24" s="157">
        <v>1</v>
      </c>
      <c r="I24" s="116" t="s">
        <v>14</v>
      </c>
      <c r="J24" s="108" t="s">
        <v>15</v>
      </c>
      <c r="K24" s="109"/>
      <c r="L24" s="131">
        <f>E25*H24</f>
        <v>0</v>
      </c>
    </row>
    <row r="25" spans="1:12" ht="14.5" thickBot="1" x14ac:dyDescent="0.25">
      <c r="B25" s="103"/>
      <c r="C25" s="101"/>
      <c r="D25" s="142"/>
      <c r="E25" s="112"/>
      <c r="G25" s="119"/>
      <c r="H25" s="158"/>
      <c r="I25" s="117"/>
      <c r="J25" s="110"/>
      <c r="K25" s="111"/>
      <c r="L25" s="144"/>
    </row>
    <row r="26" spans="1:12" x14ac:dyDescent="0.2">
      <c r="B26" s="103" t="s">
        <v>29</v>
      </c>
      <c r="C26" s="101" t="s">
        <v>21</v>
      </c>
      <c r="D26" s="142"/>
      <c r="E26" s="112">
        <v>0</v>
      </c>
      <c r="F26" s="55"/>
      <c r="G26" s="118" t="s">
        <v>13</v>
      </c>
      <c r="H26" s="155">
        <v>1</v>
      </c>
      <c r="I26" s="106" t="s">
        <v>14</v>
      </c>
      <c r="J26" s="108" t="s">
        <v>15</v>
      </c>
      <c r="K26" s="109"/>
      <c r="L26" s="131">
        <f>E27*H26</f>
        <v>0</v>
      </c>
    </row>
    <row r="27" spans="1:12" ht="14.5" thickBot="1" x14ac:dyDescent="0.25">
      <c r="B27" s="103"/>
      <c r="C27" s="101"/>
      <c r="D27" s="142"/>
      <c r="E27" s="112"/>
      <c r="F27" s="56"/>
      <c r="G27" s="119"/>
      <c r="H27" s="156"/>
      <c r="I27" s="107"/>
      <c r="J27" s="110"/>
      <c r="K27" s="111"/>
      <c r="L27" s="144"/>
    </row>
    <row r="28" spans="1:12" x14ac:dyDescent="0.2">
      <c r="B28" s="104" t="s">
        <v>30</v>
      </c>
      <c r="C28" s="140" t="s">
        <v>23</v>
      </c>
      <c r="D28" s="142"/>
      <c r="E28" s="148">
        <v>0</v>
      </c>
      <c r="F28" s="55"/>
      <c r="G28" s="118" t="s">
        <v>13</v>
      </c>
      <c r="H28" s="155">
        <v>1</v>
      </c>
      <c r="I28" s="106" t="s">
        <v>14</v>
      </c>
      <c r="J28" s="108" t="s">
        <v>15</v>
      </c>
      <c r="K28" s="109"/>
      <c r="L28" s="131">
        <f>E28*H28</f>
        <v>0</v>
      </c>
    </row>
    <row r="29" spans="1:12" ht="14.5" thickBot="1" x14ac:dyDescent="0.25">
      <c r="B29" s="105"/>
      <c r="C29" s="102"/>
      <c r="D29" s="143"/>
      <c r="E29" s="149"/>
      <c r="F29" s="56"/>
      <c r="G29" s="119"/>
      <c r="H29" s="155"/>
      <c r="I29" s="107"/>
      <c r="J29" s="110"/>
      <c r="K29" s="111"/>
      <c r="L29" s="132"/>
    </row>
    <row r="30" spans="1:12" x14ac:dyDescent="0.2">
      <c r="B30" s="24"/>
      <c r="C30" s="54"/>
      <c r="D30" s="54"/>
      <c r="E30" s="57"/>
      <c r="F30" s="13"/>
      <c r="G30" s="12"/>
      <c r="H30"/>
      <c r="I30"/>
      <c r="J30" s="12"/>
      <c r="K30" s="12"/>
      <c r="L30" s="13"/>
    </row>
    <row r="31" spans="1:12" x14ac:dyDescent="0.2">
      <c r="B31" s="24"/>
      <c r="C31" s="54"/>
      <c r="D31" s="54"/>
      <c r="E31" s="57"/>
      <c r="F31" s="13"/>
      <c r="G31" s="12"/>
      <c r="H31"/>
      <c r="I31"/>
      <c r="J31" s="12"/>
      <c r="K31" s="12"/>
      <c r="L31" s="13"/>
    </row>
    <row r="32" spans="1:12" x14ac:dyDescent="0.2">
      <c r="A32" s="6" t="s">
        <v>31</v>
      </c>
      <c r="C32" s="7"/>
    </row>
    <row r="33" spans="1:14" ht="14.5" thickBot="1" x14ac:dyDescent="0.25">
      <c r="A33" s="7" t="s">
        <v>32</v>
      </c>
    </row>
    <row r="34" spans="1:14" ht="18.75" customHeight="1" thickBot="1" x14ac:dyDescent="0.25">
      <c r="B34" s="8" t="s">
        <v>4</v>
      </c>
      <c r="C34" s="9" t="s">
        <v>5</v>
      </c>
      <c r="D34" s="9" t="s">
        <v>6</v>
      </c>
      <c r="E34" s="78" t="s">
        <v>7</v>
      </c>
    </row>
    <row r="35" spans="1:14" ht="14.5" thickTop="1" x14ac:dyDescent="0.2">
      <c r="B35" s="129" t="s">
        <v>33</v>
      </c>
      <c r="C35" s="136" t="s">
        <v>11</v>
      </c>
      <c r="D35" s="141" t="s">
        <v>26</v>
      </c>
      <c r="E35" s="146">
        <v>0</v>
      </c>
      <c r="F35" s="55"/>
      <c r="G35" s="118" t="s">
        <v>13</v>
      </c>
      <c r="H35" s="155"/>
      <c r="I35" s="106" t="s">
        <v>14</v>
      </c>
      <c r="J35" s="108" t="s">
        <v>15</v>
      </c>
      <c r="K35" s="109"/>
      <c r="L35" s="131">
        <f>E35*H35</f>
        <v>0</v>
      </c>
    </row>
    <row r="36" spans="1:14" ht="14.5" thickBot="1" x14ac:dyDescent="0.25">
      <c r="B36" s="130"/>
      <c r="C36" s="101"/>
      <c r="D36" s="142"/>
      <c r="E36" s="147"/>
      <c r="F36" s="56"/>
      <c r="G36" s="119"/>
      <c r="H36" s="155"/>
      <c r="I36" s="107"/>
      <c r="J36" s="110"/>
      <c r="K36" s="111"/>
      <c r="L36" s="132"/>
    </row>
    <row r="37" spans="1:14" x14ac:dyDescent="0.2">
      <c r="B37" s="103" t="s">
        <v>34</v>
      </c>
      <c r="C37" s="137" t="s">
        <v>17</v>
      </c>
      <c r="D37" s="142"/>
      <c r="E37" s="112">
        <v>0</v>
      </c>
      <c r="F37" s="55"/>
      <c r="G37" s="118" t="s">
        <v>13</v>
      </c>
      <c r="H37" s="155"/>
      <c r="I37" s="106" t="s">
        <v>14</v>
      </c>
      <c r="J37" s="108" t="s">
        <v>15</v>
      </c>
      <c r="K37" s="109"/>
      <c r="L37" s="131">
        <f>E37*H37</f>
        <v>0</v>
      </c>
      <c r="N37" s="6" t="s">
        <v>35</v>
      </c>
    </row>
    <row r="38" spans="1:14" ht="14.5" thickBot="1" x14ac:dyDescent="0.25">
      <c r="B38" s="103"/>
      <c r="C38" s="101"/>
      <c r="D38" s="142"/>
      <c r="E38" s="112"/>
      <c r="F38" s="56"/>
      <c r="G38" s="119"/>
      <c r="H38" s="155"/>
      <c r="I38" s="107"/>
      <c r="J38" s="110"/>
      <c r="K38" s="111"/>
      <c r="L38" s="132"/>
    </row>
    <row r="39" spans="1:14" x14ac:dyDescent="0.2">
      <c r="B39" s="103" t="s">
        <v>36</v>
      </c>
      <c r="C39" s="137" t="s">
        <v>19</v>
      </c>
      <c r="D39" s="142"/>
      <c r="E39" s="112">
        <v>0</v>
      </c>
      <c r="G39" s="118" t="s">
        <v>13</v>
      </c>
      <c r="H39" s="157"/>
      <c r="I39" s="116" t="s">
        <v>14</v>
      </c>
      <c r="J39" s="108" t="s">
        <v>15</v>
      </c>
      <c r="K39" s="109"/>
      <c r="L39" s="131">
        <f>E39*H39</f>
        <v>0</v>
      </c>
    </row>
    <row r="40" spans="1:14" ht="14.5" thickBot="1" x14ac:dyDescent="0.25">
      <c r="B40" s="103"/>
      <c r="C40" s="101"/>
      <c r="D40" s="142"/>
      <c r="E40" s="112"/>
      <c r="G40" s="119"/>
      <c r="H40" s="158"/>
      <c r="I40" s="117"/>
      <c r="J40" s="110"/>
      <c r="K40" s="111"/>
      <c r="L40" s="132"/>
    </row>
    <row r="41" spans="1:14" x14ac:dyDescent="0.2">
      <c r="B41" s="103" t="s">
        <v>37</v>
      </c>
      <c r="C41" s="101" t="s">
        <v>21</v>
      </c>
      <c r="D41" s="142"/>
      <c r="E41" s="112">
        <v>0</v>
      </c>
      <c r="F41" s="55"/>
      <c r="G41" s="118" t="s">
        <v>13</v>
      </c>
      <c r="H41" s="155"/>
      <c r="I41" s="106" t="s">
        <v>14</v>
      </c>
      <c r="J41" s="108" t="s">
        <v>15</v>
      </c>
      <c r="K41" s="109"/>
      <c r="L41" s="131">
        <f>E41*H41</f>
        <v>0</v>
      </c>
    </row>
    <row r="42" spans="1:14" ht="14.5" thickBot="1" x14ac:dyDescent="0.25">
      <c r="B42" s="103"/>
      <c r="C42" s="101"/>
      <c r="D42" s="142"/>
      <c r="E42" s="112"/>
      <c r="F42" s="56"/>
      <c r="G42" s="119"/>
      <c r="H42" s="156"/>
      <c r="I42" s="107"/>
      <c r="J42" s="110"/>
      <c r="K42" s="111"/>
      <c r="L42" s="132"/>
    </row>
    <row r="43" spans="1:14" x14ac:dyDescent="0.2">
      <c r="B43" s="104" t="s">
        <v>38</v>
      </c>
      <c r="C43" s="140" t="s">
        <v>23</v>
      </c>
      <c r="D43" s="142"/>
      <c r="E43" s="148">
        <v>0</v>
      </c>
      <c r="F43" s="55"/>
      <c r="G43" s="118" t="s">
        <v>13</v>
      </c>
      <c r="H43" s="155"/>
      <c r="I43" s="106" t="s">
        <v>14</v>
      </c>
      <c r="J43" s="108" t="s">
        <v>15</v>
      </c>
      <c r="K43" s="109"/>
      <c r="L43" s="131">
        <f>E43*H43</f>
        <v>0</v>
      </c>
    </row>
    <row r="44" spans="1:14" ht="14.5" thickBot="1" x14ac:dyDescent="0.25">
      <c r="B44" s="105"/>
      <c r="C44" s="102"/>
      <c r="D44" s="143"/>
      <c r="E44" s="149"/>
      <c r="F44" s="56"/>
      <c r="G44" s="119"/>
      <c r="H44" s="155"/>
      <c r="I44" s="107"/>
      <c r="J44" s="110"/>
      <c r="K44" s="111"/>
      <c r="L44" s="132"/>
    </row>
    <row r="45" spans="1:14" x14ac:dyDescent="0.2">
      <c r="B45" s="1"/>
      <c r="C45" s="1"/>
      <c r="D45" s="12"/>
      <c r="E45" s="1"/>
    </row>
    <row r="46" spans="1:14" x14ac:dyDescent="0.2">
      <c r="B46" s="7"/>
      <c r="C46" s="7"/>
    </row>
    <row r="47" spans="1:14" ht="14.5" thickBot="1" x14ac:dyDescent="0.25">
      <c r="A47" s="7" t="s">
        <v>39</v>
      </c>
    </row>
    <row r="48" spans="1:14" ht="18.75" customHeight="1" thickBot="1" x14ac:dyDescent="0.25">
      <c r="B48" s="8" t="s">
        <v>4</v>
      </c>
      <c r="C48" s="9" t="s">
        <v>5</v>
      </c>
      <c r="D48" s="9" t="s">
        <v>6</v>
      </c>
      <c r="E48" s="78" t="s">
        <v>7</v>
      </c>
    </row>
    <row r="49" spans="1:14" ht="14.5" thickTop="1" x14ac:dyDescent="0.2">
      <c r="B49" s="129" t="s">
        <v>40</v>
      </c>
      <c r="C49" s="136" t="s">
        <v>11</v>
      </c>
      <c r="D49" s="141" t="s">
        <v>26</v>
      </c>
      <c r="E49" s="146">
        <v>0</v>
      </c>
      <c r="F49" s="55"/>
      <c r="G49" s="118" t="s">
        <v>13</v>
      </c>
      <c r="H49" s="155"/>
      <c r="I49" s="106" t="s">
        <v>14</v>
      </c>
      <c r="J49" s="108" t="s">
        <v>15</v>
      </c>
      <c r="K49" s="109"/>
      <c r="L49" s="131">
        <f>E49*H49</f>
        <v>0</v>
      </c>
    </row>
    <row r="50" spans="1:14" ht="14.5" thickBot="1" x14ac:dyDescent="0.25">
      <c r="B50" s="130"/>
      <c r="C50" s="101"/>
      <c r="D50" s="142"/>
      <c r="E50" s="147"/>
      <c r="F50" s="56"/>
      <c r="G50" s="119"/>
      <c r="H50" s="155"/>
      <c r="I50" s="107"/>
      <c r="J50" s="110"/>
      <c r="K50" s="111"/>
      <c r="L50" s="132"/>
    </row>
    <row r="51" spans="1:14" x14ac:dyDescent="0.2">
      <c r="B51" s="103" t="s">
        <v>41</v>
      </c>
      <c r="C51" s="137" t="s">
        <v>17</v>
      </c>
      <c r="D51" s="142"/>
      <c r="E51" s="112">
        <v>0</v>
      </c>
      <c r="F51" s="55"/>
      <c r="G51" s="118" t="s">
        <v>13</v>
      </c>
      <c r="H51" s="155"/>
      <c r="I51" s="106" t="s">
        <v>14</v>
      </c>
      <c r="J51" s="108" t="s">
        <v>15</v>
      </c>
      <c r="K51" s="109"/>
      <c r="L51" s="131">
        <f>E51*H51</f>
        <v>0</v>
      </c>
      <c r="N51" s="6" t="s">
        <v>42</v>
      </c>
    </row>
    <row r="52" spans="1:14" ht="14.5" thickBot="1" x14ac:dyDescent="0.25">
      <c r="B52" s="103"/>
      <c r="C52" s="101"/>
      <c r="D52" s="142"/>
      <c r="E52" s="112"/>
      <c r="F52" s="56"/>
      <c r="G52" s="119"/>
      <c r="H52" s="155"/>
      <c r="I52" s="107"/>
      <c r="J52" s="110"/>
      <c r="K52" s="111"/>
      <c r="L52" s="132"/>
    </row>
    <row r="53" spans="1:14" x14ac:dyDescent="0.2">
      <c r="B53" s="103" t="s">
        <v>43</v>
      </c>
      <c r="C53" s="137" t="s">
        <v>19</v>
      </c>
      <c r="D53" s="142"/>
      <c r="E53" s="112">
        <v>0</v>
      </c>
      <c r="G53" s="118" t="s">
        <v>13</v>
      </c>
      <c r="H53" s="157"/>
      <c r="I53" s="116" t="s">
        <v>14</v>
      </c>
      <c r="J53" s="108" t="s">
        <v>15</v>
      </c>
      <c r="K53" s="109"/>
      <c r="L53" s="131">
        <f>E53*H53</f>
        <v>0</v>
      </c>
    </row>
    <row r="54" spans="1:14" ht="14.5" thickBot="1" x14ac:dyDescent="0.25">
      <c r="B54" s="103"/>
      <c r="C54" s="101"/>
      <c r="D54" s="142"/>
      <c r="E54" s="112"/>
      <c r="G54" s="119"/>
      <c r="H54" s="158"/>
      <c r="I54" s="117"/>
      <c r="J54" s="110"/>
      <c r="K54" s="111"/>
      <c r="L54" s="132"/>
    </row>
    <row r="55" spans="1:14" x14ac:dyDescent="0.2">
      <c r="B55" s="103" t="s">
        <v>44</v>
      </c>
      <c r="C55" s="101" t="s">
        <v>21</v>
      </c>
      <c r="D55" s="142"/>
      <c r="E55" s="112">
        <v>0</v>
      </c>
      <c r="F55" s="55"/>
      <c r="G55" s="118" t="s">
        <v>13</v>
      </c>
      <c r="H55" s="155"/>
      <c r="I55" s="106" t="s">
        <v>14</v>
      </c>
      <c r="J55" s="108" t="s">
        <v>15</v>
      </c>
      <c r="K55" s="109"/>
      <c r="L55" s="131">
        <f>E55*H55</f>
        <v>0</v>
      </c>
    </row>
    <row r="56" spans="1:14" ht="14.5" thickBot="1" x14ac:dyDescent="0.25">
      <c r="B56" s="103"/>
      <c r="C56" s="101"/>
      <c r="D56" s="142"/>
      <c r="E56" s="112"/>
      <c r="F56" s="56"/>
      <c r="G56" s="119"/>
      <c r="H56" s="156"/>
      <c r="I56" s="107"/>
      <c r="J56" s="110"/>
      <c r="K56" s="111"/>
      <c r="L56" s="132"/>
    </row>
    <row r="57" spans="1:14" x14ac:dyDescent="0.2">
      <c r="B57" s="104" t="s">
        <v>45</v>
      </c>
      <c r="C57" s="140" t="s">
        <v>23</v>
      </c>
      <c r="D57" s="142"/>
      <c r="E57" s="148">
        <v>0</v>
      </c>
      <c r="F57" s="55"/>
      <c r="G57" s="118" t="s">
        <v>13</v>
      </c>
      <c r="H57" s="155"/>
      <c r="I57" s="106" t="s">
        <v>14</v>
      </c>
      <c r="J57" s="108" t="s">
        <v>15</v>
      </c>
      <c r="K57" s="109"/>
      <c r="L57" s="131">
        <f>E57*H57</f>
        <v>0</v>
      </c>
    </row>
    <row r="58" spans="1:14" ht="14.5" thickBot="1" x14ac:dyDescent="0.25">
      <c r="B58" s="105"/>
      <c r="C58" s="102"/>
      <c r="D58" s="143"/>
      <c r="E58" s="149"/>
      <c r="F58" s="56"/>
      <c r="G58" s="119"/>
      <c r="H58" s="155"/>
      <c r="I58" s="107"/>
      <c r="J58" s="110"/>
      <c r="K58" s="111"/>
      <c r="L58" s="132"/>
    </row>
    <row r="59" spans="1:14" x14ac:dyDescent="0.2">
      <c r="B59" s="1"/>
      <c r="C59" s="1"/>
      <c r="D59" s="12"/>
      <c r="E59" s="1"/>
    </row>
    <row r="60" spans="1:14" x14ac:dyDescent="0.2">
      <c r="B60" s="7"/>
      <c r="C60" s="7"/>
    </row>
    <row r="61" spans="1:14" x14ac:dyDescent="0.2">
      <c r="A61" s="6" t="s">
        <v>46</v>
      </c>
      <c r="C61" s="7"/>
    </row>
    <row r="62" spans="1:14" ht="14.5" thickBot="1" x14ac:dyDescent="0.25">
      <c r="B62" s="7" t="s">
        <v>47</v>
      </c>
      <c r="C62" s="7"/>
    </row>
    <row r="63" spans="1:14" ht="18.75" customHeight="1" thickBot="1" x14ac:dyDescent="0.25">
      <c r="B63" s="8" t="s">
        <v>4</v>
      </c>
      <c r="C63" s="9" t="s">
        <v>5</v>
      </c>
      <c r="D63" s="9" t="s">
        <v>48</v>
      </c>
      <c r="E63" s="78" t="s">
        <v>7</v>
      </c>
      <c r="F63" s="69"/>
    </row>
    <row r="64" spans="1:14" ht="14.5" thickTop="1" x14ac:dyDescent="0.2">
      <c r="B64" s="129" t="s">
        <v>49</v>
      </c>
      <c r="C64" s="136" t="s">
        <v>50</v>
      </c>
      <c r="D64" s="141" t="s">
        <v>51</v>
      </c>
      <c r="E64" s="146">
        <v>0</v>
      </c>
      <c r="F64" s="58"/>
      <c r="G64" s="118" t="s">
        <v>13</v>
      </c>
      <c r="H64" s="155"/>
      <c r="I64" s="106" t="s">
        <v>52</v>
      </c>
      <c r="J64" s="108" t="s">
        <v>15</v>
      </c>
      <c r="K64" s="109"/>
      <c r="L64" s="131">
        <f>E64*H64</f>
        <v>0</v>
      </c>
      <c r="M64" s="6" t="s">
        <v>53</v>
      </c>
    </row>
    <row r="65" spans="1:13" ht="14.5" thickBot="1" x14ac:dyDescent="0.25">
      <c r="B65" s="130"/>
      <c r="C65" s="101"/>
      <c r="D65" s="142"/>
      <c r="E65" s="147"/>
      <c r="F65" s="56"/>
      <c r="G65" s="119"/>
      <c r="H65" s="155"/>
      <c r="I65" s="107"/>
      <c r="J65" s="110"/>
      <c r="K65" s="111"/>
      <c r="L65" s="132"/>
    </row>
    <row r="66" spans="1:13" x14ac:dyDescent="0.2">
      <c r="B66" s="103" t="s">
        <v>54</v>
      </c>
      <c r="C66" s="137" t="s">
        <v>55</v>
      </c>
      <c r="D66" s="142"/>
      <c r="E66" s="112">
        <v>0</v>
      </c>
      <c r="F66" s="55"/>
      <c r="G66" s="118" t="s">
        <v>13</v>
      </c>
      <c r="H66" s="155"/>
      <c r="I66" s="106" t="s">
        <v>52</v>
      </c>
      <c r="J66" s="108" t="s">
        <v>15</v>
      </c>
      <c r="K66" s="109"/>
      <c r="L66" s="131">
        <f>E66*H66</f>
        <v>0</v>
      </c>
    </row>
    <row r="67" spans="1:13" ht="14.5" thickBot="1" x14ac:dyDescent="0.25">
      <c r="B67" s="103"/>
      <c r="C67" s="101"/>
      <c r="D67" s="142"/>
      <c r="E67" s="112"/>
      <c r="F67" s="56"/>
      <c r="G67" s="119"/>
      <c r="H67" s="155"/>
      <c r="I67" s="107"/>
      <c r="J67" s="110"/>
      <c r="K67" s="111"/>
      <c r="L67" s="132"/>
    </row>
    <row r="68" spans="1:13" x14ac:dyDescent="0.2">
      <c r="B68" s="103" t="s">
        <v>43</v>
      </c>
      <c r="C68" s="137" t="s">
        <v>56</v>
      </c>
      <c r="D68" s="142"/>
      <c r="E68" s="112">
        <v>0</v>
      </c>
      <c r="G68" s="118" t="s">
        <v>13</v>
      </c>
      <c r="H68" s="157"/>
      <c r="I68" s="106" t="s">
        <v>52</v>
      </c>
      <c r="J68" s="108" t="s">
        <v>15</v>
      </c>
      <c r="K68" s="109"/>
      <c r="L68" s="131">
        <f>E68*H68</f>
        <v>0</v>
      </c>
    </row>
    <row r="69" spans="1:13" ht="14.5" thickBot="1" x14ac:dyDescent="0.25">
      <c r="B69" s="103"/>
      <c r="C69" s="101"/>
      <c r="D69" s="142"/>
      <c r="E69" s="112"/>
      <c r="G69" s="119"/>
      <c r="H69" s="158"/>
      <c r="I69" s="107"/>
      <c r="J69" s="110"/>
      <c r="K69" s="111"/>
      <c r="L69" s="132"/>
    </row>
    <row r="70" spans="1:13" x14ac:dyDescent="0.2">
      <c r="B70" s="103" t="s">
        <v>44</v>
      </c>
      <c r="C70" s="101" t="s">
        <v>21</v>
      </c>
      <c r="D70" s="142"/>
      <c r="E70" s="112">
        <v>0</v>
      </c>
      <c r="F70" s="55"/>
      <c r="G70" s="118" t="s">
        <v>13</v>
      </c>
      <c r="H70" s="155"/>
      <c r="I70" s="106" t="s">
        <v>52</v>
      </c>
      <c r="J70" s="108" t="s">
        <v>15</v>
      </c>
      <c r="K70" s="109"/>
      <c r="L70" s="131">
        <f>E70*H70</f>
        <v>0</v>
      </c>
    </row>
    <row r="71" spans="1:13" ht="14.5" thickBot="1" x14ac:dyDescent="0.25">
      <c r="B71" s="103"/>
      <c r="C71" s="101"/>
      <c r="D71" s="142"/>
      <c r="E71" s="112"/>
      <c r="F71" s="56"/>
      <c r="G71" s="119"/>
      <c r="H71" s="156"/>
      <c r="I71" s="107"/>
      <c r="J71" s="110"/>
      <c r="K71" s="111"/>
      <c r="L71" s="132"/>
      <c r="M71" s="6" t="s">
        <v>57</v>
      </c>
    </row>
    <row r="72" spans="1:13" x14ac:dyDescent="0.2">
      <c r="B72" s="104" t="s">
        <v>45</v>
      </c>
      <c r="C72" s="140" t="s">
        <v>23</v>
      </c>
      <c r="D72" s="142"/>
      <c r="E72" s="148">
        <v>0</v>
      </c>
      <c r="F72" s="55"/>
      <c r="G72" s="118" t="s">
        <v>13</v>
      </c>
      <c r="H72" s="155"/>
      <c r="I72" s="106" t="s">
        <v>52</v>
      </c>
      <c r="J72" s="108" t="s">
        <v>15</v>
      </c>
      <c r="K72" s="109"/>
      <c r="L72" s="131">
        <f>E72*H72</f>
        <v>0</v>
      </c>
    </row>
    <row r="73" spans="1:13" ht="14.5" thickBot="1" x14ac:dyDescent="0.25">
      <c r="B73" s="105"/>
      <c r="C73" s="102"/>
      <c r="D73" s="143"/>
      <c r="E73" s="149"/>
      <c r="F73" s="56"/>
      <c r="G73" s="119"/>
      <c r="H73" s="155"/>
      <c r="I73" s="107"/>
      <c r="J73" s="110"/>
      <c r="K73" s="111"/>
      <c r="L73" s="132"/>
      <c r="M73" s="6" t="s">
        <v>57</v>
      </c>
    </row>
    <row r="74" spans="1:13" x14ac:dyDescent="0.2">
      <c r="B74" s="7"/>
      <c r="C74" s="7"/>
    </row>
    <row r="75" spans="1:13" x14ac:dyDescent="0.2">
      <c r="A75" s="6" t="s">
        <v>58</v>
      </c>
      <c r="C75" s="7"/>
    </row>
    <row r="76" spans="1:13" x14ac:dyDescent="0.2">
      <c r="B76" s="7" t="s">
        <v>59</v>
      </c>
      <c r="C76" s="7"/>
    </row>
    <row r="77" spans="1:13" x14ac:dyDescent="0.2">
      <c r="B77" s="7" t="s">
        <v>60</v>
      </c>
      <c r="C77" s="7"/>
    </row>
    <row r="78" spans="1:13" x14ac:dyDescent="0.2">
      <c r="B78" s="7" t="s">
        <v>61</v>
      </c>
      <c r="C78" s="7"/>
    </row>
    <row r="79" spans="1:13" x14ac:dyDescent="0.2">
      <c r="B79" s="7"/>
      <c r="C79" s="7"/>
    </row>
    <row r="80" spans="1:13" x14ac:dyDescent="0.2">
      <c r="B80" s="7" t="s">
        <v>132</v>
      </c>
      <c r="C80" s="7"/>
    </row>
    <row r="81" spans="2:12" ht="14.5" thickBot="1" x14ac:dyDescent="0.25">
      <c r="B81" s="7"/>
      <c r="C81" s="7"/>
      <c r="G81" s="14" t="s">
        <v>63</v>
      </c>
      <c r="I81" s="15" t="s">
        <v>64</v>
      </c>
    </row>
    <row r="82" spans="2:12" ht="21.75" customHeight="1" thickBot="1" x14ac:dyDescent="0.25">
      <c r="B82" s="153" t="s">
        <v>65</v>
      </c>
      <c r="C82" s="154"/>
      <c r="D82" s="61"/>
      <c r="E82" s="79" t="s">
        <v>66</v>
      </c>
      <c r="F82" s="80" t="s">
        <v>67</v>
      </c>
      <c r="G82" s="81" t="s">
        <v>68</v>
      </c>
      <c r="H82" s="65"/>
      <c r="I82" s="42" t="s">
        <v>66</v>
      </c>
      <c r="J82" s="42" t="s">
        <v>67</v>
      </c>
      <c r="K82" s="42" t="s">
        <v>68</v>
      </c>
    </row>
    <row r="83" spans="2:12" ht="15" thickTop="1" thickBot="1" x14ac:dyDescent="0.25">
      <c r="B83" s="18" t="s">
        <v>69</v>
      </c>
      <c r="C83" s="24"/>
      <c r="D83" s="60" t="s">
        <v>70</v>
      </c>
      <c r="E83" s="70">
        <v>0</v>
      </c>
      <c r="F83" s="70">
        <v>0</v>
      </c>
      <c r="G83" s="70">
        <v>0</v>
      </c>
      <c r="H83" s="62" t="s">
        <v>13</v>
      </c>
      <c r="I83" s="64">
        <v>1</v>
      </c>
      <c r="J83" s="64">
        <v>0.1</v>
      </c>
      <c r="K83" s="63">
        <v>0.1</v>
      </c>
      <c r="L83" s="11">
        <f>ROUNDDOWN(E83*I83,0)+ROUNDDOWN(F83*J83,0)+ROUNDDOWN(G83*K83,0)</f>
        <v>0</v>
      </c>
    </row>
    <row r="84" spans="2:12" ht="14.5" thickBot="1" x14ac:dyDescent="0.25">
      <c r="B84" s="18"/>
      <c r="C84" s="24"/>
      <c r="D84" s="30" t="s">
        <v>71</v>
      </c>
      <c r="E84" s="70">
        <v>0</v>
      </c>
      <c r="F84" s="70">
        <v>0</v>
      </c>
      <c r="G84" s="70">
        <v>0</v>
      </c>
      <c r="H84" s="62" t="s">
        <v>13</v>
      </c>
      <c r="I84" s="64">
        <v>4.7</v>
      </c>
      <c r="J84" s="64">
        <v>5.7</v>
      </c>
      <c r="K84" s="63">
        <v>10</v>
      </c>
      <c r="L84" s="11">
        <f t="shared" ref="L84:L99" si="0">ROUNDDOWN(E84*I84,0)+ROUNDDOWN(F84*J84,0)+ROUNDDOWN(G84*K84,0)</f>
        <v>0</v>
      </c>
    </row>
    <row r="85" spans="2:12" ht="14.5" thickBot="1" x14ac:dyDescent="0.25">
      <c r="B85" s="18"/>
      <c r="C85" s="24"/>
      <c r="D85" s="30" t="s">
        <v>72</v>
      </c>
      <c r="E85" s="71">
        <v>0</v>
      </c>
      <c r="F85" s="70">
        <v>0</v>
      </c>
      <c r="G85" s="70">
        <v>0</v>
      </c>
      <c r="H85" s="62" t="s">
        <v>13</v>
      </c>
      <c r="I85" s="74">
        <v>0.3</v>
      </c>
      <c r="J85" s="74">
        <v>0.3</v>
      </c>
      <c r="K85" s="75">
        <v>0.3</v>
      </c>
      <c r="L85" s="11">
        <f>ROUNDDOWN(E85*I85,0)+ROUNDDOWN(F85*J85,0)+ROUNDDOWN(G85*K85,0)</f>
        <v>0</v>
      </c>
    </row>
    <row r="86" spans="2:12" ht="14.5" thickBot="1" x14ac:dyDescent="0.25">
      <c r="B86" s="31" t="s">
        <v>73</v>
      </c>
      <c r="C86" s="32"/>
      <c r="D86" s="33" t="s">
        <v>70</v>
      </c>
      <c r="E86" s="70">
        <v>0</v>
      </c>
      <c r="F86" s="70">
        <v>0</v>
      </c>
      <c r="G86" s="70">
        <v>0</v>
      </c>
      <c r="H86" s="62" t="s">
        <v>13</v>
      </c>
      <c r="I86" s="76">
        <v>0.3</v>
      </c>
      <c r="J86" s="76">
        <v>0.3</v>
      </c>
      <c r="K86" s="77">
        <v>0.1</v>
      </c>
      <c r="L86" s="11">
        <f t="shared" si="0"/>
        <v>0</v>
      </c>
    </row>
    <row r="87" spans="2:12" ht="14.5" thickBot="1" x14ac:dyDescent="0.25">
      <c r="B87" s="18" t="s">
        <v>74</v>
      </c>
      <c r="C87" s="24"/>
      <c r="D87" s="30" t="s">
        <v>71</v>
      </c>
      <c r="E87" s="70">
        <v>0</v>
      </c>
      <c r="F87" s="70">
        <v>0</v>
      </c>
      <c r="G87" s="70">
        <v>0</v>
      </c>
      <c r="H87" s="62" t="s">
        <v>13</v>
      </c>
      <c r="I87" s="74">
        <v>0.7</v>
      </c>
      <c r="J87" s="74">
        <v>5</v>
      </c>
      <c r="K87" s="75">
        <v>0.7</v>
      </c>
      <c r="L87" s="11">
        <f t="shared" si="0"/>
        <v>0</v>
      </c>
    </row>
    <row r="88" spans="2:12" ht="14.5" thickBot="1" x14ac:dyDescent="0.25">
      <c r="B88" s="18"/>
      <c r="C88" s="24"/>
      <c r="D88" s="30" t="s">
        <v>72</v>
      </c>
      <c r="E88" s="71">
        <v>0</v>
      </c>
      <c r="F88" s="70">
        <v>0</v>
      </c>
      <c r="G88" s="70">
        <v>0</v>
      </c>
      <c r="H88" s="62" t="s">
        <v>13</v>
      </c>
      <c r="I88" s="74">
        <v>0.3</v>
      </c>
      <c r="J88" s="74">
        <v>0.3</v>
      </c>
      <c r="K88" s="75">
        <v>0.3</v>
      </c>
      <c r="L88" s="11">
        <f>ROUNDDOWN(E88*I88,0)+ROUNDDOWN(F88*J88,0)+ROUNDDOWN(G88*K88,0)</f>
        <v>0</v>
      </c>
    </row>
    <row r="89" spans="2:12" ht="14.5" thickBot="1" x14ac:dyDescent="0.25">
      <c r="B89" s="31" t="s">
        <v>75</v>
      </c>
      <c r="C89" s="32"/>
      <c r="D89" s="30" t="s">
        <v>70</v>
      </c>
      <c r="E89" s="70">
        <v>0</v>
      </c>
      <c r="F89" s="70">
        <v>0</v>
      </c>
      <c r="G89" s="70">
        <v>0</v>
      </c>
      <c r="H89" s="62" t="s">
        <v>13</v>
      </c>
      <c r="I89" s="74">
        <v>0.1</v>
      </c>
      <c r="J89" s="74">
        <v>0.1</v>
      </c>
      <c r="K89" s="75">
        <v>0.1</v>
      </c>
      <c r="L89" s="11">
        <f t="shared" si="0"/>
        <v>0</v>
      </c>
    </row>
    <row r="90" spans="2:12" ht="14.5" thickBot="1" x14ac:dyDescent="0.25">
      <c r="B90" s="18" t="s">
        <v>76</v>
      </c>
      <c r="C90" s="24"/>
      <c r="D90" s="30" t="s">
        <v>71</v>
      </c>
      <c r="E90" s="70">
        <v>0</v>
      </c>
      <c r="F90" s="70">
        <v>0</v>
      </c>
      <c r="G90" s="70">
        <v>0</v>
      </c>
      <c r="H90" s="62" t="s">
        <v>13</v>
      </c>
      <c r="I90" s="74">
        <v>2.7</v>
      </c>
      <c r="J90" s="74">
        <v>2.7</v>
      </c>
      <c r="K90" s="75">
        <v>3.7</v>
      </c>
      <c r="L90" s="11">
        <f t="shared" si="0"/>
        <v>0</v>
      </c>
    </row>
    <row r="91" spans="2:12" ht="14.5" thickBot="1" x14ac:dyDescent="0.25">
      <c r="B91" s="44"/>
      <c r="C91" s="47"/>
      <c r="D91" s="30" t="s">
        <v>72</v>
      </c>
      <c r="E91" s="71">
        <v>0</v>
      </c>
      <c r="F91" s="70">
        <v>0</v>
      </c>
      <c r="G91" s="70">
        <v>0</v>
      </c>
      <c r="H91" s="62" t="s">
        <v>13</v>
      </c>
      <c r="I91" s="74">
        <v>0.1</v>
      </c>
      <c r="J91" s="74">
        <v>0.1</v>
      </c>
      <c r="K91" s="75">
        <v>1</v>
      </c>
      <c r="L91" s="11">
        <f>ROUNDDOWN(E91*I91,0)+ROUNDDOWN(F91*J91,0)+ROUNDDOWN(G91*K91,0)</f>
        <v>0</v>
      </c>
    </row>
    <row r="92" spans="2:12" ht="14.5" thickBot="1" x14ac:dyDescent="0.25">
      <c r="B92" s="18" t="s">
        <v>77</v>
      </c>
      <c r="C92" s="24"/>
      <c r="D92" s="34" t="s">
        <v>70</v>
      </c>
      <c r="E92" s="70">
        <v>0</v>
      </c>
      <c r="F92" s="70">
        <v>0</v>
      </c>
      <c r="G92" s="70">
        <v>0</v>
      </c>
      <c r="H92" s="62" t="s">
        <v>13</v>
      </c>
      <c r="I92" s="76">
        <v>0.1</v>
      </c>
      <c r="J92" s="76">
        <v>0.3</v>
      </c>
      <c r="K92" s="77">
        <v>4</v>
      </c>
      <c r="L92" s="11">
        <f t="shared" si="0"/>
        <v>0</v>
      </c>
    </row>
    <row r="93" spans="2:12" ht="14.5" thickBot="1" x14ac:dyDescent="0.25">
      <c r="B93" s="18"/>
      <c r="C93" s="24"/>
      <c r="D93" s="30" t="s">
        <v>71</v>
      </c>
      <c r="E93" s="70">
        <v>0</v>
      </c>
      <c r="F93" s="70">
        <v>0</v>
      </c>
      <c r="G93" s="70">
        <v>0</v>
      </c>
      <c r="H93" s="62" t="s">
        <v>13</v>
      </c>
      <c r="I93" s="74">
        <v>0.1</v>
      </c>
      <c r="J93" s="74">
        <v>3.3</v>
      </c>
      <c r="K93" s="75">
        <v>4.7</v>
      </c>
      <c r="L93" s="11">
        <f t="shared" si="0"/>
        <v>0</v>
      </c>
    </row>
    <row r="94" spans="2:12" ht="14.5" thickBot="1" x14ac:dyDescent="0.25">
      <c r="B94" s="18"/>
      <c r="C94" s="24"/>
      <c r="D94" s="30" t="s">
        <v>72</v>
      </c>
      <c r="E94" s="71">
        <v>0</v>
      </c>
      <c r="F94" s="70">
        <v>0</v>
      </c>
      <c r="G94" s="70">
        <v>0</v>
      </c>
      <c r="H94" s="62" t="s">
        <v>13</v>
      </c>
      <c r="I94" s="74">
        <v>0.3</v>
      </c>
      <c r="J94" s="74">
        <v>0.3</v>
      </c>
      <c r="K94" s="75">
        <v>0.7</v>
      </c>
      <c r="L94" s="11">
        <f>ROUNDDOWN(E94*I94,0)+ROUNDDOWN(F94*J94,0)+ROUNDDOWN(G94*K94,0)</f>
        <v>0</v>
      </c>
    </row>
    <row r="95" spans="2:12" ht="14.5" thickBot="1" x14ac:dyDescent="0.25">
      <c r="B95" s="125" t="s">
        <v>78</v>
      </c>
      <c r="C95" s="126"/>
      <c r="D95" s="30" t="s">
        <v>70</v>
      </c>
      <c r="E95" s="70">
        <v>0</v>
      </c>
      <c r="F95" s="70">
        <v>0</v>
      </c>
      <c r="G95" s="70">
        <v>0</v>
      </c>
      <c r="H95" s="62" t="s">
        <v>13</v>
      </c>
      <c r="I95" s="76">
        <v>0.1</v>
      </c>
      <c r="J95" s="76">
        <v>0.1</v>
      </c>
      <c r="K95" s="77">
        <v>0.1</v>
      </c>
      <c r="L95" s="11">
        <f>ROUNDDOWN(E95*I95,0)+ROUNDDOWN(F95*J95,0)+ROUNDDOWN(G95*K95,0)</f>
        <v>0</v>
      </c>
    </row>
    <row r="96" spans="2:12" ht="14.5" thickBot="1" x14ac:dyDescent="0.25">
      <c r="B96" s="127"/>
      <c r="C96" s="128"/>
      <c r="D96" s="30" t="s">
        <v>71</v>
      </c>
      <c r="E96" s="70">
        <v>0</v>
      </c>
      <c r="F96" s="70">
        <v>0</v>
      </c>
      <c r="G96" s="70">
        <v>0</v>
      </c>
      <c r="H96" s="62" t="s">
        <v>13</v>
      </c>
      <c r="I96" s="74">
        <v>0.1</v>
      </c>
      <c r="J96" s="74">
        <v>0.1</v>
      </c>
      <c r="K96" s="75">
        <v>0.1</v>
      </c>
      <c r="L96" s="11">
        <f>ROUNDDOWN(E96*I96,0)+ROUNDDOWN(F96*J96,0)+ROUNDDOWN(G96*K96,0)</f>
        <v>0</v>
      </c>
    </row>
    <row r="97" spans="2:14" ht="14.5" thickBot="1" x14ac:dyDescent="0.25">
      <c r="B97" s="44"/>
      <c r="C97" s="59"/>
      <c r="D97" s="30" t="s">
        <v>72</v>
      </c>
      <c r="E97" s="71">
        <v>0</v>
      </c>
      <c r="F97" s="70">
        <v>0</v>
      </c>
      <c r="G97" s="70">
        <v>0</v>
      </c>
      <c r="H97" s="62" t="s">
        <v>13</v>
      </c>
      <c r="I97" s="74">
        <v>0.3</v>
      </c>
      <c r="J97" s="74">
        <v>0.3</v>
      </c>
      <c r="K97" s="75">
        <v>0.3</v>
      </c>
      <c r="L97" s="11">
        <f>ROUNDDOWN(E97*I97,0)+ROUNDDOWN(F97*J97,0)+ROUNDDOWN(G97*K97,0)</f>
        <v>0</v>
      </c>
    </row>
    <row r="98" spans="2:14" ht="14.5" thickBot="1" x14ac:dyDescent="0.25">
      <c r="B98" s="18" t="s">
        <v>79</v>
      </c>
      <c r="C98" s="24"/>
      <c r="D98" s="34" t="s">
        <v>70</v>
      </c>
      <c r="E98" s="70">
        <v>0</v>
      </c>
      <c r="F98" s="70">
        <v>0</v>
      </c>
      <c r="G98" s="70">
        <v>0</v>
      </c>
      <c r="H98" s="62" t="s">
        <v>13</v>
      </c>
      <c r="I98" s="76">
        <v>0.1</v>
      </c>
      <c r="J98" s="76">
        <v>0.1</v>
      </c>
      <c r="K98" s="77">
        <v>0.1</v>
      </c>
      <c r="L98" s="11">
        <f t="shared" si="0"/>
        <v>0</v>
      </c>
    </row>
    <row r="99" spans="2:14" ht="14.5" thickBot="1" x14ac:dyDescent="0.25">
      <c r="B99" s="18"/>
      <c r="C99" s="24"/>
      <c r="D99" s="30" t="s">
        <v>71</v>
      </c>
      <c r="E99" s="70">
        <v>0</v>
      </c>
      <c r="F99" s="70">
        <v>0</v>
      </c>
      <c r="G99" s="70">
        <v>0</v>
      </c>
      <c r="H99" s="62" t="s">
        <v>13</v>
      </c>
      <c r="I99" s="74">
        <v>0.1</v>
      </c>
      <c r="J99" s="74">
        <v>0.7</v>
      </c>
      <c r="K99" s="75">
        <v>0.1</v>
      </c>
      <c r="L99" s="11">
        <f t="shared" si="0"/>
        <v>0</v>
      </c>
    </row>
    <row r="100" spans="2:14" ht="14.5" thickBot="1" x14ac:dyDescent="0.25">
      <c r="B100" s="44"/>
      <c r="C100" s="47"/>
      <c r="D100" s="30" t="s">
        <v>72</v>
      </c>
      <c r="E100" s="71">
        <v>0</v>
      </c>
      <c r="F100" s="70">
        <v>0</v>
      </c>
      <c r="G100" s="70">
        <v>0</v>
      </c>
      <c r="H100" s="62" t="s">
        <v>13</v>
      </c>
      <c r="I100" s="74">
        <v>0.1</v>
      </c>
      <c r="J100" s="74">
        <v>0.1</v>
      </c>
      <c r="K100" s="75">
        <v>0.1</v>
      </c>
      <c r="L100" s="11">
        <f>ROUNDDOWN(E100*I100,0)+ROUNDDOWN(F100*J100,0)+ROUNDDOWN(G100*K100,0)</f>
        <v>0</v>
      </c>
    </row>
    <row r="101" spans="2:14" ht="14.5" thickBot="1" x14ac:dyDescent="0.25">
      <c r="B101" s="18" t="s">
        <v>133</v>
      </c>
      <c r="C101" s="24"/>
      <c r="D101" s="34" t="s">
        <v>70</v>
      </c>
      <c r="E101" s="70">
        <v>0</v>
      </c>
      <c r="F101" s="70">
        <v>0</v>
      </c>
      <c r="G101" s="70">
        <v>0</v>
      </c>
      <c r="H101" s="62" t="s">
        <v>13</v>
      </c>
      <c r="I101" s="76">
        <v>0.1</v>
      </c>
      <c r="J101" s="76">
        <v>0.1</v>
      </c>
      <c r="K101" s="77">
        <v>0.1</v>
      </c>
      <c r="L101" s="11">
        <f>ROUNDDOWN(E101*I101,0)+ROUNDDOWN(F101*J101,0)+ROUNDDOWN(G101*K101,0)</f>
        <v>0</v>
      </c>
    </row>
    <row r="102" spans="2:14" ht="14.5" thickBot="1" x14ac:dyDescent="0.25">
      <c r="B102" s="18"/>
      <c r="C102" s="24"/>
      <c r="D102" s="30" t="s">
        <v>71</v>
      </c>
      <c r="E102" s="70">
        <v>0</v>
      </c>
      <c r="F102" s="70">
        <v>0</v>
      </c>
      <c r="G102" s="70">
        <v>0</v>
      </c>
      <c r="H102" s="62" t="s">
        <v>13</v>
      </c>
      <c r="I102" s="74">
        <v>0.1</v>
      </c>
      <c r="J102" s="74">
        <v>0.7</v>
      </c>
      <c r="K102" s="75">
        <v>0.1</v>
      </c>
      <c r="L102" s="11">
        <f>ROUNDDOWN(E102*I102,0)+ROUNDDOWN(F102*J102,0)+ROUNDDOWN(G102*K102,0)</f>
        <v>0</v>
      </c>
    </row>
    <row r="103" spans="2:14" ht="14.5" thickBot="1" x14ac:dyDescent="0.25">
      <c r="B103" s="22"/>
      <c r="C103" s="66"/>
      <c r="D103" s="67" t="s">
        <v>72</v>
      </c>
      <c r="E103" s="72">
        <v>0</v>
      </c>
      <c r="F103" s="73">
        <v>0</v>
      </c>
      <c r="G103" s="73">
        <v>0</v>
      </c>
      <c r="H103" s="62" t="s">
        <v>13</v>
      </c>
      <c r="I103" s="74">
        <v>0.1</v>
      </c>
      <c r="J103" s="74">
        <v>0.1</v>
      </c>
      <c r="K103" s="75">
        <v>0.1</v>
      </c>
      <c r="L103" s="11">
        <f>ROUNDDOWN(E103*I103,0)+ROUNDDOWN(F103*J103,0)+ROUNDDOWN(G103*K103,0)</f>
        <v>0</v>
      </c>
    </row>
    <row r="104" spans="2:14" x14ac:dyDescent="0.2">
      <c r="B104" s="2"/>
      <c r="C104" s="2"/>
      <c r="D104" s="2"/>
      <c r="E104" s="2"/>
      <c r="F104" s="2"/>
      <c r="G104" s="2"/>
      <c r="H104" s="2"/>
      <c r="I104" s="4" t="s">
        <v>80</v>
      </c>
      <c r="J104" s="4" t="s">
        <v>80</v>
      </c>
      <c r="K104" s="4" t="s">
        <v>80</v>
      </c>
    </row>
    <row r="105" spans="2:14" x14ac:dyDescent="0.2">
      <c r="B105" s="7" t="s">
        <v>134</v>
      </c>
      <c r="C105" s="7"/>
      <c r="D105" s="7"/>
    </row>
    <row r="106" spans="2:14" ht="14.5" thickBot="1" x14ac:dyDescent="0.25">
      <c r="B106" s="7"/>
      <c r="C106" s="7"/>
      <c r="D106" s="7"/>
      <c r="G106" s="14" t="s">
        <v>63</v>
      </c>
      <c r="N106" s="10"/>
    </row>
    <row r="107" spans="2:14" ht="21.75" customHeight="1" thickBot="1" x14ac:dyDescent="0.25">
      <c r="B107" s="153" t="s">
        <v>65</v>
      </c>
      <c r="C107" s="154"/>
      <c r="D107" s="61"/>
      <c r="E107" s="79" t="s">
        <v>66</v>
      </c>
      <c r="F107" s="80" t="s">
        <v>67</v>
      </c>
      <c r="G107" s="81" t="s">
        <v>68</v>
      </c>
      <c r="H107" s="65"/>
      <c r="I107" s="42" t="s">
        <v>66</v>
      </c>
      <c r="J107" s="42" t="s">
        <v>67</v>
      </c>
      <c r="K107" s="42" t="s">
        <v>68</v>
      </c>
    </row>
    <row r="108" spans="2:14" ht="15" thickTop="1" thickBot="1" x14ac:dyDescent="0.25">
      <c r="B108" s="18" t="s">
        <v>69</v>
      </c>
      <c r="C108" s="24"/>
      <c r="D108" s="35" t="s">
        <v>70</v>
      </c>
      <c r="E108" s="71">
        <v>0</v>
      </c>
      <c r="F108" s="70">
        <v>0</v>
      </c>
      <c r="G108" s="70">
        <v>0</v>
      </c>
      <c r="H108" s="62" t="s">
        <v>13</v>
      </c>
      <c r="I108" s="64">
        <v>0.1</v>
      </c>
      <c r="J108" s="64">
        <v>0.1</v>
      </c>
      <c r="K108" s="82">
        <v>0.1</v>
      </c>
      <c r="L108" s="11">
        <f>ROUNDDOWN(E108*I108,0)+ROUNDDOWN(F108*J108,0)+ROUNDDOWN(G108*K108,0)</f>
        <v>0</v>
      </c>
    </row>
    <row r="109" spans="2:14" ht="14.5" thickBot="1" x14ac:dyDescent="0.25">
      <c r="B109" s="18"/>
      <c r="C109" s="24"/>
      <c r="D109" s="37" t="s">
        <v>71</v>
      </c>
      <c r="E109" s="71">
        <v>0</v>
      </c>
      <c r="F109" s="70">
        <v>0</v>
      </c>
      <c r="G109" s="70">
        <v>0</v>
      </c>
      <c r="H109" s="62" t="s">
        <v>13</v>
      </c>
      <c r="I109" s="64">
        <v>0.1</v>
      </c>
      <c r="J109" s="64">
        <v>0.1</v>
      </c>
      <c r="K109" s="82">
        <v>0.1</v>
      </c>
      <c r="L109" s="11">
        <f>ROUNDDOWN(E109*I109,0)+ROUNDDOWN(F109*J109,0)+ROUNDDOWN(G109*K109,0)</f>
        <v>0</v>
      </c>
    </row>
    <row r="110" spans="2:14" ht="14.5" thickBot="1" x14ac:dyDescent="0.25">
      <c r="B110" s="18"/>
      <c r="C110" s="24"/>
      <c r="D110" s="30" t="s">
        <v>72</v>
      </c>
      <c r="E110" s="71">
        <v>0</v>
      </c>
      <c r="F110" s="70">
        <v>0</v>
      </c>
      <c r="G110" s="70">
        <v>0</v>
      </c>
      <c r="H110" s="62" t="s">
        <v>13</v>
      </c>
      <c r="I110" s="64">
        <v>0.1</v>
      </c>
      <c r="J110" s="64">
        <v>0.1</v>
      </c>
      <c r="K110" s="82">
        <v>0.1</v>
      </c>
      <c r="L110" s="11">
        <f>ROUNDDOWN(E110*I110,0)+ROUNDDOWN(F110*J110,0)+ROUNDDOWN(G110*K110,0)</f>
        <v>0</v>
      </c>
    </row>
    <row r="111" spans="2:14" ht="14.5" thickBot="1" x14ac:dyDescent="0.25">
      <c r="B111" s="31" t="s">
        <v>73</v>
      </c>
      <c r="C111" s="32"/>
      <c r="D111" s="37" t="s">
        <v>70</v>
      </c>
      <c r="E111" s="71">
        <v>0</v>
      </c>
      <c r="F111" s="70">
        <v>0</v>
      </c>
      <c r="G111" s="70">
        <v>0</v>
      </c>
      <c r="H111" s="62" t="s">
        <v>13</v>
      </c>
      <c r="I111" s="64">
        <v>0.1</v>
      </c>
      <c r="J111" s="64">
        <v>0.1</v>
      </c>
      <c r="K111" s="82">
        <v>0.1</v>
      </c>
      <c r="L111" s="11">
        <f t="shared" ref="L111:L124" si="1">E111*I111+F111*J111+G111*K111</f>
        <v>0</v>
      </c>
    </row>
    <row r="112" spans="2:14" ht="14.5" thickBot="1" x14ac:dyDescent="0.25">
      <c r="B112" s="18" t="s">
        <v>74</v>
      </c>
      <c r="C112" s="24"/>
      <c r="D112" s="37" t="s">
        <v>71</v>
      </c>
      <c r="E112" s="71">
        <v>0</v>
      </c>
      <c r="F112" s="70">
        <v>0</v>
      </c>
      <c r="G112" s="70">
        <v>0</v>
      </c>
      <c r="H112" s="62" t="s">
        <v>13</v>
      </c>
      <c r="I112" s="64">
        <v>0.1</v>
      </c>
      <c r="J112" s="64">
        <v>0.1</v>
      </c>
      <c r="K112" s="82">
        <v>0.1</v>
      </c>
      <c r="L112" s="11">
        <f t="shared" si="1"/>
        <v>0</v>
      </c>
    </row>
    <row r="113" spans="2:12" ht="14.5" thickBot="1" x14ac:dyDescent="0.25">
      <c r="B113" s="18"/>
      <c r="C113" s="24"/>
      <c r="D113" s="30" t="s">
        <v>72</v>
      </c>
      <c r="E113" s="71">
        <v>0</v>
      </c>
      <c r="F113" s="70">
        <v>0</v>
      </c>
      <c r="G113" s="70">
        <v>0</v>
      </c>
      <c r="H113" s="62" t="s">
        <v>13</v>
      </c>
      <c r="I113" s="64">
        <v>0.1</v>
      </c>
      <c r="J113" s="64">
        <v>0.1</v>
      </c>
      <c r="K113" s="82">
        <v>0.1</v>
      </c>
      <c r="L113" s="11">
        <f>ROUNDDOWN(E113*I113,0)+ROUNDDOWN(F113*J113,0)+ROUNDDOWN(G113*K113,0)</f>
        <v>0</v>
      </c>
    </row>
    <row r="114" spans="2:12" ht="14.5" thickBot="1" x14ac:dyDescent="0.25">
      <c r="B114" s="31" t="s">
        <v>75</v>
      </c>
      <c r="C114" s="32"/>
      <c r="D114" s="37" t="s">
        <v>70</v>
      </c>
      <c r="E114" s="71">
        <v>0</v>
      </c>
      <c r="F114" s="70">
        <v>0</v>
      </c>
      <c r="G114" s="70">
        <v>0</v>
      </c>
      <c r="H114" s="62" t="s">
        <v>13</v>
      </c>
      <c r="I114" s="64">
        <v>0.1</v>
      </c>
      <c r="J114" s="64">
        <v>0.1</v>
      </c>
      <c r="K114" s="82">
        <v>0.1</v>
      </c>
      <c r="L114" s="11">
        <f t="shared" si="1"/>
        <v>0</v>
      </c>
    </row>
    <row r="115" spans="2:12" ht="14.5" thickBot="1" x14ac:dyDescent="0.25">
      <c r="B115" s="18" t="s">
        <v>76</v>
      </c>
      <c r="C115" s="24"/>
      <c r="D115" s="37" t="s">
        <v>71</v>
      </c>
      <c r="E115" s="71">
        <v>0</v>
      </c>
      <c r="F115" s="70">
        <v>0</v>
      </c>
      <c r="G115" s="70">
        <v>0</v>
      </c>
      <c r="H115" s="62" t="s">
        <v>13</v>
      </c>
      <c r="I115" s="64">
        <v>0.1</v>
      </c>
      <c r="J115" s="64">
        <v>0.1</v>
      </c>
      <c r="K115" s="82">
        <v>0.1</v>
      </c>
      <c r="L115" s="11">
        <f t="shared" si="1"/>
        <v>0</v>
      </c>
    </row>
    <row r="116" spans="2:12" ht="14.5" thickBot="1" x14ac:dyDescent="0.25">
      <c r="B116" s="44"/>
      <c r="C116" s="59"/>
      <c r="D116" s="30" t="s">
        <v>72</v>
      </c>
      <c r="E116" s="71">
        <v>0</v>
      </c>
      <c r="F116" s="70">
        <v>0</v>
      </c>
      <c r="G116" s="70">
        <v>0</v>
      </c>
      <c r="H116" s="62" t="s">
        <v>13</v>
      </c>
      <c r="I116" s="64">
        <v>0.1</v>
      </c>
      <c r="J116" s="64">
        <v>0.1</v>
      </c>
      <c r="K116" s="82">
        <v>0.1</v>
      </c>
      <c r="L116" s="11">
        <f>ROUNDDOWN(E116*I116,0)+ROUNDDOWN(F116*J116,0)+ROUNDDOWN(G116*K116,0)</f>
        <v>0</v>
      </c>
    </row>
    <row r="117" spans="2:12" ht="14.5" thickBot="1" x14ac:dyDescent="0.25">
      <c r="B117" s="18" t="s">
        <v>82</v>
      </c>
      <c r="C117" s="24"/>
      <c r="D117" s="37" t="s">
        <v>70</v>
      </c>
      <c r="E117" s="71">
        <v>0</v>
      </c>
      <c r="F117" s="70">
        <v>0</v>
      </c>
      <c r="G117" s="70">
        <v>0</v>
      </c>
      <c r="H117" s="62" t="s">
        <v>13</v>
      </c>
      <c r="I117" s="64">
        <v>0.1</v>
      </c>
      <c r="J117" s="64">
        <v>0.1</v>
      </c>
      <c r="K117" s="82">
        <v>0.1</v>
      </c>
      <c r="L117" s="11">
        <f t="shared" si="1"/>
        <v>0</v>
      </c>
    </row>
    <row r="118" spans="2:12" ht="14.5" thickBot="1" x14ac:dyDescent="0.25">
      <c r="B118" s="18"/>
      <c r="C118" s="24"/>
      <c r="D118" s="37" t="s">
        <v>71</v>
      </c>
      <c r="E118" s="71">
        <v>0</v>
      </c>
      <c r="F118" s="70">
        <v>0</v>
      </c>
      <c r="G118" s="70">
        <v>0</v>
      </c>
      <c r="H118" s="62" t="s">
        <v>13</v>
      </c>
      <c r="I118" s="64">
        <v>0.1</v>
      </c>
      <c r="J118" s="64">
        <v>0.1</v>
      </c>
      <c r="K118" s="82">
        <v>0.1</v>
      </c>
      <c r="L118" s="11">
        <f t="shared" si="1"/>
        <v>0</v>
      </c>
    </row>
    <row r="119" spans="2:12" ht="14.5" thickBot="1" x14ac:dyDescent="0.25">
      <c r="B119" s="18"/>
      <c r="C119" s="24"/>
      <c r="D119" s="30" t="s">
        <v>72</v>
      </c>
      <c r="E119" s="71">
        <v>0</v>
      </c>
      <c r="F119" s="70">
        <v>0</v>
      </c>
      <c r="G119" s="70">
        <v>0</v>
      </c>
      <c r="H119" s="62" t="s">
        <v>13</v>
      </c>
      <c r="I119" s="64">
        <v>0.1</v>
      </c>
      <c r="J119" s="64">
        <v>0.1</v>
      </c>
      <c r="K119" s="82">
        <v>0.1</v>
      </c>
      <c r="L119" s="11">
        <f>ROUNDDOWN(E119*I119,0)+ROUNDDOWN(F119*J119,0)+ROUNDDOWN(G119*K119,0)</f>
        <v>0</v>
      </c>
    </row>
    <row r="120" spans="2:12" ht="14.5" thickBot="1" x14ac:dyDescent="0.25">
      <c r="B120" s="125" t="s">
        <v>83</v>
      </c>
      <c r="C120" s="126"/>
      <c r="D120" s="30" t="s">
        <v>70</v>
      </c>
      <c r="E120" s="70">
        <v>0</v>
      </c>
      <c r="F120" s="70">
        <v>0</v>
      </c>
      <c r="G120" s="70">
        <v>0</v>
      </c>
      <c r="H120" s="62" t="s">
        <v>13</v>
      </c>
      <c r="I120" s="64">
        <v>0.1</v>
      </c>
      <c r="J120" s="64">
        <v>0.1</v>
      </c>
      <c r="K120" s="82">
        <v>0.1</v>
      </c>
      <c r="L120" s="11">
        <f>ROUNDDOWN(E120*I120,0)+ROUNDDOWN(F120*J120,0)+ROUNDDOWN(G120*K120,0)</f>
        <v>0</v>
      </c>
    </row>
    <row r="121" spans="2:12" ht="14.5" thickBot="1" x14ac:dyDescent="0.25">
      <c r="B121" s="127"/>
      <c r="C121" s="128"/>
      <c r="D121" s="33" t="s">
        <v>71</v>
      </c>
      <c r="E121" s="70">
        <v>0</v>
      </c>
      <c r="F121" s="70">
        <v>0</v>
      </c>
      <c r="G121" s="70">
        <v>0</v>
      </c>
      <c r="H121" s="62" t="s">
        <v>13</v>
      </c>
      <c r="I121" s="64">
        <v>0.1</v>
      </c>
      <c r="J121" s="64">
        <v>0.1</v>
      </c>
      <c r="K121" s="82">
        <v>0.1</v>
      </c>
      <c r="L121" s="11">
        <f>ROUNDDOWN(E121*I121,0)+ROUNDDOWN(F121*J121,0)+ROUNDDOWN(G121*K121,0)</f>
        <v>0</v>
      </c>
    </row>
    <row r="122" spans="2:12" ht="14.5" thickBot="1" x14ac:dyDescent="0.25">
      <c r="B122" s="44"/>
      <c r="C122" s="59"/>
      <c r="D122" s="59" t="s">
        <v>72</v>
      </c>
      <c r="E122" s="70">
        <v>0</v>
      </c>
      <c r="F122" s="70">
        <v>0</v>
      </c>
      <c r="G122" s="70">
        <v>0</v>
      </c>
      <c r="H122" s="62" t="s">
        <v>13</v>
      </c>
      <c r="I122" s="64">
        <v>0.1</v>
      </c>
      <c r="J122" s="64">
        <v>0.1</v>
      </c>
      <c r="K122" s="82">
        <v>0.1</v>
      </c>
      <c r="L122" s="11">
        <f>ROUNDDOWN(E122*I122,0)+ROUNDDOWN(F122*J122,0)+ROUNDDOWN(G122*K122,0)</f>
        <v>0</v>
      </c>
    </row>
    <row r="123" spans="2:12" ht="14.5" thickBot="1" x14ac:dyDescent="0.25">
      <c r="B123" s="18" t="s">
        <v>84</v>
      </c>
      <c r="C123" s="24"/>
      <c r="D123" s="38" t="s">
        <v>70</v>
      </c>
      <c r="E123" s="71">
        <v>0</v>
      </c>
      <c r="F123" s="70">
        <v>0</v>
      </c>
      <c r="G123" s="70">
        <v>0</v>
      </c>
      <c r="H123" s="62" t="s">
        <v>13</v>
      </c>
      <c r="I123" s="64">
        <v>0.1</v>
      </c>
      <c r="J123" s="64">
        <v>0.1</v>
      </c>
      <c r="K123" s="82">
        <v>0.1</v>
      </c>
      <c r="L123" s="11">
        <f t="shared" si="1"/>
        <v>0</v>
      </c>
    </row>
    <row r="124" spans="2:12" ht="14.5" thickBot="1" x14ac:dyDescent="0.25">
      <c r="B124" s="18"/>
      <c r="C124" s="24"/>
      <c r="D124" s="37" t="s">
        <v>71</v>
      </c>
      <c r="E124" s="71">
        <v>0</v>
      </c>
      <c r="F124" s="70">
        <v>0</v>
      </c>
      <c r="G124" s="70">
        <v>0</v>
      </c>
      <c r="H124" s="62" t="s">
        <v>13</v>
      </c>
      <c r="I124" s="64">
        <v>0.1</v>
      </c>
      <c r="J124" s="64">
        <v>0.1</v>
      </c>
      <c r="K124" s="82">
        <v>0.1</v>
      </c>
      <c r="L124" s="11">
        <f t="shared" si="1"/>
        <v>0</v>
      </c>
    </row>
    <row r="125" spans="2:12" ht="14.5" thickBot="1" x14ac:dyDescent="0.25">
      <c r="B125" s="44"/>
      <c r="C125" s="47"/>
      <c r="D125" s="30" t="s">
        <v>72</v>
      </c>
      <c r="E125" s="71">
        <v>0</v>
      </c>
      <c r="F125" s="70">
        <v>0</v>
      </c>
      <c r="G125" s="70">
        <v>0</v>
      </c>
      <c r="H125" s="96" t="s">
        <v>13</v>
      </c>
      <c r="I125" s="90">
        <v>0.1</v>
      </c>
      <c r="J125" s="90">
        <v>0.1</v>
      </c>
      <c r="K125" s="91">
        <v>0.1</v>
      </c>
      <c r="L125" s="89">
        <f>ROUNDDOWN(E125*I125,0)+ROUNDDOWN(F125*J125,0)+ROUNDDOWN(G125*K125,0)</f>
        <v>0</v>
      </c>
    </row>
    <row r="126" spans="2:12" ht="14.5" thickBot="1" x14ac:dyDescent="0.25">
      <c r="B126" s="18" t="s">
        <v>133</v>
      </c>
      <c r="C126" s="24"/>
      <c r="D126" s="38" t="s">
        <v>70</v>
      </c>
      <c r="E126" s="71">
        <v>0</v>
      </c>
      <c r="F126" s="70">
        <v>0</v>
      </c>
      <c r="G126" s="70">
        <v>0</v>
      </c>
      <c r="H126" s="95" t="s">
        <v>13</v>
      </c>
      <c r="I126" s="64">
        <v>0.1</v>
      </c>
      <c r="J126" s="64">
        <v>0.1</v>
      </c>
      <c r="K126" s="82">
        <v>0.1</v>
      </c>
      <c r="L126" s="11">
        <f>E126*I126+F126*J126+G126*K126</f>
        <v>0</v>
      </c>
    </row>
    <row r="127" spans="2:12" ht="14.5" thickBot="1" x14ac:dyDescent="0.25">
      <c r="B127" s="18"/>
      <c r="C127" s="24"/>
      <c r="D127" s="37" t="s">
        <v>71</v>
      </c>
      <c r="E127" s="71">
        <v>0</v>
      </c>
      <c r="F127" s="70">
        <v>0</v>
      </c>
      <c r="G127" s="70">
        <v>0</v>
      </c>
      <c r="H127" s="62" t="s">
        <v>13</v>
      </c>
      <c r="I127" s="64">
        <v>0.1</v>
      </c>
      <c r="J127" s="64">
        <v>0.1</v>
      </c>
      <c r="K127" s="82">
        <v>0.1</v>
      </c>
      <c r="L127" s="11">
        <f>E127*I127+F127*J127+G127*K127</f>
        <v>0</v>
      </c>
    </row>
    <row r="128" spans="2:12" ht="14.5" thickBot="1" x14ac:dyDescent="0.25">
      <c r="B128" s="22"/>
      <c r="C128" s="66"/>
      <c r="D128" s="67" t="s">
        <v>72</v>
      </c>
      <c r="E128" s="72">
        <v>0</v>
      </c>
      <c r="F128" s="73">
        <v>0</v>
      </c>
      <c r="G128" s="73">
        <v>0</v>
      </c>
      <c r="H128" s="86" t="s">
        <v>13</v>
      </c>
      <c r="I128" s="87">
        <v>0.1</v>
      </c>
      <c r="J128" s="87">
        <v>0.1</v>
      </c>
      <c r="K128" s="88">
        <v>0.1</v>
      </c>
      <c r="L128" s="11">
        <f>ROUNDDOWN(E128*I128,0)+ROUNDDOWN(F128*J128,0)+ROUNDDOWN(G128*K128,0)</f>
        <v>0</v>
      </c>
    </row>
    <row r="129" spans="2:14" x14ac:dyDescent="0.2">
      <c r="B129" s="2"/>
      <c r="C129" s="2"/>
      <c r="D129" s="2"/>
      <c r="E129" s="2"/>
      <c r="F129" s="2"/>
      <c r="G129" s="2"/>
      <c r="H129" s="2"/>
      <c r="I129" s="4" t="s">
        <v>80</v>
      </c>
      <c r="J129" s="4" t="s">
        <v>80</v>
      </c>
      <c r="K129" s="4" t="s">
        <v>80</v>
      </c>
    </row>
    <row r="130" spans="2:14" x14ac:dyDescent="0.2">
      <c r="B130" s="7" t="s">
        <v>135</v>
      </c>
      <c r="C130" s="7"/>
      <c r="D130" s="7"/>
    </row>
    <row r="131" spans="2:14" ht="14.5" thickBot="1" x14ac:dyDescent="0.25">
      <c r="B131" s="7"/>
      <c r="C131" s="7"/>
      <c r="D131" s="7"/>
      <c r="G131" s="14" t="s">
        <v>63</v>
      </c>
      <c r="N131" s="10"/>
    </row>
    <row r="132" spans="2:14" ht="21.75" customHeight="1" thickBot="1" x14ac:dyDescent="0.25">
      <c r="B132" s="153" t="s">
        <v>65</v>
      </c>
      <c r="C132" s="154"/>
      <c r="D132" s="61"/>
      <c r="E132" s="79" t="s">
        <v>66</v>
      </c>
      <c r="F132" s="80" t="s">
        <v>67</v>
      </c>
      <c r="G132" s="81" t="s">
        <v>68</v>
      </c>
      <c r="H132" s="65"/>
      <c r="I132" s="42" t="s">
        <v>66</v>
      </c>
      <c r="J132" s="42" t="s">
        <v>67</v>
      </c>
      <c r="K132" s="42" t="s">
        <v>68</v>
      </c>
    </row>
    <row r="133" spans="2:14" ht="15" thickTop="1" thickBot="1" x14ac:dyDescent="0.25">
      <c r="B133" s="18" t="s">
        <v>69</v>
      </c>
      <c r="C133" s="24"/>
      <c r="D133" s="35" t="s">
        <v>70</v>
      </c>
      <c r="E133" s="71">
        <v>0</v>
      </c>
      <c r="F133" s="70">
        <v>0</v>
      </c>
      <c r="G133" s="70">
        <v>0</v>
      </c>
      <c r="H133" s="62" t="s">
        <v>13</v>
      </c>
      <c r="I133" s="64">
        <v>0.1</v>
      </c>
      <c r="J133" s="64">
        <v>0.1</v>
      </c>
      <c r="K133" s="82">
        <v>0.1</v>
      </c>
      <c r="L133" s="11">
        <f>ROUNDDOWN(E133*I133,0)+ROUNDDOWN(F133*J133,0)+ROUNDDOWN(G133*K133,0)</f>
        <v>0</v>
      </c>
    </row>
    <row r="134" spans="2:14" ht="14.5" thickBot="1" x14ac:dyDescent="0.25">
      <c r="B134" s="18"/>
      <c r="C134" s="24"/>
      <c r="D134" s="37" t="s">
        <v>71</v>
      </c>
      <c r="E134" s="71">
        <v>0</v>
      </c>
      <c r="F134" s="70">
        <v>0</v>
      </c>
      <c r="G134" s="70">
        <v>0</v>
      </c>
      <c r="H134" s="62" t="s">
        <v>13</v>
      </c>
      <c r="I134" s="64">
        <v>0.1</v>
      </c>
      <c r="J134" s="64">
        <v>0.1</v>
      </c>
      <c r="K134" s="82">
        <v>0.1</v>
      </c>
      <c r="L134" s="11">
        <f>ROUNDDOWN(E134*I134,0)+ROUNDDOWN(F134*J134,0)+ROUNDDOWN(G134*K134,0)</f>
        <v>0</v>
      </c>
    </row>
    <row r="135" spans="2:14" ht="14.5" thickBot="1" x14ac:dyDescent="0.25">
      <c r="B135" s="18"/>
      <c r="C135" s="24"/>
      <c r="D135" s="30" t="s">
        <v>72</v>
      </c>
      <c r="E135" s="71">
        <v>0</v>
      </c>
      <c r="F135" s="70">
        <v>0</v>
      </c>
      <c r="G135" s="70">
        <v>0</v>
      </c>
      <c r="H135" s="62" t="s">
        <v>13</v>
      </c>
      <c r="I135" s="64">
        <v>0.1</v>
      </c>
      <c r="J135" s="64">
        <v>0.1</v>
      </c>
      <c r="K135" s="82">
        <v>0.1</v>
      </c>
      <c r="L135" s="11">
        <f>ROUNDDOWN(E135*I135,0)+ROUNDDOWN(F135*J135,0)+ROUNDDOWN(G135*K135,0)</f>
        <v>0</v>
      </c>
    </row>
    <row r="136" spans="2:14" ht="14.5" thickBot="1" x14ac:dyDescent="0.25">
      <c r="B136" s="31" t="s">
        <v>73</v>
      </c>
      <c r="C136" s="32"/>
      <c r="D136" s="37" t="s">
        <v>70</v>
      </c>
      <c r="E136" s="71">
        <v>0</v>
      </c>
      <c r="F136" s="70">
        <v>0</v>
      </c>
      <c r="G136" s="70">
        <v>0</v>
      </c>
      <c r="H136" s="62" t="s">
        <v>13</v>
      </c>
      <c r="I136" s="64">
        <v>0.1</v>
      </c>
      <c r="J136" s="64">
        <v>0.1</v>
      </c>
      <c r="K136" s="82">
        <v>0.1</v>
      </c>
      <c r="L136" s="11">
        <f>E136*I136+F136*J136+G136*K136</f>
        <v>0</v>
      </c>
    </row>
    <row r="137" spans="2:14" ht="14.5" thickBot="1" x14ac:dyDescent="0.25">
      <c r="B137" s="18" t="s">
        <v>74</v>
      </c>
      <c r="C137" s="24"/>
      <c r="D137" s="37" t="s">
        <v>71</v>
      </c>
      <c r="E137" s="71">
        <v>0</v>
      </c>
      <c r="F137" s="70">
        <v>0</v>
      </c>
      <c r="G137" s="70">
        <v>0</v>
      </c>
      <c r="H137" s="62" t="s">
        <v>13</v>
      </c>
      <c r="I137" s="64">
        <v>0.1</v>
      </c>
      <c r="J137" s="64">
        <v>0.1</v>
      </c>
      <c r="K137" s="82">
        <v>0.1</v>
      </c>
      <c r="L137" s="11">
        <f>E137*I137+F137*J137+G137*K137</f>
        <v>0</v>
      </c>
    </row>
    <row r="138" spans="2:14" ht="14.5" thickBot="1" x14ac:dyDescent="0.25">
      <c r="B138" s="18"/>
      <c r="C138" s="24"/>
      <c r="D138" s="30" t="s">
        <v>72</v>
      </c>
      <c r="E138" s="71">
        <v>0</v>
      </c>
      <c r="F138" s="70">
        <v>0</v>
      </c>
      <c r="G138" s="70">
        <v>0</v>
      </c>
      <c r="H138" s="62" t="s">
        <v>13</v>
      </c>
      <c r="I138" s="64">
        <v>0.1</v>
      </c>
      <c r="J138" s="64">
        <v>0.1</v>
      </c>
      <c r="K138" s="82">
        <v>0.1</v>
      </c>
      <c r="L138" s="11">
        <f>ROUNDDOWN(E138*I138,0)+ROUNDDOWN(F138*J138,0)+ROUNDDOWN(G138*K138,0)</f>
        <v>0</v>
      </c>
    </row>
    <row r="139" spans="2:14" ht="14.5" thickBot="1" x14ac:dyDescent="0.25">
      <c r="B139" s="31" t="s">
        <v>75</v>
      </c>
      <c r="C139" s="32"/>
      <c r="D139" s="37" t="s">
        <v>70</v>
      </c>
      <c r="E139" s="71">
        <v>0</v>
      </c>
      <c r="F139" s="70">
        <v>0</v>
      </c>
      <c r="G139" s="70">
        <v>0</v>
      </c>
      <c r="H139" s="62" t="s">
        <v>13</v>
      </c>
      <c r="I139" s="64">
        <v>0.1</v>
      </c>
      <c r="J139" s="64">
        <v>0.1</v>
      </c>
      <c r="K139" s="82">
        <v>0.1</v>
      </c>
      <c r="L139" s="11">
        <f>E139*I139+F139*J139+G139*K139</f>
        <v>0</v>
      </c>
    </row>
    <row r="140" spans="2:14" ht="14.5" thickBot="1" x14ac:dyDescent="0.25">
      <c r="B140" s="18" t="s">
        <v>76</v>
      </c>
      <c r="C140" s="24"/>
      <c r="D140" s="37" t="s">
        <v>71</v>
      </c>
      <c r="E140" s="71">
        <v>0</v>
      </c>
      <c r="F140" s="70">
        <v>0</v>
      </c>
      <c r="G140" s="70">
        <v>0</v>
      </c>
      <c r="H140" s="62" t="s">
        <v>13</v>
      </c>
      <c r="I140" s="64">
        <v>0.1</v>
      </c>
      <c r="J140" s="64">
        <v>0.1</v>
      </c>
      <c r="K140" s="82">
        <v>0.1</v>
      </c>
      <c r="L140" s="11">
        <f>E140*I140+F140*J140+G140*K140</f>
        <v>0</v>
      </c>
    </row>
    <row r="141" spans="2:14" ht="14.5" thickBot="1" x14ac:dyDescent="0.25">
      <c r="B141" s="44"/>
      <c r="C141" s="59"/>
      <c r="D141" s="30" t="s">
        <v>72</v>
      </c>
      <c r="E141" s="71">
        <v>0</v>
      </c>
      <c r="F141" s="70">
        <v>0</v>
      </c>
      <c r="G141" s="70">
        <v>0</v>
      </c>
      <c r="H141" s="62" t="s">
        <v>13</v>
      </c>
      <c r="I141" s="64">
        <v>0.1</v>
      </c>
      <c r="J141" s="64">
        <v>0.1</v>
      </c>
      <c r="K141" s="82">
        <v>0.1</v>
      </c>
      <c r="L141" s="11">
        <f>ROUNDDOWN(E141*I141,0)+ROUNDDOWN(F141*J141,0)+ROUNDDOWN(G141*K141,0)</f>
        <v>0</v>
      </c>
    </row>
    <row r="142" spans="2:14" ht="14.5" thickBot="1" x14ac:dyDescent="0.25">
      <c r="B142" s="18" t="s">
        <v>82</v>
      </c>
      <c r="C142" s="24"/>
      <c r="D142" s="37" t="s">
        <v>70</v>
      </c>
      <c r="E142" s="71">
        <v>0</v>
      </c>
      <c r="F142" s="70">
        <v>0</v>
      </c>
      <c r="G142" s="70">
        <v>0</v>
      </c>
      <c r="H142" s="62" t="s">
        <v>13</v>
      </c>
      <c r="I142" s="64">
        <v>0.1</v>
      </c>
      <c r="J142" s="64">
        <v>0.1</v>
      </c>
      <c r="K142" s="82">
        <v>0.1</v>
      </c>
      <c r="L142" s="11">
        <f>E142*I142+F142*J142+G142*K142</f>
        <v>0</v>
      </c>
    </row>
    <row r="143" spans="2:14" ht="14.5" thickBot="1" x14ac:dyDescent="0.25">
      <c r="B143" s="18"/>
      <c r="C143" s="24"/>
      <c r="D143" s="37" t="s">
        <v>71</v>
      </c>
      <c r="E143" s="71">
        <v>0</v>
      </c>
      <c r="F143" s="70">
        <v>0</v>
      </c>
      <c r="G143" s="70">
        <v>0</v>
      </c>
      <c r="H143" s="62" t="s">
        <v>13</v>
      </c>
      <c r="I143" s="64">
        <v>0.1</v>
      </c>
      <c r="J143" s="64">
        <v>0.1</v>
      </c>
      <c r="K143" s="82">
        <v>0.1</v>
      </c>
      <c r="L143" s="11">
        <f>E143*I143+F143*J143+G143*K143</f>
        <v>0</v>
      </c>
    </row>
    <row r="144" spans="2:14" ht="14.5" thickBot="1" x14ac:dyDescent="0.25">
      <c r="B144" s="18"/>
      <c r="C144" s="24"/>
      <c r="D144" s="30" t="s">
        <v>72</v>
      </c>
      <c r="E144" s="71">
        <v>0</v>
      </c>
      <c r="F144" s="70">
        <v>0</v>
      </c>
      <c r="G144" s="70">
        <v>0</v>
      </c>
      <c r="H144" s="62" t="s">
        <v>13</v>
      </c>
      <c r="I144" s="64">
        <v>0.1</v>
      </c>
      <c r="J144" s="64">
        <v>0.1</v>
      </c>
      <c r="K144" s="82">
        <v>0.1</v>
      </c>
      <c r="L144" s="11">
        <f>ROUNDDOWN(E144*I144,0)+ROUNDDOWN(F144*J144,0)+ROUNDDOWN(G144*K144,0)</f>
        <v>0</v>
      </c>
    </row>
    <row r="145" spans="1:13" ht="15" customHeight="1" thickBot="1" x14ac:dyDescent="0.25">
      <c r="B145" s="125" t="s">
        <v>83</v>
      </c>
      <c r="C145" s="126"/>
      <c r="D145" s="30" t="s">
        <v>70</v>
      </c>
      <c r="E145" s="70">
        <v>0</v>
      </c>
      <c r="F145" s="70">
        <v>0</v>
      </c>
      <c r="G145" s="70">
        <v>0</v>
      </c>
      <c r="H145" s="62" t="s">
        <v>13</v>
      </c>
      <c r="I145" s="64">
        <v>0.1</v>
      </c>
      <c r="J145" s="64">
        <v>0.1</v>
      </c>
      <c r="K145" s="82">
        <v>0.1</v>
      </c>
      <c r="L145" s="11">
        <f>ROUNDDOWN(E145*I145,0)+ROUNDDOWN(F145*J145,0)+ROUNDDOWN(G145*K145,0)</f>
        <v>0</v>
      </c>
    </row>
    <row r="146" spans="1:13" ht="14.5" thickBot="1" x14ac:dyDescent="0.25">
      <c r="B146" s="127"/>
      <c r="C146" s="128"/>
      <c r="D146" s="30" t="s">
        <v>71</v>
      </c>
      <c r="E146" s="70">
        <v>0</v>
      </c>
      <c r="F146" s="70">
        <v>0</v>
      </c>
      <c r="G146" s="70">
        <v>0</v>
      </c>
      <c r="H146" s="62" t="s">
        <v>13</v>
      </c>
      <c r="I146" s="64">
        <v>0.1</v>
      </c>
      <c r="J146" s="64">
        <v>0.1</v>
      </c>
      <c r="K146" s="82">
        <v>0.1</v>
      </c>
      <c r="L146" s="11">
        <f>ROUNDDOWN(E146*I146,0)+ROUNDDOWN(F146*J146,0)+ROUNDDOWN(G146*K146,0)</f>
        <v>0</v>
      </c>
    </row>
    <row r="147" spans="1:13" ht="14.5" thickBot="1" x14ac:dyDescent="0.25">
      <c r="B147" s="44"/>
      <c r="C147" s="47"/>
      <c r="D147" s="30" t="s">
        <v>72</v>
      </c>
      <c r="E147" s="71">
        <v>0</v>
      </c>
      <c r="F147" s="70">
        <v>0</v>
      </c>
      <c r="G147" s="70">
        <v>0</v>
      </c>
      <c r="H147" s="62" t="s">
        <v>13</v>
      </c>
      <c r="I147" s="64">
        <v>0.1</v>
      </c>
      <c r="J147" s="64">
        <v>0.1</v>
      </c>
      <c r="K147" s="82">
        <v>0.1</v>
      </c>
      <c r="L147" s="11">
        <f>ROUNDDOWN(E147*I147,0)+ROUNDDOWN(F147*J147,0)+ROUNDDOWN(G147*K147,0)</f>
        <v>0</v>
      </c>
    </row>
    <row r="148" spans="1:13" ht="14.5" thickBot="1" x14ac:dyDescent="0.25">
      <c r="B148" s="18" t="s">
        <v>84</v>
      </c>
      <c r="C148" s="24"/>
      <c r="D148" s="38" t="s">
        <v>70</v>
      </c>
      <c r="E148" s="71">
        <v>0</v>
      </c>
      <c r="F148" s="70">
        <v>0</v>
      </c>
      <c r="G148" s="70">
        <v>0</v>
      </c>
      <c r="H148" s="62" t="s">
        <v>13</v>
      </c>
      <c r="I148" s="64">
        <v>0.1</v>
      </c>
      <c r="J148" s="64">
        <v>0.1</v>
      </c>
      <c r="K148" s="82">
        <v>0.1</v>
      </c>
      <c r="L148" s="11">
        <f>E148*I148+F148*J148+G148*K148</f>
        <v>0</v>
      </c>
    </row>
    <row r="149" spans="1:13" ht="14.5" thickBot="1" x14ac:dyDescent="0.25">
      <c r="B149" s="18"/>
      <c r="C149" s="24"/>
      <c r="D149" s="37" t="s">
        <v>71</v>
      </c>
      <c r="E149" s="71">
        <v>0</v>
      </c>
      <c r="F149" s="70">
        <v>0</v>
      </c>
      <c r="G149" s="70">
        <v>0</v>
      </c>
      <c r="H149" s="62" t="s">
        <v>13</v>
      </c>
      <c r="I149" s="64">
        <v>0.1</v>
      </c>
      <c r="J149" s="64">
        <v>0.1</v>
      </c>
      <c r="K149" s="82">
        <v>0.1</v>
      </c>
      <c r="L149" s="11">
        <f>E149*I149+F149*J149+G149*K149</f>
        <v>0</v>
      </c>
    </row>
    <row r="150" spans="1:13" ht="14.5" thickBot="1" x14ac:dyDescent="0.25">
      <c r="B150" s="18"/>
      <c r="C150" s="24"/>
      <c r="D150" s="67" t="s">
        <v>72</v>
      </c>
      <c r="E150" s="72">
        <v>0</v>
      </c>
      <c r="F150" s="73">
        <v>0</v>
      </c>
      <c r="G150" s="73">
        <v>0</v>
      </c>
      <c r="H150" s="86" t="s">
        <v>13</v>
      </c>
      <c r="I150" s="87">
        <v>0.1</v>
      </c>
      <c r="J150" s="87">
        <v>0.1</v>
      </c>
      <c r="K150" s="88">
        <v>0.1</v>
      </c>
      <c r="L150" s="11">
        <f>ROUNDDOWN(E150*I150,0)+ROUNDDOWN(F150*J150,0)+ROUNDDOWN(G150*K150,0)</f>
        <v>0</v>
      </c>
    </row>
    <row r="151" spans="1:13" ht="14.5" thickBot="1" x14ac:dyDescent="0.25">
      <c r="B151" s="31" t="s">
        <v>136</v>
      </c>
      <c r="C151" s="92"/>
      <c r="D151" s="98" t="s">
        <v>70</v>
      </c>
      <c r="E151" s="71">
        <v>0</v>
      </c>
      <c r="F151" s="70">
        <v>0</v>
      </c>
      <c r="G151" s="70">
        <v>0</v>
      </c>
      <c r="H151" s="62" t="s">
        <v>13</v>
      </c>
      <c r="I151" s="97"/>
      <c r="J151" s="97"/>
      <c r="K151" s="97"/>
      <c r="L151" s="11">
        <f>E151*I151+F151*J151+G151*K151</f>
        <v>0</v>
      </c>
    </row>
    <row r="152" spans="1:13" ht="14.5" thickBot="1" x14ac:dyDescent="0.25">
      <c r="B152" s="18"/>
      <c r="C152" s="93"/>
      <c r="D152" s="30" t="s">
        <v>71</v>
      </c>
      <c r="E152" s="71">
        <v>0</v>
      </c>
      <c r="F152" s="70">
        <v>0</v>
      </c>
      <c r="G152" s="70">
        <v>0</v>
      </c>
      <c r="H152" s="62" t="s">
        <v>13</v>
      </c>
      <c r="I152" s="64"/>
      <c r="J152" s="64"/>
      <c r="K152" s="64"/>
      <c r="L152" s="11">
        <f>E152*I152+F152*J152+G152*K152</f>
        <v>0</v>
      </c>
    </row>
    <row r="153" spans="1:13" ht="14.5" thickBot="1" x14ac:dyDescent="0.25">
      <c r="B153" s="22"/>
      <c r="C153" s="94"/>
      <c r="D153" s="67" t="s">
        <v>72</v>
      </c>
      <c r="E153" s="72">
        <v>0</v>
      </c>
      <c r="F153" s="73">
        <v>0</v>
      </c>
      <c r="G153" s="73">
        <v>0</v>
      </c>
      <c r="H153" s="86" t="s">
        <v>13</v>
      </c>
      <c r="I153" s="87"/>
      <c r="J153" s="87"/>
      <c r="K153" s="87"/>
      <c r="L153" s="11">
        <f>ROUNDDOWN(E153*I153,0)+ROUNDDOWN(F153*J153,0)+ROUNDDOWN(G153*K153,0)</f>
        <v>0</v>
      </c>
    </row>
    <row r="154" spans="1:13" ht="23.25" customHeight="1" x14ac:dyDescent="0.2">
      <c r="B154" s="2"/>
      <c r="C154" s="2"/>
      <c r="D154" s="2"/>
      <c r="E154" s="2"/>
      <c r="F154" s="2"/>
      <c r="G154" s="2"/>
      <c r="H154" s="2"/>
      <c r="I154" s="4" t="s">
        <v>80</v>
      </c>
      <c r="J154" s="4" t="s">
        <v>80</v>
      </c>
      <c r="K154" s="4" t="s">
        <v>80</v>
      </c>
    </row>
    <row r="155" spans="1:13" x14ac:dyDescent="0.2">
      <c r="A155" s="6" t="s">
        <v>86</v>
      </c>
      <c r="B155" s="7"/>
      <c r="C155" s="7"/>
    </row>
    <row r="156" spans="1:13" ht="14.5" thickBot="1" x14ac:dyDescent="0.25">
      <c r="A156" s="7"/>
      <c r="B156" s="7"/>
      <c r="C156" s="7"/>
      <c r="D156" s="14" t="s">
        <v>63</v>
      </c>
    </row>
    <row r="157" spans="1:13" ht="24" customHeight="1" thickBot="1" x14ac:dyDescent="0.25">
      <c r="A157" s="7"/>
      <c r="B157" s="16"/>
      <c r="C157" s="17"/>
      <c r="D157" s="78" t="s">
        <v>87</v>
      </c>
    </row>
    <row r="158" spans="1:13" ht="27" customHeight="1" thickTop="1" thickBot="1" x14ac:dyDescent="0.25">
      <c r="B158" s="18" t="s">
        <v>88</v>
      </c>
      <c r="C158" s="19"/>
      <c r="D158" s="70">
        <v>0</v>
      </c>
      <c r="E158" s="40" t="s">
        <v>89</v>
      </c>
      <c r="I158" s="26">
        <v>14</v>
      </c>
      <c r="J158" s="6" t="s">
        <v>90</v>
      </c>
      <c r="L158" s="11">
        <f>D158*I158</f>
        <v>0</v>
      </c>
      <c r="M158" s="6" t="s">
        <v>91</v>
      </c>
    </row>
    <row r="159" spans="1:13" x14ac:dyDescent="0.2">
      <c r="B159" s="125" t="s">
        <v>92</v>
      </c>
      <c r="C159" s="150"/>
      <c r="D159" s="134">
        <v>0</v>
      </c>
      <c r="I159" s="133">
        <v>14</v>
      </c>
      <c r="J159" s="99" t="s">
        <v>90</v>
      </c>
      <c r="L159" s="131">
        <f>D159*I159</f>
        <v>0</v>
      </c>
      <c r="M159" s="120" t="s">
        <v>93</v>
      </c>
    </row>
    <row r="160" spans="1:13" ht="14.5" thickBot="1" x14ac:dyDescent="0.25">
      <c r="B160" s="151"/>
      <c r="C160" s="152"/>
      <c r="D160" s="135"/>
      <c r="I160" s="133"/>
      <c r="J160" s="99"/>
      <c r="L160" s="132"/>
      <c r="M160" s="120"/>
    </row>
    <row r="161" spans="1:19" ht="28.5" customHeight="1" thickBot="1" x14ac:dyDescent="0.25">
      <c r="B161" s="45" t="s">
        <v>94</v>
      </c>
      <c r="C161" s="46"/>
      <c r="D161" s="70">
        <v>0</v>
      </c>
      <c r="I161" s="26">
        <v>1</v>
      </c>
      <c r="J161" s="6" t="s">
        <v>90</v>
      </c>
      <c r="L161" s="11">
        <f>D161*I161</f>
        <v>0</v>
      </c>
      <c r="M161" s="6" t="s">
        <v>93</v>
      </c>
    </row>
    <row r="162" spans="1:19" ht="27" customHeight="1" thickBot="1" x14ac:dyDescent="0.25">
      <c r="B162" s="20" t="s">
        <v>95</v>
      </c>
      <c r="C162" s="21"/>
      <c r="D162" s="70">
        <v>0</v>
      </c>
      <c r="I162" s="26">
        <v>8</v>
      </c>
      <c r="J162" s="6" t="s">
        <v>90</v>
      </c>
      <c r="L162" s="11">
        <f>D162*I162</f>
        <v>0</v>
      </c>
      <c r="M162" s="6" t="s">
        <v>93</v>
      </c>
    </row>
    <row r="163" spans="1:19" ht="27" customHeight="1" thickBot="1" x14ac:dyDescent="0.25">
      <c r="B163" s="22" t="s">
        <v>96</v>
      </c>
      <c r="C163" s="23"/>
      <c r="D163" s="39" t="s">
        <v>97</v>
      </c>
      <c r="E163" s="40" t="s">
        <v>98</v>
      </c>
    </row>
    <row r="164" spans="1:19" ht="15" customHeight="1" x14ac:dyDescent="0.2">
      <c r="B164" s="24"/>
      <c r="C164" s="24"/>
      <c r="D164" s="25"/>
    </row>
    <row r="165" spans="1:19" ht="15" customHeight="1" x14ac:dyDescent="0.2">
      <c r="A165" s="6" t="s">
        <v>99</v>
      </c>
      <c r="B165" s="13" t="s">
        <v>100</v>
      </c>
      <c r="C165" s="24"/>
      <c r="D165" s="25"/>
    </row>
    <row r="166" spans="1:19" ht="18.75" customHeight="1" thickBot="1" x14ac:dyDescent="0.25">
      <c r="A166" s="13"/>
      <c r="B166" s="24"/>
      <c r="C166" s="24"/>
      <c r="D166" s="25"/>
      <c r="E166" s="13"/>
      <c r="F166" s="13"/>
      <c r="G166" s="83" t="s">
        <v>87</v>
      </c>
      <c r="I166" s="13"/>
      <c r="J166" s="13"/>
      <c r="K166" s="13"/>
    </row>
    <row r="167" spans="1:19" ht="28.5" customHeight="1" thickBot="1" x14ac:dyDescent="0.25">
      <c r="A167" s="13"/>
      <c r="B167" s="13"/>
      <c r="C167" s="24"/>
      <c r="D167" s="25"/>
      <c r="E167" s="13"/>
      <c r="F167" s="13"/>
      <c r="G167" s="85">
        <v>0</v>
      </c>
      <c r="H167" s="6" t="s">
        <v>101</v>
      </c>
      <c r="I167" s="13"/>
      <c r="J167" s="13"/>
      <c r="K167" s="12" t="s">
        <v>15</v>
      </c>
      <c r="L167" s="11">
        <f>G167*12</f>
        <v>0</v>
      </c>
    </row>
    <row r="168" spans="1:19" ht="27" customHeight="1" x14ac:dyDescent="0.2">
      <c r="A168" s="13"/>
      <c r="B168" s="24"/>
      <c r="C168" s="24"/>
      <c r="D168" s="25"/>
      <c r="E168" s="13"/>
      <c r="F168" s="13"/>
      <c r="G168" s="84"/>
      <c r="I168" s="13"/>
      <c r="J168" s="13"/>
      <c r="K168" s="13"/>
      <c r="L168" s="13"/>
    </row>
    <row r="169" spans="1:19" ht="17.25" customHeight="1" thickBot="1" x14ac:dyDescent="0.25">
      <c r="A169" s="41" t="s">
        <v>102</v>
      </c>
      <c r="B169" s="24" t="s">
        <v>103</v>
      </c>
      <c r="C169" s="24"/>
      <c r="D169" s="25"/>
      <c r="E169" s="13"/>
      <c r="F169" s="13"/>
      <c r="G169" s="83" t="s">
        <v>87</v>
      </c>
      <c r="I169" s="13"/>
      <c r="J169" s="13"/>
      <c r="K169" s="13"/>
    </row>
    <row r="170" spans="1:19" ht="29.25" customHeight="1" thickBot="1" x14ac:dyDescent="0.25">
      <c r="B170" s="15" t="s">
        <v>104</v>
      </c>
      <c r="C170" s="24"/>
      <c r="D170" s="25"/>
      <c r="E170" s="13"/>
      <c r="F170" s="13"/>
      <c r="G170" s="85">
        <v>0</v>
      </c>
      <c r="H170" s="6" t="s">
        <v>105</v>
      </c>
      <c r="I170" s="13"/>
      <c r="J170" s="13"/>
      <c r="K170" s="12" t="s">
        <v>15</v>
      </c>
      <c r="L170" s="11">
        <f>G170*6</f>
        <v>0</v>
      </c>
    </row>
    <row r="171" spans="1:19" ht="30" customHeight="1" thickBot="1" x14ac:dyDescent="0.25">
      <c r="A171" s="13"/>
      <c r="B171" s="15" t="s">
        <v>106</v>
      </c>
      <c r="C171" s="24"/>
      <c r="D171" s="25"/>
      <c r="E171" s="13"/>
      <c r="F171" s="13"/>
      <c r="G171" s="85">
        <v>0</v>
      </c>
      <c r="H171" s="6" t="s">
        <v>105</v>
      </c>
      <c r="I171" s="13"/>
      <c r="J171" s="13"/>
      <c r="K171" s="12" t="s">
        <v>15</v>
      </c>
      <c r="L171" s="11">
        <f>G171*6</f>
        <v>0</v>
      </c>
    </row>
    <row r="172" spans="1:19" ht="15" customHeight="1" thickBo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8"/>
    </row>
    <row r="173" spans="1:19" ht="15" thickTop="1" thickBot="1" x14ac:dyDescent="0.25"/>
    <row r="174" spans="1:19" x14ac:dyDescent="0.2">
      <c r="L174" s="121">
        <f>SUM(L7:L171)</f>
        <v>0</v>
      </c>
    </row>
    <row r="175" spans="1:19" ht="23.5" x14ac:dyDescent="0.2">
      <c r="F175" s="3"/>
      <c r="J175" s="43" t="s">
        <v>107</v>
      </c>
      <c r="L175" s="122"/>
      <c r="N175" s="13"/>
      <c r="O175" s="48"/>
      <c r="P175"/>
      <c r="Q175"/>
      <c r="R175" s="13"/>
      <c r="S175" s="13"/>
    </row>
    <row r="176" spans="1:19" ht="14.5" thickBot="1" x14ac:dyDescent="0.25">
      <c r="J176" s="6" t="s">
        <v>108</v>
      </c>
      <c r="L176" s="123"/>
      <c r="N176" s="13"/>
      <c r="O176" s="49"/>
      <c r="P176"/>
      <c r="Q176"/>
      <c r="R176" s="13"/>
      <c r="S176" s="13"/>
    </row>
    <row r="177" spans="1:19" x14ac:dyDescent="0.2">
      <c r="A177" s="41" t="s">
        <v>109</v>
      </c>
      <c r="B177" s="6" t="s">
        <v>110</v>
      </c>
      <c r="N177" s="13"/>
      <c r="O177" s="48"/>
      <c r="P177"/>
      <c r="Q177"/>
      <c r="R177" s="13"/>
      <c r="S177" s="13"/>
    </row>
    <row r="178" spans="1:19" x14ac:dyDescent="0.2">
      <c r="N178" s="13"/>
      <c r="O178" s="13"/>
      <c r="P178"/>
      <c r="Q178"/>
      <c r="R178" s="13"/>
      <c r="S178" s="13"/>
    </row>
    <row r="179" spans="1:19" x14ac:dyDescent="0.2">
      <c r="B179" s="49"/>
      <c r="N179" s="13"/>
      <c r="O179" s="53"/>
      <c r="P179" s="53"/>
      <c r="Q179" s="53"/>
      <c r="R179" s="13"/>
      <c r="S179" s="13"/>
    </row>
    <row r="180" spans="1:19" x14ac:dyDescent="0.2">
      <c r="B180" s="50" t="s">
        <v>111</v>
      </c>
      <c r="F180" s="52" t="s">
        <v>112</v>
      </c>
      <c r="N180" s="13"/>
      <c r="O180" s="53"/>
      <c r="P180" s="53"/>
      <c r="Q180" s="53"/>
      <c r="R180" s="13"/>
      <c r="S180" s="13"/>
    </row>
    <row r="181" spans="1:19" ht="30" customHeight="1" x14ac:dyDescent="0.2">
      <c r="B181" s="68" t="s">
        <v>113</v>
      </c>
      <c r="C181" s="68" t="s">
        <v>114</v>
      </c>
      <c r="D181" s="68" t="s">
        <v>115</v>
      </c>
      <c r="F181" s="68" t="s">
        <v>116</v>
      </c>
      <c r="G181" s="68" t="s">
        <v>117</v>
      </c>
      <c r="H181" s="145" t="s">
        <v>115</v>
      </c>
      <c r="I181" s="145"/>
      <c r="N181" s="13"/>
      <c r="O181" s="53"/>
      <c r="P181" s="53"/>
      <c r="Q181" s="53"/>
      <c r="R181" s="13"/>
      <c r="S181" s="13"/>
    </row>
    <row r="182" spans="1:19" ht="36.75" customHeight="1" x14ac:dyDescent="0.2">
      <c r="B182" s="68" t="s">
        <v>118</v>
      </c>
      <c r="C182" s="68" t="s">
        <v>119</v>
      </c>
      <c r="D182" s="68" t="s">
        <v>130</v>
      </c>
      <c r="F182" s="68" t="s">
        <v>121</v>
      </c>
      <c r="G182" s="68" t="s">
        <v>122</v>
      </c>
      <c r="H182" s="145" t="s">
        <v>123</v>
      </c>
      <c r="I182" s="145"/>
      <c r="N182" s="13"/>
      <c r="O182" s="53"/>
      <c r="P182" s="53"/>
      <c r="Q182" s="53"/>
      <c r="R182" s="13"/>
      <c r="S182" s="13"/>
    </row>
    <row r="183" spans="1:19" ht="36.75" customHeight="1" x14ac:dyDescent="0.2">
      <c r="B183" s="68" t="s">
        <v>124</v>
      </c>
      <c r="C183" s="68" t="s">
        <v>125</v>
      </c>
      <c r="D183" s="68" t="s">
        <v>131</v>
      </c>
      <c r="F183" s="68" t="s">
        <v>127</v>
      </c>
      <c r="G183" s="68"/>
      <c r="H183" s="145" t="s">
        <v>128</v>
      </c>
      <c r="I183" s="145"/>
      <c r="N183" s="13"/>
      <c r="O183" s="53"/>
      <c r="P183" s="53"/>
      <c r="Q183" s="53"/>
      <c r="R183" s="13"/>
      <c r="S183" s="13"/>
    </row>
    <row r="184" spans="1:19" ht="34.5" customHeight="1" x14ac:dyDescent="0.2">
      <c r="B184" s="68" t="s">
        <v>129</v>
      </c>
      <c r="C184" s="68"/>
      <c r="D184" s="68" t="s">
        <v>130</v>
      </c>
      <c r="N184" s="13"/>
      <c r="O184" s="13"/>
      <c r="P184"/>
      <c r="Q184"/>
      <c r="R184" s="13"/>
      <c r="S184" s="13"/>
    </row>
    <row r="185" spans="1:19" ht="36" customHeight="1" x14ac:dyDescent="0.2">
      <c r="B185" s="68" t="s">
        <v>127</v>
      </c>
      <c r="C185" s="68"/>
      <c r="D185" s="68" t="s">
        <v>131</v>
      </c>
      <c r="G185" s="51"/>
      <c r="O185" s="48"/>
      <c r="P185"/>
      <c r="Q185"/>
    </row>
    <row r="186" spans="1:19" x14ac:dyDescent="0.2">
      <c r="B186" s="51"/>
      <c r="O186" s="48"/>
      <c r="P186"/>
      <c r="Q186"/>
    </row>
    <row r="187" spans="1:19" x14ac:dyDescent="0.2">
      <c r="P187"/>
      <c r="Q187"/>
    </row>
    <row r="191" spans="1:19" x14ac:dyDescent="0.2">
      <c r="P191"/>
      <c r="Q191"/>
    </row>
  </sheetData>
  <mergeCells count="221">
    <mergeCell ref="H182:I182"/>
    <mergeCell ref="H183:I183"/>
    <mergeCell ref="B145:C146"/>
    <mergeCell ref="B159:C160"/>
    <mergeCell ref="D159:D160"/>
    <mergeCell ref="I159:I160"/>
    <mergeCell ref="J159:J160"/>
    <mergeCell ref="L159:L160"/>
    <mergeCell ref="M159:M160"/>
    <mergeCell ref="L174:L176"/>
    <mergeCell ref="H181:I181"/>
    <mergeCell ref="B82:C82"/>
    <mergeCell ref="B95:C96"/>
    <mergeCell ref="B107:C107"/>
    <mergeCell ref="B120:C121"/>
    <mergeCell ref="B72:B73"/>
    <mergeCell ref="C72:C73"/>
    <mergeCell ref="E72:E73"/>
    <mergeCell ref="G72:G73"/>
    <mergeCell ref="B132:C132"/>
    <mergeCell ref="H72:H73"/>
    <mergeCell ref="I72:I73"/>
    <mergeCell ref="J68:K69"/>
    <mergeCell ref="L68:L69"/>
    <mergeCell ref="B70:B71"/>
    <mergeCell ref="C70:C71"/>
    <mergeCell ref="E70:E71"/>
    <mergeCell ref="G70:G71"/>
    <mergeCell ref="H70:H71"/>
    <mergeCell ref="I70:I71"/>
    <mergeCell ref="J72:K73"/>
    <mergeCell ref="L72:L73"/>
    <mergeCell ref="L66:L67"/>
    <mergeCell ref="J70:K71"/>
    <mergeCell ref="L70:L71"/>
    <mergeCell ref="B68:B69"/>
    <mergeCell ref="C68:C69"/>
    <mergeCell ref="E68:E69"/>
    <mergeCell ref="G68:G69"/>
    <mergeCell ref="H68:H69"/>
    <mergeCell ref="I68:I69"/>
    <mergeCell ref="B57:B58"/>
    <mergeCell ref="C57:C58"/>
    <mergeCell ref="E57:E58"/>
    <mergeCell ref="G57:G58"/>
    <mergeCell ref="H57:H58"/>
    <mergeCell ref="I57:I58"/>
    <mergeCell ref="J57:K58"/>
    <mergeCell ref="L57:L58"/>
    <mergeCell ref="B64:B65"/>
    <mergeCell ref="C64:C65"/>
    <mergeCell ref="D64:D73"/>
    <mergeCell ref="E64:E65"/>
    <mergeCell ref="G64:G65"/>
    <mergeCell ref="H64:H65"/>
    <mergeCell ref="I64:I65"/>
    <mergeCell ref="J64:K65"/>
    <mergeCell ref="L64:L65"/>
    <mergeCell ref="B66:B67"/>
    <mergeCell ref="C66:C67"/>
    <mergeCell ref="E66:E67"/>
    <mergeCell ref="G66:G67"/>
    <mergeCell ref="H66:H67"/>
    <mergeCell ref="I66:I67"/>
    <mergeCell ref="J66:K67"/>
    <mergeCell ref="L53:L54"/>
    <mergeCell ref="B55:B56"/>
    <mergeCell ref="C55:C56"/>
    <mergeCell ref="E55:E56"/>
    <mergeCell ref="G55:G56"/>
    <mergeCell ref="H55:H56"/>
    <mergeCell ref="I55:I56"/>
    <mergeCell ref="J55:K56"/>
    <mergeCell ref="L55:L56"/>
    <mergeCell ref="B49:B50"/>
    <mergeCell ref="C49:C50"/>
    <mergeCell ref="D49:D58"/>
    <mergeCell ref="E49:E50"/>
    <mergeCell ref="G49:G50"/>
    <mergeCell ref="H49:H50"/>
    <mergeCell ref="I49:I50"/>
    <mergeCell ref="J49:K50"/>
    <mergeCell ref="L49:L50"/>
    <mergeCell ref="B51:B52"/>
    <mergeCell ref="C51:C52"/>
    <mergeCell ref="E51:E52"/>
    <mergeCell ref="G51:G52"/>
    <mergeCell ref="H51:H52"/>
    <mergeCell ref="I51:I52"/>
    <mergeCell ref="J51:K52"/>
    <mergeCell ref="L51:L52"/>
    <mergeCell ref="B53:B54"/>
    <mergeCell ref="C53:C54"/>
    <mergeCell ref="E53:E54"/>
    <mergeCell ref="G53:G54"/>
    <mergeCell ref="H53:H54"/>
    <mergeCell ref="I53:I54"/>
    <mergeCell ref="J53:K54"/>
    <mergeCell ref="B41:B42"/>
    <mergeCell ref="C41:C42"/>
    <mergeCell ref="E41:E42"/>
    <mergeCell ref="G41:G42"/>
    <mergeCell ref="H41:H42"/>
    <mergeCell ref="I41:I42"/>
    <mergeCell ref="J41:K42"/>
    <mergeCell ref="L41:L42"/>
    <mergeCell ref="B43:B44"/>
    <mergeCell ref="C43:C44"/>
    <mergeCell ref="E43:E44"/>
    <mergeCell ref="G43:G44"/>
    <mergeCell ref="H43:H44"/>
    <mergeCell ref="I43:I44"/>
    <mergeCell ref="J43:K44"/>
    <mergeCell ref="L43:L44"/>
    <mergeCell ref="L37:L38"/>
    <mergeCell ref="B39:B40"/>
    <mergeCell ref="C39:C40"/>
    <mergeCell ref="E39:E40"/>
    <mergeCell ref="G39:G40"/>
    <mergeCell ref="H39:H40"/>
    <mergeCell ref="I39:I40"/>
    <mergeCell ref="J39:K40"/>
    <mergeCell ref="L39:L40"/>
    <mergeCell ref="B28:B29"/>
    <mergeCell ref="C28:C29"/>
    <mergeCell ref="E28:E29"/>
    <mergeCell ref="G28:G29"/>
    <mergeCell ref="H28:H29"/>
    <mergeCell ref="I28:I29"/>
    <mergeCell ref="J28:K29"/>
    <mergeCell ref="L28:L29"/>
    <mergeCell ref="B35:B36"/>
    <mergeCell ref="C35:C36"/>
    <mergeCell ref="D35:D44"/>
    <mergeCell ref="E35:E36"/>
    <mergeCell ref="G35:G36"/>
    <mergeCell ref="H35:H36"/>
    <mergeCell ref="I35:I36"/>
    <mergeCell ref="J35:K36"/>
    <mergeCell ref="L35:L36"/>
    <mergeCell ref="B37:B38"/>
    <mergeCell ref="C37:C38"/>
    <mergeCell ref="E37:E38"/>
    <mergeCell ref="G37:G38"/>
    <mergeCell ref="H37:H38"/>
    <mergeCell ref="I37:I38"/>
    <mergeCell ref="J37:K38"/>
    <mergeCell ref="L24:L25"/>
    <mergeCell ref="B26:B27"/>
    <mergeCell ref="C26:C27"/>
    <mergeCell ref="E26:E27"/>
    <mergeCell ref="G26:G27"/>
    <mergeCell ref="H26:H27"/>
    <mergeCell ref="I26:I27"/>
    <mergeCell ref="J26:K27"/>
    <mergeCell ref="L26:L27"/>
    <mergeCell ref="B20:B21"/>
    <mergeCell ref="C20:C21"/>
    <mergeCell ref="D20:D29"/>
    <mergeCell ref="E20:E21"/>
    <mergeCell ref="G20:G21"/>
    <mergeCell ref="H20:H21"/>
    <mergeCell ref="I20:I21"/>
    <mergeCell ref="J20:K21"/>
    <mergeCell ref="L20:L21"/>
    <mergeCell ref="B22:B23"/>
    <mergeCell ref="C22:C23"/>
    <mergeCell ref="E22:E23"/>
    <mergeCell ref="G22:G23"/>
    <mergeCell ref="H22:H23"/>
    <mergeCell ref="I22:I23"/>
    <mergeCell ref="J22:K23"/>
    <mergeCell ref="L22:L23"/>
    <mergeCell ref="B24:B25"/>
    <mergeCell ref="C24:C25"/>
    <mergeCell ref="E24:E25"/>
    <mergeCell ref="G24:G25"/>
    <mergeCell ref="H24:H25"/>
    <mergeCell ref="I24:I25"/>
    <mergeCell ref="J24:K25"/>
    <mergeCell ref="I11:I12"/>
    <mergeCell ref="J11:K12"/>
    <mergeCell ref="L11:L12"/>
    <mergeCell ref="H13:H14"/>
    <mergeCell ref="I13:I14"/>
    <mergeCell ref="J13:K14"/>
    <mergeCell ref="L13:L14"/>
    <mergeCell ref="B15:B16"/>
    <mergeCell ref="C15:C16"/>
    <mergeCell ref="E15:E16"/>
    <mergeCell ref="G15:G16"/>
    <mergeCell ref="H15:H16"/>
    <mergeCell ref="I15:I16"/>
    <mergeCell ref="J15:K16"/>
    <mergeCell ref="L15:L16"/>
    <mergeCell ref="G11:G12"/>
    <mergeCell ref="H11:H12"/>
    <mergeCell ref="I7:I8"/>
    <mergeCell ref="J7:K8"/>
    <mergeCell ref="L7:L8"/>
    <mergeCell ref="B9:B10"/>
    <mergeCell ref="C9:C10"/>
    <mergeCell ref="E9:E10"/>
    <mergeCell ref="G9:G10"/>
    <mergeCell ref="H9:H10"/>
    <mergeCell ref="I9:I10"/>
    <mergeCell ref="J9:K10"/>
    <mergeCell ref="L9:L10"/>
    <mergeCell ref="B7:B8"/>
    <mergeCell ref="C7:C8"/>
    <mergeCell ref="D7:D16"/>
    <mergeCell ref="E7:E8"/>
    <mergeCell ref="G7:G8"/>
    <mergeCell ref="H7:H8"/>
    <mergeCell ref="B13:B14"/>
    <mergeCell ref="C13:C14"/>
    <mergeCell ref="E13:E14"/>
    <mergeCell ref="G13:G14"/>
    <mergeCell ref="B11:B12"/>
    <mergeCell ref="C11:C12"/>
    <mergeCell ref="E11:E12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tabSelected="1" topLeftCell="A97" workbookViewId="0">
      <selection activeCell="I161" sqref="I161"/>
    </sheetView>
  </sheetViews>
  <sheetFormatPr defaultColWidth="9" defaultRowHeight="14" x14ac:dyDescent="0.2"/>
  <cols>
    <col min="1" max="1" width="3.08203125" style="6" customWidth="1"/>
    <col min="2" max="2" width="16.33203125" style="6" customWidth="1"/>
    <col min="3" max="7" width="13.83203125" style="6" customWidth="1"/>
    <col min="8" max="10" width="9" style="6"/>
    <col min="11" max="11" width="10.58203125" style="6" customWidth="1"/>
    <col min="12" max="12" width="13.5" style="6" customWidth="1"/>
    <col min="13" max="16384" width="9" style="6"/>
  </cols>
  <sheetData>
    <row r="1" spans="1:12" ht="19" x14ac:dyDescent="0.2">
      <c r="A1" s="5" t="s">
        <v>0</v>
      </c>
    </row>
    <row r="2" spans="1:12" ht="19" x14ac:dyDescent="0.2">
      <c r="A2" s="5"/>
      <c r="B2" s="6" t="s">
        <v>1</v>
      </c>
    </row>
    <row r="3" spans="1:12" x14ac:dyDescent="0.2">
      <c r="B3" s="7"/>
      <c r="C3" s="7"/>
    </row>
    <row r="4" spans="1:12" x14ac:dyDescent="0.2">
      <c r="A4" s="6" t="s">
        <v>2</v>
      </c>
    </row>
    <row r="5" spans="1:12" ht="14.5" thickBot="1" x14ac:dyDescent="0.25">
      <c r="A5" s="7" t="s">
        <v>3</v>
      </c>
    </row>
    <row r="6" spans="1:12" ht="18.75" customHeight="1" thickBot="1" x14ac:dyDescent="0.25">
      <c r="B6" s="8" t="s">
        <v>4</v>
      </c>
      <c r="C6" s="9" t="s">
        <v>5</v>
      </c>
      <c r="D6" s="9" t="s">
        <v>6</v>
      </c>
      <c r="E6" s="78" t="s">
        <v>7</v>
      </c>
      <c r="H6" s="6" t="s">
        <v>8</v>
      </c>
      <c r="L6" s="10" t="s">
        <v>9</v>
      </c>
    </row>
    <row r="7" spans="1:12" ht="14.5" thickTop="1" x14ac:dyDescent="0.2">
      <c r="B7" s="124" t="s">
        <v>10</v>
      </c>
      <c r="C7" s="136" t="s">
        <v>11</v>
      </c>
      <c r="D7" s="100" t="s">
        <v>12</v>
      </c>
      <c r="E7" s="115">
        <v>0</v>
      </c>
      <c r="F7" s="55"/>
      <c r="G7" s="118" t="s">
        <v>13</v>
      </c>
      <c r="H7" s="155">
        <v>107000</v>
      </c>
      <c r="I7" s="106" t="s">
        <v>14</v>
      </c>
      <c r="J7" s="108" t="s">
        <v>15</v>
      </c>
      <c r="K7" s="109"/>
      <c r="L7" s="131">
        <f>E7*H7</f>
        <v>0</v>
      </c>
    </row>
    <row r="8" spans="1:12" ht="14.5" thickBot="1" x14ac:dyDescent="0.25">
      <c r="B8" s="103"/>
      <c r="C8" s="101"/>
      <c r="D8" s="101"/>
      <c r="E8" s="112"/>
      <c r="F8" s="56"/>
      <c r="G8" s="119"/>
      <c r="H8" s="155"/>
      <c r="I8" s="106"/>
      <c r="J8" s="110"/>
      <c r="K8" s="111"/>
      <c r="L8" s="132"/>
    </row>
    <row r="9" spans="1:12" x14ac:dyDescent="0.2">
      <c r="B9" s="103" t="s">
        <v>16</v>
      </c>
      <c r="C9" s="137" t="s">
        <v>17</v>
      </c>
      <c r="D9" s="101"/>
      <c r="E9" s="112">
        <v>0</v>
      </c>
      <c r="F9" s="55"/>
      <c r="G9" s="118" t="s">
        <v>13</v>
      </c>
      <c r="H9" s="155">
        <v>2000</v>
      </c>
      <c r="I9" s="106" t="s">
        <v>14</v>
      </c>
      <c r="J9" s="108" t="s">
        <v>15</v>
      </c>
      <c r="K9" s="109"/>
      <c r="L9" s="131">
        <f>E10*H9</f>
        <v>0</v>
      </c>
    </row>
    <row r="10" spans="1:12" ht="14.5" thickBot="1" x14ac:dyDescent="0.25">
      <c r="B10" s="103"/>
      <c r="C10" s="101"/>
      <c r="D10" s="101"/>
      <c r="E10" s="112"/>
      <c r="F10" s="56"/>
      <c r="G10" s="119"/>
      <c r="H10" s="156"/>
      <c r="I10" s="107"/>
      <c r="J10" s="110"/>
      <c r="K10" s="111"/>
      <c r="L10" s="144"/>
    </row>
    <row r="11" spans="1:12" x14ac:dyDescent="0.2">
      <c r="B11" s="103" t="s">
        <v>18</v>
      </c>
      <c r="C11" s="137" t="s">
        <v>19</v>
      </c>
      <c r="D11" s="101"/>
      <c r="E11" s="112">
        <v>0</v>
      </c>
      <c r="G11" s="118" t="s">
        <v>13</v>
      </c>
      <c r="H11" s="157">
        <v>100</v>
      </c>
      <c r="I11" s="116" t="s">
        <v>14</v>
      </c>
      <c r="J11" s="108" t="s">
        <v>15</v>
      </c>
      <c r="K11" s="109"/>
      <c r="L11" s="131">
        <f>E12*H11</f>
        <v>0</v>
      </c>
    </row>
    <row r="12" spans="1:12" ht="14.5" thickBot="1" x14ac:dyDescent="0.25">
      <c r="B12" s="103"/>
      <c r="C12" s="101"/>
      <c r="D12" s="101"/>
      <c r="E12" s="112"/>
      <c r="G12" s="119"/>
      <c r="H12" s="158"/>
      <c r="I12" s="117"/>
      <c r="J12" s="110"/>
      <c r="K12" s="111"/>
      <c r="L12" s="144"/>
    </row>
    <row r="13" spans="1:12" x14ac:dyDescent="0.2">
      <c r="B13" s="103" t="s">
        <v>20</v>
      </c>
      <c r="C13" s="101" t="s">
        <v>21</v>
      </c>
      <c r="D13" s="101"/>
      <c r="E13" s="112">
        <v>0</v>
      </c>
      <c r="F13" s="55"/>
      <c r="G13" s="118" t="s">
        <v>13</v>
      </c>
      <c r="H13" s="155">
        <v>1</v>
      </c>
      <c r="I13" s="106" t="s">
        <v>14</v>
      </c>
      <c r="J13" s="108" t="s">
        <v>15</v>
      </c>
      <c r="K13" s="109"/>
      <c r="L13" s="131">
        <f>E14*H13</f>
        <v>0</v>
      </c>
    </row>
    <row r="14" spans="1:12" ht="14.5" thickBot="1" x14ac:dyDescent="0.25">
      <c r="B14" s="103"/>
      <c r="C14" s="101"/>
      <c r="D14" s="101"/>
      <c r="E14" s="112"/>
      <c r="F14" s="56"/>
      <c r="G14" s="119"/>
      <c r="H14" s="156"/>
      <c r="I14" s="107"/>
      <c r="J14" s="110"/>
      <c r="K14" s="111"/>
      <c r="L14" s="144"/>
    </row>
    <row r="15" spans="1:12" x14ac:dyDescent="0.2">
      <c r="B15" s="138" t="s">
        <v>22</v>
      </c>
      <c r="C15" s="140" t="s">
        <v>23</v>
      </c>
      <c r="D15" s="101"/>
      <c r="E15" s="113">
        <v>0</v>
      </c>
      <c r="F15" s="55"/>
      <c r="G15" s="118" t="s">
        <v>13</v>
      </c>
      <c r="H15" s="155">
        <v>1</v>
      </c>
      <c r="I15" s="106" t="s">
        <v>14</v>
      </c>
      <c r="J15" s="108" t="s">
        <v>15</v>
      </c>
      <c r="K15" s="109"/>
      <c r="L15" s="131">
        <f>E16*H15</f>
        <v>0</v>
      </c>
    </row>
    <row r="16" spans="1:12" ht="14.5" thickBot="1" x14ac:dyDescent="0.25">
      <c r="B16" s="139"/>
      <c r="C16" s="102"/>
      <c r="D16" s="102"/>
      <c r="E16" s="114"/>
      <c r="F16" s="56"/>
      <c r="G16" s="119"/>
      <c r="H16" s="156"/>
      <c r="I16" s="107"/>
      <c r="J16" s="110"/>
      <c r="K16" s="111"/>
      <c r="L16" s="144"/>
    </row>
    <row r="17" spans="1:12" x14ac:dyDescent="0.2">
      <c r="B17" s="7"/>
      <c r="C17" s="7"/>
    </row>
    <row r="18" spans="1:12" ht="14.5" thickBot="1" x14ac:dyDescent="0.25">
      <c r="A18" s="7" t="s">
        <v>24</v>
      </c>
    </row>
    <row r="19" spans="1:12" ht="18.75" customHeight="1" thickBot="1" x14ac:dyDescent="0.25">
      <c r="B19" s="8" t="s">
        <v>4</v>
      </c>
      <c r="C19" s="9" t="s">
        <v>5</v>
      </c>
      <c r="D19" s="9" t="s">
        <v>6</v>
      </c>
      <c r="E19" s="78" t="s">
        <v>7</v>
      </c>
    </row>
    <row r="20" spans="1:12" ht="14.5" thickTop="1" x14ac:dyDescent="0.2">
      <c r="B20" s="129" t="s">
        <v>25</v>
      </c>
      <c r="C20" s="136" t="s">
        <v>11</v>
      </c>
      <c r="D20" s="141" t="s">
        <v>26</v>
      </c>
      <c r="E20" s="146">
        <v>0</v>
      </c>
      <c r="F20" s="55"/>
      <c r="G20" s="118" t="s">
        <v>13</v>
      </c>
      <c r="H20" s="155">
        <v>240000</v>
      </c>
      <c r="I20" s="106" t="s">
        <v>14</v>
      </c>
      <c r="J20" s="108" t="s">
        <v>15</v>
      </c>
      <c r="K20" s="109"/>
      <c r="L20" s="131">
        <f>E20*H20</f>
        <v>0</v>
      </c>
    </row>
    <row r="21" spans="1:12" ht="14.5" thickBot="1" x14ac:dyDescent="0.25">
      <c r="B21" s="130"/>
      <c r="C21" s="101"/>
      <c r="D21" s="142"/>
      <c r="E21" s="147"/>
      <c r="F21" s="56"/>
      <c r="G21" s="119"/>
      <c r="H21" s="155"/>
      <c r="I21" s="107"/>
      <c r="J21" s="110"/>
      <c r="K21" s="111"/>
      <c r="L21" s="132"/>
    </row>
    <row r="22" spans="1:12" x14ac:dyDescent="0.2">
      <c r="B22" s="103" t="s">
        <v>27</v>
      </c>
      <c r="C22" s="137" t="s">
        <v>17</v>
      </c>
      <c r="D22" s="142"/>
      <c r="E22" s="112">
        <v>0</v>
      </c>
      <c r="F22" s="55"/>
      <c r="G22" s="118" t="s">
        <v>13</v>
      </c>
      <c r="H22" s="155">
        <v>3000</v>
      </c>
      <c r="I22" s="106" t="s">
        <v>14</v>
      </c>
      <c r="J22" s="108" t="s">
        <v>15</v>
      </c>
      <c r="K22" s="109"/>
      <c r="L22" s="131">
        <f>E23*H22</f>
        <v>0</v>
      </c>
    </row>
    <row r="23" spans="1:12" ht="14.5" thickBot="1" x14ac:dyDescent="0.25">
      <c r="B23" s="103"/>
      <c r="C23" s="101"/>
      <c r="D23" s="142"/>
      <c r="E23" s="112"/>
      <c r="F23" s="56"/>
      <c r="G23" s="119"/>
      <c r="H23" s="155"/>
      <c r="I23" s="107"/>
      <c r="J23" s="110"/>
      <c r="K23" s="111"/>
      <c r="L23" s="144"/>
    </row>
    <row r="24" spans="1:12" x14ac:dyDescent="0.2">
      <c r="B24" s="103" t="s">
        <v>28</v>
      </c>
      <c r="C24" s="137" t="s">
        <v>19</v>
      </c>
      <c r="D24" s="142"/>
      <c r="E24" s="112">
        <v>0</v>
      </c>
      <c r="G24" s="118" t="s">
        <v>13</v>
      </c>
      <c r="H24" s="157">
        <v>100</v>
      </c>
      <c r="I24" s="116" t="s">
        <v>14</v>
      </c>
      <c r="J24" s="108" t="s">
        <v>15</v>
      </c>
      <c r="K24" s="109"/>
      <c r="L24" s="131">
        <f>E25*H24</f>
        <v>0</v>
      </c>
    </row>
    <row r="25" spans="1:12" ht="14.5" thickBot="1" x14ac:dyDescent="0.25">
      <c r="B25" s="103"/>
      <c r="C25" s="101"/>
      <c r="D25" s="142"/>
      <c r="E25" s="112"/>
      <c r="G25" s="119"/>
      <c r="H25" s="158"/>
      <c r="I25" s="117"/>
      <c r="J25" s="110"/>
      <c r="K25" s="111"/>
      <c r="L25" s="144"/>
    </row>
    <row r="26" spans="1:12" x14ac:dyDescent="0.2">
      <c r="B26" s="103" t="s">
        <v>29</v>
      </c>
      <c r="C26" s="101" t="s">
        <v>21</v>
      </c>
      <c r="D26" s="142"/>
      <c r="E26" s="112">
        <v>0</v>
      </c>
      <c r="F26" s="55"/>
      <c r="G26" s="118" t="s">
        <v>13</v>
      </c>
      <c r="H26" s="155">
        <v>100</v>
      </c>
      <c r="I26" s="106" t="s">
        <v>14</v>
      </c>
      <c r="J26" s="108" t="s">
        <v>15</v>
      </c>
      <c r="K26" s="109"/>
      <c r="L26" s="131">
        <f>E27*H26</f>
        <v>0</v>
      </c>
    </row>
    <row r="27" spans="1:12" ht="14.5" thickBot="1" x14ac:dyDescent="0.25">
      <c r="B27" s="103"/>
      <c r="C27" s="101"/>
      <c r="D27" s="142"/>
      <c r="E27" s="112"/>
      <c r="F27" s="56"/>
      <c r="G27" s="119"/>
      <c r="H27" s="156"/>
      <c r="I27" s="107"/>
      <c r="J27" s="110"/>
      <c r="K27" s="111"/>
      <c r="L27" s="144"/>
    </row>
    <row r="28" spans="1:12" x14ac:dyDescent="0.2">
      <c r="B28" s="104" t="s">
        <v>30</v>
      </c>
      <c r="C28" s="140" t="s">
        <v>23</v>
      </c>
      <c r="D28" s="142"/>
      <c r="E28" s="148">
        <v>0</v>
      </c>
      <c r="F28" s="55"/>
      <c r="G28" s="118" t="s">
        <v>13</v>
      </c>
      <c r="H28" s="155">
        <v>100</v>
      </c>
      <c r="I28" s="106" t="s">
        <v>14</v>
      </c>
      <c r="J28" s="108" t="s">
        <v>15</v>
      </c>
      <c r="K28" s="109"/>
      <c r="L28" s="131">
        <f>E28*H28</f>
        <v>0</v>
      </c>
    </row>
    <row r="29" spans="1:12" ht="14.5" thickBot="1" x14ac:dyDescent="0.25">
      <c r="B29" s="105"/>
      <c r="C29" s="102"/>
      <c r="D29" s="143"/>
      <c r="E29" s="149"/>
      <c r="F29" s="56"/>
      <c r="G29" s="119"/>
      <c r="H29" s="155"/>
      <c r="I29" s="107"/>
      <c r="J29" s="110"/>
      <c r="K29" s="111"/>
      <c r="L29" s="132"/>
    </row>
    <row r="30" spans="1:12" x14ac:dyDescent="0.2">
      <c r="B30" s="24"/>
      <c r="C30" s="54"/>
      <c r="D30" s="54"/>
      <c r="E30" s="57"/>
      <c r="F30" s="13"/>
      <c r="G30" s="12"/>
      <c r="H30"/>
      <c r="I30"/>
      <c r="J30" s="12"/>
      <c r="K30" s="12"/>
      <c r="L30" s="13"/>
    </row>
    <row r="31" spans="1:12" x14ac:dyDescent="0.2">
      <c r="B31" s="24"/>
      <c r="C31" s="54"/>
      <c r="D31" s="54"/>
      <c r="E31" s="57"/>
      <c r="F31" s="13"/>
      <c r="G31" s="12"/>
      <c r="H31"/>
      <c r="I31"/>
      <c r="J31" s="12"/>
      <c r="K31" s="12"/>
      <c r="L31" s="13"/>
    </row>
    <row r="32" spans="1:12" x14ac:dyDescent="0.2">
      <c r="A32" s="6" t="s">
        <v>31</v>
      </c>
      <c r="C32" s="7"/>
    </row>
    <row r="33" spans="1:12" ht="14.5" thickBot="1" x14ac:dyDescent="0.25">
      <c r="A33" s="7" t="s">
        <v>32</v>
      </c>
    </row>
    <row r="34" spans="1:12" ht="18.75" customHeight="1" thickBot="1" x14ac:dyDescent="0.25">
      <c r="B34" s="8" t="s">
        <v>4</v>
      </c>
      <c r="C34" s="9" t="s">
        <v>5</v>
      </c>
      <c r="D34" s="9" t="s">
        <v>6</v>
      </c>
      <c r="E34" s="78" t="s">
        <v>7</v>
      </c>
    </row>
    <row r="35" spans="1:12" ht="14.5" thickTop="1" x14ac:dyDescent="0.2">
      <c r="B35" s="129" t="s">
        <v>33</v>
      </c>
      <c r="C35" s="136" t="s">
        <v>11</v>
      </c>
      <c r="D35" s="141" t="s">
        <v>26</v>
      </c>
      <c r="E35" s="146">
        <v>0</v>
      </c>
      <c r="F35" s="55"/>
      <c r="G35" s="118" t="s">
        <v>13</v>
      </c>
      <c r="H35" s="155">
        <v>220000</v>
      </c>
      <c r="I35" s="106" t="s">
        <v>14</v>
      </c>
      <c r="J35" s="108" t="s">
        <v>15</v>
      </c>
      <c r="K35" s="109"/>
      <c r="L35" s="131">
        <f>E35*H35</f>
        <v>0</v>
      </c>
    </row>
    <row r="36" spans="1:12" ht="14.5" thickBot="1" x14ac:dyDescent="0.25">
      <c r="B36" s="130"/>
      <c r="C36" s="101"/>
      <c r="D36" s="142"/>
      <c r="E36" s="147"/>
      <c r="F36" s="56"/>
      <c r="G36" s="119"/>
      <c r="H36" s="155"/>
      <c r="I36" s="107"/>
      <c r="J36" s="110"/>
      <c r="K36" s="111"/>
      <c r="L36" s="132"/>
    </row>
    <row r="37" spans="1:12" x14ac:dyDescent="0.2">
      <c r="B37" s="103" t="s">
        <v>34</v>
      </c>
      <c r="C37" s="137" t="s">
        <v>17</v>
      </c>
      <c r="D37" s="142"/>
      <c r="E37" s="112">
        <v>0</v>
      </c>
      <c r="F37" s="55"/>
      <c r="G37" s="118" t="s">
        <v>13</v>
      </c>
      <c r="H37" s="155">
        <v>2000</v>
      </c>
      <c r="I37" s="106" t="s">
        <v>14</v>
      </c>
      <c r="J37" s="108" t="s">
        <v>15</v>
      </c>
      <c r="K37" s="109"/>
      <c r="L37" s="131">
        <f>E37*H37</f>
        <v>0</v>
      </c>
    </row>
    <row r="38" spans="1:12" ht="14.5" thickBot="1" x14ac:dyDescent="0.25">
      <c r="B38" s="103"/>
      <c r="C38" s="101"/>
      <c r="D38" s="142"/>
      <c r="E38" s="112"/>
      <c r="F38" s="56"/>
      <c r="G38" s="119"/>
      <c r="H38" s="155"/>
      <c r="I38" s="107"/>
      <c r="J38" s="110"/>
      <c r="K38" s="111"/>
      <c r="L38" s="132"/>
    </row>
    <row r="39" spans="1:12" x14ac:dyDescent="0.2">
      <c r="B39" s="103" t="s">
        <v>36</v>
      </c>
      <c r="C39" s="137" t="s">
        <v>19</v>
      </c>
      <c r="D39" s="142"/>
      <c r="E39" s="112">
        <v>0</v>
      </c>
      <c r="G39" s="118" t="s">
        <v>13</v>
      </c>
      <c r="H39" s="157">
        <v>100</v>
      </c>
      <c r="I39" s="116" t="s">
        <v>14</v>
      </c>
      <c r="J39" s="108" t="s">
        <v>15</v>
      </c>
      <c r="K39" s="109"/>
      <c r="L39" s="131">
        <f>E39*H39</f>
        <v>0</v>
      </c>
    </row>
    <row r="40" spans="1:12" ht="14.5" thickBot="1" x14ac:dyDescent="0.25">
      <c r="B40" s="103"/>
      <c r="C40" s="101"/>
      <c r="D40" s="142"/>
      <c r="E40" s="112"/>
      <c r="G40" s="119"/>
      <c r="H40" s="158"/>
      <c r="I40" s="117"/>
      <c r="J40" s="110"/>
      <c r="K40" s="111"/>
      <c r="L40" s="132"/>
    </row>
    <row r="41" spans="1:12" x14ac:dyDescent="0.2">
      <c r="B41" s="103" t="s">
        <v>37</v>
      </c>
      <c r="C41" s="101" t="s">
        <v>21</v>
      </c>
      <c r="D41" s="142"/>
      <c r="E41" s="112">
        <v>0</v>
      </c>
      <c r="F41" s="55"/>
      <c r="G41" s="118" t="s">
        <v>13</v>
      </c>
      <c r="H41" s="155">
        <v>100</v>
      </c>
      <c r="I41" s="106" t="s">
        <v>14</v>
      </c>
      <c r="J41" s="108" t="s">
        <v>15</v>
      </c>
      <c r="K41" s="109"/>
      <c r="L41" s="131">
        <f>E41*H41</f>
        <v>0</v>
      </c>
    </row>
    <row r="42" spans="1:12" ht="14.5" thickBot="1" x14ac:dyDescent="0.25">
      <c r="B42" s="103"/>
      <c r="C42" s="101"/>
      <c r="D42" s="142"/>
      <c r="E42" s="112"/>
      <c r="F42" s="56"/>
      <c r="G42" s="119"/>
      <c r="H42" s="156"/>
      <c r="I42" s="107"/>
      <c r="J42" s="110"/>
      <c r="K42" s="111"/>
      <c r="L42" s="132"/>
    </row>
    <row r="43" spans="1:12" x14ac:dyDescent="0.2">
      <c r="B43" s="104" t="s">
        <v>38</v>
      </c>
      <c r="C43" s="140" t="s">
        <v>23</v>
      </c>
      <c r="D43" s="142"/>
      <c r="E43" s="148">
        <v>0</v>
      </c>
      <c r="F43" s="55"/>
      <c r="G43" s="118" t="s">
        <v>13</v>
      </c>
      <c r="H43" s="155">
        <v>100</v>
      </c>
      <c r="I43" s="106" t="s">
        <v>14</v>
      </c>
      <c r="J43" s="108" t="s">
        <v>15</v>
      </c>
      <c r="K43" s="109"/>
      <c r="L43" s="131">
        <f>E43*H43</f>
        <v>0</v>
      </c>
    </row>
    <row r="44" spans="1:12" ht="14.5" thickBot="1" x14ac:dyDescent="0.25">
      <c r="B44" s="105"/>
      <c r="C44" s="102"/>
      <c r="D44" s="143"/>
      <c r="E44" s="149"/>
      <c r="F44" s="56"/>
      <c r="G44" s="119"/>
      <c r="H44" s="155"/>
      <c r="I44" s="107"/>
      <c r="J44" s="110"/>
      <c r="K44" s="111"/>
      <c r="L44" s="132"/>
    </row>
    <row r="45" spans="1:12" x14ac:dyDescent="0.2">
      <c r="B45" s="1"/>
      <c r="C45" s="1"/>
      <c r="D45" s="12"/>
      <c r="E45" s="1"/>
    </row>
    <row r="46" spans="1:12" x14ac:dyDescent="0.2">
      <c r="B46" s="7"/>
      <c r="C46" s="7"/>
    </row>
    <row r="47" spans="1:12" ht="14.5" thickBot="1" x14ac:dyDescent="0.25">
      <c r="A47" s="7" t="s">
        <v>39</v>
      </c>
    </row>
    <row r="48" spans="1:12" ht="18.75" customHeight="1" thickBot="1" x14ac:dyDescent="0.25">
      <c r="B48" s="8" t="s">
        <v>4</v>
      </c>
      <c r="C48" s="9" t="s">
        <v>5</v>
      </c>
      <c r="D48" s="9" t="s">
        <v>6</v>
      </c>
      <c r="E48" s="78" t="s">
        <v>7</v>
      </c>
    </row>
    <row r="49" spans="1:12" ht="14.5" thickTop="1" x14ac:dyDescent="0.2">
      <c r="B49" s="129" t="s">
        <v>40</v>
      </c>
      <c r="C49" s="136" t="s">
        <v>11</v>
      </c>
      <c r="D49" s="141" t="s">
        <v>26</v>
      </c>
      <c r="E49" s="146">
        <v>0</v>
      </c>
      <c r="F49" s="55"/>
      <c r="G49" s="118" t="s">
        <v>13</v>
      </c>
      <c r="H49" s="155">
        <v>105000</v>
      </c>
      <c r="I49" s="106" t="s">
        <v>14</v>
      </c>
      <c r="J49" s="108" t="s">
        <v>15</v>
      </c>
      <c r="K49" s="109"/>
      <c r="L49" s="131">
        <f>E49*H49</f>
        <v>0</v>
      </c>
    </row>
    <row r="50" spans="1:12" ht="14.5" thickBot="1" x14ac:dyDescent="0.25">
      <c r="B50" s="130"/>
      <c r="C50" s="101"/>
      <c r="D50" s="142"/>
      <c r="E50" s="147"/>
      <c r="F50" s="56"/>
      <c r="G50" s="119"/>
      <c r="H50" s="155"/>
      <c r="I50" s="107"/>
      <c r="J50" s="110"/>
      <c r="K50" s="111"/>
      <c r="L50" s="132"/>
    </row>
    <row r="51" spans="1:12" x14ac:dyDescent="0.2">
      <c r="B51" s="103" t="s">
        <v>41</v>
      </c>
      <c r="C51" s="137" t="s">
        <v>17</v>
      </c>
      <c r="D51" s="142"/>
      <c r="E51" s="112">
        <v>0</v>
      </c>
      <c r="F51" s="55"/>
      <c r="G51" s="118" t="s">
        <v>13</v>
      </c>
      <c r="H51" s="155">
        <v>16000</v>
      </c>
      <c r="I51" s="106" t="s">
        <v>14</v>
      </c>
      <c r="J51" s="108" t="s">
        <v>15</v>
      </c>
      <c r="K51" s="109"/>
      <c r="L51" s="131">
        <f>E51*H51</f>
        <v>0</v>
      </c>
    </row>
    <row r="52" spans="1:12" ht="14.5" thickBot="1" x14ac:dyDescent="0.25">
      <c r="B52" s="103"/>
      <c r="C52" s="101"/>
      <c r="D52" s="142"/>
      <c r="E52" s="112"/>
      <c r="F52" s="56"/>
      <c r="G52" s="119"/>
      <c r="H52" s="155"/>
      <c r="I52" s="107"/>
      <c r="J52" s="110"/>
      <c r="K52" s="111"/>
      <c r="L52" s="132"/>
    </row>
    <row r="53" spans="1:12" x14ac:dyDescent="0.2">
      <c r="B53" s="103" t="s">
        <v>43</v>
      </c>
      <c r="C53" s="137" t="s">
        <v>19</v>
      </c>
      <c r="D53" s="142"/>
      <c r="E53" s="112">
        <v>0</v>
      </c>
      <c r="G53" s="118" t="s">
        <v>13</v>
      </c>
      <c r="H53" s="157">
        <v>100</v>
      </c>
      <c r="I53" s="116" t="s">
        <v>14</v>
      </c>
      <c r="J53" s="108" t="s">
        <v>15</v>
      </c>
      <c r="K53" s="109"/>
      <c r="L53" s="131">
        <f>E53*H53</f>
        <v>0</v>
      </c>
    </row>
    <row r="54" spans="1:12" ht="14.5" thickBot="1" x14ac:dyDescent="0.25">
      <c r="B54" s="103"/>
      <c r="C54" s="101"/>
      <c r="D54" s="142"/>
      <c r="E54" s="112"/>
      <c r="G54" s="119"/>
      <c r="H54" s="158"/>
      <c r="I54" s="117"/>
      <c r="J54" s="110"/>
      <c r="K54" s="111"/>
      <c r="L54" s="132"/>
    </row>
    <row r="55" spans="1:12" x14ac:dyDescent="0.2">
      <c r="B55" s="103" t="s">
        <v>44</v>
      </c>
      <c r="C55" s="101" t="s">
        <v>21</v>
      </c>
      <c r="D55" s="142"/>
      <c r="E55" s="112">
        <v>0</v>
      </c>
      <c r="F55" s="55"/>
      <c r="G55" s="118" t="s">
        <v>13</v>
      </c>
      <c r="H55" s="155">
        <v>100</v>
      </c>
      <c r="I55" s="106" t="s">
        <v>14</v>
      </c>
      <c r="J55" s="108" t="s">
        <v>15</v>
      </c>
      <c r="K55" s="109"/>
      <c r="L55" s="131">
        <f>E55*H55</f>
        <v>0</v>
      </c>
    </row>
    <row r="56" spans="1:12" ht="14.5" thickBot="1" x14ac:dyDescent="0.25">
      <c r="B56" s="103"/>
      <c r="C56" s="101"/>
      <c r="D56" s="142"/>
      <c r="E56" s="112"/>
      <c r="F56" s="56"/>
      <c r="G56" s="119"/>
      <c r="H56" s="156"/>
      <c r="I56" s="107"/>
      <c r="J56" s="110"/>
      <c r="K56" s="111"/>
      <c r="L56" s="132"/>
    </row>
    <row r="57" spans="1:12" x14ac:dyDescent="0.2">
      <c r="B57" s="104" t="s">
        <v>45</v>
      </c>
      <c r="C57" s="140" t="s">
        <v>23</v>
      </c>
      <c r="D57" s="142"/>
      <c r="E57" s="148">
        <v>0</v>
      </c>
      <c r="F57" s="55"/>
      <c r="G57" s="118" t="s">
        <v>13</v>
      </c>
      <c r="H57" s="155">
        <v>100</v>
      </c>
      <c r="I57" s="106" t="s">
        <v>14</v>
      </c>
      <c r="J57" s="108" t="s">
        <v>15</v>
      </c>
      <c r="K57" s="109"/>
      <c r="L57" s="131">
        <f>E57*H57</f>
        <v>0</v>
      </c>
    </row>
    <row r="58" spans="1:12" ht="14.5" thickBot="1" x14ac:dyDescent="0.25">
      <c r="B58" s="105"/>
      <c r="C58" s="102"/>
      <c r="D58" s="143"/>
      <c r="E58" s="149"/>
      <c r="F58" s="56"/>
      <c r="G58" s="119"/>
      <c r="H58" s="155"/>
      <c r="I58" s="107"/>
      <c r="J58" s="110"/>
      <c r="K58" s="111"/>
      <c r="L58" s="132"/>
    </row>
    <row r="59" spans="1:12" x14ac:dyDescent="0.2">
      <c r="B59" s="1"/>
      <c r="C59" s="1"/>
      <c r="D59" s="12"/>
      <c r="E59" s="1"/>
    </row>
    <row r="60" spans="1:12" x14ac:dyDescent="0.2">
      <c r="B60" s="7"/>
      <c r="C60" s="7"/>
    </row>
    <row r="61" spans="1:12" x14ac:dyDescent="0.2">
      <c r="A61" s="6" t="s">
        <v>46</v>
      </c>
      <c r="C61" s="7"/>
    </row>
    <row r="62" spans="1:12" ht="14.5" thickBot="1" x14ac:dyDescent="0.25">
      <c r="B62" s="7" t="s">
        <v>47</v>
      </c>
      <c r="C62" s="7"/>
    </row>
    <row r="63" spans="1:12" ht="18.75" customHeight="1" thickBot="1" x14ac:dyDescent="0.25">
      <c r="B63" s="8" t="s">
        <v>4</v>
      </c>
      <c r="C63" s="9" t="s">
        <v>5</v>
      </c>
      <c r="D63" s="9" t="s">
        <v>48</v>
      </c>
      <c r="E63" s="78" t="s">
        <v>7</v>
      </c>
      <c r="F63" s="69"/>
    </row>
    <row r="64" spans="1:12" ht="14.5" thickTop="1" x14ac:dyDescent="0.2">
      <c r="B64" s="129" t="s">
        <v>49</v>
      </c>
      <c r="C64" s="136" t="s">
        <v>50</v>
      </c>
      <c r="D64" s="141" t="s">
        <v>51</v>
      </c>
      <c r="E64" s="146">
        <v>0</v>
      </c>
      <c r="F64" s="58"/>
      <c r="G64" s="118" t="s">
        <v>13</v>
      </c>
      <c r="H64" s="155">
        <v>104</v>
      </c>
      <c r="I64" s="106" t="s">
        <v>52</v>
      </c>
      <c r="J64" s="108" t="s">
        <v>15</v>
      </c>
      <c r="K64" s="109"/>
      <c r="L64" s="131">
        <f>E64*H64</f>
        <v>0</v>
      </c>
    </row>
    <row r="65" spans="1:12" ht="14.5" thickBot="1" x14ac:dyDescent="0.25">
      <c r="B65" s="130"/>
      <c r="C65" s="101"/>
      <c r="D65" s="142"/>
      <c r="E65" s="147"/>
      <c r="F65" s="56"/>
      <c r="G65" s="119"/>
      <c r="H65" s="155"/>
      <c r="I65" s="107"/>
      <c r="J65" s="110"/>
      <c r="K65" s="111"/>
      <c r="L65" s="132"/>
    </row>
    <row r="66" spans="1:12" x14ac:dyDescent="0.2">
      <c r="B66" s="103" t="s">
        <v>54</v>
      </c>
      <c r="C66" s="137" t="s">
        <v>55</v>
      </c>
      <c r="D66" s="142"/>
      <c r="E66" s="112">
        <v>0</v>
      </c>
      <c r="F66" s="55"/>
      <c r="G66" s="118" t="s">
        <v>13</v>
      </c>
      <c r="H66" s="155">
        <v>22</v>
      </c>
      <c r="I66" s="106" t="s">
        <v>52</v>
      </c>
      <c r="J66" s="108" t="s">
        <v>15</v>
      </c>
      <c r="K66" s="109"/>
      <c r="L66" s="131">
        <f>E66*H66</f>
        <v>0</v>
      </c>
    </row>
    <row r="67" spans="1:12" ht="14.5" thickBot="1" x14ac:dyDescent="0.25">
      <c r="B67" s="103"/>
      <c r="C67" s="101"/>
      <c r="D67" s="142"/>
      <c r="E67" s="112"/>
      <c r="F67" s="56"/>
      <c r="G67" s="119"/>
      <c r="H67" s="155"/>
      <c r="I67" s="107"/>
      <c r="J67" s="110"/>
      <c r="K67" s="111"/>
      <c r="L67" s="132"/>
    </row>
    <row r="68" spans="1:12" x14ac:dyDescent="0.2">
      <c r="B68" s="103" t="s">
        <v>43</v>
      </c>
      <c r="C68" s="137" t="s">
        <v>56</v>
      </c>
      <c r="D68" s="142"/>
      <c r="E68" s="112">
        <v>0</v>
      </c>
      <c r="G68" s="118" t="s">
        <v>13</v>
      </c>
      <c r="H68" s="157">
        <v>8</v>
      </c>
      <c r="I68" s="106" t="s">
        <v>52</v>
      </c>
      <c r="J68" s="108" t="s">
        <v>15</v>
      </c>
      <c r="K68" s="109"/>
      <c r="L68" s="131">
        <f>E68*H68</f>
        <v>0</v>
      </c>
    </row>
    <row r="69" spans="1:12" ht="14.5" thickBot="1" x14ac:dyDescent="0.25">
      <c r="B69" s="103"/>
      <c r="C69" s="101"/>
      <c r="D69" s="142"/>
      <c r="E69" s="112"/>
      <c r="G69" s="119"/>
      <c r="H69" s="158"/>
      <c r="I69" s="107"/>
      <c r="J69" s="110"/>
      <c r="K69" s="111"/>
      <c r="L69" s="132"/>
    </row>
    <row r="70" spans="1:12" x14ac:dyDescent="0.2">
      <c r="B70" s="103" t="s">
        <v>44</v>
      </c>
      <c r="C70" s="101" t="s">
        <v>21</v>
      </c>
      <c r="D70" s="142"/>
      <c r="E70" s="112">
        <v>0</v>
      </c>
      <c r="F70" s="55"/>
      <c r="G70" s="118" t="s">
        <v>13</v>
      </c>
      <c r="H70" s="155">
        <v>113</v>
      </c>
      <c r="I70" s="106" t="s">
        <v>52</v>
      </c>
      <c r="J70" s="108" t="s">
        <v>15</v>
      </c>
      <c r="K70" s="109"/>
      <c r="L70" s="131">
        <f>E70*H70</f>
        <v>0</v>
      </c>
    </row>
    <row r="71" spans="1:12" ht="14.5" thickBot="1" x14ac:dyDescent="0.25">
      <c r="B71" s="103"/>
      <c r="C71" s="101"/>
      <c r="D71" s="142"/>
      <c r="E71" s="112"/>
      <c r="F71" s="56"/>
      <c r="G71" s="119"/>
      <c r="H71" s="156"/>
      <c r="I71" s="107"/>
      <c r="J71" s="110"/>
      <c r="K71" s="111"/>
      <c r="L71" s="132"/>
    </row>
    <row r="72" spans="1:12" x14ac:dyDescent="0.2">
      <c r="B72" s="104" t="s">
        <v>45</v>
      </c>
      <c r="C72" s="140" t="s">
        <v>23</v>
      </c>
      <c r="D72" s="142"/>
      <c r="E72" s="148">
        <v>0</v>
      </c>
      <c r="F72" s="55"/>
      <c r="G72" s="118" t="s">
        <v>13</v>
      </c>
      <c r="H72" s="155">
        <v>1</v>
      </c>
      <c r="I72" s="106" t="s">
        <v>52</v>
      </c>
      <c r="J72" s="108" t="s">
        <v>15</v>
      </c>
      <c r="K72" s="109"/>
      <c r="L72" s="131">
        <f>E72*H72</f>
        <v>0</v>
      </c>
    </row>
    <row r="73" spans="1:12" ht="14.5" thickBot="1" x14ac:dyDescent="0.25">
      <c r="B73" s="105"/>
      <c r="C73" s="102"/>
      <c r="D73" s="143"/>
      <c r="E73" s="149"/>
      <c r="F73" s="56"/>
      <c r="G73" s="119"/>
      <c r="H73" s="155"/>
      <c r="I73" s="107"/>
      <c r="J73" s="110"/>
      <c r="K73" s="111"/>
      <c r="L73" s="132"/>
    </row>
    <row r="74" spans="1:12" x14ac:dyDescent="0.2">
      <c r="B74" s="7"/>
      <c r="C74" s="7"/>
    </row>
    <row r="75" spans="1:12" x14ac:dyDescent="0.2">
      <c r="A75" s="6" t="s">
        <v>58</v>
      </c>
      <c r="C75" s="7"/>
    </row>
    <row r="76" spans="1:12" x14ac:dyDescent="0.2">
      <c r="B76" s="7" t="s">
        <v>59</v>
      </c>
      <c r="C76" s="7"/>
    </row>
    <row r="77" spans="1:12" x14ac:dyDescent="0.2">
      <c r="B77" s="7" t="s">
        <v>60</v>
      </c>
      <c r="C77" s="7"/>
    </row>
    <row r="78" spans="1:12" x14ac:dyDescent="0.2">
      <c r="B78" s="7" t="s">
        <v>61</v>
      </c>
      <c r="C78" s="7"/>
    </row>
    <row r="79" spans="1:12" x14ac:dyDescent="0.2">
      <c r="B79" s="7"/>
      <c r="C79" s="7"/>
    </row>
    <row r="80" spans="1:12" x14ac:dyDescent="0.2">
      <c r="B80" s="7" t="s">
        <v>137</v>
      </c>
      <c r="C80" s="7"/>
    </row>
    <row r="81" spans="2:12" ht="14.5" thickBot="1" x14ac:dyDescent="0.25">
      <c r="B81" s="7"/>
      <c r="C81" s="7"/>
      <c r="G81" s="14" t="s">
        <v>63</v>
      </c>
      <c r="I81" s="15" t="s">
        <v>64</v>
      </c>
    </row>
    <row r="82" spans="2:12" ht="21.75" customHeight="1" thickBot="1" x14ac:dyDescent="0.25">
      <c r="B82" s="153" t="s">
        <v>65</v>
      </c>
      <c r="C82" s="154"/>
      <c r="D82" s="61"/>
      <c r="E82" s="79" t="s">
        <v>66</v>
      </c>
      <c r="F82" s="80" t="s">
        <v>67</v>
      </c>
      <c r="G82" s="81" t="s">
        <v>68</v>
      </c>
      <c r="H82" s="65"/>
      <c r="I82" s="42" t="s">
        <v>66</v>
      </c>
      <c r="J82" s="42" t="s">
        <v>67</v>
      </c>
      <c r="K82" s="42" t="s">
        <v>68</v>
      </c>
    </row>
    <row r="83" spans="2:12" ht="15" thickTop="1" thickBot="1" x14ac:dyDescent="0.25">
      <c r="B83" s="18" t="s">
        <v>69</v>
      </c>
      <c r="C83" s="24"/>
      <c r="D83" s="60" t="s">
        <v>70</v>
      </c>
      <c r="E83" s="70">
        <v>0</v>
      </c>
      <c r="F83" s="70">
        <v>0</v>
      </c>
      <c r="G83" s="70">
        <v>0</v>
      </c>
      <c r="H83" s="62" t="s">
        <v>13</v>
      </c>
      <c r="I83" s="64">
        <v>1</v>
      </c>
      <c r="J83" s="64">
        <v>0.1</v>
      </c>
      <c r="K83" s="63">
        <v>0.1</v>
      </c>
      <c r="L83" s="11">
        <f>ROUNDDOWN(E83*I83,0)+ROUNDDOWN(F83*J83,0)+ROUNDDOWN(G83*K83,0)</f>
        <v>0</v>
      </c>
    </row>
    <row r="84" spans="2:12" ht="14.5" thickBot="1" x14ac:dyDescent="0.25">
      <c r="B84" s="18"/>
      <c r="C84" s="24"/>
      <c r="D84" s="30" t="s">
        <v>71</v>
      </c>
      <c r="E84" s="70">
        <v>0</v>
      </c>
      <c r="F84" s="70">
        <v>0</v>
      </c>
      <c r="G84" s="70">
        <v>0</v>
      </c>
      <c r="H84" s="62" t="s">
        <v>13</v>
      </c>
      <c r="I84" s="64">
        <v>4.7</v>
      </c>
      <c r="J84" s="64">
        <v>5.7</v>
      </c>
      <c r="K84" s="63">
        <v>10</v>
      </c>
      <c r="L84" s="11">
        <f t="shared" ref="L84:L99" si="0">ROUNDDOWN(E84*I84,0)+ROUNDDOWN(F84*J84,0)+ROUNDDOWN(G84*K84,0)</f>
        <v>0</v>
      </c>
    </row>
    <row r="85" spans="2:12" ht="14.5" thickBot="1" x14ac:dyDescent="0.25">
      <c r="B85" s="18"/>
      <c r="C85" s="24"/>
      <c r="D85" s="30" t="s">
        <v>72</v>
      </c>
      <c r="E85" s="71">
        <v>0</v>
      </c>
      <c r="F85" s="70">
        <v>0</v>
      </c>
      <c r="G85" s="70">
        <v>0</v>
      </c>
      <c r="H85" s="62" t="s">
        <v>13</v>
      </c>
      <c r="I85" s="74">
        <v>0.3</v>
      </c>
      <c r="J85" s="74">
        <v>0.3</v>
      </c>
      <c r="K85" s="75">
        <v>0.3</v>
      </c>
      <c r="L85" s="11">
        <f>ROUNDDOWN(E85*I85,0)+ROUNDDOWN(F85*J85,0)+ROUNDDOWN(G85*K85,0)</f>
        <v>0</v>
      </c>
    </row>
    <row r="86" spans="2:12" ht="14.5" thickBot="1" x14ac:dyDescent="0.25">
      <c r="B86" s="31" t="s">
        <v>73</v>
      </c>
      <c r="C86" s="32"/>
      <c r="D86" s="33" t="s">
        <v>70</v>
      </c>
      <c r="E86" s="70">
        <v>0</v>
      </c>
      <c r="F86" s="70">
        <v>0</v>
      </c>
      <c r="G86" s="70">
        <v>0</v>
      </c>
      <c r="H86" s="62" t="s">
        <v>13</v>
      </c>
      <c r="I86" s="76">
        <v>0.3</v>
      </c>
      <c r="J86" s="76">
        <v>0.3</v>
      </c>
      <c r="K86" s="77">
        <v>0.1</v>
      </c>
      <c r="L86" s="11">
        <f t="shared" si="0"/>
        <v>0</v>
      </c>
    </row>
    <row r="87" spans="2:12" ht="14.5" thickBot="1" x14ac:dyDescent="0.25">
      <c r="B87" s="18" t="s">
        <v>74</v>
      </c>
      <c r="C87" s="24"/>
      <c r="D87" s="30" t="s">
        <v>71</v>
      </c>
      <c r="E87" s="70">
        <v>0</v>
      </c>
      <c r="F87" s="70">
        <v>0</v>
      </c>
      <c r="G87" s="70">
        <v>0</v>
      </c>
      <c r="H87" s="62" t="s">
        <v>13</v>
      </c>
      <c r="I87" s="74">
        <v>0.7</v>
      </c>
      <c r="J87" s="74">
        <v>5</v>
      </c>
      <c r="K87" s="75">
        <v>0.7</v>
      </c>
      <c r="L87" s="11">
        <f t="shared" si="0"/>
        <v>0</v>
      </c>
    </row>
    <row r="88" spans="2:12" ht="14.5" thickBot="1" x14ac:dyDescent="0.25">
      <c r="B88" s="18"/>
      <c r="C88" s="24"/>
      <c r="D88" s="30" t="s">
        <v>72</v>
      </c>
      <c r="E88" s="71">
        <v>0</v>
      </c>
      <c r="F88" s="70">
        <v>0</v>
      </c>
      <c r="G88" s="70">
        <v>0</v>
      </c>
      <c r="H88" s="62" t="s">
        <v>13</v>
      </c>
      <c r="I88" s="74">
        <v>0.3</v>
      </c>
      <c r="J88" s="74">
        <v>0.3</v>
      </c>
      <c r="K88" s="75">
        <v>0.3</v>
      </c>
      <c r="L88" s="11">
        <f>ROUNDDOWN(E88*I88,0)+ROUNDDOWN(F88*J88,0)+ROUNDDOWN(G88*K88,0)</f>
        <v>0</v>
      </c>
    </row>
    <row r="89" spans="2:12" ht="14.5" thickBot="1" x14ac:dyDescent="0.25">
      <c r="B89" s="31" t="s">
        <v>75</v>
      </c>
      <c r="C89" s="32"/>
      <c r="D89" s="30" t="s">
        <v>70</v>
      </c>
      <c r="E89" s="70">
        <v>0</v>
      </c>
      <c r="F89" s="70">
        <v>0</v>
      </c>
      <c r="G89" s="70">
        <v>0</v>
      </c>
      <c r="H89" s="62" t="s">
        <v>13</v>
      </c>
      <c r="I89" s="74">
        <v>0.1</v>
      </c>
      <c r="J89" s="74">
        <v>0.1</v>
      </c>
      <c r="K89" s="75">
        <v>0.1</v>
      </c>
      <c r="L89" s="11">
        <f t="shared" si="0"/>
        <v>0</v>
      </c>
    </row>
    <row r="90" spans="2:12" ht="14.5" thickBot="1" x14ac:dyDescent="0.25">
      <c r="B90" s="18" t="s">
        <v>76</v>
      </c>
      <c r="C90" s="24"/>
      <c r="D90" s="30" t="s">
        <v>71</v>
      </c>
      <c r="E90" s="70">
        <v>0</v>
      </c>
      <c r="F90" s="70">
        <v>0</v>
      </c>
      <c r="G90" s="70">
        <v>0</v>
      </c>
      <c r="H90" s="62" t="s">
        <v>13</v>
      </c>
      <c r="I90" s="74">
        <v>2.7</v>
      </c>
      <c r="J90" s="74">
        <v>2.7</v>
      </c>
      <c r="K90" s="75">
        <v>3.7</v>
      </c>
      <c r="L90" s="11">
        <f t="shared" si="0"/>
        <v>0</v>
      </c>
    </row>
    <row r="91" spans="2:12" ht="14.5" thickBot="1" x14ac:dyDescent="0.25">
      <c r="B91" s="44"/>
      <c r="C91" s="47"/>
      <c r="D91" s="30" t="s">
        <v>72</v>
      </c>
      <c r="E91" s="71">
        <v>0</v>
      </c>
      <c r="F91" s="70">
        <v>0</v>
      </c>
      <c r="G91" s="70">
        <v>0</v>
      </c>
      <c r="H91" s="62" t="s">
        <v>13</v>
      </c>
      <c r="I91" s="74">
        <v>0.1</v>
      </c>
      <c r="J91" s="74">
        <v>0.1</v>
      </c>
      <c r="K91" s="75">
        <v>1</v>
      </c>
      <c r="L91" s="11">
        <f>ROUNDDOWN(E91*I91,0)+ROUNDDOWN(F91*J91,0)+ROUNDDOWN(G91*K91,0)</f>
        <v>0</v>
      </c>
    </row>
    <row r="92" spans="2:12" ht="14.5" thickBot="1" x14ac:dyDescent="0.25">
      <c r="B92" s="18" t="s">
        <v>77</v>
      </c>
      <c r="C92" s="24"/>
      <c r="D92" s="34" t="s">
        <v>70</v>
      </c>
      <c r="E92" s="70">
        <v>0</v>
      </c>
      <c r="F92" s="70">
        <v>0</v>
      </c>
      <c r="G92" s="70">
        <v>0</v>
      </c>
      <c r="H92" s="62" t="s">
        <v>13</v>
      </c>
      <c r="I92" s="76">
        <v>0.1</v>
      </c>
      <c r="J92" s="76">
        <v>0.3</v>
      </c>
      <c r="K92" s="77">
        <v>4</v>
      </c>
      <c r="L92" s="11">
        <f t="shared" si="0"/>
        <v>0</v>
      </c>
    </row>
    <row r="93" spans="2:12" ht="14.5" thickBot="1" x14ac:dyDescent="0.25">
      <c r="B93" s="18"/>
      <c r="C93" s="24"/>
      <c r="D93" s="30" t="s">
        <v>71</v>
      </c>
      <c r="E93" s="70">
        <v>0</v>
      </c>
      <c r="F93" s="70">
        <v>0</v>
      </c>
      <c r="G93" s="70">
        <v>0</v>
      </c>
      <c r="H93" s="62" t="s">
        <v>13</v>
      </c>
      <c r="I93" s="74">
        <v>0.1</v>
      </c>
      <c r="J93" s="74">
        <v>3.3</v>
      </c>
      <c r="K93" s="75">
        <v>4.7</v>
      </c>
      <c r="L93" s="11">
        <f t="shared" si="0"/>
        <v>0</v>
      </c>
    </row>
    <row r="94" spans="2:12" ht="14.5" thickBot="1" x14ac:dyDescent="0.25">
      <c r="B94" s="18"/>
      <c r="C94" s="24"/>
      <c r="D94" s="30" t="s">
        <v>72</v>
      </c>
      <c r="E94" s="71">
        <v>0</v>
      </c>
      <c r="F94" s="70">
        <v>0</v>
      </c>
      <c r="G94" s="70">
        <v>0</v>
      </c>
      <c r="H94" s="62" t="s">
        <v>13</v>
      </c>
      <c r="I94" s="74">
        <v>0.3</v>
      </c>
      <c r="J94" s="74">
        <v>0.3</v>
      </c>
      <c r="K94" s="75">
        <v>0.7</v>
      </c>
      <c r="L94" s="11">
        <f>ROUNDDOWN(E94*I94,0)+ROUNDDOWN(F94*J94,0)+ROUNDDOWN(G94*K94,0)</f>
        <v>0</v>
      </c>
    </row>
    <row r="95" spans="2:12" ht="14.5" thickBot="1" x14ac:dyDescent="0.25">
      <c r="B95" s="125" t="s">
        <v>78</v>
      </c>
      <c r="C95" s="126"/>
      <c r="D95" s="30" t="s">
        <v>70</v>
      </c>
      <c r="E95" s="70">
        <v>0</v>
      </c>
      <c r="F95" s="70">
        <v>0</v>
      </c>
      <c r="G95" s="70">
        <v>0</v>
      </c>
      <c r="H95" s="62" t="s">
        <v>13</v>
      </c>
      <c r="I95" s="76">
        <v>0.1</v>
      </c>
      <c r="J95" s="76">
        <v>0.1</v>
      </c>
      <c r="K95" s="77">
        <v>0.1</v>
      </c>
      <c r="L95" s="11">
        <f>ROUNDDOWN(E95*I95,0)+ROUNDDOWN(F95*J95,0)+ROUNDDOWN(G95*K95,0)</f>
        <v>0</v>
      </c>
    </row>
    <row r="96" spans="2:12" ht="14.5" thickBot="1" x14ac:dyDescent="0.25">
      <c r="B96" s="127"/>
      <c r="C96" s="128"/>
      <c r="D96" s="30" t="s">
        <v>71</v>
      </c>
      <c r="E96" s="70">
        <v>0</v>
      </c>
      <c r="F96" s="70">
        <v>0</v>
      </c>
      <c r="G96" s="70">
        <v>0</v>
      </c>
      <c r="H96" s="62" t="s">
        <v>13</v>
      </c>
      <c r="I96" s="74">
        <v>0.1</v>
      </c>
      <c r="J96" s="74">
        <v>0.1</v>
      </c>
      <c r="K96" s="75">
        <v>0.1</v>
      </c>
      <c r="L96" s="11">
        <f>ROUNDDOWN(E96*I96,0)+ROUNDDOWN(F96*J96,0)+ROUNDDOWN(G96*K96,0)</f>
        <v>0</v>
      </c>
    </row>
    <row r="97" spans="2:14" ht="14.5" thickBot="1" x14ac:dyDescent="0.25">
      <c r="B97" s="44"/>
      <c r="C97" s="59"/>
      <c r="D97" s="30" t="s">
        <v>72</v>
      </c>
      <c r="E97" s="71">
        <v>0</v>
      </c>
      <c r="F97" s="70">
        <v>0</v>
      </c>
      <c r="G97" s="70">
        <v>0</v>
      </c>
      <c r="H97" s="62" t="s">
        <v>13</v>
      </c>
      <c r="I97" s="74">
        <v>0.3</v>
      </c>
      <c r="J97" s="74">
        <v>0.3</v>
      </c>
      <c r="K97" s="75">
        <v>0.3</v>
      </c>
      <c r="L97" s="11">
        <f>ROUNDDOWN(E97*I97,0)+ROUNDDOWN(F97*J97,0)+ROUNDDOWN(G97*K97,0)</f>
        <v>0</v>
      </c>
    </row>
    <row r="98" spans="2:14" ht="14.5" thickBot="1" x14ac:dyDescent="0.25">
      <c r="B98" s="18" t="s">
        <v>79</v>
      </c>
      <c r="C98" s="24"/>
      <c r="D98" s="34" t="s">
        <v>70</v>
      </c>
      <c r="E98" s="70">
        <v>0</v>
      </c>
      <c r="F98" s="70">
        <v>0</v>
      </c>
      <c r="G98" s="70">
        <v>0</v>
      </c>
      <c r="H98" s="62" t="s">
        <v>13</v>
      </c>
      <c r="I98" s="76">
        <v>0.1</v>
      </c>
      <c r="J98" s="76">
        <v>0.1</v>
      </c>
      <c r="K98" s="77">
        <v>0.1</v>
      </c>
      <c r="L98" s="11">
        <f t="shared" si="0"/>
        <v>0</v>
      </c>
    </row>
    <row r="99" spans="2:14" ht="14.5" thickBot="1" x14ac:dyDescent="0.25">
      <c r="B99" s="18"/>
      <c r="C99" s="24"/>
      <c r="D99" s="30" t="s">
        <v>71</v>
      </c>
      <c r="E99" s="70">
        <v>0</v>
      </c>
      <c r="F99" s="70">
        <v>0</v>
      </c>
      <c r="G99" s="70">
        <v>0</v>
      </c>
      <c r="H99" s="62" t="s">
        <v>13</v>
      </c>
      <c r="I99" s="74">
        <v>0.1</v>
      </c>
      <c r="J99" s="74">
        <v>0.7</v>
      </c>
      <c r="K99" s="75">
        <v>0.1</v>
      </c>
      <c r="L99" s="11">
        <f t="shared" si="0"/>
        <v>0</v>
      </c>
    </row>
    <row r="100" spans="2:14" ht="14.5" thickBot="1" x14ac:dyDescent="0.25">
      <c r="B100" s="44"/>
      <c r="C100" s="47"/>
      <c r="D100" s="30" t="s">
        <v>72</v>
      </c>
      <c r="E100" s="71">
        <v>0</v>
      </c>
      <c r="F100" s="70">
        <v>0</v>
      </c>
      <c r="G100" s="70">
        <v>0</v>
      </c>
      <c r="H100" s="62" t="s">
        <v>13</v>
      </c>
      <c r="I100" s="74">
        <v>0.1</v>
      </c>
      <c r="J100" s="74">
        <v>0.1</v>
      </c>
      <c r="K100" s="75">
        <v>0.1</v>
      </c>
      <c r="L100" s="11">
        <f>ROUNDDOWN(E100*I100,0)+ROUNDDOWN(F100*J100,0)+ROUNDDOWN(G100*K100,0)</f>
        <v>0</v>
      </c>
    </row>
    <row r="101" spans="2:14" ht="14.5" thickBot="1" x14ac:dyDescent="0.25">
      <c r="B101" s="18" t="s">
        <v>133</v>
      </c>
      <c r="C101" s="24"/>
      <c r="D101" s="34" t="s">
        <v>70</v>
      </c>
      <c r="E101" s="70">
        <v>0</v>
      </c>
      <c r="F101" s="70">
        <v>0</v>
      </c>
      <c r="G101" s="70">
        <v>0</v>
      </c>
      <c r="H101" s="62" t="s">
        <v>13</v>
      </c>
      <c r="I101" s="76">
        <v>0.1</v>
      </c>
      <c r="J101" s="76">
        <v>0.1</v>
      </c>
      <c r="K101" s="77">
        <v>0.1</v>
      </c>
      <c r="L101" s="11">
        <f>ROUNDDOWN(E101*I101,0)+ROUNDDOWN(F101*J101,0)+ROUNDDOWN(G101*K101,0)</f>
        <v>0</v>
      </c>
    </row>
    <row r="102" spans="2:14" ht="14.5" thickBot="1" x14ac:dyDescent="0.25">
      <c r="B102" s="18"/>
      <c r="C102" s="24"/>
      <c r="D102" s="30" t="s">
        <v>71</v>
      </c>
      <c r="E102" s="70">
        <v>0</v>
      </c>
      <c r="F102" s="70">
        <v>0</v>
      </c>
      <c r="G102" s="70">
        <v>0</v>
      </c>
      <c r="H102" s="62" t="s">
        <v>13</v>
      </c>
      <c r="I102" s="74">
        <v>0.1</v>
      </c>
      <c r="J102" s="74">
        <v>0.7</v>
      </c>
      <c r="K102" s="75">
        <v>0.1</v>
      </c>
      <c r="L102" s="11">
        <f>ROUNDDOWN(E102*I102,0)+ROUNDDOWN(F102*J102,0)+ROUNDDOWN(G102*K102,0)</f>
        <v>0</v>
      </c>
    </row>
    <row r="103" spans="2:14" ht="14.5" thickBot="1" x14ac:dyDescent="0.25">
      <c r="B103" s="22"/>
      <c r="C103" s="66"/>
      <c r="D103" s="67" t="s">
        <v>72</v>
      </c>
      <c r="E103" s="72">
        <v>0</v>
      </c>
      <c r="F103" s="73">
        <v>0</v>
      </c>
      <c r="G103" s="73">
        <v>0</v>
      </c>
      <c r="H103" s="62" t="s">
        <v>13</v>
      </c>
      <c r="I103" s="74">
        <v>0.1</v>
      </c>
      <c r="J103" s="74">
        <v>0.1</v>
      </c>
      <c r="K103" s="75">
        <v>0.1</v>
      </c>
      <c r="L103" s="11">
        <f>ROUNDDOWN(E103*I103,0)+ROUNDDOWN(F103*J103,0)+ROUNDDOWN(G103*K103,0)</f>
        <v>0</v>
      </c>
    </row>
    <row r="104" spans="2:14" x14ac:dyDescent="0.2">
      <c r="B104" s="2"/>
      <c r="C104" s="2"/>
      <c r="D104" s="2"/>
      <c r="E104" s="2"/>
      <c r="F104" s="2"/>
      <c r="G104" s="2"/>
      <c r="H104" s="2"/>
      <c r="I104" s="4" t="s">
        <v>80</v>
      </c>
      <c r="J104" s="4" t="s">
        <v>80</v>
      </c>
      <c r="K104" s="4" t="s">
        <v>80</v>
      </c>
    </row>
    <row r="105" spans="2:14" x14ac:dyDescent="0.2">
      <c r="B105" s="7" t="s">
        <v>138</v>
      </c>
      <c r="C105" s="7"/>
      <c r="D105" s="7"/>
    </row>
    <row r="106" spans="2:14" ht="14.5" thickBot="1" x14ac:dyDescent="0.25">
      <c r="B106" s="7"/>
      <c r="C106" s="7"/>
      <c r="D106" s="7"/>
      <c r="G106" s="14" t="s">
        <v>63</v>
      </c>
      <c r="N106" s="10"/>
    </row>
    <row r="107" spans="2:14" ht="21.75" customHeight="1" thickBot="1" x14ac:dyDescent="0.25">
      <c r="B107" s="153" t="s">
        <v>65</v>
      </c>
      <c r="C107" s="154"/>
      <c r="D107" s="61"/>
      <c r="E107" s="79" t="s">
        <v>66</v>
      </c>
      <c r="F107" s="80" t="s">
        <v>67</v>
      </c>
      <c r="G107" s="81" t="s">
        <v>68</v>
      </c>
      <c r="H107" s="65"/>
      <c r="I107" s="42" t="s">
        <v>66</v>
      </c>
      <c r="J107" s="42" t="s">
        <v>67</v>
      </c>
      <c r="K107" s="42" t="s">
        <v>68</v>
      </c>
    </row>
    <row r="108" spans="2:14" ht="15" thickTop="1" thickBot="1" x14ac:dyDescent="0.25">
      <c r="B108" s="18" t="s">
        <v>69</v>
      </c>
      <c r="C108" s="24"/>
      <c r="D108" s="35" t="s">
        <v>70</v>
      </c>
      <c r="E108" s="71">
        <v>0</v>
      </c>
      <c r="F108" s="70">
        <v>0</v>
      </c>
      <c r="G108" s="70">
        <v>0</v>
      </c>
      <c r="H108" s="62" t="s">
        <v>13</v>
      </c>
      <c r="I108" s="64">
        <v>0.1</v>
      </c>
      <c r="J108" s="64">
        <v>0.1</v>
      </c>
      <c r="K108" s="82">
        <v>0.1</v>
      </c>
      <c r="L108" s="11">
        <f>ROUNDDOWN(E108*I108,0)+ROUNDDOWN(F108*J108,0)+ROUNDDOWN(G108*K108,0)</f>
        <v>0</v>
      </c>
    </row>
    <row r="109" spans="2:14" ht="14.5" thickBot="1" x14ac:dyDescent="0.25">
      <c r="B109" s="18"/>
      <c r="C109" s="24"/>
      <c r="D109" s="37" t="s">
        <v>71</v>
      </c>
      <c r="E109" s="71">
        <v>0</v>
      </c>
      <c r="F109" s="70">
        <v>0</v>
      </c>
      <c r="G109" s="70">
        <v>0</v>
      </c>
      <c r="H109" s="62" t="s">
        <v>13</v>
      </c>
      <c r="I109" s="64">
        <v>0.1</v>
      </c>
      <c r="J109" s="64">
        <v>0.1</v>
      </c>
      <c r="K109" s="82">
        <v>0.1</v>
      </c>
      <c r="L109" s="11">
        <f>ROUNDDOWN(E109*I109,0)+ROUNDDOWN(F109*J109,0)+ROUNDDOWN(G109*K109,0)</f>
        <v>0</v>
      </c>
    </row>
    <row r="110" spans="2:14" ht="14.5" thickBot="1" x14ac:dyDescent="0.25">
      <c r="B110" s="18"/>
      <c r="C110" s="24"/>
      <c r="D110" s="30" t="s">
        <v>72</v>
      </c>
      <c r="E110" s="71">
        <v>0</v>
      </c>
      <c r="F110" s="70">
        <v>0</v>
      </c>
      <c r="G110" s="70">
        <v>0</v>
      </c>
      <c r="H110" s="62" t="s">
        <v>13</v>
      </c>
      <c r="I110" s="64">
        <v>0.1</v>
      </c>
      <c r="J110" s="64">
        <v>0.1</v>
      </c>
      <c r="K110" s="82">
        <v>0.1</v>
      </c>
      <c r="L110" s="11">
        <f>ROUNDDOWN(E110*I110,0)+ROUNDDOWN(F110*J110,0)+ROUNDDOWN(G110*K110,0)</f>
        <v>0</v>
      </c>
    </row>
    <row r="111" spans="2:14" ht="14.5" thickBot="1" x14ac:dyDescent="0.25">
      <c r="B111" s="31" t="s">
        <v>73</v>
      </c>
      <c r="C111" s="32"/>
      <c r="D111" s="37" t="s">
        <v>70</v>
      </c>
      <c r="E111" s="71">
        <v>0</v>
      </c>
      <c r="F111" s="70">
        <v>0</v>
      </c>
      <c r="G111" s="70">
        <v>0</v>
      </c>
      <c r="H111" s="62" t="s">
        <v>13</v>
      </c>
      <c r="I111" s="64">
        <v>0.1</v>
      </c>
      <c r="J111" s="64">
        <v>0.1</v>
      </c>
      <c r="K111" s="82">
        <v>0.1</v>
      </c>
      <c r="L111" s="11">
        <f t="shared" ref="L111:L124" si="1">E111*I111+F111*J111+G111*K111</f>
        <v>0</v>
      </c>
    </row>
    <row r="112" spans="2:14" ht="14.5" thickBot="1" x14ac:dyDescent="0.25">
      <c r="B112" s="18" t="s">
        <v>74</v>
      </c>
      <c r="C112" s="24"/>
      <c r="D112" s="37" t="s">
        <v>71</v>
      </c>
      <c r="E112" s="71">
        <v>0</v>
      </c>
      <c r="F112" s="70">
        <v>0</v>
      </c>
      <c r="G112" s="70">
        <v>0</v>
      </c>
      <c r="H112" s="62" t="s">
        <v>13</v>
      </c>
      <c r="I112" s="64">
        <v>0.1</v>
      </c>
      <c r="J112" s="64">
        <v>0.1</v>
      </c>
      <c r="K112" s="82">
        <v>0.1</v>
      </c>
      <c r="L112" s="11">
        <f t="shared" si="1"/>
        <v>0</v>
      </c>
    </row>
    <row r="113" spans="2:12" ht="14.5" thickBot="1" x14ac:dyDescent="0.25">
      <c r="B113" s="18"/>
      <c r="C113" s="24"/>
      <c r="D113" s="30" t="s">
        <v>72</v>
      </c>
      <c r="E113" s="71">
        <v>0</v>
      </c>
      <c r="F113" s="70">
        <v>0</v>
      </c>
      <c r="G113" s="70">
        <v>0</v>
      </c>
      <c r="H113" s="62" t="s">
        <v>13</v>
      </c>
      <c r="I113" s="64">
        <v>0.1</v>
      </c>
      <c r="J113" s="64">
        <v>0.1</v>
      </c>
      <c r="K113" s="82">
        <v>0.1</v>
      </c>
      <c r="L113" s="11">
        <f>ROUNDDOWN(E113*I113,0)+ROUNDDOWN(F113*J113,0)+ROUNDDOWN(G113*K113,0)</f>
        <v>0</v>
      </c>
    </row>
    <row r="114" spans="2:12" ht="14.5" thickBot="1" x14ac:dyDescent="0.25">
      <c r="B114" s="31" t="s">
        <v>75</v>
      </c>
      <c r="C114" s="32"/>
      <c r="D114" s="37" t="s">
        <v>70</v>
      </c>
      <c r="E114" s="71">
        <v>0</v>
      </c>
      <c r="F114" s="70">
        <v>0</v>
      </c>
      <c r="G114" s="70">
        <v>0</v>
      </c>
      <c r="H114" s="62" t="s">
        <v>13</v>
      </c>
      <c r="I114" s="64">
        <v>0.1</v>
      </c>
      <c r="J114" s="64">
        <v>0.1</v>
      </c>
      <c r="K114" s="82">
        <v>0.1</v>
      </c>
      <c r="L114" s="11">
        <f t="shared" si="1"/>
        <v>0</v>
      </c>
    </row>
    <row r="115" spans="2:12" ht="14.5" thickBot="1" x14ac:dyDescent="0.25">
      <c r="B115" s="18" t="s">
        <v>76</v>
      </c>
      <c r="C115" s="24"/>
      <c r="D115" s="37" t="s">
        <v>71</v>
      </c>
      <c r="E115" s="71">
        <v>0</v>
      </c>
      <c r="F115" s="70">
        <v>0</v>
      </c>
      <c r="G115" s="70">
        <v>0</v>
      </c>
      <c r="H115" s="62" t="s">
        <v>13</v>
      </c>
      <c r="I115" s="64">
        <v>0.1</v>
      </c>
      <c r="J115" s="64">
        <v>0.1</v>
      </c>
      <c r="K115" s="82">
        <v>0.1</v>
      </c>
      <c r="L115" s="11">
        <f t="shared" si="1"/>
        <v>0</v>
      </c>
    </row>
    <row r="116" spans="2:12" ht="14.5" thickBot="1" x14ac:dyDescent="0.25">
      <c r="B116" s="44"/>
      <c r="C116" s="59"/>
      <c r="D116" s="30" t="s">
        <v>72</v>
      </c>
      <c r="E116" s="71">
        <v>0</v>
      </c>
      <c r="F116" s="70">
        <v>0</v>
      </c>
      <c r="G116" s="70">
        <v>0</v>
      </c>
      <c r="H116" s="62" t="s">
        <v>13</v>
      </c>
      <c r="I116" s="64">
        <v>0.1</v>
      </c>
      <c r="J116" s="64">
        <v>0.1</v>
      </c>
      <c r="K116" s="82">
        <v>0.1</v>
      </c>
      <c r="L116" s="11">
        <f>ROUNDDOWN(E116*I116,0)+ROUNDDOWN(F116*J116,0)+ROUNDDOWN(G116*K116,0)</f>
        <v>0</v>
      </c>
    </row>
    <row r="117" spans="2:12" ht="14.5" thickBot="1" x14ac:dyDescent="0.25">
      <c r="B117" s="18" t="s">
        <v>82</v>
      </c>
      <c r="C117" s="24"/>
      <c r="D117" s="37" t="s">
        <v>70</v>
      </c>
      <c r="E117" s="71">
        <v>0</v>
      </c>
      <c r="F117" s="70">
        <v>0</v>
      </c>
      <c r="G117" s="70">
        <v>0</v>
      </c>
      <c r="H117" s="62" t="s">
        <v>13</v>
      </c>
      <c r="I117" s="64">
        <v>0.1</v>
      </c>
      <c r="J117" s="64">
        <v>0.1</v>
      </c>
      <c r="K117" s="82">
        <v>0.1</v>
      </c>
      <c r="L117" s="11">
        <f t="shared" si="1"/>
        <v>0</v>
      </c>
    </row>
    <row r="118" spans="2:12" ht="14.5" thickBot="1" x14ac:dyDescent="0.25">
      <c r="B118" s="18"/>
      <c r="C118" s="24"/>
      <c r="D118" s="37" t="s">
        <v>71</v>
      </c>
      <c r="E118" s="71">
        <v>0</v>
      </c>
      <c r="F118" s="70">
        <v>0</v>
      </c>
      <c r="G118" s="70">
        <v>0</v>
      </c>
      <c r="H118" s="62" t="s">
        <v>13</v>
      </c>
      <c r="I118" s="64">
        <v>0.1</v>
      </c>
      <c r="J118" s="64">
        <v>0.1</v>
      </c>
      <c r="K118" s="82">
        <v>0.1</v>
      </c>
      <c r="L118" s="11">
        <f t="shared" si="1"/>
        <v>0</v>
      </c>
    </row>
    <row r="119" spans="2:12" ht="14.5" thickBot="1" x14ac:dyDescent="0.25">
      <c r="B119" s="18"/>
      <c r="C119" s="24"/>
      <c r="D119" s="30" t="s">
        <v>72</v>
      </c>
      <c r="E119" s="71">
        <v>0</v>
      </c>
      <c r="F119" s="70">
        <v>0</v>
      </c>
      <c r="G119" s="70">
        <v>0</v>
      </c>
      <c r="H119" s="62" t="s">
        <v>13</v>
      </c>
      <c r="I119" s="64">
        <v>0.1</v>
      </c>
      <c r="J119" s="64">
        <v>0.1</v>
      </c>
      <c r="K119" s="82">
        <v>0.1</v>
      </c>
      <c r="L119" s="11">
        <f>ROUNDDOWN(E119*I119,0)+ROUNDDOWN(F119*J119,0)+ROUNDDOWN(G119*K119,0)</f>
        <v>0</v>
      </c>
    </row>
    <row r="120" spans="2:12" ht="14.5" thickBot="1" x14ac:dyDescent="0.25">
      <c r="B120" s="125" t="s">
        <v>83</v>
      </c>
      <c r="C120" s="126"/>
      <c r="D120" s="30" t="s">
        <v>70</v>
      </c>
      <c r="E120" s="70">
        <v>0</v>
      </c>
      <c r="F120" s="70">
        <v>0</v>
      </c>
      <c r="G120" s="70">
        <v>0</v>
      </c>
      <c r="H120" s="62" t="s">
        <v>13</v>
      </c>
      <c r="I120" s="64">
        <v>0.1</v>
      </c>
      <c r="J120" s="64">
        <v>0.1</v>
      </c>
      <c r="K120" s="82">
        <v>0.1</v>
      </c>
      <c r="L120" s="11">
        <f>ROUNDDOWN(E120*I120,0)+ROUNDDOWN(F120*J120,0)+ROUNDDOWN(G120*K120,0)</f>
        <v>0</v>
      </c>
    </row>
    <row r="121" spans="2:12" ht="14.5" thickBot="1" x14ac:dyDescent="0.25">
      <c r="B121" s="127"/>
      <c r="C121" s="128"/>
      <c r="D121" s="33" t="s">
        <v>71</v>
      </c>
      <c r="E121" s="70">
        <v>0</v>
      </c>
      <c r="F121" s="70">
        <v>0</v>
      </c>
      <c r="G121" s="70">
        <v>0</v>
      </c>
      <c r="H121" s="62" t="s">
        <v>13</v>
      </c>
      <c r="I121" s="64">
        <v>0.1</v>
      </c>
      <c r="J121" s="64">
        <v>0.1</v>
      </c>
      <c r="K121" s="82">
        <v>0.1</v>
      </c>
      <c r="L121" s="11">
        <f>ROUNDDOWN(E121*I121,0)+ROUNDDOWN(F121*J121,0)+ROUNDDOWN(G121*K121,0)</f>
        <v>0</v>
      </c>
    </row>
    <row r="122" spans="2:12" ht="14.5" thickBot="1" x14ac:dyDescent="0.25">
      <c r="B122" s="44"/>
      <c r="C122" s="59"/>
      <c r="D122" s="59" t="s">
        <v>72</v>
      </c>
      <c r="E122" s="70">
        <v>0</v>
      </c>
      <c r="F122" s="70">
        <v>0</v>
      </c>
      <c r="G122" s="70">
        <v>0</v>
      </c>
      <c r="H122" s="62" t="s">
        <v>13</v>
      </c>
      <c r="I122" s="64">
        <v>0.1</v>
      </c>
      <c r="J122" s="64">
        <v>0.1</v>
      </c>
      <c r="K122" s="82">
        <v>0.1</v>
      </c>
      <c r="L122" s="11">
        <f>ROUNDDOWN(E122*I122,0)+ROUNDDOWN(F122*J122,0)+ROUNDDOWN(G122*K122,0)</f>
        <v>0</v>
      </c>
    </row>
    <row r="123" spans="2:12" ht="14.5" thickBot="1" x14ac:dyDescent="0.25">
      <c r="B123" s="18" t="s">
        <v>84</v>
      </c>
      <c r="C123" s="24"/>
      <c r="D123" s="38" t="s">
        <v>70</v>
      </c>
      <c r="E123" s="71">
        <v>0</v>
      </c>
      <c r="F123" s="70">
        <v>0</v>
      </c>
      <c r="G123" s="70">
        <v>0</v>
      </c>
      <c r="H123" s="62" t="s">
        <v>13</v>
      </c>
      <c r="I123" s="64">
        <v>0.1</v>
      </c>
      <c r="J123" s="64">
        <v>0.1</v>
      </c>
      <c r="K123" s="82">
        <v>0.1</v>
      </c>
      <c r="L123" s="11">
        <f t="shared" si="1"/>
        <v>0</v>
      </c>
    </row>
    <row r="124" spans="2:12" ht="14.5" thickBot="1" x14ac:dyDescent="0.25">
      <c r="B124" s="18"/>
      <c r="C124" s="24"/>
      <c r="D124" s="37" t="s">
        <v>71</v>
      </c>
      <c r="E124" s="71">
        <v>0</v>
      </c>
      <c r="F124" s="70">
        <v>0</v>
      </c>
      <c r="G124" s="70">
        <v>0</v>
      </c>
      <c r="H124" s="62" t="s">
        <v>13</v>
      </c>
      <c r="I124" s="64">
        <v>0.1</v>
      </c>
      <c r="J124" s="64">
        <v>0.1</v>
      </c>
      <c r="K124" s="82">
        <v>0.1</v>
      </c>
      <c r="L124" s="11">
        <f t="shared" si="1"/>
        <v>0</v>
      </c>
    </row>
    <row r="125" spans="2:12" ht="14.5" thickBot="1" x14ac:dyDescent="0.25">
      <c r="B125" s="44"/>
      <c r="C125" s="47"/>
      <c r="D125" s="30" t="s">
        <v>72</v>
      </c>
      <c r="E125" s="71">
        <v>0</v>
      </c>
      <c r="F125" s="70">
        <v>0</v>
      </c>
      <c r="G125" s="70">
        <v>0</v>
      </c>
      <c r="H125" s="96" t="s">
        <v>13</v>
      </c>
      <c r="I125" s="90">
        <v>0.1</v>
      </c>
      <c r="J125" s="90">
        <v>0.1</v>
      </c>
      <c r="K125" s="91">
        <v>0.1</v>
      </c>
      <c r="L125" s="89">
        <f>ROUNDDOWN(E125*I125,0)+ROUNDDOWN(F125*J125,0)+ROUNDDOWN(G125*K125,0)</f>
        <v>0</v>
      </c>
    </row>
    <row r="126" spans="2:12" ht="14.5" thickBot="1" x14ac:dyDescent="0.25">
      <c r="B126" s="18" t="s">
        <v>133</v>
      </c>
      <c r="C126" s="24"/>
      <c r="D126" s="38" t="s">
        <v>70</v>
      </c>
      <c r="E126" s="71">
        <v>0</v>
      </c>
      <c r="F126" s="70">
        <v>0</v>
      </c>
      <c r="G126" s="70">
        <v>0</v>
      </c>
      <c r="H126" s="95" t="s">
        <v>13</v>
      </c>
      <c r="I126" s="64">
        <v>0.1</v>
      </c>
      <c r="J126" s="64">
        <v>0.1</v>
      </c>
      <c r="K126" s="82">
        <v>0.1</v>
      </c>
      <c r="L126" s="11">
        <f>E126*I126+F126*J126+G126*K126</f>
        <v>0</v>
      </c>
    </row>
    <row r="127" spans="2:12" ht="14.5" thickBot="1" x14ac:dyDescent="0.25">
      <c r="B127" s="18"/>
      <c r="C127" s="24"/>
      <c r="D127" s="37" t="s">
        <v>71</v>
      </c>
      <c r="E127" s="71">
        <v>0</v>
      </c>
      <c r="F127" s="70">
        <v>0</v>
      </c>
      <c r="G127" s="70">
        <v>0</v>
      </c>
      <c r="H127" s="62" t="s">
        <v>13</v>
      </c>
      <c r="I127" s="64">
        <v>0.1</v>
      </c>
      <c r="J127" s="64">
        <v>0.1</v>
      </c>
      <c r="K127" s="82">
        <v>0.1</v>
      </c>
      <c r="L127" s="11">
        <f>E127*I127+F127*J127+G127*K127</f>
        <v>0</v>
      </c>
    </row>
    <row r="128" spans="2:12" ht="14.5" thickBot="1" x14ac:dyDescent="0.25">
      <c r="B128" s="22"/>
      <c r="C128" s="66"/>
      <c r="D128" s="67" t="s">
        <v>72</v>
      </c>
      <c r="E128" s="72">
        <v>0</v>
      </c>
      <c r="F128" s="73">
        <v>0</v>
      </c>
      <c r="G128" s="73">
        <v>0</v>
      </c>
      <c r="H128" s="86" t="s">
        <v>13</v>
      </c>
      <c r="I128" s="87">
        <v>0.1</v>
      </c>
      <c r="J128" s="87">
        <v>0.1</v>
      </c>
      <c r="K128" s="88">
        <v>0.1</v>
      </c>
      <c r="L128" s="11">
        <f>ROUNDDOWN(E128*I128,0)+ROUNDDOWN(F128*J128,0)+ROUNDDOWN(G128*K128,0)</f>
        <v>0</v>
      </c>
    </row>
    <row r="129" spans="2:14" x14ac:dyDescent="0.2">
      <c r="B129" s="2"/>
      <c r="C129" s="2"/>
      <c r="D129" s="2"/>
      <c r="E129" s="2"/>
      <c r="F129" s="2"/>
      <c r="G129" s="2"/>
      <c r="H129" s="2"/>
      <c r="I129" s="4" t="s">
        <v>80</v>
      </c>
      <c r="J129" s="4" t="s">
        <v>80</v>
      </c>
      <c r="K129" s="4" t="s">
        <v>80</v>
      </c>
    </row>
    <row r="130" spans="2:14" x14ac:dyDescent="0.2">
      <c r="B130" s="7" t="s">
        <v>139</v>
      </c>
      <c r="C130" s="7"/>
      <c r="D130" s="7"/>
    </row>
    <row r="131" spans="2:14" ht="14.5" thickBot="1" x14ac:dyDescent="0.25">
      <c r="B131" s="7"/>
      <c r="C131" s="7"/>
      <c r="D131" s="7"/>
      <c r="G131" s="14" t="s">
        <v>63</v>
      </c>
      <c r="N131" s="10"/>
    </row>
    <row r="132" spans="2:14" ht="21.75" customHeight="1" thickBot="1" x14ac:dyDescent="0.25">
      <c r="B132" s="153" t="s">
        <v>65</v>
      </c>
      <c r="C132" s="154"/>
      <c r="D132" s="61"/>
      <c r="E132" s="79" t="s">
        <v>66</v>
      </c>
      <c r="F132" s="80" t="s">
        <v>67</v>
      </c>
      <c r="G132" s="81" t="s">
        <v>68</v>
      </c>
      <c r="H132" s="65"/>
      <c r="I132" s="42" t="s">
        <v>66</v>
      </c>
      <c r="J132" s="42" t="s">
        <v>67</v>
      </c>
      <c r="K132" s="42" t="s">
        <v>68</v>
      </c>
    </row>
    <row r="133" spans="2:14" ht="15" thickTop="1" thickBot="1" x14ac:dyDescent="0.25">
      <c r="B133" s="18" t="s">
        <v>69</v>
      </c>
      <c r="C133" s="24"/>
      <c r="D133" s="35" t="s">
        <v>70</v>
      </c>
      <c r="E133" s="71">
        <v>0</v>
      </c>
      <c r="F133" s="70">
        <v>0</v>
      </c>
      <c r="G133" s="70">
        <v>0</v>
      </c>
      <c r="H133" s="62" t="s">
        <v>13</v>
      </c>
      <c r="I133" s="64">
        <v>0.1</v>
      </c>
      <c r="J133" s="64">
        <v>0.1</v>
      </c>
      <c r="K133" s="82">
        <v>0.1</v>
      </c>
      <c r="L133" s="11">
        <f>ROUNDDOWN(E133*I133,0)+ROUNDDOWN(F133*J133,0)+ROUNDDOWN(G133*K133,0)</f>
        <v>0</v>
      </c>
    </row>
    <row r="134" spans="2:14" ht="14.5" thickBot="1" x14ac:dyDescent="0.25">
      <c r="B134" s="18"/>
      <c r="C134" s="24"/>
      <c r="D134" s="37" t="s">
        <v>71</v>
      </c>
      <c r="E134" s="71">
        <v>0</v>
      </c>
      <c r="F134" s="70">
        <v>0</v>
      </c>
      <c r="G134" s="70">
        <v>0</v>
      </c>
      <c r="H134" s="62" t="s">
        <v>13</v>
      </c>
      <c r="I134" s="64">
        <v>0.1</v>
      </c>
      <c r="J134" s="64">
        <v>0.1</v>
      </c>
      <c r="K134" s="82">
        <v>0.1</v>
      </c>
      <c r="L134" s="11">
        <f>ROUNDDOWN(E134*I134,0)+ROUNDDOWN(F134*J134,0)+ROUNDDOWN(G134*K134,0)</f>
        <v>0</v>
      </c>
    </row>
    <row r="135" spans="2:14" ht="14.5" thickBot="1" x14ac:dyDescent="0.25">
      <c r="B135" s="18"/>
      <c r="C135" s="24"/>
      <c r="D135" s="30" t="s">
        <v>72</v>
      </c>
      <c r="E135" s="71">
        <v>0</v>
      </c>
      <c r="F135" s="70">
        <v>0</v>
      </c>
      <c r="G135" s="70">
        <v>0</v>
      </c>
      <c r="H135" s="62" t="s">
        <v>13</v>
      </c>
      <c r="I135" s="64">
        <v>0.1</v>
      </c>
      <c r="J135" s="64">
        <v>0.1</v>
      </c>
      <c r="K135" s="82">
        <v>0.1</v>
      </c>
      <c r="L135" s="11">
        <f>ROUNDDOWN(E135*I135,0)+ROUNDDOWN(F135*J135,0)+ROUNDDOWN(G135*K135,0)</f>
        <v>0</v>
      </c>
    </row>
    <row r="136" spans="2:14" ht="14.5" thickBot="1" x14ac:dyDescent="0.25">
      <c r="B136" s="31" t="s">
        <v>73</v>
      </c>
      <c r="C136" s="32"/>
      <c r="D136" s="37" t="s">
        <v>70</v>
      </c>
      <c r="E136" s="71">
        <v>0</v>
      </c>
      <c r="F136" s="70">
        <v>0</v>
      </c>
      <c r="G136" s="70">
        <v>0</v>
      </c>
      <c r="H136" s="62" t="s">
        <v>13</v>
      </c>
      <c r="I136" s="64">
        <v>0.1</v>
      </c>
      <c r="J136" s="64">
        <v>0.1</v>
      </c>
      <c r="K136" s="82">
        <v>0.1</v>
      </c>
      <c r="L136" s="11">
        <f>E136*I136+F136*J136+G136*K136</f>
        <v>0</v>
      </c>
    </row>
    <row r="137" spans="2:14" ht="14.5" thickBot="1" x14ac:dyDescent="0.25">
      <c r="B137" s="18" t="s">
        <v>74</v>
      </c>
      <c r="C137" s="24"/>
      <c r="D137" s="37" t="s">
        <v>71</v>
      </c>
      <c r="E137" s="71">
        <v>0</v>
      </c>
      <c r="F137" s="70">
        <v>0</v>
      </c>
      <c r="G137" s="70">
        <v>0</v>
      </c>
      <c r="H137" s="62" t="s">
        <v>13</v>
      </c>
      <c r="I137" s="64">
        <v>0.1</v>
      </c>
      <c r="J137" s="64">
        <v>0.1</v>
      </c>
      <c r="K137" s="82">
        <v>0.1</v>
      </c>
      <c r="L137" s="11">
        <f>E137*I137+F137*J137+G137*K137</f>
        <v>0</v>
      </c>
    </row>
    <row r="138" spans="2:14" ht="14.5" thickBot="1" x14ac:dyDescent="0.25">
      <c r="B138" s="18"/>
      <c r="C138" s="24"/>
      <c r="D138" s="30" t="s">
        <v>72</v>
      </c>
      <c r="E138" s="71">
        <v>0</v>
      </c>
      <c r="F138" s="70">
        <v>0</v>
      </c>
      <c r="G138" s="70">
        <v>0</v>
      </c>
      <c r="H138" s="62" t="s">
        <v>13</v>
      </c>
      <c r="I138" s="64">
        <v>0.1</v>
      </c>
      <c r="J138" s="64">
        <v>0.1</v>
      </c>
      <c r="K138" s="82">
        <v>0.1</v>
      </c>
      <c r="L138" s="11">
        <f>ROUNDDOWN(E138*I138,0)+ROUNDDOWN(F138*J138,0)+ROUNDDOWN(G138*K138,0)</f>
        <v>0</v>
      </c>
    </row>
    <row r="139" spans="2:14" ht="14.5" thickBot="1" x14ac:dyDescent="0.25">
      <c r="B139" s="31" t="s">
        <v>75</v>
      </c>
      <c r="C139" s="32"/>
      <c r="D139" s="37" t="s">
        <v>70</v>
      </c>
      <c r="E139" s="71">
        <v>0</v>
      </c>
      <c r="F139" s="70">
        <v>0</v>
      </c>
      <c r="G139" s="70">
        <v>0</v>
      </c>
      <c r="H139" s="62" t="s">
        <v>13</v>
      </c>
      <c r="I139" s="64">
        <v>0.1</v>
      </c>
      <c r="J139" s="64">
        <v>0.1</v>
      </c>
      <c r="K139" s="82">
        <v>0.1</v>
      </c>
      <c r="L139" s="11">
        <f>E139*I139+F139*J139+G139*K139</f>
        <v>0</v>
      </c>
    </row>
    <row r="140" spans="2:14" ht="14.5" thickBot="1" x14ac:dyDescent="0.25">
      <c r="B140" s="18" t="s">
        <v>76</v>
      </c>
      <c r="C140" s="24"/>
      <c r="D140" s="37" t="s">
        <v>71</v>
      </c>
      <c r="E140" s="71">
        <v>0</v>
      </c>
      <c r="F140" s="70">
        <v>0</v>
      </c>
      <c r="G140" s="70">
        <v>0</v>
      </c>
      <c r="H140" s="62" t="s">
        <v>13</v>
      </c>
      <c r="I140" s="64">
        <v>0.1</v>
      </c>
      <c r="J140" s="64">
        <v>0.1</v>
      </c>
      <c r="K140" s="82">
        <v>0.1</v>
      </c>
      <c r="L140" s="11">
        <f>E140*I140+F140*J140+G140*K140</f>
        <v>0</v>
      </c>
    </row>
    <row r="141" spans="2:14" ht="14.5" thickBot="1" x14ac:dyDescent="0.25">
      <c r="B141" s="44"/>
      <c r="C141" s="59"/>
      <c r="D141" s="30" t="s">
        <v>72</v>
      </c>
      <c r="E141" s="71">
        <v>0</v>
      </c>
      <c r="F141" s="70">
        <v>0</v>
      </c>
      <c r="G141" s="70">
        <v>0</v>
      </c>
      <c r="H141" s="62" t="s">
        <v>13</v>
      </c>
      <c r="I141" s="64">
        <v>0.1</v>
      </c>
      <c r="J141" s="64">
        <v>0.1</v>
      </c>
      <c r="K141" s="82">
        <v>0.1</v>
      </c>
      <c r="L141" s="11">
        <f>ROUNDDOWN(E141*I141,0)+ROUNDDOWN(F141*J141,0)+ROUNDDOWN(G141*K141,0)</f>
        <v>0</v>
      </c>
    </row>
    <row r="142" spans="2:14" ht="14.5" thickBot="1" x14ac:dyDescent="0.25">
      <c r="B142" s="18" t="s">
        <v>82</v>
      </c>
      <c r="C142" s="24"/>
      <c r="D142" s="37" t="s">
        <v>70</v>
      </c>
      <c r="E142" s="71">
        <v>0</v>
      </c>
      <c r="F142" s="70">
        <v>0</v>
      </c>
      <c r="G142" s="70">
        <v>0</v>
      </c>
      <c r="H142" s="62" t="s">
        <v>13</v>
      </c>
      <c r="I142" s="64">
        <v>0.1</v>
      </c>
      <c r="J142" s="64">
        <v>0.1</v>
      </c>
      <c r="K142" s="82">
        <v>0.1</v>
      </c>
      <c r="L142" s="11">
        <f>E142*I142+F142*J142+G142*K142</f>
        <v>0</v>
      </c>
    </row>
    <row r="143" spans="2:14" ht="14.5" thickBot="1" x14ac:dyDescent="0.25">
      <c r="B143" s="18"/>
      <c r="C143" s="24"/>
      <c r="D143" s="37" t="s">
        <v>71</v>
      </c>
      <c r="E143" s="71">
        <v>0</v>
      </c>
      <c r="F143" s="70">
        <v>0</v>
      </c>
      <c r="G143" s="70">
        <v>0</v>
      </c>
      <c r="H143" s="62" t="s">
        <v>13</v>
      </c>
      <c r="I143" s="64">
        <v>0.1</v>
      </c>
      <c r="J143" s="64">
        <v>0.1</v>
      </c>
      <c r="K143" s="82">
        <v>0.1</v>
      </c>
      <c r="L143" s="11">
        <f>E143*I143+F143*J143+G143*K143</f>
        <v>0</v>
      </c>
    </row>
    <row r="144" spans="2:14" ht="14.5" thickBot="1" x14ac:dyDescent="0.25">
      <c r="B144" s="18"/>
      <c r="C144" s="24"/>
      <c r="D144" s="30" t="s">
        <v>72</v>
      </c>
      <c r="E144" s="71">
        <v>0</v>
      </c>
      <c r="F144" s="70">
        <v>0</v>
      </c>
      <c r="G144" s="70">
        <v>0</v>
      </c>
      <c r="H144" s="62" t="s">
        <v>13</v>
      </c>
      <c r="I144" s="64">
        <v>0.1</v>
      </c>
      <c r="J144" s="64">
        <v>0.1</v>
      </c>
      <c r="K144" s="82">
        <v>0.1</v>
      </c>
      <c r="L144" s="11">
        <f>ROUNDDOWN(E144*I144,0)+ROUNDDOWN(F144*J144,0)+ROUNDDOWN(G144*K144,0)</f>
        <v>0</v>
      </c>
    </row>
    <row r="145" spans="1:13" ht="15" customHeight="1" thickBot="1" x14ac:dyDescent="0.25">
      <c r="B145" s="125" t="s">
        <v>83</v>
      </c>
      <c r="C145" s="126"/>
      <c r="D145" s="30" t="s">
        <v>70</v>
      </c>
      <c r="E145" s="70">
        <v>0</v>
      </c>
      <c r="F145" s="70">
        <v>0</v>
      </c>
      <c r="G145" s="70">
        <v>0</v>
      </c>
      <c r="H145" s="62" t="s">
        <v>13</v>
      </c>
      <c r="I145" s="64">
        <v>0.1</v>
      </c>
      <c r="J145" s="64">
        <v>0.1</v>
      </c>
      <c r="K145" s="82">
        <v>0.1</v>
      </c>
      <c r="L145" s="11">
        <f>ROUNDDOWN(E145*I145,0)+ROUNDDOWN(F145*J145,0)+ROUNDDOWN(G145*K145,0)</f>
        <v>0</v>
      </c>
    </row>
    <row r="146" spans="1:13" ht="14.5" thickBot="1" x14ac:dyDescent="0.25">
      <c r="B146" s="127"/>
      <c r="C146" s="128"/>
      <c r="D146" s="30" t="s">
        <v>71</v>
      </c>
      <c r="E146" s="70">
        <v>0</v>
      </c>
      <c r="F146" s="70">
        <v>0</v>
      </c>
      <c r="G146" s="70">
        <v>0</v>
      </c>
      <c r="H146" s="62" t="s">
        <v>13</v>
      </c>
      <c r="I146" s="64">
        <v>0.1</v>
      </c>
      <c r="J146" s="64">
        <v>0.1</v>
      </c>
      <c r="K146" s="82">
        <v>0.1</v>
      </c>
      <c r="L146" s="11">
        <f>ROUNDDOWN(E146*I146,0)+ROUNDDOWN(F146*J146,0)+ROUNDDOWN(G146*K146,0)</f>
        <v>0</v>
      </c>
    </row>
    <row r="147" spans="1:13" ht="14.5" thickBot="1" x14ac:dyDescent="0.25">
      <c r="B147" s="44"/>
      <c r="C147" s="47"/>
      <c r="D147" s="30" t="s">
        <v>72</v>
      </c>
      <c r="E147" s="71">
        <v>0</v>
      </c>
      <c r="F147" s="70">
        <v>0</v>
      </c>
      <c r="G147" s="70">
        <v>0</v>
      </c>
      <c r="H147" s="62" t="s">
        <v>13</v>
      </c>
      <c r="I147" s="64">
        <v>0.1</v>
      </c>
      <c r="J147" s="64">
        <v>0.1</v>
      </c>
      <c r="K147" s="82">
        <v>0.1</v>
      </c>
      <c r="L147" s="11">
        <f>ROUNDDOWN(E147*I147,0)+ROUNDDOWN(F147*J147,0)+ROUNDDOWN(G147*K147,0)</f>
        <v>0</v>
      </c>
    </row>
    <row r="148" spans="1:13" ht="14.5" thickBot="1" x14ac:dyDescent="0.25">
      <c r="B148" s="18" t="s">
        <v>84</v>
      </c>
      <c r="C148" s="24"/>
      <c r="D148" s="38" t="s">
        <v>70</v>
      </c>
      <c r="E148" s="71">
        <v>0</v>
      </c>
      <c r="F148" s="70">
        <v>0</v>
      </c>
      <c r="G148" s="70">
        <v>0</v>
      </c>
      <c r="H148" s="62" t="s">
        <v>13</v>
      </c>
      <c r="I148" s="64">
        <v>0.1</v>
      </c>
      <c r="J148" s="64">
        <v>0.1</v>
      </c>
      <c r="K148" s="82">
        <v>0.1</v>
      </c>
      <c r="L148" s="11">
        <f>E148*I148+F148*J148+G148*K148</f>
        <v>0</v>
      </c>
    </row>
    <row r="149" spans="1:13" ht="14.5" thickBot="1" x14ac:dyDescent="0.25">
      <c r="B149" s="18"/>
      <c r="C149" s="24"/>
      <c r="D149" s="37" t="s">
        <v>71</v>
      </c>
      <c r="E149" s="71">
        <v>0</v>
      </c>
      <c r="F149" s="70">
        <v>0</v>
      </c>
      <c r="G149" s="70">
        <v>0</v>
      </c>
      <c r="H149" s="62" t="s">
        <v>13</v>
      </c>
      <c r="I149" s="64">
        <v>0.1</v>
      </c>
      <c r="J149" s="64">
        <v>0.1</v>
      </c>
      <c r="K149" s="82">
        <v>0.1</v>
      </c>
      <c r="L149" s="11">
        <f>E149*I149+F149*J149+G149*K149</f>
        <v>0</v>
      </c>
    </row>
    <row r="150" spans="1:13" ht="14.5" thickBot="1" x14ac:dyDescent="0.25">
      <c r="B150" s="18"/>
      <c r="C150" s="24"/>
      <c r="D150" s="67" t="s">
        <v>72</v>
      </c>
      <c r="E150" s="72">
        <v>0</v>
      </c>
      <c r="F150" s="73">
        <v>0</v>
      </c>
      <c r="G150" s="73">
        <v>0</v>
      </c>
      <c r="H150" s="86" t="s">
        <v>13</v>
      </c>
      <c r="I150" s="87">
        <v>0.1</v>
      </c>
      <c r="J150" s="87">
        <v>0.1</v>
      </c>
      <c r="K150" s="88">
        <v>0.1</v>
      </c>
      <c r="L150" s="11">
        <f>ROUNDDOWN(E150*I150,0)+ROUNDDOWN(F150*J150,0)+ROUNDDOWN(G150*K150,0)</f>
        <v>0</v>
      </c>
    </row>
    <row r="151" spans="1:13" ht="14.5" thickBot="1" x14ac:dyDescent="0.25">
      <c r="B151" s="31" t="s">
        <v>136</v>
      </c>
      <c r="C151" s="92"/>
      <c r="D151" s="98" t="s">
        <v>70</v>
      </c>
      <c r="E151" s="71">
        <v>0</v>
      </c>
      <c r="F151" s="70">
        <v>0</v>
      </c>
      <c r="G151" s="70">
        <v>0</v>
      </c>
      <c r="H151" s="62" t="s">
        <v>13</v>
      </c>
      <c r="I151" s="97"/>
      <c r="J151" s="97"/>
      <c r="K151" s="97"/>
      <c r="L151" s="11">
        <f>E151*I151+F151*J151+G151*K151</f>
        <v>0</v>
      </c>
    </row>
    <row r="152" spans="1:13" ht="14.5" thickBot="1" x14ac:dyDescent="0.25">
      <c r="B152" s="18"/>
      <c r="C152" s="93"/>
      <c r="D152" s="30" t="s">
        <v>71</v>
      </c>
      <c r="E152" s="71">
        <v>0</v>
      </c>
      <c r="F152" s="70">
        <v>0</v>
      </c>
      <c r="G152" s="70">
        <v>0</v>
      </c>
      <c r="H152" s="62" t="s">
        <v>13</v>
      </c>
      <c r="I152" s="64"/>
      <c r="J152" s="64"/>
      <c r="K152" s="64"/>
      <c r="L152" s="11">
        <f>E152*I152+F152*J152+G152*K152</f>
        <v>0</v>
      </c>
    </row>
    <row r="153" spans="1:13" ht="14.5" thickBot="1" x14ac:dyDescent="0.25">
      <c r="B153" s="22"/>
      <c r="C153" s="94"/>
      <c r="D153" s="67" t="s">
        <v>72</v>
      </c>
      <c r="E153" s="72">
        <v>0</v>
      </c>
      <c r="F153" s="73">
        <v>0</v>
      </c>
      <c r="G153" s="73">
        <v>0</v>
      </c>
      <c r="H153" s="86" t="s">
        <v>13</v>
      </c>
      <c r="I153" s="87"/>
      <c r="J153" s="87"/>
      <c r="K153" s="87"/>
      <c r="L153" s="11">
        <f>ROUNDDOWN(E153*I153,0)+ROUNDDOWN(F153*J153,0)+ROUNDDOWN(G153*K153,0)</f>
        <v>0</v>
      </c>
    </row>
    <row r="154" spans="1:13" ht="23.25" customHeight="1" x14ac:dyDescent="0.2">
      <c r="B154" s="2"/>
      <c r="C154" s="2"/>
      <c r="D154" s="2"/>
      <c r="E154" s="2"/>
      <c r="F154" s="2"/>
      <c r="G154" s="2"/>
      <c r="H154" s="2"/>
      <c r="I154" s="4" t="s">
        <v>80</v>
      </c>
      <c r="J154" s="4" t="s">
        <v>80</v>
      </c>
      <c r="K154" s="4" t="s">
        <v>80</v>
      </c>
    </row>
    <row r="155" spans="1:13" x14ac:dyDescent="0.2">
      <c r="A155" s="6" t="s">
        <v>86</v>
      </c>
      <c r="B155" s="7"/>
      <c r="C155" s="7"/>
    </row>
    <row r="156" spans="1:13" ht="14.5" thickBot="1" x14ac:dyDescent="0.25">
      <c r="A156" s="7"/>
      <c r="B156" s="7"/>
      <c r="C156" s="7"/>
      <c r="D156" s="14" t="s">
        <v>63</v>
      </c>
    </row>
    <row r="157" spans="1:13" ht="24" customHeight="1" thickBot="1" x14ac:dyDescent="0.25">
      <c r="A157" s="7"/>
      <c r="B157" s="16"/>
      <c r="C157" s="17"/>
      <c r="D157" s="78" t="s">
        <v>87</v>
      </c>
    </row>
    <row r="158" spans="1:13" ht="27" customHeight="1" thickTop="1" thickBot="1" x14ac:dyDescent="0.25">
      <c r="B158" s="18" t="s">
        <v>88</v>
      </c>
      <c r="C158" s="19"/>
      <c r="D158" s="70">
        <v>0</v>
      </c>
      <c r="E158" s="40" t="s">
        <v>89</v>
      </c>
      <c r="I158" s="26">
        <v>14</v>
      </c>
      <c r="J158" s="6" t="s">
        <v>90</v>
      </c>
      <c r="L158" s="11">
        <f>D158*I158</f>
        <v>0</v>
      </c>
      <c r="M158" s="6" t="s">
        <v>91</v>
      </c>
    </row>
    <row r="159" spans="1:13" x14ac:dyDescent="0.2">
      <c r="B159" s="125" t="s">
        <v>92</v>
      </c>
      <c r="C159" s="150"/>
      <c r="D159" s="134">
        <v>0</v>
      </c>
      <c r="I159" s="133">
        <v>14</v>
      </c>
      <c r="J159" s="99" t="s">
        <v>90</v>
      </c>
      <c r="L159" s="131">
        <f>D159*I159</f>
        <v>0</v>
      </c>
      <c r="M159" s="120" t="s">
        <v>93</v>
      </c>
    </row>
    <row r="160" spans="1:13" ht="14.5" thickBot="1" x14ac:dyDescent="0.25">
      <c r="B160" s="151"/>
      <c r="C160" s="152"/>
      <c r="D160" s="135"/>
      <c r="I160" s="133"/>
      <c r="J160" s="99"/>
      <c r="L160" s="132"/>
      <c r="M160" s="120"/>
    </row>
    <row r="161" spans="1:19" ht="28.5" customHeight="1" thickBot="1" x14ac:dyDescent="0.25">
      <c r="B161" s="45" t="s">
        <v>94</v>
      </c>
      <c r="C161" s="46"/>
      <c r="D161" s="70">
        <v>0</v>
      </c>
      <c r="I161" s="26">
        <v>1</v>
      </c>
      <c r="J161" s="6" t="s">
        <v>90</v>
      </c>
      <c r="L161" s="11">
        <f>D161*I161</f>
        <v>0</v>
      </c>
      <c r="M161" s="6" t="s">
        <v>93</v>
      </c>
    </row>
    <row r="162" spans="1:19" ht="27" customHeight="1" thickBot="1" x14ac:dyDescent="0.25">
      <c r="B162" s="20" t="s">
        <v>95</v>
      </c>
      <c r="C162" s="21"/>
      <c r="D162" s="70">
        <v>0</v>
      </c>
      <c r="I162" s="26">
        <v>8</v>
      </c>
      <c r="J162" s="6" t="s">
        <v>90</v>
      </c>
      <c r="L162" s="11">
        <f>D162*I162</f>
        <v>0</v>
      </c>
      <c r="M162" s="6" t="s">
        <v>93</v>
      </c>
    </row>
    <row r="163" spans="1:19" ht="27" customHeight="1" thickBot="1" x14ac:dyDescent="0.25">
      <c r="B163" s="22" t="s">
        <v>96</v>
      </c>
      <c r="C163" s="23"/>
      <c r="D163" s="39" t="s">
        <v>97</v>
      </c>
      <c r="E163" s="40" t="s">
        <v>98</v>
      </c>
    </row>
    <row r="164" spans="1:19" ht="15" customHeight="1" x14ac:dyDescent="0.2">
      <c r="B164" s="24"/>
      <c r="C164" s="24"/>
      <c r="D164" s="25"/>
    </row>
    <row r="165" spans="1:19" ht="15" customHeight="1" x14ac:dyDescent="0.2">
      <c r="A165" s="6" t="s">
        <v>99</v>
      </c>
      <c r="B165" s="13" t="s">
        <v>100</v>
      </c>
      <c r="C165" s="24"/>
      <c r="D165" s="25"/>
    </row>
    <row r="166" spans="1:19" ht="18.75" customHeight="1" thickBot="1" x14ac:dyDescent="0.25">
      <c r="A166" s="13"/>
      <c r="B166" s="24"/>
      <c r="C166" s="24"/>
      <c r="D166" s="25"/>
      <c r="E166" s="13"/>
      <c r="F166" s="13"/>
      <c r="G166" s="83" t="s">
        <v>87</v>
      </c>
      <c r="I166" s="13"/>
      <c r="J166" s="13"/>
      <c r="K166" s="13"/>
    </row>
    <row r="167" spans="1:19" ht="28.5" customHeight="1" thickBot="1" x14ac:dyDescent="0.25">
      <c r="A167" s="13"/>
      <c r="B167" s="13"/>
      <c r="C167" s="24"/>
      <c r="D167" s="25"/>
      <c r="E167" s="13"/>
      <c r="F167" s="13"/>
      <c r="G167" s="85">
        <v>0</v>
      </c>
      <c r="H167" s="6" t="s">
        <v>101</v>
      </c>
      <c r="I167" s="13"/>
      <c r="J167" s="13"/>
      <c r="K167" s="12" t="s">
        <v>15</v>
      </c>
      <c r="L167" s="11">
        <f>G167*12</f>
        <v>0</v>
      </c>
    </row>
    <row r="168" spans="1:19" ht="27" customHeight="1" x14ac:dyDescent="0.2">
      <c r="A168" s="13"/>
      <c r="B168" s="24"/>
      <c r="C168" s="24"/>
      <c r="D168" s="25"/>
      <c r="E168" s="13"/>
      <c r="F168" s="13"/>
      <c r="G168" s="84"/>
      <c r="I168" s="13"/>
      <c r="J168" s="13"/>
      <c r="K168" s="13"/>
      <c r="L168" s="13"/>
    </row>
    <row r="169" spans="1:19" ht="17.25" customHeight="1" thickBot="1" x14ac:dyDescent="0.25">
      <c r="A169" s="41" t="s">
        <v>102</v>
      </c>
      <c r="B169" s="24" t="s">
        <v>103</v>
      </c>
      <c r="C169" s="24"/>
      <c r="D169" s="25"/>
      <c r="E169" s="13"/>
      <c r="F169" s="13"/>
      <c r="G169" s="83" t="s">
        <v>87</v>
      </c>
      <c r="I169" s="13"/>
      <c r="J169" s="13"/>
      <c r="K169" s="13"/>
    </row>
    <row r="170" spans="1:19" ht="29.25" customHeight="1" thickBot="1" x14ac:dyDescent="0.25">
      <c r="B170" s="15" t="s">
        <v>104</v>
      </c>
      <c r="C170" s="24"/>
      <c r="D170" s="25"/>
      <c r="E170" s="13"/>
      <c r="F170" s="13"/>
      <c r="G170" s="85">
        <v>0</v>
      </c>
      <c r="H170" s="6" t="s">
        <v>105</v>
      </c>
      <c r="I170" s="13"/>
      <c r="J170" s="13"/>
      <c r="K170" s="12" t="s">
        <v>15</v>
      </c>
      <c r="L170" s="11">
        <f>G170*6</f>
        <v>0</v>
      </c>
    </row>
    <row r="171" spans="1:19" ht="30" customHeight="1" thickBot="1" x14ac:dyDescent="0.25">
      <c r="A171" s="13"/>
      <c r="B171" s="15" t="s">
        <v>106</v>
      </c>
      <c r="C171" s="24"/>
      <c r="D171" s="25"/>
      <c r="E171" s="13"/>
      <c r="F171" s="13"/>
      <c r="G171" s="85">
        <v>0</v>
      </c>
      <c r="H171" s="6" t="s">
        <v>105</v>
      </c>
      <c r="I171" s="13"/>
      <c r="J171" s="13"/>
      <c r="K171" s="12" t="s">
        <v>15</v>
      </c>
      <c r="L171" s="11">
        <f>G171*6</f>
        <v>0</v>
      </c>
    </row>
    <row r="172" spans="1:19" ht="15" customHeight="1" thickBo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8"/>
    </row>
    <row r="173" spans="1:19" ht="15" thickTop="1" thickBot="1" x14ac:dyDescent="0.25"/>
    <row r="174" spans="1:19" x14ac:dyDescent="0.2">
      <c r="L174" s="121">
        <f>SUM(L7:L171)</f>
        <v>0</v>
      </c>
    </row>
    <row r="175" spans="1:19" ht="23.5" x14ac:dyDescent="0.2">
      <c r="F175" s="3"/>
      <c r="J175" s="43" t="s">
        <v>107</v>
      </c>
      <c r="L175" s="122"/>
      <c r="N175" s="13"/>
      <c r="O175" s="48"/>
      <c r="P175"/>
      <c r="Q175"/>
      <c r="R175" s="13"/>
      <c r="S175" s="13"/>
    </row>
    <row r="176" spans="1:19" ht="14.5" thickBot="1" x14ac:dyDescent="0.25">
      <c r="J176" s="6" t="s">
        <v>108</v>
      </c>
      <c r="L176" s="123"/>
      <c r="N176" s="13"/>
      <c r="O176" s="49"/>
      <c r="P176"/>
      <c r="Q176"/>
      <c r="R176" s="13"/>
      <c r="S176" s="13"/>
    </row>
    <row r="177" spans="1:19" x14ac:dyDescent="0.2">
      <c r="A177" s="41" t="s">
        <v>109</v>
      </c>
      <c r="B177" s="6" t="s">
        <v>110</v>
      </c>
      <c r="N177" s="13"/>
      <c r="O177" s="48"/>
      <c r="P177"/>
      <c r="Q177"/>
      <c r="R177" s="13"/>
      <c r="S177" s="13"/>
    </row>
    <row r="178" spans="1:19" x14ac:dyDescent="0.2">
      <c r="N178" s="13"/>
      <c r="O178" s="13"/>
      <c r="P178"/>
      <c r="Q178"/>
      <c r="R178" s="13"/>
      <c r="S178" s="13"/>
    </row>
    <row r="179" spans="1:19" x14ac:dyDescent="0.2">
      <c r="B179" s="49"/>
      <c r="N179" s="13"/>
      <c r="O179" s="53"/>
      <c r="P179" s="53"/>
      <c r="Q179" s="53"/>
      <c r="R179" s="13"/>
      <c r="S179" s="13"/>
    </row>
    <row r="180" spans="1:19" x14ac:dyDescent="0.2">
      <c r="B180" s="50" t="s">
        <v>111</v>
      </c>
      <c r="F180" s="52" t="s">
        <v>112</v>
      </c>
      <c r="N180" s="13"/>
      <c r="O180" s="53"/>
      <c r="P180" s="53"/>
      <c r="Q180" s="53"/>
      <c r="R180" s="13"/>
      <c r="S180" s="13"/>
    </row>
    <row r="181" spans="1:19" ht="30" customHeight="1" x14ac:dyDescent="0.2">
      <c r="B181" s="68" t="s">
        <v>113</v>
      </c>
      <c r="C181" s="68" t="s">
        <v>114</v>
      </c>
      <c r="D181" s="68" t="s">
        <v>115</v>
      </c>
      <c r="F181" s="68" t="s">
        <v>116</v>
      </c>
      <c r="G181" s="68" t="s">
        <v>117</v>
      </c>
      <c r="H181" s="145" t="s">
        <v>115</v>
      </c>
      <c r="I181" s="145"/>
      <c r="N181" s="13"/>
      <c r="O181" s="53"/>
      <c r="P181" s="53"/>
      <c r="Q181" s="53"/>
      <c r="R181" s="13"/>
      <c r="S181" s="13"/>
    </row>
    <row r="182" spans="1:19" ht="36.75" customHeight="1" x14ac:dyDescent="0.2">
      <c r="B182" s="68" t="s">
        <v>118</v>
      </c>
      <c r="C182" s="68" t="s">
        <v>119</v>
      </c>
      <c r="D182" s="68" t="s">
        <v>130</v>
      </c>
      <c r="F182" s="68" t="s">
        <v>121</v>
      </c>
      <c r="G182" s="68" t="s">
        <v>122</v>
      </c>
      <c r="H182" s="145" t="s">
        <v>123</v>
      </c>
      <c r="I182" s="145"/>
      <c r="N182" s="13"/>
      <c r="O182" s="53"/>
      <c r="P182" s="53"/>
      <c r="Q182" s="53"/>
      <c r="R182" s="13"/>
      <c r="S182" s="13"/>
    </row>
    <row r="183" spans="1:19" ht="36.75" customHeight="1" x14ac:dyDescent="0.2">
      <c r="B183" s="68" t="s">
        <v>124</v>
      </c>
      <c r="C183" s="68" t="s">
        <v>125</v>
      </c>
      <c r="D183" s="68" t="s">
        <v>131</v>
      </c>
      <c r="F183" s="68" t="s">
        <v>127</v>
      </c>
      <c r="G183" s="68"/>
      <c r="H183" s="145" t="s">
        <v>128</v>
      </c>
      <c r="I183" s="145"/>
      <c r="N183" s="13"/>
      <c r="O183" s="53"/>
      <c r="P183" s="53"/>
      <c r="Q183" s="53"/>
      <c r="R183" s="13"/>
      <c r="S183" s="13"/>
    </row>
    <row r="184" spans="1:19" ht="34.5" customHeight="1" x14ac:dyDescent="0.2">
      <c r="B184" s="68" t="s">
        <v>129</v>
      </c>
      <c r="C184" s="68"/>
      <c r="D184" s="68" t="s">
        <v>130</v>
      </c>
      <c r="N184" s="13"/>
      <c r="O184" s="13"/>
      <c r="P184"/>
      <c r="Q184"/>
      <c r="R184" s="13"/>
      <c r="S184" s="13"/>
    </row>
    <row r="185" spans="1:19" ht="36" customHeight="1" x14ac:dyDescent="0.2">
      <c r="B185" s="68" t="s">
        <v>127</v>
      </c>
      <c r="C185" s="68"/>
      <c r="D185" s="68" t="s">
        <v>131</v>
      </c>
      <c r="G185" s="51"/>
      <c r="O185" s="48"/>
      <c r="P185"/>
      <c r="Q185"/>
    </row>
    <row r="186" spans="1:19" x14ac:dyDescent="0.2">
      <c r="B186" s="51"/>
      <c r="O186" s="48"/>
      <c r="P186"/>
      <c r="Q186"/>
    </row>
    <row r="187" spans="1:19" x14ac:dyDescent="0.2">
      <c r="P187"/>
      <c r="Q187"/>
    </row>
    <row r="191" spans="1:19" x14ac:dyDescent="0.2">
      <c r="P191"/>
      <c r="Q191"/>
    </row>
  </sheetData>
  <mergeCells count="221">
    <mergeCell ref="I7:I8"/>
    <mergeCell ref="J7:K8"/>
    <mergeCell ref="L7:L8"/>
    <mergeCell ref="B9:B10"/>
    <mergeCell ref="C9:C10"/>
    <mergeCell ref="E9:E10"/>
    <mergeCell ref="G9:G10"/>
    <mergeCell ref="H9:H10"/>
    <mergeCell ref="I9:I10"/>
    <mergeCell ref="J9:K10"/>
    <mergeCell ref="B7:B8"/>
    <mergeCell ref="C7:C8"/>
    <mergeCell ref="D7:D16"/>
    <mergeCell ref="E7:E8"/>
    <mergeCell ref="G7:G8"/>
    <mergeCell ref="H7:H8"/>
    <mergeCell ref="B13:B14"/>
    <mergeCell ref="C13:C14"/>
    <mergeCell ref="E13:E14"/>
    <mergeCell ref="G13:G14"/>
    <mergeCell ref="L9:L10"/>
    <mergeCell ref="B11:B12"/>
    <mergeCell ref="C11:C12"/>
    <mergeCell ref="E11:E12"/>
    <mergeCell ref="G11:G12"/>
    <mergeCell ref="H11:H12"/>
    <mergeCell ref="I11:I12"/>
    <mergeCell ref="J11:K12"/>
    <mergeCell ref="L11:L12"/>
    <mergeCell ref="H13:H14"/>
    <mergeCell ref="I13:I14"/>
    <mergeCell ref="J13:K14"/>
    <mergeCell ref="L13:L14"/>
    <mergeCell ref="B15:B16"/>
    <mergeCell ref="C15:C16"/>
    <mergeCell ref="E15:E16"/>
    <mergeCell ref="G15:G16"/>
    <mergeCell ref="H15:H16"/>
    <mergeCell ref="I15:I16"/>
    <mergeCell ref="J15:K16"/>
    <mergeCell ref="L15:L16"/>
    <mergeCell ref="B20:B21"/>
    <mergeCell ref="C20:C21"/>
    <mergeCell ref="D20:D29"/>
    <mergeCell ref="E20:E21"/>
    <mergeCell ref="G20:G21"/>
    <mergeCell ref="H20:H21"/>
    <mergeCell ref="I20:I21"/>
    <mergeCell ref="J20:K21"/>
    <mergeCell ref="L20:L21"/>
    <mergeCell ref="B22:B23"/>
    <mergeCell ref="C22:C23"/>
    <mergeCell ref="E22:E23"/>
    <mergeCell ref="G22:G23"/>
    <mergeCell ref="H22:H23"/>
    <mergeCell ref="I22:I23"/>
    <mergeCell ref="J22:K23"/>
    <mergeCell ref="L22:L23"/>
    <mergeCell ref="J24:K25"/>
    <mergeCell ref="L24:L25"/>
    <mergeCell ref="B26:B27"/>
    <mergeCell ref="C26:C27"/>
    <mergeCell ref="E26:E27"/>
    <mergeCell ref="G26:G27"/>
    <mergeCell ref="H26:H27"/>
    <mergeCell ref="I26:I27"/>
    <mergeCell ref="J26:K27"/>
    <mergeCell ref="L26:L27"/>
    <mergeCell ref="B24:B25"/>
    <mergeCell ref="C24:C25"/>
    <mergeCell ref="E24:E25"/>
    <mergeCell ref="G24:G25"/>
    <mergeCell ref="H24:H25"/>
    <mergeCell ref="I24:I25"/>
    <mergeCell ref="J28:K29"/>
    <mergeCell ref="L28:L29"/>
    <mergeCell ref="B35:B36"/>
    <mergeCell ref="C35:C36"/>
    <mergeCell ref="D35:D44"/>
    <mergeCell ref="E35:E36"/>
    <mergeCell ref="G35:G36"/>
    <mergeCell ref="H35:H36"/>
    <mergeCell ref="I35:I36"/>
    <mergeCell ref="J35:K36"/>
    <mergeCell ref="B28:B29"/>
    <mergeCell ref="C28:C29"/>
    <mergeCell ref="E28:E29"/>
    <mergeCell ref="G28:G29"/>
    <mergeCell ref="H28:H29"/>
    <mergeCell ref="I28:I29"/>
    <mergeCell ref="L35:L36"/>
    <mergeCell ref="B37:B38"/>
    <mergeCell ref="C37:C38"/>
    <mergeCell ref="E37:E38"/>
    <mergeCell ref="G37:G38"/>
    <mergeCell ref="H37:H38"/>
    <mergeCell ref="I37:I38"/>
    <mergeCell ref="J37:K38"/>
    <mergeCell ref="L37:L38"/>
    <mergeCell ref="J39:K40"/>
    <mergeCell ref="L39:L40"/>
    <mergeCell ref="B41:B42"/>
    <mergeCell ref="C41:C42"/>
    <mergeCell ref="E41:E42"/>
    <mergeCell ref="G41:G42"/>
    <mergeCell ref="H41:H42"/>
    <mergeCell ref="I41:I42"/>
    <mergeCell ref="J41:K42"/>
    <mergeCell ref="L41:L42"/>
    <mergeCell ref="B39:B40"/>
    <mergeCell ref="C39:C40"/>
    <mergeCell ref="E39:E40"/>
    <mergeCell ref="G39:G40"/>
    <mergeCell ref="H39:H40"/>
    <mergeCell ref="I39:I40"/>
    <mergeCell ref="J43:K44"/>
    <mergeCell ref="L43:L44"/>
    <mergeCell ref="B49:B50"/>
    <mergeCell ref="C49:C50"/>
    <mergeCell ref="D49:D58"/>
    <mergeCell ref="E49:E50"/>
    <mergeCell ref="G49:G50"/>
    <mergeCell ref="H49:H50"/>
    <mergeCell ref="I49:I50"/>
    <mergeCell ref="J49:K50"/>
    <mergeCell ref="B43:B44"/>
    <mergeCell ref="C43:C44"/>
    <mergeCell ref="E43:E44"/>
    <mergeCell ref="G43:G44"/>
    <mergeCell ref="H43:H44"/>
    <mergeCell ref="I43:I44"/>
    <mergeCell ref="L49:L50"/>
    <mergeCell ref="B51:B52"/>
    <mergeCell ref="C51:C52"/>
    <mergeCell ref="E51:E52"/>
    <mergeCell ref="G51:G52"/>
    <mergeCell ref="H51:H52"/>
    <mergeCell ref="I51:I52"/>
    <mergeCell ref="J51:K52"/>
    <mergeCell ref="L51:L52"/>
    <mergeCell ref="J53:K54"/>
    <mergeCell ref="L53:L54"/>
    <mergeCell ref="B55:B56"/>
    <mergeCell ref="C55:C56"/>
    <mergeCell ref="E55:E56"/>
    <mergeCell ref="G55:G56"/>
    <mergeCell ref="H55:H56"/>
    <mergeCell ref="I55:I56"/>
    <mergeCell ref="J55:K56"/>
    <mergeCell ref="L55:L56"/>
    <mergeCell ref="B53:B54"/>
    <mergeCell ref="C53:C54"/>
    <mergeCell ref="E53:E54"/>
    <mergeCell ref="G53:G54"/>
    <mergeCell ref="H53:H54"/>
    <mergeCell ref="I53:I54"/>
    <mergeCell ref="J57:K58"/>
    <mergeCell ref="L57:L58"/>
    <mergeCell ref="B64:B65"/>
    <mergeCell ref="C64:C65"/>
    <mergeCell ref="D64:D73"/>
    <mergeCell ref="E64:E65"/>
    <mergeCell ref="G64:G65"/>
    <mergeCell ref="H64:H65"/>
    <mergeCell ref="I64:I65"/>
    <mergeCell ref="J64:K65"/>
    <mergeCell ref="B57:B58"/>
    <mergeCell ref="C57:C58"/>
    <mergeCell ref="E57:E58"/>
    <mergeCell ref="G57:G58"/>
    <mergeCell ref="H57:H58"/>
    <mergeCell ref="I57:I58"/>
    <mergeCell ref="L64:L65"/>
    <mergeCell ref="B66:B67"/>
    <mergeCell ref="C66:C67"/>
    <mergeCell ref="E66:E67"/>
    <mergeCell ref="G66:G67"/>
    <mergeCell ref="H66:H67"/>
    <mergeCell ref="I66:I67"/>
    <mergeCell ref="J66:K67"/>
    <mergeCell ref="L66:L67"/>
    <mergeCell ref="J68:K69"/>
    <mergeCell ref="L68:L69"/>
    <mergeCell ref="B70:B71"/>
    <mergeCell ref="C70:C71"/>
    <mergeCell ref="E70:E71"/>
    <mergeCell ref="G70:G71"/>
    <mergeCell ref="H70:H71"/>
    <mergeCell ref="I70:I71"/>
    <mergeCell ref="J70:K71"/>
    <mergeCell ref="L70:L71"/>
    <mergeCell ref="B68:B69"/>
    <mergeCell ref="C68:C69"/>
    <mergeCell ref="E68:E69"/>
    <mergeCell ref="G68:G69"/>
    <mergeCell ref="H68:H69"/>
    <mergeCell ref="I68:I69"/>
    <mergeCell ref="J72:K73"/>
    <mergeCell ref="L72:L73"/>
    <mergeCell ref="B82:C82"/>
    <mergeCell ref="B95:C96"/>
    <mergeCell ref="B107:C107"/>
    <mergeCell ref="B120:C121"/>
    <mergeCell ref="B72:B73"/>
    <mergeCell ref="C72:C73"/>
    <mergeCell ref="E72:E73"/>
    <mergeCell ref="G72:G73"/>
    <mergeCell ref="H72:H73"/>
    <mergeCell ref="I72:I73"/>
    <mergeCell ref="L159:L160"/>
    <mergeCell ref="M159:M160"/>
    <mergeCell ref="L174:L176"/>
    <mergeCell ref="H181:I181"/>
    <mergeCell ref="H182:I182"/>
    <mergeCell ref="H183:I183"/>
    <mergeCell ref="B132:C132"/>
    <mergeCell ref="B145:C146"/>
    <mergeCell ref="B159:C160"/>
    <mergeCell ref="D159:D160"/>
    <mergeCell ref="I159:I160"/>
    <mergeCell ref="J159:J160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(前回)単価表</vt:lpstr>
      <vt:lpstr>(確認中）単価表</vt:lpstr>
      <vt:lpstr>様式</vt:lpstr>
      <vt:lpstr>'(前回)単価表'!Print_Area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2022-05-16T06:14:11Z</dcterms:created>
  <dcterms:modified xsi:type="dcterms:W3CDTF">2022-05-16T06:14:18Z</dcterms:modified>
  <cp:category/>
  <cp:contentStatus/>
</cp:coreProperties>
</file>