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30657\Desktop\地域連携入札2023-2025\ikenshousei\"/>
    </mc:Choice>
  </mc:AlternateContent>
  <xr:revisionPtr revIDLastSave="0" documentId="13_ncr:1_{47CAF902-4320-42E0-B068-F139225A15E6}" xr6:coauthVersionLast="47" xr6:coauthVersionMax="47" xr10:uidLastSave="{00000000-0000-0000-0000-000000000000}"/>
  <bookViews>
    <workbookView xWindow="-108" yWindow="-108" windowWidth="23256" windowHeight="12720" activeTab="1" xr2:uid="{3D90D168-5D7E-4286-8D2D-108974347BFE}"/>
  </bookViews>
  <sheets>
    <sheet name="予定業務量" sheetId="1" r:id="rId1"/>
    <sheet name="直接経費 " sheetId="2" r:id="rId2"/>
  </sheets>
  <definedNames>
    <definedName name="_xlnm.Print_Area" localSheetId="1">'直接経費 '!$A$1:$P$37</definedName>
    <definedName name="_xlnm.Print_Area" localSheetId="0">予定業務量!$A$1:$Y$119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 l="1"/>
  <c r="M32" i="2"/>
  <c r="O32" i="2" s="1"/>
  <c r="M31" i="2"/>
  <c r="M30" i="2"/>
  <c r="M29" i="2"/>
  <c r="M28" i="2"/>
  <c r="M27" i="2"/>
  <c r="M26" i="2"/>
  <c r="M25" i="2"/>
  <c r="O24" i="2" s="1"/>
  <c r="M24" i="2"/>
  <c r="M23" i="2"/>
  <c r="M22" i="2"/>
  <c r="M21" i="2"/>
  <c r="M20" i="2"/>
  <c r="M19" i="2"/>
  <c r="M18" i="2"/>
  <c r="M17" i="2"/>
  <c r="M16" i="2"/>
  <c r="O16" i="2" s="1"/>
  <c r="M14" i="2"/>
  <c r="M13" i="2"/>
  <c r="M12" i="2"/>
  <c r="M11" i="2"/>
  <c r="M10" i="2"/>
  <c r="M9" i="2"/>
  <c r="M8" i="2"/>
  <c r="M7" i="2"/>
  <c r="M6" i="2"/>
  <c r="M5" i="2"/>
  <c r="O5" i="2" s="1"/>
  <c r="M4" i="2"/>
  <c r="O4" i="2" s="1"/>
  <c r="X103" i="1"/>
  <c r="M103" i="1"/>
  <c r="X102" i="1"/>
  <c r="M102" i="1"/>
  <c r="X101" i="1"/>
  <c r="M101" i="1"/>
  <c r="X100" i="1"/>
  <c r="M100" i="1"/>
  <c r="X93" i="1"/>
  <c r="M93" i="1"/>
  <c r="X92" i="1"/>
  <c r="M92" i="1"/>
  <c r="X91" i="1"/>
  <c r="M91" i="1"/>
  <c r="X90" i="1"/>
  <c r="M90" i="1"/>
  <c r="X89" i="1"/>
  <c r="M89" i="1"/>
  <c r="X88" i="1"/>
  <c r="M88" i="1"/>
  <c r="X87" i="1"/>
  <c r="M87" i="1"/>
  <c r="X86" i="1"/>
  <c r="M86" i="1"/>
  <c r="X85" i="1"/>
  <c r="M85" i="1"/>
  <c r="X84" i="1"/>
  <c r="M84" i="1"/>
  <c r="X83" i="1"/>
  <c r="M83" i="1"/>
  <c r="X82" i="1"/>
  <c r="M82" i="1"/>
  <c r="X81" i="1"/>
  <c r="M81" i="1"/>
  <c r="X80" i="1"/>
  <c r="M80" i="1"/>
  <c r="X79" i="1"/>
  <c r="M79" i="1"/>
  <c r="X78" i="1"/>
  <c r="M78" i="1"/>
  <c r="X77" i="1"/>
  <c r="M77" i="1"/>
  <c r="X76" i="1"/>
  <c r="M76" i="1"/>
  <c r="U70" i="1"/>
  <c r="X70" i="1" s="1"/>
  <c r="J70" i="1"/>
  <c r="M70" i="1" s="1"/>
  <c r="U69" i="1"/>
  <c r="X69" i="1" s="1"/>
  <c r="M69" i="1"/>
  <c r="U68" i="1"/>
  <c r="X68" i="1" s="1"/>
  <c r="M68" i="1"/>
  <c r="U67" i="1"/>
  <c r="X67" i="1" s="1"/>
  <c r="M67" i="1"/>
  <c r="U66" i="1"/>
  <c r="X66" i="1" s="1"/>
  <c r="M66" i="1"/>
  <c r="U65" i="1"/>
  <c r="X65" i="1" s="1"/>
  <c r="M65" i="1"/>
  <c r="U64" i="1"/>
  <c r="X64" i="1" s="1"/>
  <c r="M64" i="1"/>
  <c r="X63" i="1"/>
  <c r="M63" i="1"/>
  <c r="U62" i="1"/>
  <c r="X62" i="1" s="1"/>
  <c r="M62" i="1"/>
  <c r="U61" i="1"/>
  <c r="X61" i="1" s="1"/>
  <c r="M61" i="1"/>
  <c r="U60" i="1"/>
  <c r="X60" i="1" s="1"/>
  <c r="M60" i="1"/>
  <c r="U59" i="1"/>
  <c r="X59" i="1" s="1"/>
  <c r="M59" i="1"/>
  <c r="X53" i="1"/>
  <c r="M53" i="1"/>
  <c r="X52" i="1"/>
  <c r="M52" i="1"/>
  <c r="X51" i="1"/>
  <c r="M51" i="1"/>
  <c r="X50" i="1"/>
  <c r="M50" i="1"/>
  <c r="X49" i="1"/>
  <c r="M49" i="1"/>
  <c r="X48" i="1"/>
  <c r="M48" i="1"/>
  <c r="X42" i="1"/>
  <c r="M42" i="1"/>
  <c r="X41" i="1"/>
  <c r="M41" i="1"/>
  <c r="X40" i="1"/>
  <c r="M40" i="1"/>
  <c r="X39" i="1"/>
  <c r="M39" i="1"/>
  <c r="X38" i="1"/>
  <c r="M38" i="1"/>
  <c r="X37" i="1"/>
  <c r="M37" i="1"/>
  <c r="X36" i="1"/>
  <c r="M36" i="1"/>
  <c r="X35" i="1"/>
  <c r="M35" i="1"/>
  <c r="X34" i="1"/>
  <c r="M34" i="1"/>
  <c r="X33" i="1"/>
  <c r="M33" i="1"/>
  <c r="X32" i="1"/>
  <c r="M32" i="1"/>
  <c r="X31" i="1"/>
  <c r="M31" i="1"/>
  <c r="X30" i="1"/>
  <c r="M30" i="1"/>
  <c r="X29" i="1"/>
  <c r="M29" i="1"/>
  <c r="X28" i="1"/>
  <c r="M28" i="1"/>
  <c r="X27" i="1"/>
  <c r="M27" i="1"/>
  <c r="X26" i="1"/>
  <c r="M26" i="1"/>
  <c r="X25" i="1"/>
  <c r="M25" i="1"/>
  <c r="X24" i="1"/>
  <c r="M24" i="1"/>
  <c r="X23" i="1"/>
  <c r="M23" i="1"/>
  <c r="X17" i="1"/>
  <c r="M17" i="1"/>
  <c r="X16" i="1"/>
  <c r="M16" i="1"/>
  <c r="X15" i="1"/>
  <c r="M15" i="1"/>
  <c r="X14" i="1"/>
  <c r="M14" i="1"/>
  <c r="X13" i="1"/>
  <c r="M13" i="1"/>
  <c r="X12" i="1"/>
  <c r="M12" i="1"/>
  <c r="X11" i="1"/>
  <c r="M11" i="1"/>
  <c r="X10" i="1"/>
  <c r="M10" i="1"/>
  <c r="X9" i="1"/>
  <c r="M9" i="1"/>
  <c r="X8" i="1"/>
  <c r="M8" i="1"/>
  <c r="X7" i="1"/>
  <c r="M7" i="1"/>
  <c r="X6" i="1"/>
  <c r="M6" i="1"/>
  <c r="X94" i="1" l="1"/>
  <c r="H113" i="1" s="1"/>
  <c r="M94" i="1"/>
  <c r="X54" i="1"/>
  <c r="X43" i="1"/>
  <c r="H110" i="1" s="1"/>
  <c r="M71" i="1"/>
  <c r="D112" i="1" s="1"/>
  <c r="M104" i="1"/>
  <c r="D114" i="1" s="1"/>
  <c r="M18" i="1"/>
  <c r="D109" i="1" s="1"/>
  <c r="X104" i="1"/>
  <c r="H114" i="1" s="1"/>
  <c r="X18" i="1"/>
  <c r="H109" i="1" s="1"/>
  <c r="M43" i="1"/>
  <c r="D110" i="1" s="1"/>
  <c r="M54" i="1"/>
  <c r="O34" i="2"/>
  <c r="D111" i="1"/>
  <c r="H111" i="1"/>
  <c r="D113" i="1"/>
  <c r="X71" i="1"/>
  <c r="D115" i="1" l="1"/>
  <c r="D116" i="1" s="1"/>
  <c r="H112" i="1"/>
  <c r="H115" i="1" s="1"/>
  <c r="H1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Gotouda, Fukiko[後藤田 蕗子]</author>
  </authors>
  <commentList>
    <comment ref="U26" authorId="0" shapeId="0" xr:uid="{70D77CB8-6108-46AC-B5FC-6FE7584A8858}">
      <text>
        <r>
          <rPr>
            <b/>
            <sz val="9"/>
            <color indexed="81"/>
            <rFont val="MS P ゴシック"/>
            <family val="3"/>
            <charset val="128"/>
          </rPr>
          <t>（1）7回＋（2）1回分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Gotouda, Fukiko[後藤田 蕗子]</author>
  </authors>
  <commentList>
    <comment ref="J5" authorId="0" shapeId="0" xr:uid="{5C34667C-4C65-495C-97D8-6450B9DE25F8}">
      <text>
        <r>
          <rPr>
            <b/>
            <sz val="9"/>
            <color indexed="81"/>
            <rFont val="MS P ゴシック"/>
            <family val="3"/>
            <charset val="128"/>
          </rPr>
          <t>セミナー1回あたり2名講師想定</t>
        </r>
      </text>
    </comment>
    <comment ref="J24" authorId="0" shapeId="0" xr:uid="{1A92A877-39CB-416D-AD18-5A83F9C6C0E6}">
      <text>
        <r>
          <rPr>
            <b/>
            <sz val="9"/>
            <color indexed="81"/>
            <rFont val="MS P ゴシック"/>
            <family val="3"/>
            <charset val="128"/>
          </rPr>
          <t>セミナー1回あたり2名講師想定</t>
        </r>
      </text>
    </comment>
  </commentList>
</comments>
</file>

<file path=xl/sharedStrings.xml><?xml version="1.0" encoding="utf-8"?>
<sst xmlns="http://schemas.openxmlformats.org/spreadsheetml/2006/main" count="1463" uniqueCount="161">
  <si>
    <t>※2023年度～2025年度まで、同額を想定</t>
    <rPh sb="5" eb="6">
      <t>ネン</t>
    </rPh>
    <rPh sb="6" eb="7">
      <t>ド</t>
    </rPh>
    <rPh sb="12" eb="14">
      <t>ネンド</t>
    </rPh>
    <rPh sb="17" eb="18">
      <t>ドウ</t>
    </rPh>
    <rPh sb="18" eb="19">
      <t>ガク</t>
    </rPh>
    <rPh sb="20" eb="22">
      <t>ソウテイ</t>
    </rPh>
    <phoneticPr fontId="3"/>
  </si>
  <si>
    <t>No.</t>
    <phoneticPr fontId="3"/>
  </si>
  <si>
    <t>項目</t>
    <rPh sb="0" eb="2">
      <t>コウモク</t>
    </rPh>
    <phoneticPr fontId="3"/>
  </si>
  <si>
    <t>業務総括者</t>
    <rPh sb="0" eb="2">
      <t>ギョウム</t>
    </rPh>
    <rPh sb="2" eb="4">
      <t>ソウカツ</t>
    </rPh>
    <rPh sb="4" eb="5">
      <t>シャ</t>
    </rPh>
    <phoneticPr fontId="3"/>
  </si>
  <si>
    <t>業務従事者</t>
    <rPh sb="0" eb="2">
      <t>ギョウム</t>
    </rPh>
    <rPh sb="2" eb="5">
      <t>ジュウジシャ</t>
    </rPh>
    <phoneticPr fontId="3"/>
  </si>
  <si>
    <t>予定業務量</t>
    <rPh sb="0" eb="2">
      <t>ヨテイ</t>
    </rPh>
    <rPh sb="2" eb="5">
      <t>ギョウムリョウ</t>
    </rPh>
    <phoneticPr fontId="3"/>
  </si>
  <si>
    <t>企画</t>
    <rPh sb="0" eb="2">
      <t>キカク</t>
    </rPh>
    <phoneticPr fontId="3"/>
  </si>
  <si>
    <t>企画会議への出席</t>
    <rPh sb="0" eb="2">
      <t>キカク</t>
    </rPh>
    <rPh sb="2" eb="4">
      <t>カイギ</t>
    </rPh>
    <rPh sb="6" eb="8">
      <t>シュッセキ</t>
    </rPh>
    <phoneticPr fontId="3"/>
  </si>
  <si>
    <t>時間</t>
    <rPh sb="0" eb="2">
      <t>ジカン</t>
    </rPh>
    <phoneticPr fontId="3"/>
  </si>
  <si>
    <t>×</t>
    <phoneticPr fontId="3"/>
  </si>
  <si>
    <t>人</t>
    <rPh sb="0" eb="1">
      <t>ヒト</t>
    </rPh>
    <phoneticPr fontId="3"/>
  </si>
  <si>
    <t>回</t>
    <rPh sb="0" eb="1">
      <t>カイ</t>
    </rPh>
    <phoneticPr fontId="3"/>
  </si>
  <si>
    <t>=</t>
    <phoneticPr fontId="3"/>
  </si>
  <si>
    <t>募集前</t>
    <rPh sb="0" eb="3">
      <t>ボシュウマエ</t>
    </rPh>
    <phoneticPr fontId="3"/>
  </si>
  <si>
    <t>後援名義の申請</t>
    <rPh sb="0" eb="2">
      <t>コウエン</t>
    </rPh>
    <rPh sb="2" eb="4">
      <t>メイギ</t>
    </rPh>
    <rPh sb="5" eb="7">
      <t>シンセイ</t>
    </rPh>
    <phoneticPr fontId="3"/>
  </si>
  <si>
    <t>JICA関西ウェブサイトへの募集開始案内作成</t>
    <rPh sb="4" eb="6">
      <t>カンサイ</t>
    </rPh>
    <rPh sb="18" eb="20">
      <t>アンナイ</t>
    </rPh>
    <rPh sb="20" eb="22">
      <t>サクセイ</t>
    </rPh>
    <phoneticPr fontId="3"/>
  </si>
  <si>
    <t>受賞決定後</t>
    <rPh sb="0" eb="5">
      <t>ジュショウケッテイゴ</t>
    </rPh>
    <phoneticPr fontId="3"/>
  </si>
  <si>
    <t>学校表敬にかかる訪問調整(10校想定)</t>
    <rPh sb="0" eb="2">
      <t>ガッコウ</t>
    </rPh>
    <rPh sb="2" eb="4">
      <t>ヒョウケイ</t>
    </rPh>
    <rPh sb="8" eb="10">
      <t>ホウモン</t>
    </rPh>
    <rPh sb="10" eb="12">
      <t>チョウセイ</t>
    </rPh>
    <rPh sb="15" eb="18">
      <t>コウソウテイ</t>
    </rPh>
    <phoneticPr fontId="3"/>
  </si>
  <si>
    <t>表彰状、副賞の確認</t>
    <rPh sb="0" eb="3">
      <t>ヒョウショウジョウ</t>
    </rPh>
    <rPh sb="4" eb="6">
      <t>フクショウ</t>
    </rPh>
    <rPh sb="7" eb="9">
      <t>カクニン</t>
    </rPh>
    <phoneticPr fontId="3"/>
  </si>
  <si>
    <t>資料の作成、当日持参パンフレット類の準備</t>
    <phoneticPr fontId="3"/>
  </si>
  <si>
    <t>広報(プレスリリース等）</t>
    <rPh sb="0" eb="2">
      <t>コウホウ</t>
    </rPh>
    <rPh sb="10" eb="11">
      <t>ナド</t>
    </rPh>
    <phoneticPr fontId="3"/>
  </si>
  <si>
    <t>実施</t>
    <rPh sb="0" eb="2">
      <t>ジッシ</t>
    </rPh>
    <phoneticPr fontId="3"/>
  </si>
  <si>
    <t>訪問授与同行（訪問うち半数想定）</t>
    <rPh sb="0" eb="4">
      <t>ホウモンジュヨ</t>
    </rPh>
    <rPh sb="4" eb="6">
      <t>ドウコウ</t>
    </rPh>
    <rPh sb="7" eb="9">
      <t>ホウモン</t>
    </rPh>
    <rPh sb="11" eb="13">
      <t>ハンスウ</t>
    </rPh>
    <rPh sb="13" eb="15">
      <t>ソウテイ</t>
    </rPh>
    <phoneticPr fontId="3"/>
  </si>
  <si>
    <t>実施後</t>
    <rPh sb="0" eb="3">
      <t>ジッシゴ</t>
    </rPh>
    <phoneticPr fontId="3"/>
  </si>
  <si>
    <t>広報(JICA関西ウェブサイトへの記事作成・訪問うち半数想定)</t>
    <rPh sb="0" eb="2">
      <t>コウホウ</t>
    </rPh>
    <rPh sb="7" eb="9">
      <t>カンサイ</t>
    </rPh>
    <rPh sb="17" eb="21">
      <t>キジサクセイ</t>
    </rPh>
    <phoneticPr fontId="3"/>
  </si>
  <si>
    <t>表彰状と副賞の発送</t>
    <rPh sb="0" eb="3">
      <t>ヒョウショウジョウ</t>
    </rPh>
    <rPh sb="4" eb="6">
      <t>フクショウ</t>
    </rPh>
    <rPh sb="7" eb="9">
      <t>ハッソウ</t>
    </rPh>
    <phoneticPr fontId="3"/>
  </si>
  <si>
    <t>後援団体への報告</t>
    <rPh sb="0" eb="2">
      <t>コウエン</t>
    </rPh>
    <rPh sb="2" eb="4">
      <t>ダンタイ</t>
    </rPh>
    <rPh sb="6" eb="8">
      <t>ホウコク</t>
    </rPh>
    <phoneticPr fontId="3"/>
  </si>
  <si>
    <t>業務実施報告書及び経費精算報告書の作成</t>
    <rPh sb="0" eb="2">
      <t>ギョウム</t>
    </rPh>
    <rPh sb="2" eb="4">
      <t>ジッシ</t>
    </rPh>
    <rPh sb="4" eb="7">
      <t>ホウコクショ</t>
    </rPh>
    <rPh sb="7" eb="8">
      <t>オヨ</t>
    </rPh>
    <rPh sb="9" eb="11">
      <t>ケイヒ</t>
    </rPh>
    <rPh sb="11" eb="13">
      <t>セイサン</t>
    </rPh>
    <rPh sb="13" eb="16">
      <t>ホウコクショ</t>
    </rPh>
    <rPh sb="17" eb="19">
      <t>サクセイ</t>
    </rPh>
    <phoneticPr fontId="3"/>
  </si>
  <si>
    <t>合計</t>
    <rPh sb="0" eb="2">
      <t>ゴウケイ</t>
    </rPh>
    <phoneticPr fontId="3"/>
  </si>
  <si>
    <t>合計時間数</t>
    <rPh sb="0" eb="2">
      <t>ゴウケイ</t>
    </rPh>
    <rPh sb="2" eb="4">
      <t>ジカン</t>
    </rPh>
    <rPh sb="4" eb="5">
      <t>スウ</t>
    </rPh>
    <phoneticPr fontId="3"/>
  </si>
  <si>
    <t>２．教職員等を対象とした研修事業：　(1)開発教育指導者研修7回（4件）、(2)教師海外研修　事前・事後研修計3回</t>
    <rPh sb="21" eb="23">
      <t>カイハツ</t>
    </rPh>
    <rPh sb="23" eb="25">
      <t>キョウイク</t>
    </rPh>
    <rPh sb="31" eb="32">
      <t>カイ</t>
    </rPh>
    <rPh sb="34" eb="35">
      <t>ケン</t>
    </rPh>
    <rPh sb="40" eb="46">
      <t>キョウシカイガイケンシュウ</t>
    </rPh>
    <rPh sb="47" eb="49">
      <t>ジゼン</t>
    </rPh>
    <rPh sb="50" eb="52">
      <t>ジゴ</t>
    </rPh>
    <rPh sb="52" eb="54">
      <t>ケンシュウ</t>
    </rPh>
    <rPh sb="54" eb="55">
      <t>ケイ</t>
    </rPh>
    <rPh sb="56" eb="57">
      <t>カイ</t>
    </rPh>
    <phoneticPr fontId="3"/>
  </si>
  <si>
    <t>主催、共催、協力団体等との企画会議への出席、企画書作成</t>
    <rPh sb="0" eb="2">
      <t>シュサイ</t>
    </rPh>
    <rPh sb="3" eb="5">
      <t>キョウサイ</t>
    </rPh>
    <rPh sb="6" eb="8">
      <t>キョウリョク</t>
    </rPh>
    <rPh sb="8" eb="10">
      <t>ダンタイ</t>
    </rPh>
    <rPh sb="10" eb="11">
      <t>トウ</t>
    </rPh>
    <rPh sb="13" eb="15">
      <t>キカク</t>
    </rPh>
    <rPh sb="15" eb="17">
      <t>カイギ</t>
    </rPh>
    <rPh sb="19" eb="21">
      <t>シュッセキ</t>
    </rPh>
    <rPh sb="22" eb="27">
      <t>キカクショサクセイ</t>
    </rPh>
    <phoneticPr fontId="3"/>
  </si>
  <si>
    <t>事前準備</t>
    <rPh sb="0" eb="4">
      <t>ジゼンジュンビ</t>
    </rPh>
    <phoneticPr fontId="3"/>
  </si>
  <si>
    <r>
      <t>講師、関係者との連絡調整</t>
    </r>
    <r>
      <rPr>
        <sz val="9"/>
        <rFont val="ＭＳ ゴシック"/>
        <family val="3"/>
        <charset val="128"/>
      </rPr>
      <t>(依頼文書準備・発送含む)</t>
    </r>
    <rPh sb="0" eb="2">
      <t>コウシ</t>
    </rPh>
    <rPh sb="8" eb="10">
      <t>レンラク</t>
    </rPh>
    <rPh sb="10" eb="12">
      <t>チョウセイ</t>
    </rPh>
    <rPh sb="22" eb="23">
      <t>フク</t>
    </rPh>
    <phoneticPr fontId="3"/>
  </si>
  <si>
    <t>会場予約、設営準備</t>
    <rPh sb="0" eb="2">
      <t>カイジョウ</t>
    </rPh>
    <rPh sb="2" eb="4">
      <t>ヨヤク</t>
    </rPh>
    <rPh sb="5" eb="9">
      <t>セツエイジュンビ</t>
    </rPh>
    <phoneticPr fontId="3"/>
  </si>
  <si>
    <t>参加者受付・リストの作成・共有</t>
    <rPh sb="0" eb="3">
      <t>サンカシャ</t>
    </rPh>
    <rPh sb="3" eb="5">
      <t>ウケツケ</t>
    </rPh>
    <rPh sb="10" eb="12">
      <t>サクセイ</t>
    </rPh>
    <rPh sb="13" eb="15">
      <t>キョウユウ</t>
    </rPh>
    <phoneticPr fontId="3"/>
  </si>
  <si>
    <t>実施当日のロジの作成</t>
    <rPh sb="0" eb="2">
      <t>ジッシ</t>
    </rPh>
    <rPh sb="2" eb="4">
      <t>トウジツ</t>
    </rPh>
    <rPh sb="8" eb="10">
      <t>サクセイ</t>
    </rPh>
    <phoneticPr fontId="3"/>
  </si>
  <si>
    <t>配布資料の作成</t>
    <rPh sb="0" eb="2">
      <t>ハイフ</t>
    </rPh>
    <rPh sb="2" eb="4">
      <t>シリョウ</t>
    </rPh>
    <rPh sb="5" eb="7">
      <t>サクセイ</t>
    </rPh>
    <phoneticPr fontId="3"/>
  </si>
  <si>
    <t>後援名義等の申請　　　       　(1)のみ</t>
    <rPh sb="0" eb="2">
      <t>コウエン</t>
    </rPh>
    <rPh sb="2" eb="4">
      <t>メイギ</t>
    </rPh>
    <rPh sb="4" eb="5">
      <t>トウ</t>
    </rPh>
    <rPh sb="6" eb="8">
      <t>シンセイ</t>
    </rPh>
    <phoneticPr fontId="3"/>
  </si>
  <si>
    <t>広報　　　　　　　　      　　　(1)のみ</t>
    <rPh sb="0" eb="2">
      <t>コウホウ</t>
    </rPh>
    <phoneticPr fontId="3"/>
  </si>
  <si>
    <t>参加教師国内旅行保険への加入手続き
　　　　　　　　　　　　　　　　(2)のみ</t>
    <rPh sb="4" eb="6">
      <t>コクナイ</t>
    </rPh>
    <rPh sb="12" eb="14">
      <t>カニュウ</t>
    </rPh>
    <rPh sb="14" eb="16">
      <t>テツヅ</t>
    </rPh>
    <phoneticPr fontId="3"/>
  </si>
  <si>
    <t>関係者の宿泊・駐車場手配      　(2)のみ</t>
    <rPh sb="0" eb="3">
      <t>カンケイシャ</t>
    </rPh>
    <rPh sb="4" eb="6">
      <t>シュクハク</t>
    </rPh>
    <rPh sb="7" eb="10">
      <t>チュウシャジョウ</t>
    </rPh>
    <rPh sb="10" eb="12">
      <t>テハイ</t>
    </rPh>
    <phoneticPr fontId="3"/>
  </si>
  <si>
    <t>直前準備</t>
    <rPh sb="0" eb="2">
      <t>チョクゼン</t>
    </rPh>
    <rPh sb="2" eb="4">
      <t>ジュンビ</t>
    </rPh>
    <phoneticPr fontId="3"/>
  </si>
  <si>
    <t>会場の確認・準備</t>
    <rPh sb="0" eb="2">
      <t>カイジョウ</t>
    </rPh>
    <rPh sb="3" eb="5">
      <t>カクニン</t>
    </rPh>
    <rPh sb="6" eb="8">
      <t>ジュンビ</t>
    </rPh>
    <phoneticPr fontId="3"/>
  </si>
  <si>
    <t>使用機材の確認及び配布資料の設置</t>
    <rPh sb="0" eb="2">
      <t>シヨウ</t>
    </rPh>
    <rPh sb="2" eb="4">
      <t>キザイ</t>
    </rPh>
    <rPh sb="5" eb="7">
      <t>カクニン</t>
    </rPh>
    <rPh sb="7" eb="8">
      <t>オヨ</t>
    </rPh>
    <rPh sb="9" eb="11">
      <t>ハイフ</t>
    </rPh>
    <rPh sb="11" eb="13">
      <t>シリョウ</t>
    </rPh>
    <rPh sb="14" eb="16">
      <t>セッチ</t>
    </rPh>
    <phoneticPr fontId="3"/>
  </si>
  <si>
    <t>受付・会場誘導</t>
    <rPh sb="0" eb="2">
      <t>ウケツケ</t>
    </rPh>
    <rPh sb="3" eb="7">
      <t>カイジョウユウドウ</t>
    </rPh>
    <phoneticPr fontId="3"/>
  </si>
  <si>
    <t>講師対応</t>
    <rPh sb="0" eb="2">
      <t>コウシ</t>
    </rPh>
    <rPh sb="2" eb="4">
      <t>タイオウ</t>
    </rPh>
    <phoneticPr fontId="3"/>
  </si>
  <si>
    <t>プログラム対応</t>
    <rPh sb="5" eb="7">
      <t>タイオウ</t>
    </rPh>
    <phoneticPr fontId="3"/>
  </si>
  <si>
    <t>会場撤収、後片付け</t>
    <rPh sb="5" eb="8">
      <t>アトカタヅ</t>
    </rPh>
    <phoneticPr fontId="3"/>
  </si>
  <si>
    <t>謝金、交通費の支払い</t>
    <rPh sb="0" eb="2">
      <t>シャキン</t>
    </rPh>
    <rPh sb="3" eb="6">
      <t>コウツウヒ</t>
    </rPh>
    <rPh sb="7" eb="9">
      <t>シハラ</t>
    </rPh>
    <phoneticPr fontId="3"/>
  </si>
  <si>
    <t xml:space="preserve">アンケート集計　　　　   </t>
    <rPh sb="5" eb="7">
      <t>シュウケイ</t>
    </rPh>
    <phoneticPr fontId="3"/>
  </si>
  <si>
    <t>後援団体への報告　　      　　</t>
    <rPh sb="0" eb="2">
      <t>コウエン</t>
    </rPh>
    <rPh sb="2" eb="4">
      <t>ダンタイ</t>
    </rPh>
    <rPh sb="6" eb="8">
      <t>ホウコク</t>
    </rPh>
    <phoneticPr fontId="3"/>
  </si>
  <si>
    <t>業務実施報告書及び経費精算報告書の作成、企画毎の実施報告</t>
    <rPh sb="0" eb="2">
      <t>ギョウム</t>
    </rPh>
    <rPh sb="2" eb="4">
      <t>ジッシ</t>
    </rPh>
    <rPh sb="4" eb="7">
      <t>ホウコクショ</t>
    </rPh>
    <rPh sb="7" eb="8">
      <t>オヨ</t>
    </rPh>
    <rPh sb="9" eb="11">
      <t>ケイヒ</t>
    </rPh>
    <rPh sb="11" eb="13">
      <t>セイサン</t>
    </rPh>
    <rPh sb="13" eb="16">
      <t>ホウコクショ</t>
    </rPh>
    <rPh sb="17" eb="19">
      <t>サクセイ</t>
    </rPh>
    <rPh sb="20" eb="22">
      <t>キカク</t>
    </rPh>
    <rPh sb="22" eb="23">
      <t>ゴト</t>
    </rPh>
    <rPh sb="24" eb="26">
      <t>ジッシ</t>
    </rPh>
    <rPh sb="26" eb="28">
      <t>ホウコク</t>
    </rPh>
    <phoneticPr fontId="3"/>
  </si>
  <si>
    <t>単価</t>
    <rPh sb="0" eb="2">
      <t>タンカ</t>
    </rPh>
    <phoneticPr fontId="3"/>
  </si>
  <si>
    <t>３．スタディツアー（JICA 海外事業訪問）受付　30回分</t>
    <rPh sb="15" eb="17">
      <t>カイガイ</t>
    </rPh>
    <rPh sb="17" eb="19">
      <t>ジギョウ</t>
    </rPh>
    <rPh sb="19" eb="21">
      <t>ホウモン</t>
    </rPh>
    <rPh sb="22" eb="24">
      <t>ウケツケ</t>
    </rPh>
    <rPh sb="27" eb="29">
      <t>カイブン</t>
    </rPh>
    <phoneticPr fontId="3"/>
  </si>
  <si>
    <t>企画、事前準備</t>
    <rPh sb="0" eb="2">
      <t>キカク</t>
    </rPh>
    <rPh sb="3" eb="5">
      <t>ジゼン</t>
    </rPh>
    <rPh sb="5" eb="7">
      <t>ジュンビ</t>
    </rPh>
    <phoneticPr fontId="3"/>
  </si>
  <si>
    <t>訪問団体との連絡調整</t>
    <rPh sb="0" eb="2">
      <t>ホウモン</t>
    </rPh>
    <rPh sb="2" eb="4">
      <t>ダンタイ</t>
    </rPh>
    <rPh sb="6" eb="8">
      <t>レンラク</t>
    </rPh>
    <rPh sb="8" eb="10">
      <t>チョウセイ</t>
    </rPh>
    <phoneticPr fontId="3"/>
  </si>
  <si>
    <t>訪問国JICA事務所との連絡調整</t>
    <rPh sb="0" eb="3">
      <t>ホウモンコク</t>
    </rPh>
    <rPh sb="7" eb="9">
      <t>ジム</t>
    </rPh>
    <rPh sb="9" eb="10">
      <t>ショ</t>
    </rPh>
    <rPh sb="12" eb="14">
      <t>レンラク</t>
    </rPh>
    <rPh sb="14" eb="16">
      <t>チョウセイ</t>
    </rPh>
    <phoneticPr fontId="3"/>
  </si>
  <si>
    <t>訪問団体への調整結果の共有</t>
    <rPh sb="0" eb="2">
      <t>ホウモン</t>
    </rPh>
    <rPh sb="2" eb="4">
      <t>ダンタイ</t>
    </rPh>
    <rPh sb="6" eb="8">
      <t>チョウセイ</t>
    </rPh>
    <rPh sb="8" eb="10">
      <t>ケッカ</t>
    </rPh>
    <rPh sb="11" eb="13">
      <t>キョウユウ</t>
    </rPh>
    <phoneticPr fontId="3"/>
  </si>
  <si>
    <t>実施後対応</t>
    <rPh sb="0" eb="3">
      <t>ジッシゴ</t>
    </rPh>
    <rPh sb="3" eb="5">
      <t>タイオウ</t>
    </rPh>
    <phoneticPr fontId="3"/>
  </si>
  <si>
    <t>訪問団体からの訪問報告書取り付け</t>
    <rPh sb="0" eb="4">
      <t>ホウモンダンタイ</t>
    </rPh>
    <rPh sb="7" eb="9">
      <t>ホウモン</t>
    </rPh>
    <rPh sb="9" eb="12">
      <t>ホウコクショ</t>
    </rPh>
    <rPh sb="12" eb="13">
      <t>ト</t>
    </rPh>
    <rPh sb="14" eb="15">
      <t>ツ</t>
    </rPh>
    <phoneticPr fontId="3"/>
  </si>
  <si>
    <t>JICA関西、在外事務所への共有、保存</t>
    <rPh sb="4" eb="6">
      <t>カンサイ</t>
    </rPh>
    <rPh sb="7" eb="9">
      <t>ザイガイ</t>
    </rPh>
    <rPh sb="9" eb="11">
      <t>ジム</t>
    </rPh>
    <rPh sb="11" eb="12">
      <t>ショ</t>
    </rPh>
    <rPh sb="14" eb="16">
      <t>キョウユウ</t>
    </rPh>
    <rPh sb="17" eb="19">
      <t>ホゾン</t>
    </rPh>
    <phoneticPr fontId="3"/>
  </si>
  <si>
    <t>業務実施報告書の作成</t>
    <rPh sb="0" eb="2">
      <t>ギョウム</t>
    </rPh>
    <rPh sb="2" eb="4">
      <t>ジッシ</t>
    </rPh>
    <rPh sb="4" eb="7">
      <t>ホウコクショ</t>
    </rPh>
    <rPh sb="8" eb="10">
      <t>サクセイ</t>
    </rPh>
    <phoneticPr fontId="3"/>
  </si>
  <si>
    <t>イベント内容の企画、企画書作成</t>
    <rPh sb="4" eb="6">
      <t>ナイヨウ</t>
    </rPh>
    <rPh sb="7" eb="9">
      <t>キカク</t>
    </rPh>
    <rPh sb="10" eb="15">
      <t>キカクショサクセイ</t>
    </rPh>
    <phoneticPr fontId="3"/>
  </si>
  <si>
    <t>事前準備</t>
    <rPh sb="0" eb="2">
      <t>ジゼン</t>
    </rPh>
    <rPh sb="2" eb="4">
      <t>ジュンビ</t>
    </rPh>
    <phoneticPr fontId="3"/>
  </si>
  <si>
    <t>会場実施プログラムの準備</t>
    <rPh sb="0" eb="2">
      <t>カイジョウ</t>
    </rPh>
    <rPh sb="2" eb="4">
      <t>ジッシ</t>
    </rPh>
    <rPh sb="10" eb="12">
      <t>ジュンビ</t>
    </rPh>
    <phoneticPr fontId="3"/>
  </si>
  <si>
    <t>関係者（講師を含む）との連絡調整</t>
    <rPh sb="0" eb="3">
      <t>カンケイシャ</t>
    </rPh>
    <rPh sb="4" eb="6">
      <t>コウシ</t>
    </rPh>
    <rPh sb="7" eb="8">
      <t>フク</t>
    </rPh>
    <rPh sb="12" eb="14">
      <t>レンラク</t>
    </rPh>
    <rPh sb="14" eb="16">
      <t>チョウセイ</t>
    </rPh>
    <phoneticPr fontId="3"/>
  </si>
  <si>
    <t>展示物及び資料の作成</t>
    <rPh sb="0" eb="3">
      <t>テンジブツ</t>
    </rPh>
    <rPh sb="3" eb="4">
      <t>オヨ</t>
    </rPh>
    <rPh sb="5" eb="7">
      <t>シリョウ</t>
    </rPh>
    <rPh sb="8" eb="10">
      <t>サクセイ</t>
    </rPh>
    <phoneticPr fontId="3"/>
  </si>
  <si>
    <t>広報</t>
    <rPh sb="0" eb="2">
      <t>コウホウ</t>
    </rPh>
    <phoneticPr fontId="3"/>
  </si>
  <si>
    <t>各種支払業務</t>
    <rPh sb="0" eb="2">
      <t>カクシュ</t>
    </rPh>
    <rPh sb="2" eb="4">
      <t>シハライ</t>
    </rPh>
    <rPh sb="4" eb="6">
      <t>ギョウム</t>
    </rPh>
    <phoneticPr fontId="3"/>
  </si>
  <si>
    <t>設営、ブース準備</t>
    <rPh sb="0" eb="2">
      <t>セツエイ</t>
    </rPh>
    <rPh sb="6" eb="8">
      <t>ジュンビ</t>
    </rPh>
    <phoneticPr fontId="3"/>
  </si>
  <si>
    <t>訪問者対応</t>
    <rPh sb="0" eb="3">
      <t>ホウモンシャ</t>
    </rPh>
    <rPh sb="3" eb="5">
      <t>タイオウ</t>
    </rPh>
    <phoneticPr fontId="3"/>
  </si>
  <si>
    <t>撤収、配送</t>
    <rPh sb="0" eb="2">
      <t>テッシュウ</t>
    </rPh>
    <rPh sb="3" eb="5">
      <t>ハイソウ</t>
    </rPh>
    <phoneticPr fontId="3"/>
  </si>
  <si>
    <t>講師謝金・交通費の支払い</t>
    <rPh sb="0" eb="2">
      <t>コウシ</t>
    </rPh>
    <rPh sb="2" eb="4">
      <t>シャキン</t>
    </rPh>
    <rPh sb="5" eb="8">
      <t>コウツウヒ</t>
    </rPh>
    <rPh sb="9" eb="11">
      <t>シハラ</t>
    </rPh>
    <phoneticPr fontId="3"/>
  </si>
  <si>
    <t>人</t>
    <rPh sb="0" eb="1">
      <t>ニン</t>
    </rPh>
    <phoneticPr fontId="3"/>
  </si>
  <si>
    <t>支払い・精算作業</t>
    <rPh sb="0" eb="2">
      <t>シハラ</t>
    </rPh>
    <rPh sb="4" eb="6">
      <t>セイサン</t>
    </rPh>
    <rPh sb="6" eb="8">
      <t>サギョウ</t>
    </rPh>
    <phoneticPr fontId="3"/>
  </si>
  <si>
    <t>業務総括者</t>
    <rPh sb="0" eb="5">
      <t>ギョウムソウカツシャ</t>
    </rPh>
    <phoneticPr fontId="3"/>
  </si>
  <si>
    <t>想定時間数</t>
    <rPh sb="0" eb="2">
      <t>ソウテイ</t>
    </rPh>
    <rPh sb="2" eb="4">
      <t>ジカン</t>
    </rPh>
    <rPh sb="4" eb="5">
      <t>スウ</t>
    </rPh>
    <phoneticPr fontId="3"/>
  </si>
  <si>
    <t>セミナー企画会議への出席、企画書作成</t>
    <rPh sb="4" eb="6">
      <t>キカク</t>
    </rPh>
    <rPh sb="6" eb="8">
      <t>カイギ</t>
    </rPh>
    <rPh sb="10" eb="12">
      <t>シュッセキ</t>
    </rPh>
    <phoneticPr fontId="3"/>
  </si>
  <si>
    <t>講師、関係者との連絡調整</t>
    <rPh sb="0" eb="2">
      <t>コウシ</t>
    </rPh>
    <rPh sb="3" eb="6">
      <t>カンケイシャ</t>
    </rPh>
    <rPh sb="8" eb="10">
      <t>レンラク</t>
    </rPh>
    <rPh sb="10" eb="12">
      <t>チョウセイ</t>
    </rPh>
    <phoneticPr fontId="3"/>
  </si>
  <si>
    <t>後援名義等の申請</t>
    <rPh sb="0" eb="2">
      <t>コウエン</t>
    </rPh>
    <rPh sb="2" eb="4">
      <t>メイギ</t>
    </rPh>
    <rPh sb="4" eb="5">
      <t>トウ</t>
    </rPh>
    <rPh sb="6" eb="8">
      <t>シンセイ</t>
    </rPh>
    <phoneticPr fontId="3"/>
  </si>
  <si>
    <t>会場の設営・確認</t>
    <rPh sb="0" eb="2">
      <t>カイジョウ</t>
    </rPh>
    <rPh sb="3" eb="5">
      <t>セツエイ</t>
    </rPh>
    <rPh sb="6" eb="8">
      <t>カクニン</t>
    </rPh>
    <phoneticPr fontId="3"/>
  </si>
  <si>
    <t>使用機材・資料の確認及び設置</t>
    <rPh sb="0" eb="2">
      <t>シヨウ</t>
    </rPh>
    <rPh sb="2" eb="4">
      <t>キザイ</t>
    </rPh>
    <rPh sb="5" eb="7">
      <t>シリョウ</t>
    </rPh>
    <rPh sb="8" eb="10">
      <t>カクニン</t>
    </rPh>
    <rPh sb="10" eb="11">
      <t>オヨ</t>
    </rPh>
    <rPh sb="12" eb="14">
      <t>セッチ</t>
    </rPh>
    <phoneticPr fontId="3"/>
  </si>
  <si>
    <t>撤収、後片付け</t>
    <rPh sb="0" eb="2">
      <t>テッシュウ</t>
    </rPh>
    <rPh sb="3" eb="6">
      <t>アトカタヅ</t>
    </rPh>
    <phoneticPr fontId="3"/>
  </si>
  <si>
    <t>講師謝金、交通費の支払い</t>
    <rPh sb="0" eb="2">
      <t>コウシ</t>
    </rPh>
    <rPh sb="2" eb="4">
      <t>シャキン</t>
    </rPh>
    <rPh sb="5" eb="8">
      <t>コウツウヒ</t>
    </rPh>
    <rPh sb="9" eb="11">
      <t>シハラ</t>
    </rPh>
    <phoneticPr fontId="3"/>
  </si>
  <si>
    <t>アンケート集計</t>
    <rPh sb="5" eb="7">
      <t>シュウケイ</t>
    </rPh>
    <phoneticPr fontId="3"/>
  </si>
  <si>
    <t>巡回展企画会議への出席</t>
    <rPh sb="0" eb="2">
      <t>ジュンカイ</t>
    </rPh>
    <rPh sb="2" eb="3">
      <t>テン</t>
    </rPh>
    <rPh sb="3" eb="5">
      <t>キカク</t>
    </rPh>
    <rPh sb="5" eb="7">
      <t>カイギ</t>
    </rPh>
    <rPh sb="9" eb="11">
      <t>シュッセキ</t>
    </rPh>
    <phoneticPr fontId="3"/>
  </si>
  <si>
    <t>制作</t>
    <rPh sb="0" eb="2">
      <t>セイサク</t>
    </rPh>
    <phoneticPr fontId="3"/>
  </si>
  <si>
    <t>企画内容に基づいたパネル制作</t>
    <rPh sb="0" eb="2">
      <t>キカク</t>
    </rPh>
    <rPh sb="2" eb="4">
      <t>ナイヨウ</t>
    </rPh>
    <rPh sb="5" eb="6">
      <t>モト</t>
    </rPh>
    <rPh sb="12" eb="14">
      <t>セイサク</t>
    </rPh>
    <phoneticPr fontId="3"/>
  </si>
  <si>
    <t>納品</t>
    <rPh sb="0" eb="2">
      <t>ノウヒン</t>
    </rPh>
    <phoneticPr fontId="3"/>
  </si>
  <si>
    <t>発注者の指定場所に納品</t>
    <rPh sb="0" eb="3">
      <t>ハッチュウシャ</t>
    </rPh>
    <rPh sb="4" eb="6">
      <t>シテイ</t>
    </rPh>
    <rPh sb="6" eb="8">
      <t>バショ</t>
    </rPh>
    <rPh sb="9" eb="11">
      <t>ノウヒン</t>
    </rPh>
    <phoneticPr fontId="3"/>
  </si>
  <si>
    <t>業務実施報告書及び経費積算報告書の作成、企画毎の実施報告</t>
    <rPh sb="0" eb="2">
      <t>ギョウム</t>
    </rPh>
    <rPh sb="2" eb="4">
      <t>ジッシ</t>
    </rPh>
    <rPh sb="4" eb="7">
      <t>ホウコクショ</t>
    </rPh>
    <rPh sb="7" eb="8">
      <t>オヨ</t>
    </rPh>
    <rPh sb="9" eb="11">
      <t>ケイヒ</t>
    </rPh>
    <rPh sb="11" eb="13">
      <t>セキサン</t>
    </rPh>
    <rPh sb="13" eb="16">
      <t>ホウコクショ</t>
    </rPh>
    <rPh sb="17" eb="19">
      <t>サクセイ</t>
    </rPh>
    <rPh sb="20" eb="22">
      <t>キカク</t>
    </rPh>
    <rPh sb="22" eb="23">
      <t>ゴト</t>
    </rPh>
    <rPh sb="24" eb="26">
      <t>ジッシ</t>
    </rPh>
    <rPh sb="26" eb="28">
      <t>ホウコク</t>
    </rPh>
    <phoneticPr fontId="3"/>
  </si>
  <si>
    <t>業務従事者</t>
    <rPh sb="0" eb="2">
      <t>ギョウム</t>
    </rPh>
    <rPh sb="2" eb="4">
      <t>ジュウジ</t>
    </rPh>
    <rPh sb="4" eb="5">
      <t>シャ</t>
    </rPh>
    <phoneticPr fontId="3"/>
  </si>
  <si>
    <t>円</t>
    <rPh sb="0" eb="1">
      <t>エン</t>
    </rPh>
    <phoneticPr fontId="3"/>
  </si>
  <si>
    <t>教職員等を対象とした研修事業</t>
    <phoneticPr fontId="3"/>
  </si>
  <si>
    <t>予定業務量合計(時間及びM/M：1か月150時間)</t>
    <rPh sb="0" eb="2">
      <t>ヨテイ</t>
    </rPh>
    <rPh sb="2" eb="5">
      <t>ギョウムリョウ</t>
    </rPh>
    <rPh sb="5" eb="7">
      <t>ゴウケイ</t>
    </rPh>
    <rPh sb="8" eb="10">
      <t>ジカン</t>
    </rPh>
    <rPh sb="10" eb="11">
      <t>オヨ</t>
    </rPh>
    <rPh sb="18" eb="19">
      <t>ゲツ</t>
    </rPh>
    <rPh sb="22" eb="24">
      <t>ジカン</t>
    </rPh>
    <phoneticPr fontId="3"/>
  </si>
  <si>
    <t>直接経費合計②＝</t>
    <rPh sb="0" eb="2">
      <t>チョクセツ</t>
    </rPh>
    <rPh sb="2" eb="4">
      <t>ケイヒ</t>
    </rPh>
    <rPh sb="4" eb="6">
      <t>ゴウケイ</t>
    </rPh>
    <phoneticPr fontId="3"/>
  </si>
  <si>
    <t>M/M</t>
    <phoneticPr fontId="3"/>
  </si>
  <si>
    <t>管理費③(①×●●%)＝</t>
    <rPh sb="0" eb="3">
      <t>カンリヒ</t>
    </rPh>
    <phoneticPr fontId="3"/>
  </si>
  <si>
    <t>①+②+③＝</t>
    <phoneticPr fontId="3"/>
  </si>
  <si>
    <t>人件費内訳</t>
    <rPh sb="0" eb="3">
      <t>ジンケンヒ</t>
    </rPh>
    <rPh sb="3" eb="5">
      <t>ウチワケ</t>
    </rPh>
    <phoneticPr fontId="3"/>
  </si>
  <si>
    <t>消費税（10%）</t>
    <rPh sb="0" eb="3">
      <t>ショウヒゼイ</t>
    </rPh>
    <phoneticPr fontId="3"/>
  </si>
  <si>
    <t>人件費合計①</t>
    <rPh sb="0" eb="3">
      <t>ジンケンヒ</t>
    </rPh>
    <rPh sb="3" eb="5">
      <t>ゴウケイ</t>
    </rPh>
    <phoneticPr fontId="3"/>
  </si>
  <si>
    <t>総合計金額(税込)</t>
    <rPh sb="0" eb="2">
      <t>ソウゴウ</t>
    </rPh>
    <rPh sb="2" eb="3">
      <t>ケイ</t>
    </rPh>
    <rPh sb="3" eb="5">
      <t>キンガク</t>
    </rPh>
    <rPh sb="6" eb="8">
      <t>ゼイコミ</t>
    </rPh>
    <phoneticPr fontId="3"/>
  </si>
  <si>
    <t>※2023年度～2025年度まで同額を想定</t>
    <rPh sb="5" eb="7">
      <t>ネンド</t>
    </rPh>
    <rPh sb="12" eb="14">
      <t>ネンド</t>
    </rPh>
    <rPh sb="16" eb="17">
      <t>ドウ</t>
    </rPh>
    <rPh sb="17" eb="18">
      <t>ガク</t>
    </rPh>
    <rPh sb="19" eb="21">
      <t>ソウテイ</t>
    </rPh>
    <phoneticPr fontId="3"/>
  </si>
  <si>
    <t>金額：税抜(消費税10%)</t>
    <rPh sb="0" eb="2">
      <t>キンガク</t>
    </rPh>
    <rPh sb="3" eb="5">
      <t>ゼイヌキ</t>
    </rPh>
    <rPh sb="6" eb="9">
      <t>ショウヒゼイ</t>
    </rPh>
    <phoneticPr fontId="3"/>
  </si>
  <si>
    <t>資料発送費</t>
    <rPh sb="0" eb="2">
      <t>シリョウ</t>
    </rPh>
    <rPh sb="2" eb="4">
      <t>ハッソウ</t>
    </rPh>
    <rPh sb="4" eb="5">
      <t>ヒ</t>
    </rPh>
    <phoneticPr fontId="3"/>
  </si>
  <si>
    <t>＝</t>
    <phoneticPr fontId="3"/>
  </si>
  <si>
    <t>教職員等を対象とした研修事業
(1)開発指導者研修 7回
(2)教師海外研修 ３回</t>
    <rPh sb="0" eb="3">
      <t>キョウショクイン</t>
    </rPh>
    <rPh sb="3" eb="4">
      <t>トウ</t>
    </rPh>
    <rPh sb="5" eb="7">
      <t>タイショウ</t>
    </rPh>
    <rPh sb="10" eb="12">
      <t>ケンシュウ</t>
    </rPh>
    <rPh sb="12" eb="14">
      <t>ジギョウ</t>
    </rPh>
    <rPh sb="18" eb="20">
      <t>カイハツ</t>
    </rPh>
    <rPh sb="20" eb="25">
      <t>シドウシャケンシュウ</t>
    </rPh>
    <rPh sb="27" eb="28">
      <t>カイ</t>
    </rPh>
    <rPh sb="32" eb="38">
      <t>キョウシカイガイケンシュウ</t>
    </rPh>
    <rPh sb="40" eb="41">
      <t>カイ</t>
    </rPh>
    <phoneticPr fontId="3"/>
  </si>
  <si>
    <t>講師謝金</t>
    <rPh sb="0" eb="2">
      <t>コウシ</t>
    </rPh>
    <rPh sb="2" eb="4">
      <t>シャキン</t>
    </rPh>
    <phoneticPr fontId="3"/>
  </si>
  <si>
    <t>講師等交通費</t>
    <rPh sb="0" eb="2">
      <t>コウシ</t>
    </rPh>
    <rPh sb="2" eb="3">
      <t>トウ</t>
    </rPh>
    <rPh sb="3" eb="6">
      <t>コウツウヒ</t>
    </rPh>
    <phoneticPr fontId="3"/>
  </si>
  <si>
    <t>振込手数料(講師20回、会場1回、チラシ4回)</t>
    <rPh sb="0" eb="2">
      <t>フリコミ</t>
    </rPh>
    <rPh sb="2" eb="5">
      <t>テスウリョウ</t>
    </rPh>
    <rPh sb="6" eb="8">
      <t>コウシ</t>
    </rPh>
    <rPh sb="10" eb="11">
      <t>カイ</t>
    </rPh>
    <rPh sb="12" eb="14">
      <t>カイジョウ</t>
    </rPh>
    <rPh sb="15" eb="16">
      <t>カイ</t>
    </rPh>
    <rPh sb="21" eb="22">
      <t>カイ</t>
    </rPh>
    <phoneticPr fontId="3"/>
  </si>
  <si>
    <t>会場借料（機材使用料含む、JICA関西外2回分想定)</t>
    <rPh sb="0" eb="2">
      <t>カイジョウ</t>
    </rPh>
    <rPh sb="2" eb="4">
      <t>シャクリョウ</t>
    </rPh>
    <rPh sb="5" eb="7">
      <t>キザイ</t>
    </rPh>
    <rPh sb="7" eb="10">
      <t>シヨウリョウ</t>
    </rPh>
    <rPh sb="10" eb="11">
      <t>フク</t>
    </rPh>
    <rPh sb="17" eb="19">
      <t>カンサイ</t>
    </rPh>
    <rPh sb="19" eb="20">
      <t>ガイ</t>
    </rPh>
    <rPh sb="21" eb="22">
      <t>カイ</t>
    </rPh>
    <rPh sb="22" eb="23">
      <t>ブン</t>
    </rPh>
    <rPh sb="23" eb="25">
      <t>ソウテイ</t>
    </rPh>
    <phoneticPr fontId="3"/>
  </si>
  <si>
    <t>チラシ制作費（デザイン、印刷含む)</t>
    <rPh sb="3" eb="6">
      <t>セイサクヒ</t>
    </rPh>
    <phoneticPr fontId="3"/>
  </si>
  <si>
    <t>配送料</t>
    <rPh sb="0" eb="2">
      <t>ハイソウ</t>
    </rPh>
    <rPh sb="2" eb="3">
      <t>リョウ</t>
    </rPh>
    <phoneticPr fontId="3"/>
  </si>
  <si>
    <t>受託者交通費(JICA関西外開催は2回分想定)</t>
    <rPh sb="0" eb="3">
      <t>ジュタクシャ</t>
    </rPh>
    <rPh sb="3" eb="6">
      <t>コウツウヒ</t>
    </rPh>
    <rPh sb="11" eb="13">
      <t>カンサイ</t>
    </rPh>
    <rPh sb="13" eb="14">
      <t>ガイ</t>
    </rPh>
    <rPh sb="14" eb="16">
      <t>カイサイ</t>
    </rPh>
    <rPh sb="18" eb="19">
      <t>カイ</t>
    </rPh>
    <rPh sb="19" eb="20">
      <t>ブン</t>
    </rPh>
    <rPh sb="20" eb="22">
      <t>ソウテイ</t>
    </rPh>
    <phoneticPr fontId="3"/>
  </si>
  <si>
    <t>受託者交通費(教師海外研修・事前研修宿泊旅費)</t>
    <rPh sb="0" eb="3">
      <t>ジュタクシャ</t>
    </rPh>
    <rPh sb="3" eb="6">
      <t>コウツウヒ</t>
    </rPh>
    <rPh sb="7" eb="13">
      <t>キョウシカイガイケンシュウ</t>
    </rPh>
    <rPh sb="14" eb="16">
      <t>ジゼン</t>
    </rPh>
    <rPh sb="16" eb="18">
      <t>ケンシュウ</t>
    </rPh>
    <rPh sb="18" eb="20">
      <t>シュクハク</t>
    </rPh>
    <rPh sb="20" eb="22">
      <t>リョヒ</t>
    </rPh>
    <phoneticPr fontId="3"/>
  </si>
  <si>
    <t>資料・物品購入費</t>
    <rPh sb="0" eb="2">
      <t>シリョウ</t>
    </rPh>
    <rPh sb="3" eb="5">
      <t>ブッピン</t>
    </rPh>
    <rPh sb="5" eb="8">
      <t>コウニュウヒ</t>
    </rPh>
    <phoneticPr fontId="3"/>
  </si>
  <si>
    <t>国内旅行保険料　　(2)のみ</t>
    <phoneticPr fontId="3"/>
  </si>
  <si>
    <t>経費発生なし</t>
    <rPh sb="0" eb="2">
      <t>ケイヒ</t>
    </rPh>
    <rPh sb="2" eb="4">
      <t>ハッセイ</t>
    </rPh>
    <phoneticPr fontId="3"/>
  </si>
  <si>
    <t>ブース出展料</t>
    <rPh sb="3" eb="6">
      <t>シュッテンリョウ</t>
    </rPh>
    <phoneticPr fontId="3"/>
  </si>
  <si>
    <t>展示物及び資料等の制作・購入費</t>
    <rPh sb="0" eb="3">
      <t>テンジブツ</t>
    </rPh>
    <rPh sb="3" eb="4">
      <t>オヨ</t>
    </rPh>
    <rPh sb="5" eb="7">
      <t>シリョウ</t>
    </rPh>
    <rPh sb="7" eb="8">
      <t>トウ</t>
    </rPh>
    <rPh sb="9" eb="11">
      <t>セイサク</t>
    </rPh>
    <rPh sb="12" eb="15">
      <t>コウニュウヒ</t>
    </rPh>
    <phoneticPr fontId="3"/>
  </si>
  <si>
    <t>チラシ制作費(5回分を想定)</t>
    <rPh sb="3" eb="6">
      <t>セイサクヒ</t>
    </rPh>
    <rPh sb="8" eb="9">
      <t>カイ</t>
    </rPh>
    <rPh sb="9" eb="10">
      <t>ブン</t>
    </rPh>
    <rPh sb="11" eb="13">
      <t>ソウテイ</t>
    </rPh>
    <phoneticPr fontId="3"/>
  </si>
  <si>
    <t>配送料(5回分を想定)</t>
    <rPh sb="0" eb="2">
      <t>ハイソウ</t>
    </rPh>
    <rPh sb="2" eb="3">
      <t>リョウ</t>
    </rPh>
    <rPh sb="5" eb="6">
      <t>カイ</t>
    </rPh>
    <rPh sb="6" eb="7">
      <t>ブン</t>
    </rPh>
    <rPh sb="8" eb="10">
      <t>ソウテイ</t>
    </rPh>
    <phoneticPr fontId="3"/>
  </si>
  <si>
    <t>講師謝金(区分③教授級＠7900円を想定)</t>
    <rPh sb="0" eb="2">
      <t>コウシ</t>
    </rPh>
    <rPh sb="2" eb="4">
      <t>シャキン</t>
    </rPh>
    <phoneticPr fontId="3"/>
  </si>
  <si>
    <t>講師交通費</t>
    <rPh sb="0" eb="2">
      <t>コウシ</t>
    </rPh>
    <rPh sb="2" eb="5">
      <t>コウツウヒ</t>
    </rPh>
    <phoneticPr fontId="3"/>
  </si>
  <si>
    <t>振込手数料（ブース20回、チラシ5回、講師5回)</t>
    <rPh sb="0" eb="2">
      <t>フリコミ</t>
    </rPh>
    <rPh sb="2" eb="5">
      <t>テスウリョウ</t>
    </rPh>
    <rPh sb="11" eb="12">
      <t>カイ</t>
    </rPh>
    <rPh sb="17" eb="18">
      <t>カイ</t>
    </rPh>
    <rPh sb="19" eb="21">
      <t>コウシ</t>
    </rPh>
    <rPh sb="22" eb="23">
      <t>カイ</t>
    </rPh>
    <phoneticPr fontId="3"/>
  </si>
  <si>
    <t>受託者交通費</t>
    <rPh sb="0" eb="3">
      <t>ジュタクシャ</t>
    </rPh>
    <rPh sb="3" eb="6">
      <t>コウツウヒ</t>
    </rPh>
    <phoneticPr fontId="3"/>
  </si>
  <si>
    <t>講師交通費（対面開催は10件×2名講師分を想定）</t>
    <rPh sb="0" eb="2">
      <t>コウシ</t>
    </rPh>
    <rPh sb="2" eb="5">
      <t>コウツウヒ</t>
    </rPh>
    <rPh sb="6" eb="8">
      <t>タイメン</t>
    </rPh>
    <rPh sb="8" eb="10">
      <t>カイサイ</t>
    </rPh>
    <rPh sb="13" eb="14">
      <t>ケン</t>
    </rPh>
    <rPh sb="16" eb="17">
      <t>メイ</t>
    </rPh>
    <rPh sb="17" eb="19">
      <t>コウシ</t>
    </rPh>
    <rPh sb="19" eb="20">
      <t>ブン</t>
    </rPh>
    <rPh sb="21" eb="23">
      <t>ソウテイ</t>
    </rPh>
    <phoneticPr fontId="3"/>
  </si>
  <si>
    <t>振込手数料(講師40回、会場3回、チラシ20回）</t>
    <rPh sb="0" eb="2">
      <t>フリコミ</t>
    </rPh>
    <rPh sb="2" eb="5">
      <t>テスウリョウ</t>
    </rPh>
    <rPh sb="6" eb="8">
      <t>コウシ</t>
    </rPh>
    <rPh sb="10" eb="11">
      <t>カイ</t>
    </rPh>
    <rPh sb="12" eb="14">
      <t>カイジョウ</t>
    </rPh>
    <rPh sb="15" eb="16">
      <t>カイ</t>
    </rPh>
    <rPh sb="22" eb="23">
      <t>カイ</t>
    </rPh>
    <phoneticPr fontId="3"/>
  </si>
  <si>
    <t>会場借料（機材使用料含む。JICA関西外3回想定）</t>
    <rPh sb="0" eb="2">
      <t>カイジョウ</t>
    </rPh>
    <rPh sb="2" eb="4">
      <t>シャクリョウ</t>
    </rPh>
    <rPh sb="5" eb="7">
      <t>キザイ</t>
    </rPh>
    <rPh sb="7" eb="10">
      <t>シヨウリョウ</t>
    </rPh>
    <rPh sb="10" eb="11">
      <t>フク</t>
    </rPh>
    <rPh sb="13" eb="19">
      <t>ジカカンサイ</t>
    </rPh>
    <rPh sb="19" eb="20">
      <t>ソト</t>
    </rPh>
    <rPh sb="21" eb="24">
      <t>カイソウテイ</t>
    </rPh>
    <phoneticPr fontId="3"/>
  </si>
  <si>
    <t>チラシ制作費(15回分を想定)</t>
    <rPh sb="3" eb="6">
      <t>セイサクヒ</t>
    </rPh>
    <rPh sb="9" eb="11">
      <t>カイブン</t>
    </rPh>
    <rPh sb="12" eb="14">
      <t>ソウテイ</t>
    </rPh>
    <phoneticPr fontId="3"/>
  </si>
  <si>
    <t>配送料(15回分を想定)</t>
    <rPh sb="0" eb="2">
      <t>ハイソウ</t>
    </rPh>
    <rPh sb="2" eb="3">
      <t>リョウ</t>
    </rPh>
    <phoneticPr fontId="3"/>
  </si>
  <si>
    <t>資料購入費</t>
    <rPh sb="0" eb="5">
      <t>シリョウコウニュウヒ</t>
    </rPh>
    <phoneticPr fontId="3"/>
  </si>
  <si>
    <t>受託者交通費(JICA関西外3回想定）</t>
    <rPh sb="0" eb="3">
      <t>ジュタクシャ</t>
    </rPh>
    <rPh sb="3" eb="6">
      <t>コウツウヒ</t>
    </rPh>
    <phoneticPr fontId="3"/>
  </si>
  <si>
    <t>制作費</t>
    <rPh sb="0" eb="3">
      <t>セイサクヒ</t>
    </rPh>
    <phoneticPr fontId="3"/>
  </si>
  <si>
    <t>振込手数料(制作費1回)</t>
    <rPh sb="0" eb="2">
      <t>フリコミ</t>
    </rPh>
    <rPh sb="2" eb="5">
      <t>テスウリョウ</t>
    </rPh>
    <rPh sb="6" eb="9">
      <t>セイサクヒ</t>
    </rPh>
    <rPh sb="10" eb="11">
      <t>カイ</t>
    </rPh>
    <phoneticPr fontId="3"/>
  </si>
  <si>
    <t>合計
(税抜)</t>
    <rPh sb="0" eb="2">
      <t>ゴウケイ</t>
    </rPh>
    <rPh sb="4" eb="6">
      <t>ゼイヌキ</t>
    </rPh>
    <phoneticPr fontId="3"/>
  </si>
  <si>
    <t>2023～2025年度 市民ならびに教育現場における国際理解促進にかかる運営業務委託契約　予定業務量(1年度あたり）</t>
    <rPh sb="9" eb="11">
      <t>ネンド</t>
    </rPh>
    <rPh sb="12" eb="14">
      <t>シミン</t>
    </rPh>
    <rPh sb="18" eb="20">
      <t>キョウイク</t>
    </rPh>
    <rPh sb="20" eb="22">
      <t>ゲンバ</t>
    </rPh>
    <rPh sb="26" eb="28">
      <t>コクサイ</t>
    </rPh>
    <rPh sb="28" eb="30">
      <t>リカイ</t>
    </rPh>
    <rPh sb="30" eb="32">
      <t>ソクシン</t>
    </rPh>
    <rPh sb="36" eb="38">
      <t>ウンエイ</t>
    </rPh>
    <rPh sb="38" eb="40">
      <t>ギョウム</t>
    </rPh>
    <rPh sb="40" eb="42">
      <t>イタク</t>
    </rPh>
    <rPh sb="42" eb="44">
      <t>ケイヤク</t>
    </rPh>
    <rPh sb="45" eb="47">
      <t>ヨテイ</t>
    </rPh>
    <rPh sb="47" eb="50">
      <t>ギョウムリョウ</t>
    </rPh>
    <rPh sb="52" eb="54">
      <t>ネンド</t>
    </rPh>
    <phoneticPr fontId="3"/>
  </si>
  <si>
    <t>2023～2025年度 市民ならびに教育現場における国際理解促進にかかる運営業務委託契約（直接経費内訳：1年度あたり)</t>
    <rPh sb="9" eb="11">
      <t>ネンド</t>
    </rPh>
    <rPh sb="12" eb="14">
      <t>シミン</t>
    </rPh>
    <rPh sb="18" eb="20">
      <t>キョウイク</t>
    </rPh>
    <rPh sb="20" eb="22">
      <t>ゲンバ</t>
    </rPh>
    <rPh sb="26" eb="28">
      <t>コクサイ</t>
    </rPh>
    <rPh sb="28" eb="30">
      <t>リカイ</t>
    </rPh>
    <rPh sb="30" eb="32">
      <t>ソクシン</t>
    </rPh>
    <rPh sb="36" eb="38">
      <t>ウンエイ</t>
    </rPh>
    <rPh sb="38" eb="40">
      <t>ギョウム</t>
    </rPh>
    <rPh sb="40" eb="42">
      <t>イタク</t>
    </rPh>
    <rPh sb="42" eb="44">
      <t>ケイヤク</t>
    </rPh>
    <rPh sb="45" eb="47">
      <t>チョクセツ</t>
    </rPh>
    <rPh sb="47" eb="49">
      <t>ケイヒ</t>
    </rPh>
    <rPh sb="49" eb="51">
      <t>ウチワケ</t>
    </rPh>
    <rPh sb="53" eb="54">
      <t>ネン</t>
    </rPh>
    <rPh sb="54" eb="55">
      <t>ド</t>
    </rPh>
    <phoneticPr fontId="3"/>
  </si>
  <si>
    <t>業務人件費</t>
    <rPh sb="0" eb="5">
      <t>ギョウムジンケンヒ</t>
    </rPh>
    <phoneticPr fontId="3"/>
  </si>
  <si>
    <t>直接経費</t>
    <rPh sb="0" eb="4">
      <t>チョクセツケイヒ</t>
    </rPh>
    <phoneticPr fontId="3"/>
  </si>
  <si>
    <t>金額（固定）</t>
    <rPh sb="0" eb="2">
      <t>キンガク</t>
    </rPh>
    <rPh sb="3" eb="5">
      <t>コテイ</t>
    </rPh>
    <phoneticPr fontId="3"/>
  </si>
  <si>
    <t>１．JICA国際協力エッセイコンテストの実施支援</t>
    <phoneticPr fontId="3"/>
  </si>
  <si>
    <t>４．国際協力イベントの実施　20回分</t>
    <rPh sb="2" eb="4">
      <t>コクサイ</t>
    </rPh>
    <rPh sb="4" eb="6">
      <t>キョウリョク</t>
    </rPh>
    <rPh sb="11" eb="13">
      <t>ジッシ</t>
    </rPh>
    <rPh sb="16" eb="17">
      <t>カイ</t>
    </rPh>
    <rPh sb="17" eb="18">
      <t>ブン</t>
    </rPh>
    <phoneticPr fontId="3"/>
  </si>
  <si>
    <t>５．市民向け国際理解促進セミナーの運営　20回分</t>
    <rPh sb="2" eb="3">
      <t>シ</t>
    </rPh>
    <rPh sb="4" eb="5">
      <t>ム</t>
    </rPh>
    <rPh sb="6" eb="8">
      <t>コクサイ</t>
    </rPh>
    <rPh sb="8" eb="10">
      <t>リカイ</t>
    </rPh>
    <rPh sb="10" eb="12">
      <t>ソクシン</t>
    </rPh>
    <rPh sb="17" eb="19">
      <t>ウンエイ</t>
    </rPh>
    <rPh sb="22" eb="23">
      <t>カイ</t>
    </rPh>
    <rPh sb="23" eb="24">
      <t>ブン</t>
    </rPh>
    <phoneticPr fontId="3"/>
  </si>
  <si>
    <t>６．国際理解促進のための広報パネル制作</t>
    <rPh sb="2" eb="4">
      <t>コクサイ</t>
    </rPh>
    <rPh sb="4" eb="6">
      <t>リカイ</t>
    </rPh>
    <rPh sb="6" eb="8">
      <t>ソクシン</t>
    </rPh>
    <rPh sb="12" eb="14">
      <t>コウホウ</t>
    </rPh>
    <rPh sb="17" eb="19">
      <t>セイサク</t>
    </rPh>
    <phoneticPr fontId="3"/>
  </si>
  <si>
    <t>国際理解促進のための広報パネル制作</t>
  </si>
  <si>
    <t>国際理解促進のための広報パネル制作</t>
    <rPh sb="0" eb="2">
      <t>コクサイ</t>
    </rPh>
    <rPh sb="2" eb="4">
      <t>リカイ</t>
    </rPh>
    <rPh sb="4" eb="6">
      <t>ソクシン</t>
    </rPh>
    <rPh sb="10" eb="12">
      <t>コウホウ</t>
    </rPh>
    <rPh sb="15" eb="17">
      <t>セイサク</t>
    </rPh>
    <phoneticPr fontId="3"/>
  </si>
  <si>
    <t>JICA国際協力エッセイコンテストの実施支援</t>
  </si>
  <si>
    <t>JICA国際協力エッセイコンテストの実施支援</t>
    <phoneticPr fontId="3"/>
  </si>
  <si>
    <t>スタディツアー（JICA 海外事業訪問）受付</t>
  </si>
  <si>
    <t>スタディツアー（JICA 海外事業訪問）受付</t>
    <rPh sb="13" eb="15">
      <t>カイガイ</t>
    </rPh>
    <rPh sb="15" eb="17">
      <t>ジギョウ</t>
    </rPh>
    <rPh sb="17" eb="19">
      <t>ホウモン</t>
    </rPh>
    <rPh sb="20" eb="22">
      <t>ウケツケ</t>
    </rPh>
    <phoneticPr fontId="3"/>
  </si>
  <si>
    <t>国際協力イベントの実施</t>
  </si>
  <si>
    <t>国際協力イベントの実施</t>
    <rPh sb="0" eb="2">
      <t>コクサイ</t>
    </rPh>
    <rPh sb="2" eb="4">
      <t>キョウリョク</t>
    </rPh>
    <phoneticPr fontId="3"/>
  </si>
  <si>
    <t>市民向け国際理解促進セミナーの実施</t>
  </si>
  <si>
    <t>市民向け国際理解促進セミナーの実施</t>
    <rPh sb="0" eb="2">
      <t>シミン</t>
    </rPh>
    <rPh sb="2" eb="3">
      <t>ム</t>
    </rPh>
    <rPh sb="4" eb="6">
      <t>コクサイ</t>
    </rPh>
    <rPh sb="6" eb="8">
      <t>リカイ</t>
    </rPh>
    <rPh sb="8" eb="10">
      <t>ソクシン</t>
    </rPh>
    <rPh sb="15" eb="17">
      <t>ジッシ</t>
    </rPh>
    <phoneticPr fontId="3"/>
  </si>
  <si>
    <t>教職員等を対象とした研修事業</t>
  </si>
  <si>
    <r>
      <rPr>
        <sz val="10"/>
        <rFont val="ＭＳ ゴシック"/>
        <family val="3"/>
        <charset val="128"/>
      </rPr>
      <t>JICA国際協力エッセイコンテストの実施支援</t>
    </r>
    <r>
      <rPr>
        <sz val="12"/>
        <rFont val="ＭＳ ゴシック"/>
        <family val="3"/>
        <charset val="128"/>
      </rPr>
      <t xml:space="preserve">
1回</t>
    </r>
    <rPh sb="24" eb="25">
      <t>カイ</t>
    </rPh>
    <phoneticPr fontId="3"/>
  </si>
  <si>
    <t>国際協力イベントの実施
20回</t>
    <rPh sb="0" eb="2">
      <t>コクサイ</t>
    </rPh>
    <rPh sb="2" eb="4">
      <t>キョウリョク</t>
    </rPh>
    <rPh sb="9" eb="11">
      <t>ジッシ</t>
    </rPh>
    <rPh sb="14" eb="15">
      <t>カイ</t>
    </rPh>
    <phoneticPr fontId="3"/>
  </si>
  <si>
    <t>市民向け国際理解促進セミナーの実施
20回</t>
    <rPh sb="19" eb="20">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</si>
</sst>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_ ;[Red]\-#,##0.0\ "/>
  </numFmts>
  <fonts count="12">
    <font>
      <sz val="12"/>
      <color theme="1"/>
      <name val="ＭＳ ゴシック"/>
      <family val="3"/>
      <charset val="128"/>
    </font>
    <font>
      <sz val="12"/>
      <color theme="1"/>
      <name val="ＭＳ ゴシック"/>
      <family val="3"/>
      <charset val="128"/>
    </font>
    <font>
      <b/>
      <sz val="14"/>
      <name val="ＭＳ ゴシック"/>
      <family val="3"/>
      <charset val="128"/>
    </font>
    <font>
      <sz val="6"/>
      <name val="ＭＳ ゴシック"/>
      <family val="3"/>
      <charset val="128"/>
    </font>
    <font>
      <sz val="12"/>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color theme="0"/>
      <name val="ＭＳ ゴシック"/>
      <family val="3"/>
      <charset val="128"/>
    </font>
    <font>
      <b/>
      <sz val="9"/>
      <color indexed="81"/>
      <name val="MS P ゴシック"/>
      <family val="3"/>
      <charset val="128"/>
    </font>
    <font>
      <sz val="12"/>
      <color theme="0"/>
      <name val="ＭＳ ゴシック"/>
      <family val="3"/>
      <charset val="128"/>
    </font>
  </fonts>
  <fills count="9">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00206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6">
    <xf numFmtId="0" fontId="0" fillId="0" borderId="0" xfId="0">
      <alignment vertical="center"/>
    </xf>
    <xf numFmtId="0" fontId="4" fillId="0" borderId="0" xfId="0" applyFont="1">
      <alignment vertical="center"/>
    </xf>
    <xf numFmtId="0" fontId="5" fillId="3" borderId="0" xfId="0" applyFont="1" applyFill="1">
      <alignment vertical="center"/>
    </xf>
    <xf numFmtId="0" fontId="4" fillId="3" borderId="0" xfId="0" applyFont="1" applyFill="1">
      <alignment vertical="center"/>
    </xf>
    <xf numFmtId="0" fontId="4" fillId="3" borderId="0" xfId="0" applyFont="1" applyFill="1" applyAlignment="1">
      <alignment horizontal="right" vertical="center"/>
    </xf>
    <xf numFmtId="0" fontId="6" fillId="0" borderId="0" xfId="0" applyFont="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lignment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right" vertical="center"/>
    </xf>
    <xf numFmtId="0" fontId="6" fillId="3" borderId="5" xfId="0" applyFont="1" applyFill="1" applyBorder="1" applyAlignment="1">
      <alignment horizontal="center" vertical="center"/>
    </xf>
    <xf numFmtId="0" fontId="6" fillId="0" borderId="0" xfId="0" applyFont="1">
      <alignment vertical="center"/>
    </xf>
    <xf numFmtId="0" fontId="6" fillId="3" borderId="7" xfId="0" applyFont="1" applyFill="1" applyBorder="1" applyAlignment="1">
      <alignment horizontal="center" vertical="center"/>
    </xf>
    <xf numFmtId="0" fontId="6" fillId="3" borderId="7" xfId="0" applyFont="1" applyFill="1" applyBorder="1">
      <alignment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lignment vertical="center"/>
    </xf>
    <xf numFmtId="0" fontId="6" fillId="3" borderId="12" xfId="0" applyFont="1" applyFill="1" applyBorder="1" applyAlignment="1">
      <alignment horizontal="center" vertical="center"/>
    </xf>
    <xf numFmtId="0" fontId="6" fillId="3" borderId="13" xfId="0" applyFont="1" applyFill="1" applyBorder="1">
      <alignment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right" vertical="center"/>
    </xf>
    <xf numFmtId="0" fontId="6" fillId="3" borderId="16" xfId="0" applyFont="1" applyFill="1" applyBorder="1" applyAlignment="1">
      <alignment horizontal="center" vertical="center"/>
    </xf>
    <xf numFmtId="0" fontId="6" fillId="3" borderId="17" xfId="0" applyFont="1" applyFill="1" applyBorder="1">
      <alignment vertical="center"/>
    </xf>
    <xf numFmtId="0" fontId="7" fillId="3" borderId="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8" xfId="0" applyFont="1" applyFill="1" applyBorder="1" applyAlignment="1">
      <alignment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9" xfId="0" applyFont="1" applyFill="1" applyBorder="1" applyAlignment="1">
      <alignment horizontal="right" vertical="center"/>
    </xf>
    <xf numFmtId="0" fontId="6" fillId="3" borderId="21" xfId="0" applyFont="1" applyFill="1" applyBorder="1" applyAlignment="1">
      <alignment horizontal="center" vertical="center"/>
    </xf>
    <xf numFmtId="0" fontId="6" fillId="3" borderId="2" xfId="0" applyFont="1" applyFill="1" applyBorder="1" applyAlignment="1">
      <alignment vertical="center" wrapText="1"/>
    </xf>
    <xf numFmtId="0" fontId="6" fillId="0" borderId="19" xfId="0" applyFont="1" applyBorder="1" applyAlignment="1">
      <alignment horizontal="right" vertical="center"/>
    </xf>
    <xf numFmtId="0" fontId="6" fillId="0" borderId="21" xfId="0" applyFont="1" applyBorder="1" applyAlignment="1">
      <alignment horizontal="center" vertical="center"/>
    </xf>
    <xf numFmtId="0" fontId="4" fillId="3" borderId="0" xfId="0" applyFont="1" applyFill="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wrapText="1"/>
    </xf>
    <xf numFmtId="0" fontId="6" fillId="0" borderId="13" xfId="0" applyFont="1" applyBorder="1" applyAlignment="1">
      <alignment horizontal="center" vertical="center"/>
    </xf>
    <xf numFmtId="0" fontId="6" fillId="0" borderId="13" xfId="0" applyFont="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22" xfId="0" applyFont="1" applyBorder="1">
      <alignment vertical="center"/>
    </xf>
    <xf numFmtId="0" fontId="6" fillId="3" borderId="23" xfId="0" applyFont="1" applyFill="1" applyBorder="1" applyAlignment="1">
      <alignment horizontal="center" vertical="center"/>
    </xf>
    <xf numFmtId="0" fontId="6" fillId="3" borderId="12" xfId="0" applyFont="1" applyFill="1" applyBorder="1" applyAlignment="1">
      <alignment horizontal="right" vertical="center"/>
    </xf>
    <xf numFmtId="0" fontId="6" fillId="3" borderId="24" xfId="0" applyFont="1" applyFill="1" applyBorder="1" applyAlignment="1">
      <alignment horizontal="center" vertical="center"/>
    </xf>
    <xf numFmtId="0" fontId="6" fillId="0" borderId="22" xfId="0" applyFont="1" applyBorder="1" applyAlignment="1">
      <alignment vertical="center" wrapText="1"/>
    </xf>
    <xf numFmtId="0" fontId="6" fillId="0" borderId="18" xfId="0" applyFont="1" applyBorder="1" applyAlignment="1">
      <alignment horizontal="center" vertical="center"/>
    </xf>
    <xf numFmtId="0" fontId="6" fillId="0" borderId="18" xfId="0" applyFont="1" applyBorder="1">
      <alignment vertical="center"/>
    </xf>
    <xf numFmtId="0" fontId="6" fillId="0" borderId="2" xfId="0" applyFont="1" applyBorder="1">
      <alignment vertical="center"/>
    </xf>
    <xf numFmtId="0" fontId="6" fillId="0" borderId="1" xfId="0" applyFont="1" applyBorder="1" applyAlignment="1">
      <alignment horizontal="center" vertical="center"/>
    </xf>
    <xf numFmtId="0" fontId="6" fillId="0" borderId="15" xfId="0" applyFont="1" applyBorder="1" applyAlignment="1">
      <alignment horizontal="right" vertical="center"/>
    </xf>
    <xf numFmtId="0" fontId="6" fillId="0" borderId="16" xfId="0" applyFont="1" applyBorder="1" applyAlignment="1">
      <alignment horizontal="center" vertical="center"/>
    </xf>
    <xf numFmtId="0" fontId="6" fillId="0" borderId="14" xfId="0" applyFont="1" applyBorder="1" applyAlignment="1">
      <alignment horizontal="right" vertical="center"/>
    </xf>
    <xf numFmtId="0" fontId="6" fillId="3" borderId="18" xfId="0" applyFont="1" applyFill="1" applyBorder="1">
      <alignment vertical="center"/>
    </xf>
    <xf numFmtId="0" fontId="6" fillId="0" borderId="0" xfId="0" applyFont="1" applyAlignment="1">
      <alignment horizontal="right" vertical="center"/>
    </xf>
    <xf numFmtId="177" fontId="6" fillId="0" borderId="14" xfId="0" applyNumberFormat="1" applyFont="1" applyBorder="1" applyAlignment="1">
      <alignment horizontal="right" vertical="center"/>
    </xf>
    <xf numFmtId="0" fontId="6" fillId="3" borderId="2" xfId="0" applyFont="1" applyFill="1" applyBorder="1" applyAlignment="1">
      <alignment horizontal="center" vertical="center" wrapText="1"/>
    </xf>
    <xf numFmtId="0" fontId="6" fillId="3" borderId="22" xfId="0" applyFont="1" applyFill="1" applyBorder="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176" fontId="6" fillId="3" borderId="0" xfId="0" applyNumberFormat="1" applyFont="1" applyFill="1" applyAlignment="1">
      <alignment horizontal="right" vertical="center"/>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6" xfId="0" applyFont="1" applyFill="1" applyBorder="1" applyAlignment="1">
      <alignment horizontal="right" vertical="center"/>
    </xf>
    <xf numFmtId="0" fontId="6" fillId="3" borderId="27" xfId="0" applyFont="1" applyFill="1" applyBorder="1" applyAlignment="1">
      <alignment horizontal="center" vertical="center"/>
    </xf>
    <xf numFmtId="0" fontId="6" fillId="3" borderId="26" xfId="0" applyFont="1" applyFill="1" applyBorder="1" applyAlignment="1">
      <alignment horizontal="center" vertical="center"/>
    </xf>
    <xf numFmtId="0" fontId="4" fillId="0" borderId="0" xfId="0" applyFont="1" applyAlignment="1">
      <alignment horizontal="right" vertical="center"/>
    </xf>
    <xf numFmtId="38" fontId="6" fillId="3" borderId="9" xfId="1" applyFont="1" applyFill="1" applyBorder="1" applyAlignment="1">
      <alignment vertical="center"/>
    </xf>
    <xf numFmtId="0" fontId="6" fillId="6" borderId="10"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lignment vertical="center"/>
    </xf>
    <xf numFmtId="38" fontId="4" fillId="3" borderId="8" xfId="1" applyFont="1" applyFill="1" applyBorder="1">
      <alignment vertical="center"/>
    </xf>
    <xf numFmtId="38" fontId="4" fillId="3" borderId="9" xfId="1" applyFont="1" applyFill="1" applyBorder="1" applyAlignment="1">
      <alignment horizontal="center" vertical="center"/>
    </xf>
    <xf numFmtId="38" fontId="4" fillId="3" borderId="9" xfId="1" applyFont="1" applyFill="1" applyBorder="1">
      <alignment vertical="center"/>
    </xf>
    <xf numFmtId="38" fontId="4" fillId="3" borderId="10" xfId="1" applyFont="1" applyFill="1" applyBorder="1" applyAlignment="1">
      <alignment horizontal="center" vertical="center"/>
    </xf>
    <xf numFmtId="38" fontId="4" fillId="3" borderId="1" xfId="1" applyFont="1" applyFill="1" applyBorder="1" applyAlignment="1">
      <alignment horizontal="center" vertical="center"/>
    </xf>
    <xf numFmtId="38" fontId="4" fillId="3" borderId="8" xfId="0" applyNumberFormat="1" applyFont="1" applyFill="1" applyBorder="1" applyAlignment="1">
      <alignment horizontal="right" vertical="center"/>
    </xf>
    <xf numFmtId="0" fontId="4" fillId="3" borderId="10" xfId="0" applyFont="1" applyFill="1" applyBorder="1" applyAlignment="1">
      <alignment horizontal="center" vertical="center"/>
    </xf>
    <xf numFmtId="38" fontId="4" fillId="0" borderId="0" xfId="0" applyNumberFormat="1" applyFont="1">
      <alignment vertical="center"/>
    </xf>
    <xf numFmtId="0" fontId="4" fillId="8" borderId="1" xfId="0" applyFont="1" applyFill="1" applyBorder="1">
      <alignment vertical="center"/>
    </xf>
    <xf numFmtId="38" fontId="4" fillId="8" borderId="8" xfId="1" applyFont="1" applyFill="1" applyBorder="1">
      <alignment vertical="center"/>
    </xf>
    <xf numFmtId="38" fontId="4" fillId="8" borderId="9" xfId="1" applyFont="1" applyFill="1" applyBorder="1" applyAlignment="1">
      <alignment horizontal="center" vertical="center"/>
    </xf>
    <xf numFmtId="38" fontId="4" fillId="8" borderId="9" xfId="1" applyFont="1" applyFill="1" applyBorder="1">
      <alignment vertical="center"/>
    </xf>
    <xf numFmtId="38" fontId="4" fillId="8" borderId="10" xfId="1" applyFont="1" applyFill="1" applyBorder="1" applyAlignment="1">
      <alignment horizontal="center" vertical="center"/>
    </xf>
    <xf numFmtId="38" fontId="4" fillId="8" borderId="1" xfId="1" applyFont="1" applyFill="1" applyBorder="1" applyAlignment="1">
      <alignment horizontal="center" vertical="center"/>
    </xf>
    <xf numFmtId="0" fontId="4" fillId="8" borderId="1" xfId="0" applyFont="1" applyFill="1" applyBorder="1" applyAlignment="1">
      <alignment vertical="center" wrapText="1"/>
    </xf>
    <xf numFmtId="0" fontId="4" fillId="3" borderId="8" xfId="0" applyFont="1" applyFill="1" applyBorder="1" applyAlignment="1">
      <alignment horizontal="right" vertical="center"/>
    </xf>
    <xf numFmtId="0" fontId="4" fillId="3" borderId="1" xfId="0" applyFont="1" applyFill="1" applyBorder="1" applyAlignment="1">
      <alignment horizontal="center" vertical="center" wrapText="1"/>
    </xf>
    <xf numFmtId="38" fontId="5" fillId="6" borderId="8" xfId="0" applyNumberFormat="1" applyFont="1" applyFill="1" applyBorder="1">
      <alignment vertical="center"/>
    </xf>
    <xf numFmtId="0" fontId="5" fillId="6" borderId="10" xfId="0" applyFont="1" applyFill="1" applyBorder="1" applyAlignment="1">
      <alignment horizontal="center" vertical="center"/>
    </xf>
    <xf numFmtId="0" fontId="4" fillId="0" borderId="0" xfId="0" applyFont="1" applyAlignment="1">
      <alignment vertical="center" wrapText="1"/>
    </xf>
    <xf numFmtId="38" fontId="4" fillId="0" borderId="0" xfId="1" applyFont="1">
      <alignment vertical="center"/>
    </xf>
    <xf numFmtId="38" fontId="4" fillId="0" borderId="0" xfId="1" applyFont="1" applyAlignment="1">
      <alignment horizontal="center" vertical="center"/>
    </xf>
    <xf numFmtId="38" fontId="4" fillId="0" borderId="0" xfId="1" applyFont="1" applyAlignment="1">
      <alignment horizontal="right" vertical="center"/>
    </xf>
    <xf numFmtId="0" fontId="4" fillId="0" borderId="0" xfId="0" applyFont="1" applyAlignment="1">
      <alignment horizontal="center" vertical="center"/>
    </xf>
    <xf numFmtId="0" fontId="11" fillId="5" borderId="15"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 xfId="0" applyFont="1" applyFill="1" applyBorder="1" applyAlignment="1">
      <alignment horizontal="right" vertical="center"/>
    </xf>
    <xf numFmtId="38" fontId="6" fillId="3" borderId="8" xfId="1" applyFont="1" applyFill="1" applyBorder="1" applyAlignment="1">
      <alignment horizontal="right" vertical="center"/>
    </xf>
    <xf numFmtId="38" fontId="6" fillId="3" borderId="9" xfId="1" applyFont="1" applyFill="1" applyBorder="1" applyAlignment="1">
      <alignment horizontal="right" vertical="center"/>
    </xf>
    <xf numFmtId="38" fontId="6" fillId="3" borderId="9" xfId="1" applyFont="1" applyFill="1" applyBorder="1" applyAlignment="1">
      <alignment horizontal="center" vertical="center"/>
    </xf>
    <xf numFmtId="38" fontId="9" fillId="5" borderId="1" xfId="1" applyFont="1" applyFill="1" applyBorder="1" applyAlignment="1">
      <alignment horizontal="right" vertical="center"/>
    </xf>
    <xf numFmtId="38" fontId="5" fillId="6" borderId="1" xfId="1" applyFont="1" applyFill="1" applyBorder="1" applyAlignment="1">
      <alignment horizontal="right" vertical="center"/>
    </xf>
    <xf numFmtId="38" fontId="5" fillId="6" borderId="8" xfId="1" applyFont="1" applyFill="1" applyBorder="1" applyAlignment="1">
      <alignment horizontal="right" vertical="center"/>
    </xf>
    <xf numFmtId="38" fontId="4" fillId="3" borderId="1" xfId="1" applyFont="1" applyFill="1" applyBorder="1" applyAlignment="1">
      <alignment horizontal="right" vertical="center"/>
    </xf>
    <xf numFmtId="38" fontId="4" fillId="3" borderId="8" xfId="1" applyFont="1" applyFill="1" applyBorder="1" applyAlignment="1">
      <alignment horizontal="right" vertical="center"/>
    </xf>
    <xf numFmtId="0" fontId="9" fillId="5" borderId="14" xfId="0" applyFont="1" applyFill="1" applyBorder="1" applyAlignment="1">
      <alignment horizontal="right" vertical="center"/>
    </xf>
    <xf numFmtId="0" fontId="9" fillId="5" borderId="15" xfId="0" applyFont="1" applyFill="1" applyBorder="1" applyAlignment="1">
      <alignment horizontal="right" vertical="center"/>
    </xf>
    <xf numFmtId="0" fontId="9" fillId="5" borderId="16" xfId="0" applyFont="1" applyFill="1" applyBorder="1" applyAlignment="1">
      <alignment horizontal="right" vertical="center"/>
    </xf>
    <xf numFmtId="38" fontId="6" fillId="3" borderId="8" xfId="1" applyFont="1" applyFill="1" applyBorder="1" applyAlignment="1">
      <alignment horizontal="center" vertical="center"/>
    </xf>
    <xf numFmtId="38" fontId="6" fillId="3" borderId="15" xfId="1" applyFont="1" applyFill="1" applyBorder="1" applyAlignment="1">
      <alignment horizontal="center" vertical="center"/>
    </xf>
    <xf numFmtId="38" fontId="6" fillId="3" borderId="16" xfId="1" applyFont="1" applyFill="1" applyBorder="1" applyAlignment="1">
      <alignment horizontal="center" vertical="center"/>
    </xf>
    <xf numFmtId="38" fontId="6" fillId="3" borderId="10" xfId="1" applyFont="1" applyFill="1" applyBorder="1" applyAlignment="1">
      <alignment horizontal="center" vertical="center"/>
    </xf>
    <xf numFmtId="0" fontId="9" fillId="5" borderId="29" xfId="0" applyFont="1" applyFill="1" applyBorder="1" applyAlignment="1">
      <alignment horizontal="right" vertical="center"/>
    </xf>
    <xf numFmtId="0" fontId="9" fillId="5" borderId="30" xfId="0" applyFont="1" applyFill="1" applyBorder="1" applyAlignment="1">
      <alignment horizontal="right" vertical="center"/>
    </xf>
    <xf numFmtId="0" fontId="9" fillId="5" borderId="31" xfId="0" applyFont="1" applyFill="1" applyBorder="1" applyAlignment="1">
      <alignment horizontal="right" vertical="center"/>
    </xf>
    <xf numFmtId="38" fontId="6" fillId="3" borderId="14" xfId="1" applyFont="1" applyFill="1" applyBorder="1" applyAlignment="1">
      <alignment horizontal="right" vertical="center"/>
    </xf>
    <xf numFmtId="38" fontId="6" fillId="3" borderId="15" xfId="1" applyFont="1" applyFill="1" applyBorder="1" applyAlignment="1">
      <alignment horizontal="right" vertical="center"/>
    </xf>
    <xf numFmtId="38" fontId="4" fillId="3" borderId="19" xfId="1" applyFont="1" applyFill="1" applyBorder="1" applyAlignment="1">
      <alignment horizontal="right" vertical="center"/>
    </xf>
    <xf numFmtId="38" fontId="4" fillId="3" borderId="20" xfId="1" applyFont="1" applyFill="1" applyBorder="1" applyAlignment="1">
      <alignment horizontal="right" vertical="center"/>
    </xf>
    <xf numFmtId="40" fontId="6" fillId="3" borderId="3" xfId="1" applyNumberFormat="1" applyFont="1" applyFill="1" applyBorder="1" applyAlignment="1">
      <alignment horizontal="right" vertical="center"/>
    </xf>
    <xf numFmtId="40" fontId="6" fillId="3" borderId="4" xfId="1" applyNumberFormat="1" applyFont="1" applyFill="1" applyBorder="1" applyAlignment="1">
      <alignment horizontal="right" vertical="center"/>
    </xf>
    <xf numFmtId="38" fontId="6" fillId="3" borderId="4" xfId="1" applyFont="1" applyFill="1" applyBorder="1" applyAlignment="1">
      <alignment horizontal="center" vertical="center"/>
    </xf>
    <xf numFmtId="38" fontId="6" fillId="3" borderId="5" xfId="1" applyFont="1" applyFill="1" applyBorder="1" applyAlignment="1">
      <alignment horizontal="center" vertical="center"/>
    </xf>
    <xf numFmtId="38" fontId="4" fillId="3" borderId="1" xfId="0" applyNumberFormat="1" applyFont="1" applyFill="1" applyBorder="1" applyAlignment="1">
      <alignment horizontal="right" vertical="center"/>
    </xf>
    <xf numFmtId="38" fontId="4" fillId="3" borderId="8" xfId="0" applyNumberFormat="1" applyFont="1" applyFill="1" applyBorder="1" applyAlignment="1">
      <alignment horizontal="right" vertical="center"/>
    </xf>
    <xf numFmtId="0" fontId="9" fillId="5" borderId="13" xfId="0" applyFont="1" applyFill="1" applyBorder="1" applyAlignment="1">
      <alignment horizontal="right" vertical="center"/>
    </xf>
    <xf numFmtId="0" fontId="9" fillId="5" borderId="2" xfId="0" applyFont="1" applyFill="1" applyBorder="1" applyAlignment="1">
      <alignment horizontal="right" vertical="center"/>
    </xf>
    <xf numFmtId="178" fontId="6" fillId="3" borderId="14" xfId="1" applyNumberFormat="1" applyFont="1" applyFill="1" applyBorder="1" applyAlignment="1">
      <alignment horizontal="right" vertical="center"/>
    </xf>
    <xf numFmtId="178" fontId="6" fillId="3" borderId="15" xfId="1" applyNumberFormat="1" applyFont="1" applyFill="1" applyBorder="1" applyAlignment="1">
      <alignment horizontal="right" vertical="center"/>
    </xf>
    <xf numFmtId="178" fontId="6" fillId="3" borderId="15" xfId="1" applyNumberFormat="1" applyFont="1" applyFill="1" applyBorder="1" applyAlignment="1">
      <alignment horizontal="center" vertical="center"/>
    </xf>
    <xf numFmtId="178" fontId="6" fillId="3" borderId="16" xfId="1" applyNumberFormat="1" applyFont="1" applyFill="1" applyBorder="1" applyAlignment="1">
      <alignment horizontal="center" vertical="center"/>
    </xf>
    <xf numFmtId="0" fontId="6" fillId="3" borderId="2" xfId="0" applyFont="1" applyFill="1" applyBorder="1" applyAlignment="1">
      <alignment horizontal="left" vertical="center"/>
    </xf>
    <xf numFmtId="178" fontId="6" fillId="3" borderId="3" xfId="1" applyNumberFormat="1" applyFont="1" applyFill="1" applyBorder="1" applyAlignment="1">
      <alignment horizontal="right" vertical="center"/>
    </xf>
    <xf numFmtId="178" fontId="6" fillId="3" borderId="4" xfId="1" applyNumberFormat="1" applyFont="1" applyFill="1" applyBorder="1" applyAlignment="1">
      <alignment horizontal="right" vertical="center"/>
    </xf>
    <xf numFmtId="38" fontId="6" fillId="3" borderId="3" xfId="1" applyFont="1" applyFill="1" applyBorder="1" applyAlignment="1">
      <alignment horizontal="right" vertical="center"/>
    </xf>
    <xf numFmtId="38" fontId="6" fillId="3" borderId="4" xfId="1" applyFont="1" applyFill="1" applyBorder="1" applyAlignment="1">
      <alignment horizontal="right" vertical="center"/>
    </xf>
    <xf numFmtId="0" fontId="6" fillId="3" borderId="1" xfId="0" applyFont="1" applyFill="1" applyBorder="1" applyAlignment="1">
      <alignment horizontal="left" vertical="center"/>
    </xf>
    <xf numFmtId="178" fontId="6" fillId="3" borderId="8" xfId="1" applyNumberFormat="1" applyFont="1" applyFill="1" applyBorder="1" applyAlignment="1">
      <alignment horizontal="right" vertical="center"/>
    </xf>
    <xf numFmtId="178" fontId="6" fillId="3" borderId="9" xfId="1" applyNumberFormat="1" applyFont="1" applyFill="1" applyBorder="1" applyAlignment="1">
      <alignment horizontal="right" vertical="center"/>
    </xf>
    <xf numFmtId="0" fontId="6" fillId="4" borderId="13" xfId="0" applyFont="1" applyFill="1" applyBorder="1" applyAlignment="1">
      <alignment horizontal="center" vertical="center"/>
    </xf>
    <xf numFmtId="0" fontId="6" fillId="4" borderId="13" xfId="0" applyFont="1" applyFill="1" applyBorder="1" applyAlignment="1">
      <alignment horizontal="right" vertical="center"/>
    </xf>
    <xf numFmtId="0" fontId="9" fillId="5" borderId="22"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28"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14" xfId="0" applyFont="1" applyFill="1" applyBorder="1" applyAlignment="1">
      <alignment horizontal="right" vertical="center"/>
    </xf>
    <xf numFmtId="0" fontId="6" fillId="3" borderId="18"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7"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4" borderId="19" xfId="0" applyFont="1" applyFill="1" applyBorder="1" applyAlignment="1">
      <alignment horizontal="right" vertical="center"/>
    </xf>
    <xf numFmtId="0" fontId="6" fillId="4" borderId="20" xfId="0" applyFont="1" applyFill="1" applyBorder="1" applyAlignment="1">
      <alignment horizontal="right" vertical="center"/>
    </xf>
    <xf numFmtId="0" fontId="4"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2" fillId="2" borderId="0" xfId="0" applyFont="1" applyFill="1" applyAlignment="1">
      <alignment horizontal="center" vertical="center"/>
    </xf>
    <xf numFmtId="0" fontId="5" fillId="3" borderId="0" xfId="0" applyFont="1" applyFill="1" applyAlignment="1">
      <alignment horizontal="right" vertical="center"/>
    </xf>
    <xf numFmtId="0" fontId="4" fillId="8" borderId="1" xfId="0" applyFont="1" applyFill="1" applyBorder="1" applyAlignment="1">
      <alignment horizontal="center" vertical="center"/>
    </xf>
    <xf numFmtId="38" fontId="4" fillId="8" borderId="8" xfId="0" applyNumberFormat="1" applyFont="1" applyFill="1" applyBorder="1" applyAlignment="1">
      <alignment horizontal="right" vertical="center"/>
    </xf>
    <xf numFmtId="0" fontId="4" fillId="8" borderId="10" xfId="0" applyFont="1" applyFill="1" applyBorder="1" applyAlignment="1">
      <alignment horizontal="center" vertical="center"/>
    </xf>
    <xf numFmtId="0" fontId="4" fillId="3" borderId="8" xfId="0" applyFont="1" applyFill="1" applyBorder="1" applyAlignment="1">
      <alignment horizontal="right" vertical="center" wrapText="1"/>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8" xfId="0" applyFont="1" applyFill="1" applyBorder="1" applyAlignment="1">
      <alignment horizontal="right" vertical="center"/>
    </xf>
    <xf numFmtId="0" fontId="4" fillId="3" borderId="10"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8" xfId="0" applyFont="1" applyFill="1" applyBorder="1" applyAlignment="1">
      <alignment horizontal="right" vertical="center"/>
    </xf>
    <xf numFmtId="0" fontId="5" fillId="7" borderId="0" xfId="0" applyFont="1" applyFill="1" applyAlignment="1">
      <alignment horizontal="center" vertical="center"/>
    </xf>
    <xf numFmtId="0" fontId="4" fillId="3" borderId="15" xfId="0" applyFont="1" applyFill="1" applyBorder="1" applyAlignment="1">
      <alignment horizontal="right" vertical="center"/>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122E0-6F90-424E-A3B9-CC25C7EEFB8D}">
  <sheetPr>
    <pageSetUpPr fitToPage="1"/>
  </sheetPr>
  <dimension ref="A1:Y119"/>
  <sheetViews>
    <sheetView view="pageBreakPreview" topLeftCell="A100" zoomScale="70" zoomScaleNormal="100" zoomScaleSheetLayoutView="70" workbookViewId="0">
      <selection activeCell="A56" sqref="A56:Y119"/>
    </sheetView>
  </sheetViews>
  <sheetFormatPr defaultColWidth="9" defaultRowHeight="14.4"/>
  <cols>
    <col min="1" max="1" width="4.8984375" style="1" customWidth="1"/>
    <col min="2" max="2" width="3.5" style="1" bestFit="1" customWidth="1"/>
    <col min="3" max="3" width="36.19921875" style="1" customWidth="1"/>
    <col min="4" max="4" width="4.296875" style="1" bestFit="1" customWidth="1"/>
    <col min="5" max="5" width="5" style="1" bestFit="1" customWidth="1"/>
    <col min="6" max="6" width="3.296875" style="1" bestFit="1" customWidth="1"/>
    <col min="7" max="7" width="2.5" style="1" bestFit="1" customWidth="1"/>
    <col min="8" max="8" width="7.5" style="1" bestFit="1" customWidth="1"/>
    <col min="9" max="9" width="3.296875" style="1" bestFit="1" customWidth="1"/>
    <col min="10" max="10" width="3.5" style="1" bestFit="1" customWidth="1"/>
    <col min="11" max="11" width="8.5" style="1" bestFit="1" customWidth="1"/>
    <col min="12" max="12" width="2.3984375" style="1" bestFit="1" customWidth="1"/>
    <col min="13" max="13" width="6.09765625" style="74" customWidth="1"/>
    <col min="14" max="14" width="5" style="1" customWidth="1"/>
    <col min="15" max="15" width="4.5" style="1" bestFit="1" customWidth="1"/>
    <col min="16" max="16" width="5" style="1" bestFit="1" customWidth="1"/>
    <col min="17" max="17" width="3.296875" style="1" bestFit="1" customWidth="1"/>
    <col min="18" max="18" width="2.3984375" style="1" bestFit="1" customWidth="1"/>
    <col min="19" max="22" width="3.296875" style="1" bestFit="1" customWidth="1"/>
    <col min="23" max="23" width="2.3984375" style="1" bestFit="1" customWidth="1"/>
    <col min="24" max="24" width="7.5" style="74" customWidth="1"/>
    <col min="25" max="25" width="5" style="1" bestFit="1" customWidth="1"/>
    <col min="26" max="251" width="9" style="1"/>
    <col min="252" max="252" width="4.8984375" style="1" customWidth="1"/>
    <col min="253" max="253" width="3.5" style="1" bestFit="1" customWidth="1"/>
    <col min="254" max="254" width="36.19921875" style="1" customWidth="1"/>
    <col min="255" max="255" width="4.296875" style="1" bestFit="1" customWidth="1"/>
    <col min="256" max="256" width="5" style="1" bestFit="1" customWidth="1"/>
    <col min="257" max="257" width="3.296875" style="1" bestFit="1" customWidth="1"/>
    <col min="258" max="258" width="2.5" style="1" bestFit="1" customWidth="1"/>
    <col min="259" max="259" width="7.5" style="1" bestFit="1" customWidth="1"/>
    <col min="260" max="260" width="3.296875" style="1" bestFit="1" customWidth="1"/>
    <col min="261" max="261" width="3.5" style="1" bestFit="1" customWidth="1"/>
    <col min="262" max="262" width="8.5" style="1" bestFit="1" customWidth="1"/>
    <col min="263" max="263" width="2.3984375" style="1" bestFit="1" customWidth="1"/>
    <col min="264" max="264" width="6.09765625" style="1" customWidth="1"/>
    <col min="265" max="265" width="5" style="1" customWidth="1"/>
    <col min="266" max="266" width="4.5" style="1" bestFit="1" customWidth="1"/>
    <col min="267" max="267" width="5" style="1" bestFit="1" customWidth="1"/>
    <col min="268" max="268" width="3.296875" style="1" bestFit="1" customWidth="1"/>
    <col min="269" max="269" width="2.3984375" style="1" bestFit="1" customWidth="1"/>
    <col min="270" max="273" width="3.296875" style="1" bestFit="1" customWidth="1"/>
    <col min="274" max="274" width="2.3984375" style="1" bestFit="1" customWidth="1"/>
    <col min="275" max="275" width="7.5" style="1" customWidth="1"/>
    <col min="276" max="276" width="5" style="1" bestFit="1" customWidth="1"/>
    <col min="277" max="277" width="9" style="1"/>
    <col min="278" max="278" width="12.69921875" style="1" bestFit="1" customWidth="1"/>
    <col min="279" max="279" width="11.5" style="1" customWidth="1"/>
    <col min="280" max="280" width="12.69921875" style="1" bestFit="1" customWidth="1"/>
    <col min="281" max="281" width="9.5" style="1" bestFit="1" customWidth="1"/>
    <col min="282" max="507" width="9" style="1"/>
    <col min="508" max="508" width="4.8984375" style="1" customWidth="1"/>
    <col min="509" max="509" width="3.5" style="1" bestFit="1" customWidth="1"/>
    <col min="510" max="510" width="36.19921875" style="1" customWidth="1"/>
    <col min="511" max="511" width="4.296875" style="1" bestFit="1" customWidth="1"/>
    <col min="512" max="512" width="5" style="1" bestFit="1" customWidth="1"/>
    <col min="513" max="513" width="3.296875" style="1" bestFit="1" customWidth="1"/>
    <col min="514" max="514" width="2.5" style="1" bestFit="1" customWidth="1"/>
    <col min="515" max="515" width="7.5" style="1" bestFit="1" customWidth="1"/>
    <col min="516" max="516" width="3.296875" style="1" bestFit="1" customWidth="1"/>
    <col min="517" max="517" width="3.5" style="1" bestFit="1" customWidth="1"/>
    <col min="518" max="518" width="8.5" style="1" bestFit="1" customWidth="1"/>
    <col min="519" max="519" width="2.3984375" style="1" bestFit="1" customWidth="1"/>
    <col min="520" max="520" width="6.09765625" style="1" customWidth="1"/>
    <col min="521" max="521" width="5" style="1" customWidth="1"/>
    <col min="522" max="522" width="4.5" style="1" bestFit="1" customWidth="1"/>
    <col min="523" max="523" width="5" style="1" bestFit="1" customWidth="1"/>
    <col min="524" max="524" width="3.296875" style="1" bestFit="1" customWidth="1"/>
    <col min="525" max="525" width="2.3984375" style="1" bestFit="1" customWidth="1"/>
    <col min="526" max="529" width="3.296875" style="1" bestFit="1" customWidth="1"/>
    <col min="530" max="530" width="2.3984375" style="1" bestFit="1" customWidth="1"/>
    <col min="531" max="531" width="7.5" style="1" customWidth="1"/>
    <col min="532" max="532" width="5" style="1" bestFit="1" customWidth="1"/>
    <col min="533" max="533" width="9" style="1"/>
    <col min="534" max="534" width="12.69921875" style="1" bestFit="1" customWidth="1"/>
    <col min="535" max="535" width="11.5" style="1" customWidth="1"/>
    <col min="536" max="536" width="12.69921875" style="1" bestFit="1" customWidth="1"/>
    <col min="537" max="537" width="9.5" style="1" bestFit="1" customWidth="1"/>
    <col min="538" max="763" width="9" style="1"/>
    <col min="764" max="764" width="4.8984375" style="1" customWidth="1"/>
    <col min="765" max="765" width="3.5" style="1" bestFit="1" customWidth="1"/>
    <col min="766" max="766" width="36.19921875" style="1" customWidth="1"/>
    <col min="767" max="767" width="4.296875" style="1" bestFit="1" customWidth="1"/>
    <col min="768" max="768" width="5" style="1" bestFit="1" customWidth="1"/>
    <col min="769" max="769" width="3.296875" style="1" bestFit="1" customWidth="1"/>
    <col min="770" max="770" width="2.5" style="1" bestFit="1" customWidth="1"/>
    <col min="771" max="771" width="7.5" style="1" bestFit="1" customWidth="1"/>
    <col min="772" max="772" width="3.296875" style="1" bestFit="1" customWidth="1"/>
    <col min="773" max="773" width="3.5" style="1" bestFit="1" customWidth="1"/>
    <col min="774" max="774" width="8.5" style="1" bestFit="1" customWidth="1"/>
    <col min="775" max="775" width="2.3984375" style="1" bestFit="1" customWidth="1"/>
    <col min="776" max="776" width="6.09765625" style="1" customWidth="1"/>
    <col min="777" max="777" width="5" style="1" customWidth="1"/>
    <col min="778" max="778" width="4.5" style="1" bestFit="1" customWidth="1"/>
    <col min="779" max="779" width="5" style="1" bestFit="1" customWidth="1"/>
    <col min="780" max="780" width="3.296875" style="1" bestFit="1" customWidth="1"/>
    <col min="781" max="781" width="2.3984375" style="1" bestFit="1" customWidth="1"/>
    <col min="782" max="785" width="3.296875" style="1" bestFit="1" customWidth="1"/>
    <col min="786" max="786" width="2.3984375" style="1" bestFit="1" customWidth="1"/>
    <col min="787" max="787" width="7.5" style="1" customWidth="1"/>
    <col min="788" max="788" width="5" style="1" bestFit="1" customWidth="1"/>
    <col min="789" max="789" width="9" style="1"/>
    <col min="790" max="790" width="12.69921875" style="1" bestFit="1" customWidth="1"/>
    <col min="791" max="791" width="11.5" style="1" customWidth="1"/>
    <col min="792" max="792" width="12.69921875" style="1" bestFit="1" customWidth="1"/>
    <col min="793" max="793" width="9.5" style="1" bestFit="1" customWidth="1"/>
    <col min="794" max="1019" width="9" style="1"/>
    <col min="1020" max="1020" width="4.8984375" style="1" customWidth="1"/>
    <col min="1021" max="1021" width="3.5" style="1" bestFit="1" customWidth="1"/>
    <col min="1022" max="1022" width="36.19921875" style="1" customWidth="1"/>
    <col min="1023" max="1023" width="4.296875" style="1" bestFit="1" customWidth="1"/>
    <col min="1024" max="1024" width="5" style="1" bestFit="1" customWidth="1"/>
    <col min="1025" max="1025" width="3.296875" style="1" bestFit="1" customWidth="1"/>
    <col min="1026" max="1026" width="2.5" style="1" bestFit="1" customWidth="1"/>
    <col min="1027" max="1027" width="7.5" style="1" bestFit="1" customWidth="1"/>
    <col min="1028" max="1028" width="3.296875" style="1" bestFit="1" customWidth="1"/>
    <col min="1029" max="1029" width="3.5" style="1" bestFit="1" customWidth="1"/>
    <col min="1030" max="1030" width="8.5" style="1" bestFit="1" customWidth="1"/>
    <col min="1031" max="1031" width="2.3984375" style="1" bestFit="1" customWidth="1"/>
    <col min="1032" max="1032" width="6.09765625" style="1" customWidth="1"/>
    <col min="1033" max="1033" width="5" style="1" customWidth="1"/>
    <col min="1034" max="1034" width="4.5" style="1" bestFit="1" customWidth="1"/>
    <col min="1035" max="1035" width="5" style="1" bestFit="1" customWidth="1"/>
    <col min="1036" max="1036" width="3.296875" style="1" bestFit="1" customWidth="1"/>
    <col min="1037" max="1037" width="2.3984375" style="1" bestFit="1" customWidth="1"/>
    <col min="1038" max="1041" width="3.296875" style="1" bestFit="1" customWidth="1"/>
    <col min="1042" max="1042" width="2.3984375" style="1" bestFit="1" customWidth="1"/>
    <col min="1043" max="1043" width="7.5" style="1" customWidth="1"/>
    <col min="1044" max="1044" width="5" style="1" bestFit="1" customWidth="1"/>
    <col min="1045" max="1045" width="9" style="1"/>
    <col min="1046" max="1046" width="12.69921875" style="1" bestFit="1" customWidth="1"/>
    <col min="1047" max="1047" width="11.5" style="1" customWidth="1"/>
    <col min="1048" max="1048" width="12.69921875" style="1" bestFit="1" customWidth="1"/>
    <col min="1049" max="1049" width="9.5" style="1" bestFit="1" customWidth="1"/>
    <col min="1050" max="1275" width="9" style="1"/>
    <col min="1276" max="1276" width="4.8984375" style="1" customWidth="1"/>
    <col min="1277" max="1277" width="3.5" style="1" bestFit="1" customWidth="1"/>
    <col min="1278" max="1278" width="36.19921875" style="1" customWidth="1"/>
    <col min="1279" max="1279" width="4.296875" style="1" bestFit="1" customWidth="1"/>
    <col min="1280" max="1280" width="5" style="1" bestFit="1" customWidth="1"/>
    <col min="1281" max="1281" width="3.296875" style="1" bestFit="1" customWidth="1"/>
    <col min="1282" max="1282" width="2.5" style="1" bestFit="1" customWidth="1"/>
    <col min="1283" max="1283" width="7.5" style="1" bestFit="1" customWidth="1"/>
    <col min="1284" max="1284" width="3.296875" style="1" bestFit="1" customWidth="1"/>
    <col min="1285" max="1285" width="3.5" style="1" bestFit="1" customWidth="1"/>
    <col min="1286" max="1286" width="8.5" style="1" bestFit="1" customWidth="1"/>
    <col min="1287" max="1287" width="2.3984375" style="1" bestFit="1" customWidth="1"/>
    <col min="1288" max="1288" width="6.09765625" style="1" customWidth="1"/>
    <col min="1289" max="1289" width="5" style="1" customWidth="1"/>
    <col min="1290" max="1290" width="4.5" style="1" bestFit="1" customWidth="1"/>
    <col min="1291" max="1291" width="5" style="1" bestFit="1" customWidth="1"/>
    <col min="1292" max="1292" width="3.296875" style="1" bestFit="1" customWidth="1"/>
    <col min="1293" max="1293" width="2.3984375" style="1" bestFit="1" customWidth="1"/>
    <col min="1294" max="1297" width="3.296875" style="1" bestFit="1" customWidth="1"/>
    <col min="1298" max="1298" width="2.3984375" style="1" bestFit="1" customWidth="1"/>
    <col min="1299" max="1299" width="7.5" style="1" customWidth="1"/>
    <col min="1300" max="1300" width="5" style="1" bestFit="1" customWidth="1"/>
    <col min="1301" max="1301" width="9" style="1"/>
    <col min="1302" max="1302" width="12.69921875" style="1" bestFit="1" customWidth="1"/>
    <col min="1303" max="1303" width="11.5" style="1" customWidth="1"/>
    <col min="1304" max="1304" width="12.69921875" style="1" bestFit="1" customWidth="1"/>
    <col min="1305" max="1305" width="9.5" style="1" bestFit="1" customWidth="1"/>
    <col min="1306" max="1531" width="9" style="1"/>
    <col min="1532" max="1532" width="4.8984375" style="1" customWidth="1"/>
    <col min="1533" max="1533" width="3.5" style="1" bestFit="1" customWidth="1"/>
    <col min="1534" max="1534" width="36.19921875" style="1" customWidth="1"/>
    <col min="1535" max="1535" width="4.296875" style="1" bestFit="1" customWidth="1"/>
    <col min="1536" max="1536" width="5" style="1" bestFit="1" customWidth="1"/>
    <col min="1537" max="1537" width="3.296875" style="1" bestFit="1" customWidth="1"/>
    <col min="1538" max="1538" width="2.5" style="1" bestFit="1" customWidth="1"/>
    <col min="1539" max="1539" width="7.5" style="1" bestFit="1" customWidth="1"/>
    <col min="1540" max="1540" width="3.296875" style="1" bestFit="1" customWidth="1"/>
    <col min="1541" max="1541" width="3.5" style="1" bestFit="1" customWidth="1"/>
    <col min="1542" max="1542" width="8.5" style="1" bestFit="1" customWidth="1"/>
    <col min="1543" max="1543" width="2.3984375" style="1" bestFit="1" customWidth="1"/>
    <col min="1544" max="1544" width="6.09765625" style="1" customWidth="1"/>
    <col min="1545" max="1545" width="5" style="1" customWidth="1"/>
    <col min="1546" max="1546" width="4.5" style="1" bestFit="1" customWidth="1"/>
    <col min="1547" max="1547" width="5" style="1" bestFit="1" customWidth="1"/>
    <col min="1548" max="1548" width="3.296875" style="1" bestFit="1" customWidth="1"/>
    <col min="1549" max="1549" width="2.3984375" style="1" bestFit="1" customWidth="1"/>
    <col min="1550" max="1553" width="3.296875" style="1" bestFit="1" customWidth="1"/>
    <col min="1554" max="1554" width="2.3984375" style="1" bestFit="1" customWidth="1"/>
    <col min="1555" max="1555" width="7.5" style="1" customWidth="1"/>
    <col min="1556" max="1556" width="5" style="1" bestFit="1" customWidth="1"/>
    <col min="1557" max="1557" width="9" style="1"/>
    <col min="1558" max="1558" width="12.69921875" style="1" bestFit="1" customWidth="1"/>
    <col min="1559" max="1559" width="11.5" style="1" customWidth="1"/>
    <col min="1560" max="1560" width="12.69921875" style="1" bestFit="1" customWidth="1"/>
    <col min="1561" max="1561" width="9.5" style="1" bestFit="1" customWidth="1"/>
    <col min="1562" max="1787" width="9" style="1"/>
    <col min="1788" max="1788" width="4.8984375" style="1" customWidth="1"/>
    <col min="1789" max="1789" width="3.5" style="1" bestFit="1" customWidth="1"/>
    <col min="1790" max="1790" width="36.19921875" style="1" customWidth="1"/>
    <col min="1791" max="1791" width="4.296875" style="1" bestFit="1" customWidth="1"/>
    <col min="1792" max="1792" width="5" style="1" bestFit="1" customWidth="1"/>
    <col min="1793" max="1793" width="3.296875" style="1" bestFit="1" customWidth="1"/>
    <col min="1794" max="1794" width="2.5" style="1" bestFit="1" customWidth="1"/>
    <col min="1795" max="1795" width="7.5" style="1" bestFit="1" customWidth="1"/>
    <col min="1796" max="1796" width="3.296875" style="1" bestFit="1" customWidth="1"/>
    <col min="1797" max="1797" width="3.5" style="1" bestFit="1" customWidth="1"/>
    <col min="1798" max="1798" width="8.5" style="1" bestFit="1" customWidth="1"/>
    <col min="1799" max="1799" width="2.3984375" style="1" bestFit="1" customWidth="1"/>
    <col min="1800" max="1800" width="6.09765625" style="1" customWidth="1"/>
    <col min="1801" max="1801" width="5" style="1" customWidth="1"/>
    <col min="1802" max="1802" width="4.5" style="1" bestFit="1" customWidth="1"/>
    <col min="1803" max="1803" width="5" style="1" bestFit="1" customWidth="1"/>
    <col min="1804" max="1804" width="3.296875" style="1" bestFit="1" customWidth="1"/>
    <col min="1805" max="1805" width="2.3984375" style="1" bestFit="1" customWidth="1"/>
    <col min="1806" max="1809" width="3.296875" style="1" bestFit="1" customWidth="1"/>
    <col min="1810" max="1810" width="2.3984375" style="1" bestFit="1" customWidth="1"/>
    <col min="1811" max="1811" width="7.5" style="1" customWidth="1"/>
    <col min="1812" max="1812" width="5" style="1" bestFit="1" customWidth="1"/>
    <col min="1813" max="1813" width="9" style="1"/>
    <col min="1814" max="1814" width="12.69921875" style="1" bestFit="1" customWidth="1"/>
    <col min="1815" max="1815" width="11.5" style="1" customWidth="1"/>
    <col min="1816" max="1816" width="12.69921875" style="1" bestFit="1" customWidth="1"/>
    <col min="1817" max="1817" width="9.5" style="1" bestFit="1" customWidth="1"/>
    <col min="1818" max="2043" width="9" style="1"/>
    <col min="2044" max="2044" width="4.8984375" style="1" customWidth="1"/>
    <col min="2045" max="2045" width="3.5" style="1" bestFit="1" customWidth="1"/>
    <col min="2046" max="2046" width="36.19921875" style="1" customWidth="1"/>
    <col min="2047" max="2047" width="4.296875" style="1" bestFit="1" customWidth="1"/>
    <col min="2048" max="2048" width="5" style="1" bestFit="1" customWidth="1"/>
    <col min="2049" max="2049" width="3.296875" style="1" bestFit="1" customWidth="1"/>
    <col min="2050" max="2050" width="2.5" style="1" bestFit="1" customWidth="1"/>
    <col min="2051" max="2051" width="7.5" style="1" bestFit="1" customWidth="1"/>
    <col min="2052" max="2052" width="3.296875" style="1" bestFit="1" customWidth="1"/>
    <col min="2053" max="2053" width="3.5" style="1" bestFit="1" customWidth="1"/>
    <col min="2054" max="2054" width="8.5" style="1" bestFit="1" customWidth="1"/>
    <col min="2055" max="2055" width="2.3984375" style="1" bestFit="1" customWidth="1"/>
    <col min="2056" max="2056" width="6.09765625" style="1" customWidth="1"/>
    <col min="2057" max="2057" width="5" style="1" customWidth="1"/>
    <col min="2058" max="2058" width="4.5" style="1" bestFit="1" customWidth="1"/>
    <col min="2059" max="2059" width="5" style="1" bestFit="1" customWidth="1"/>
    <col min="2060" max="2060" width="3.296875" style="1" bestFit="1" customWidth="1"/>
    <col min="2061" max="2061" width="2.3984375" style="1" bestFit="1" customWidth="1"/>
    <col min="2062" max="2065" width="3.296875" style="1" bestFit="1" customWidth="1"/>
    <col min="2066" max="2066" width="2.3984375" style="1" bestFit="1" customWidth="1"/>
    <col min="2067" max="2067" width="7.5" style="1" customWidth="1"/>
    <col min="2068" max="2068" width="5" style="1" bestFit="1" customWidth="1"/>
    <col min="2069" max="2069" width="9" style="1"/>
    <col min="2070" max="2070" width="12.69921875" style="1" bestFit="1" customWidth="1"/>
    <col min="2071" max="2071" width="11.5" style="1" customWidth="1"/>
    <col min="2072" max="2072" width="12.69921875" style="1" bestFit="1" customWidth="1"/>
    <col min="2073" max="2073" width="9.5" style="1" bestFit="1" customWidth="1"/>
    <col min="2074" max="2299" width="9" style="1"/>
    <col min="2300" max="2300" width="4.8984375" style="1" customWidth="1"/>
    <col min="2301" max="2301" width="3.5" style="1" bestFit="1" customWidth="1"/>
    <col min="2302" max="2302" width="36.19921875" style="1" customWidth="1"/>
    <col min="2303" max="2303" width="4.296875" style="1" bestFit="1" customWidth="1"/>
    <col min="2304" max="2304" width="5" style="1" bestFit="1" customWidth="1"/>
    <col min="2305" max="2305" width="3.296875" style="1" bestFit="1" customWidth="1"/>
    <col min="2306" max="2306" width="2.5" style="1" bestFit="1" customWidth="1"/>
    <col min="2307" max="2307" width="7.5" style="1" bestFit="1" customWidth="1"/>
    <col min="2308" max="2308" width="3.296875" style="1" bestFit="1" customWidth="1"/>
    <col min="2309" max="2309" width="3.5" style="1" bestFit="1" customWidth="1"/>
    <col min="2310" max="2310" width="8.5" style="1" bestFit="1" customWidth="1"/>
    <col min="2311" max="2311" width="2.3984375" style="1" bestFit="1" customWidth="1"/>
    <col min="2312" max="2312" width="6.09765625" style="1" customWidth="1"/>
    <col min="2313" max="2313" width="5" style="1" customWidth="1"/>
    <col min="2314" max="2314" width="4.5" style="1" bestFit="1" customWidth="1"/>
    <col min="2315" max="2315" width="5" style="1" bestFit="1" customWidth="1"/>
    <col min="2316" max="2316" width="3.296875" style="1" bestFit="1" customWidth="1"/>
    <col min="2317" max="2317" width="2.3984375" style="1" bestFit="1" customWidth="1"/>
    <col min="2318" max="2321" width="3.296875" style="1" bestFit="1" customWidth="1"/>
    <col min="2322" max="2322" width="2.3984375" style="1" bestFit="1" customWidth="1"/>
    <col min="2323" max="2323" width="7.5" style="1" customWidth="1"/>
    <col min="2324" max="2324" width="5" style="1" bestFit="1" customWidth="1"/>
    <col min="2325" max="2325" width="9" style="1"/>
    <col min="2326" max="2326" width="12.69921875" style="1" bestFit="1" customWidth="1"/>
    <col min="2327" max="2327" width="11.5" style="1" customWidth="1"/>
    <col min="2328" max="2328" width="12.69921875" style="1" bestFit="1" customWidth="1"/>
    <col min="2329" max="2329" width="9.5" style="1" bestFit="1" customWidth="1"/>
    <col min="2330" max="2555" width="9" style="1"/>
    <col min="2556" max="2556" width="4.8984375" style="1" customWidth="1"/>
    <col min="2557" max="2557" width="3.5" style="1" bestFit="1" customWidth="1"/>
    <col min="2558" max="2558" width="36.19921875" style="1" customWidth="1"/>
    <col min="2559" max="2559" width="4.296875" style="1" bestFit="1" customWidth="1"/>
    <col min="2560" max="2560" width="5" style="1" bestFit="1" customWidth="1"/>
    <col min="2561" max="2561" width="3.296875" style="1" bestFit="1" customWidth="1"/>
    <col min="2562" max="2562" width="2.5" style="1" bestFit="1" customWidth="1"/>
    <col min="2563" max="2563" width="7.5" style="1" bestFit="1" customWidth="1"/>
    <col min="2564" max="2564" width="3.296875" style="1" bestFit="1" customWidth="1"/>
    <col min="2565" max="2565" width="3.5" style="1" bestFit="1" customWidth="1"/>
    <col min="2566" max="2566" width="8.5" style="1" bestFit="1" customWidth="1"/>
    <col min="2567" max="2567" width="2.3984375" style="1" bestFit="1" customWidth="1"/>
    <col min="2568" max="2568" width="6.09765625" style="1" customWidth="1"/>
    <col min="2569" max="2569" width="5" style="1" customWidth="1"/>
    <col min="2570" max="2570" width="4.5" style="1" bestFit="1" customWidth="1"/>
    <col min="2571" max="2571" width="5" style="1" bestFit="1" customWidth="1"/>
    <col min="2572" max="2572" width="3.296875" style="1" bestFit="1" customWidth="1"/>
    <col min="2573" max="2573" width="2.3984375" style="1" bestFit="1" customWidth="1"/>
    <col min="2574" max="2577" width="3.296875" style="1" bestFit="1" customWidth="1"/>
    <col min="2578" max="2578" width="2.3984375" style="1" bestFit="1" customWidth="1"/>
    <col min="2579" max="2579" width="7.5" style="1" customWidth="1"/>
    <col min="2580" max="2580" width="5" style="1" bestFit="1" customWidth="1"/>
    <col min="2581" max="2581" width="9" style="1"/>
    <col min="2582" max="2582" width="12.69921875" style="1" bestFit="1" customWidth="1"/>
    <col min="2583" max="2583" width="11.5" style="1" customWidth="1"/>
    <col min="2584" max="2584" width="12.69921875" style="1" bestFit="1" customWidth="1"/>
    <col min="2585" max="2585" width="9.5" style="1" bestFit="1" customWidth="1"/>
    <col min="2586" max="2811" width="9" style="1"/>
    <col min="2812" max="2812" width="4.8984375" style="1" customWidth="1"/>
    <col min="2813" max="2813" width="3.5" style="1" bestFit="1" customWidth="1"/>
    <col min="2814" max="2814" width="36.19921875" style="1" customWidth="1"/>
    <col min="2815" max="2815" width="4.296875" style="1" bestFit="1" customWidth="1"/>
    <col min="2816" max="2816" width="5" style="1" bestFit="1" customWidth="1"/>
    <col min="2817" max="2817" width="3.296875" style="1" bestFit="1" customWidth="1"/>
    <col min="2818" max="2818" width="2.5" style="1" bestFit="1" customWidth="1"/>
    <col min="2819" max="2819" width="7.5" style="1" bestFit="1" customWidth="1"/>
    <col min="2820" max="2820" width="3.296875" style="1" bestFit="1" customWidth="1"/>
    <col min="2821" max="2821" width="3.5" style="1" bestFit="1" customWidth="1"/>
    <col min="2822" max="2822" width="8.5" style="1" bestFit="1" customWidth="1"/>
    <col min="2823" max="2823" width="2.3984375" style="1" bestFit="1" customWidth="1"/>
    <col min="2824" max="2824" width="6.09765625" style="1" customWidth="1"/>
    <col min="2825" max="2825" width="5" style="1" customWidth="1"/>
    <col min="2826" max="2826" width="4.5" style="1" bestFit="1" customWidth="1"/>
    <col min="2827" max="2827" width="5" style="1" bestFit="1" customWidth="1"/>
    <col min="2828" max="2828" width="3.296875" style="1" bestFit="1" customWidth="1"/>
    <col min="2829" max="2829" width="2.3984375" style="1" bestFit="1" customWidth="1"/>
    <col min="2830" max="2833" width="3.296875" style="1" bestFit="1" customWidth="1"/>
    <col min="2834" max="2834" width="2.3984375" style="1" bestFit="1" customWidth="1"/>
    <col min="2835" max="2835" width="7.5" style="1" customWidth="1"/>
    <col min="2836" max="2836" width="5" style="1" bestFit="1" customWidth="1"/>
    <col min="2837" max="2837" width="9" style="1"/>
    <col min="2838" max="2838" width="12.69921875" style="1" bestFit="1" customWidth="1"/>
    <col min="2839" max="2839" width="11.5" style="1" customWidth="1"/>
    <col min="2840" max="2840" width="12.69921875" style="1" bestFit="1" customWidth="1"/>
    <col min="2841" max="2841" width="9.5" style="1" bestFit="1" customWidth="1"/>
    <col min="2842" max="3067" width="9" style="1"/>
    <col min="3068" max="3068" width="4.8984375" style="1" customWidth="1"/>
    <col min="3069" max="3069" width="3.5" style="1" bestFit="1" customWidth="1"/>
    <col min="3070" max="3070" width="36.19921875" style="1" customWidth="1"/>
    <col min="3071" max="3071" width="4.296875" style="1" bestFit="1" customWidth="1"/>
    <col min="3072" max="3072" width="5" style="1" bestFit="1" customWidth="1"/>
    <col min="3073" max="3073" width="3.296875" style="1" bestFit="1" customWidth="1"/>
    <col min="3074" max="3074" width="2.5" style="1" bestFit="1" customWidth="1"/>
    <col min="3075" max="3075" width="7.5" style="1" bestFit="1" customWidth="1"/>
    <col min="3076" max="3076" width="3.296875" style="1" bestFit="1" customWidth="1"/>
    <col min="3077" max="3077" width="3.5" style="1" bestFit="1" customWidth="1"/>
    <col min="3078" max="3078" width="8.5" style="1" bestFit="1" customWidth="1"/>
    <col min="3079" max="3079" width="2.3984375" style="1" bestFit="1" customWidth="1"/>
    <col min="3080" max="3080" width="6.09765625" style="1" customWidth="1"/>
    <col min="3081" max="3081" width="5" style="1" customWidth="1"/>
    <col min="3082" max="3082" width="4.5" style="1" bestFit="1" customWidth="1"/>
    <col min="3083" max="3083" width="5" style="1" bestFit="1" customWidth="1"/>
    <col min="3084" max="3084" width="3.296875" style="1" bestFit="1" customWidth="1"/>
    <col min="3085" max="3085" width="2.3984375" style="1" bestFit="1" customWidth="1"/>
    <col min="3086" max="3089" width="3.296875" style="1" bestFit="1" customWidth="1"/>
    <col min="3090" max="3090" width="2.3984375" style="1" bestFit="1" customWidth="1"/>
    <col min="3091" max="3091" width="7.5" style="1" customWidth="1"/>
    <col min="3092" max="3092" width="5" style="1" bestFit="1" customWidth="1"/>
    <col min="3093" max="3093" width="9" style="1"/>
    <col min="3094" max="3094" width="12.69921875" style="1" bestFit="1" customWidth="1"/>
    <col min="3095" max="3095" width="11.5" style="1" customWidth="1"/>
    <col min="3096" max="3096" width="12.69921875" style="1" bestFit="1" customWidth="1"/>
    <col min="3097" max="3097" width="9.5" style="1" bestFit="1" customWidth="1"/>
    <col min="3098" max="3323" width="9" style="1"/>
    <col min="3324" max="3324" width="4.8984375" style="1" customWidth="1"/>
    <col min="3325" max="3325" width="3.5" style="1" bestFit="1" customWidth="1"/>
    <col min="3326" max="3326" width="36.19921875" style="1" customWidth="1"/>
    <col min="3327" max="3327" width="4.296875" style="1" bestFit="1" customWidth="1"/>
    <col min="3328" max="3328" width="5" style="1" bestFit="1" customWidth="1"/>
    <col min="3329" max="3329" width="3.296875" style="1" bestFit="1" customWidth="1"/>
    <col min="3330" max="3330" width="2.5" style="1" bestFit="1" customWidth="1"/>
    <col min="3331" max="3331" width="7.5" style="1" bestFit="1" customWidth="1"/>
    <col min="3332" max="3332" width="3.296875" style="1" bestFit="1" customWidth="1"/>
    <col min="3333" max="3333" width="3.5" style="1" bestFit="1" customWidth="1"/>
    <col min="3334" max="3334" width="8.5" style="1" bestFit="1" customWidth="1"/>
    <col min="3335" max="3335" width="2.3984375" style="1" bestFit="1" customWidth="1"/>
    <col min="3336" max="3336" width="6.09765625" style="1" customWidth="1"/>
    <col min="3337" max="3337" width="5" style="1" customWidth="1"/>
    <col min="3338" max="3338" width="4.5" style="1" bestFit="1" customWidth="1"/>
    <col min="3339" max="3339" width="5" style="1" bestFit="1" customWidth="1"/>
    <col min="3340" max="3340" width="3.296875" style="1" bestFit="1" customWidth="1"/>
    <col min="3341" max="3341" width="2.3984375" style="1" bestFit="1" customWidth="1"/>
    <col min="3342" max="3345" width="3.296875" style="1" bestFit="1" customWidth="1"/>
    <col min="3346" max="3346" width="2.3984375" style="1" bestFit="1" customWidth="1"/>
    <col min="3347" max="3347" width="7.5" style="1" customWidth="1"/>
    <col min="3348" max="3348" width="5" style="1" bestFit="1" customWidth="1"/>
    <col min="3349" max="3349" width="9" style="1"/>
    <col min="3350" max="3350" width="12.69921875" style="1" bestFit="1" customWidth="1"/>
    <col min="3351" max="3351" width="11.5" style="1" customWidth="1"/>
    <col min="3352" max="3352" width="12.69921875" style="1" bestFit="1" customWidth="1"/>
    <col min="3353" max="3353" width="9.5" style="1" bestFit="1" customWidth="1"/>
    <col min="3354" max="3579" width="9" style="1"/>
    <col min="3580" max="3580" width="4.8984375" style="1" customWidth="1"/>
    <col min="3581" max="3581" width="3.5" style="1" bestFit="1" customWidth="1"/>
    <col min="3582" max="3582" width="36.19921875" style="1" customWidth="1"/>
    <col min="3583" max="3583" width="4.296875" style="1" bestFit="1" customWidth="1"/>
    <col min="3584" max="3584" width="5" style="1" bestFit="1" customWidth="1"/>
    <col min="3585" max="3585" width="3.296875" style="1" bestFit="1" customWidth="1"/>
    <col min="3586" max="3586" width="2.5" style="1" bestFit="1" customWidth="1"/>
    <col min="3587" max="3587" width="7.5" style="1" bestFit="1" customWidth="1"/>
    <col min="3588" max="3588" width="3.296875" style="1" bestFit="1" customWidth="1"/>
    <col min="3589" max="3589" width="3.5" style="1" bestFit="1" customWidth="1"/>
    <col min="3590" max="3590" width="8.5" style="1" bestFit="1" customWidth="1"/>
    <col min="3591" max="3591" width="2.3984375" style="1" bestFit="1" customWidth="1"/>
    <col min="3592" max="3592" width="6.09765625" style="1" customWidth="1"/>
    <col min="3593" max="3593" width="5" style="1" customWidth="1"/>
    <col min="3594" max="3594" width="4.5" style="1" bestFit="1" customWidth="1"/>
    <col min="3595" max="3595" width="5" style="1" bestFit="1" customWidth="1"/>
    <col min="3596" max="3596" width="3.296875" style="1" bestFit="1" customWidth="1"/>
    <col min="3597" max="3597" width="2.3984375" style="1" bestFit="1" customWidth="1"/>
    <col min="3598" max="3601" width="3.296875" style="1" bestFit="1" customWidth="1"/>
    <col min="3602" max="3602" width="2.3984375" style="1" bestFit="1" customWidth="1"/>
    <col min="3603" max="3603" width="7.5" style="1" customWidth="1"/>
    <col min="3604" max="3604" width="5" style="1" bestFit="1" customWidth="1"/>
    <col min="3605" max="3605" width="9" style="1"/>
    <col min="3606" max="3606" width="12.69921875" style="1" bestFit="1" customWidth="1"/>
    <col min="3607" max="3607" width="11.5" style="1" customWidth="1"/>
    <col min="3608" max="3608" width="12.69921875" style="1" bestFit="1" customWidth="1"/>
    <col min="3609" max="3609" width="9.5" style="1" bestFit="1" customWidth="1"/>
    <col min="3610" max="3835" width="9" style="1"/>
    <col min="3836" max="3836" width="4.8984375" style="1" customWidth="1"/>
    <col min="3837" max="3837" width="3.5" style="1" bestFit="1" customWidth="1"/>
    <col min="3838" max="3838" width="36.19921875" style="1" customWidth="1"/>
    <col min="3839" max="3839" width="4.296875" style="1" bestFit="1" customWidth="1"/>
    <col min="3840" max="3840" width="5" style="1" bestFit="1" customWidth="1"/>
    <col min="3841" max="3841" width="3.296875" style="1" bestFit="1" customWidth="1"/>
    <col min="3842" max="3842" width="2.5" style="1" bestFit="1" customWidth="1"/>
    <col min="3843" max="3843" width="7.5" style="1" bestFit="1" customWidth="1"/>
    <col min="3844" max="3844" width="3.296875" style="1" bestFit="1" customWidth="1"/>
    <col min="3845" max="3845" width="3.5" style="1" bestFit="1" customWidth="1"/>
    <col min="3846" max="3846" width="8.5" style="1" bestFit="1" customWidth="1"/>
    <col min="3847" max="3847" width="2.3984375" style="1" bestFit="1" customWidth="1"/>
    <col min="3848" max="3848" width="6.09765625" style="1" customWidth="1"/>
    <col min="3849" max="3849" width="5" style="1" customWidth="1"/>
    <col min="3850" max="3850" width="4.5" style="1" bestFit="1" customWidth="1"/>
    <col min="3851" max="3851" width="5" style="1" bestFit="1" customWidth="1"/>
    <col min="3852" max="3852" width="3.296875" style="1" bestFit="1" customWidth="1"/>
    <col min="3853" max="3853" width="2.3984375" style="1" bestFit="1" customWidth="1"/>
    <col min="3854" max="3857" width="3.296875" style="1" bestFit="1" customWidth="1"/>
    <col min="3858" max="3858" width="2.3984375" style="1" bestFit="1" customWidth="1"/>
    <col min="3859" max="3859" width="7.5" style="1" customWidth="1"/>
    <col min="3860" max="3860" width="5" style="1" bestFit="1" customWidth="1"/>
    <col min="3861" max="3861" width="9" style="1"/>
    <col min="3862" max="3862" width="12.69921875" style="1" bestFit="1" customWidth="1"/>
    <col min="3863" max="3863" width="11.5" style="1" customWidth="1"/>
    <col min="3864" max="3864" width="12.69921875" style="1" bestFit="1" customWidth="1"/>
    <col min="3865" max="3865" width="9.5" style="1" bestFit="1" customWidth="1"/>
    <col min="3866" max="4091" width="9" style="1"/>
    <col min="4092" max="4092" width="4.8984375" style="1" customWidth="1"/>
    <col min="4093" max="4093" width="3.5" style="1" bestFit="1" customWidth="1"/>
    <col min="4094" max="4094" width="36.19921875" style="1" customWidth="1"/>
    <col min="4095" max="4095" width="4.296875" style="1" bestFit="1" customWidth="1"/>
    <col min="4096" max="4096" width="5" style="1" bestFit="1" customWidth="1"/>
    <col min="4097" max="4097" width="3.296875" style="1" bestFit="1" customWidth="1"/>
    <col min="4098" max="4098" width="2.5" style="1" bestFit="1" customWidth="1"/>
    <col min="4099" max="4099" width="7.5" style="1" bestFit="1" customWidth="1"/>
    <col min="4100" max="4100" width="3.296875" style="1" bestFit="1" customWidth="1"/>
    <col min="4101" max="4101" width="3.5" style="1" bestFit="1" customWidth="1"/>
    <col min="4102" max="4102" width="8.5" style="1" bestFit="1" customWidth="1"/>
    <col min="4103" max="4103" width="2.3984375" style="1" bestFit="1" customWidth="1"/>
    <col min="4104" max="4104" width="6.09765625" style="1" customWidth="1"/>
    <col min="4105" max="4105" width="5" style="1" customWidth="1"/>
    <col min="4106" max="4106" width="4.5" style="1" bestFit="1" customWidth="1"/>
    <col min="4107" max="4107" width="5" style="1" bestFit="1" customWidth="1"/>
    <col min="4108" max="4108" width="3.296875" style="1" bestFit="1" customWidth="1"/>
    <col min="4109" max="4109" width="2.3984375" style="1" bestFit="1" customWidth="1"/>
    <col min="4110" max="4113" width="3.296875" style="1" bestFit="1" customWidth="1"/>
    <col min="4114" max="4114" width="2.3984375" style="1" bestFit="1" customWidth="1"/>
    <col min="4115" max="4115" width="7.5" style="1" customWidth="1"/>
    <col min="4116" max="4116" width="5" style="1" bestFit="1" customWidth="1"/>
    <col min="4117" max="4117" width="9" style="1"/>
    <col min="4118" max="4118" width="12.69921875" style="1" bestFit="1" customWidth="1"/>
    <col min="4119" max="4119" width="11.5" style="1" customWidth="1"/>
    <col min="4120" max="4120" width="12.69921875" style="1" bestFit="1" customWidth="1"/>
    <col min="4121" max="4121" width="9.5" style="1" bestFit="1" customWidth="1"/>
    <col min="4122" max="4347" width="9" style="1"/>
    <col min="4348" max="4348" width="4.8984375" style="1" customWidth="1"/>
    <col min="4349" max="4349" width="3.5" style="1" bestFit="1" customWidth="1"/>
    <col min="4350" max="4350" width="36.19921875" style="1" customWidth="1"/>
    <col min="4351" max="4351" width="4.296875" style="1" bestFit="1" customWidth="1"/>
    <col min="4352" max="4352" width="5" style="1" bestFit="1" customWidth="1"/>
    <col min="4353" max="4353" width="3.296875" style="1" bestFit="1" customWidth="1"/>
    <col min="4354" max="4354" width="2.5" style="1" bestFit="1" customWidth="1"/>
    <col min="4355" max="4355" width="7.5" style="1" bestFit="1" customWidth="1"/>
    <col min="4356" max="4356" width="3.296875" style="1" bestFit="1" customWidth="1"/>
    <col min="4357" max="4357" width="3.5" style="1" bestFit="1" customWidth="1"/>
    <col min="4358" max="4358" width="8.5" style="1" bestFit="1" customWidth="1"/>
    <col min="4359" max="4359" width="2.3984375" style="1" bestFit="1" customWidth="1"/>
    <col min="4360" max="4360" width="6.09765625" style="1" customWidth="1"/>
    <col min="4361" max="4361" width="5" style="1" customWidth="1"/>
    <col min="4362" max="4362" width="4.5" style="1" bestFit="1" customWidth="1"/>
    <col min="4363" max="4363" width="5" style="1" bestFit="1" customWidth="1"/>
    <col min="4364" max="4364" width="3.296875" style="1" bestFit="1" customWidth="1"/>
    <col min="4365" max="4365" width="2.3984375" style="1" bestFit="1" customWidth="1"/>
    <col min="4366" max="4369" width="3.296875" style="1" bestFit="1" customWidth="1"/>
    <col min="4370" max="4370" width="2.3984375" style="1" bestFit="1" customWidth="1"/>
    <col min="4371" max="4371" width="7.5" style="1" customWidth="1"/>
    <col min="4372" max="4372" width="5" style="1" bestFit="1" customWidth="1"/>
    <col min="4373" max="4373" width="9" style="1"/>
    <col min="4374" max="4374" width="12.69921875" style="1" bestFit="1" customWidth="1"/>
    <col min="4375" max="4375" width="11.5" style="1" customWidth="1"/>
    <col min="4376" max="4376" width="12.69921875" style="1" bestFit="1" customWidth="1"/>
    <col min="4377" max="4377" width="9.5" style="1" bestFit="1" customWidth="1"/>
    <col min="4378" max="4603" width="9" style="1"/>
    <col min="4604" max="4604" width="4.8984375" style="1" customWidth="1"/>
    <col min="4605" max="4605" width="3.5" style="1" bestFit="1" customWidth="1"/>
    <col min="4606" max="4606" width="36.19921875" style="1" customWidth="1"/>
    <col min="4607" max="4607" width="4.296875" style="1" bestFit="1" customWidth="1"/>
    <col min="4608" max="4608" width="5" style="1" bestFit="1" customWidth="1"/>
    <col min="4609" max="4609" width="3.296875" style="1" bestFit="1" customWidth="1"/>
    <col min="4610" max="4610" width="2.5" style="1" bestFit="1" customWidth="1"/>
    <col min="4611" max="4611" width="7.5" style="1" bestFit="1" customWidth="1"/>
    <col min="4612" max="4612" width="3.296875" style="1" bestFit="1" customWidth="1"/>
    <col min="4613" max="4613" width="3.5" style="1" bestFit="1" customWidth="1"/>
    <col min="4614" max="4614" width="8.5" style="1" bestFit="1" customWidth="1"/>
    <col min="4615" max="4615" width="2.3984375" style="1" bestFit="1" customWidth="1"/>
    <col min="4616" max="4616" width="6.09765625" style="1" customWidth="1"/>
    <col min="4617" max="4617" width="5" style="1" customWidth="1"/>
    <col min="4618" max="4618" width="4.5" style="1" bestFit="1" customWidth="1"/>
    <col min="4619" max="4619" width="5" style="1" bestFit="1" customWidth="1"/>
    <col min="4620" max="4620" width="3.296875" style="1" bestFit="1" customWidth="1"/>
    <col min="4621" max="4621" width="2.3984375" style="1" bestFit="1" customWidth="1"/>
    <col min="4622" max="4625" width="3.296875" style="1" bestFit="1" customWidth="1"/>
    <col min="4626" max="4626" width="2.3984375" style="1" bestFit="1" customWidth="1"/>
    <col min="4627" max="4627" width="7.5" style="1" customWidth="1"/>
    <col min="4628" max="4628" width="5" style="1" bestFit="1" customWidth="1"/>
    <col min="4629" max="4629" width="9" style="1"/>
    <col min="4630" max="4630" width="12.69921875" style="1" bestFit="1" customWidth="1"/>
    <col min="4631" max="4631" width="11.5" style="1" customWidth="1"/>
    <col min="4632" max="4632" width="12.69921875" style="1" bestFit="1" customWidth="1"/>
    <col min="4633" max="4633" width="9.5" style="1" bestFit="1" customWidth="1"/>
    <col min="4634" max="4859" width="9" style="1"/>
    <col min="4860" max="4860" width="4.8984375" style="1" customWidth="1"/>
    <col min="4861" max="4861" width="3.5" style="1" bestFit="1" customWidth="1"/>
    <col min="4862" max="4862" width="36.19921875" style="1" customWidth="1"/>
    <col min="4863" max="4863" width="4.296875" style="1" bestFit="1" customWidth="1"/>
    <col min="4864" max="4864" width="5" style="1" bestFit="1" customWidth="1"/>
    <col min="4865" max="4865" width="3.296875" style="1" bestFit="1" customWidth="1"/>
    <col min="4866" max="4866" width="2.5" style="1" bestFit="1" customWidth="1"/>
    <col min="4867" max="4867" width="7.5" style="1" bestFit="1" customWidth="1"/>
    <col min="4868" max="4868" width="3.296875" style="1" bestFit="1" customWidth="1"/>
    <col min="4869" max="4869" width="3.5" style="1" bestFit="1" customWidth="1"/>
    <col min="4870" max="4870" width="8.5" style="1" bestFit="1" customWidth="1"/>
    <col min="4871" max="4871" width="2.3984375" style="1" bestFit="1" customWidth="1"/>
    <col min="4872" max="4872" width="6.09765625" style="1" customWidth="1"/>
    <col min="4873" max="4873" width="5" style="1" customWidth="1"/>
    <col min="4874" max="4874" width="4.5" style="1" bestFit="1" customWidth="1"/>
    <col min="4875" max="4875" width="5" style="1" bestFit="1" customWidth="1"/>
    <col min="4876" max="4876" width="3.296875" style="1" bestFit="1" customWidth="1"/>
    <col min="4877" max="4877" width="2.3984375" style="1" bestFit="1" customWidth="1"/>
    <col min="4878" max="4881" width="3.296875" style="1" bestFit="1" customWidth="1"/>
    <col min="4882" max="4882" width="2.3984375" style="1" bestFit="1" customWidth="1"/>
    <col min="4883" max="4883" width="7.5" style="1" customWidth="1"/>
    <col min="4884" max="4884" width="5" style="1" bestFit="1" customWidth="1"/>
    <col min="4885" max="4885" width="9" style="1"/>
    <col min="4886" max="4886" width="12.69921875" style="1" bestFit="1" customWidth="1"/>
    <col min="4887" max="4887" width="11.5" style="1" customWidth="1"/>
    <col min="4888" max="4888" width="12.69921875" style="1" bestFit="1" customWidth="1"/>
    <col min="4889" max="4889" width="9.5" style="1" bestFit="1" customWidth="1"/>
    <col min="4890" max="5115" width="9" style="1"/>
    <col min="5116" max="5116" width="4.8984375" style="1" customWidth="1"/>
    <col min="5117" max="5117" width="3.5" style="1" bestFit="1" customWidth="1"/>
    <col min="5118" max="5118" width="36.19921875" style="1" customWidth="1"/>
    <col min="5119" max="5119" width="4.296875" style="1" bestFit="1" customWidth="1"/>
    <col min="5120" max="5120" width="5" style="1" bestFit="1" customWidth="1"/>
    <col min="5121" max="5121" width="3.296875" style="1" bestFit="1" customWidth="1"/>
    <col min="5122" max="5122" width="2.5" style="1" bestFit="1" customWidth="1"/>
    <col min="5123" max="5123" width="7.5" style="1" bestFit="1" customWidth="1"/>
    <col min="5124" max="5124" width="3.296875" style="1" bestFit="1" customWidth="1"/>
    <col min="5125" max="5125" width="3.5" style="1" bestFit="1" customWidth="1"/>
    <col min="5126" max="5126" width="8.5" style="1" bestFit="1" customWidth="1"/>
    <col min="5127" max="5127" width="2.3984375" style="1" bestFit="1" customWidth="1"/>
    <col min="5128" max="5128" width="6.09765625" style="1" customWidth="1"/>
    <col min="5129" max="5129" width="5" style="1" customWidth="1"/>
    <col min="5130" max="5130" width="4.5" style="1" bestFit="1" customWidth="1"/>
    <col min="5131" max="5131" width="5" style="1" bestFit="1" customWidth="1"/>
    <col min="5132" max="5132" width="3.296875" style="1" bestFit="1" customWidth="1"/>
    <col min="5133" max="5133" width="2.3984375" style="1" bestFit="1" customWidth="1"/>
    <col min="5134" max="5137" width="3.296875" style="1" bestFit="1" customWidth="1"/>
    <col min="5138" max="5138" width="2.3984375" style="1" bestFit="1" customWidth="1"/>
    <col min="5139" max="5139" width="7.5" style="1" customWidth="1"/>
    <col min="5140" max="5140" width="5" style="1" bestFit="1" customWidth="1"/>
    <col min="5141" max="5141" width="9" style="1"/>
    <col min="5142" max="5142" width="12.69921875" style="1" bestFit="1" customWidth="1"/>
    <col min="5143" max="5143" width="11.5" style="1" customWidth="1"/>
    <col min="5144" max="5144" width="12.69921875" style="1" bestFit="1" customWidth="1"/>
    <col min="5145" max="5145" width="9.5" style="1" bestFit="1" customWidth="1"/>
    <col min="5146" max="5371" width="9" style="1"/>
    <col min="5372" max="5372" width="4.8984375" style="1" customWidth="1"/>
    <col min="5373" max="5373" width="3.5" style="1" bestFit="1" customWidth="1"/>
    <col min="5374" max="5374" width="36.19921875" style="1" customWidth="1"/>
    <col min="5375" max="5375" width="4.296875" style="1" bestFit="1" customWidth="1"/>
    <col min="5376" max="5376" width="5" style="1" bestFit="1" customWidth="1"/>
    <col min="5377" max="5377" width="3.296875" style="1" bestFit="1" customWidth="1"/>
    <col min="5378" max="5378" width="2.5" style="1" bestFit="1" customWidth="1"/>
    <col min="5379" max="5379" width="7.5" style="1" bestFit="1" customWidth="1"/>
    <col min="5380" max="5380" width="3.296875" style="1" bestFit="1" customWidth="1"/>
    <col min="5381" max="5381" width="3.5" style="1" bestFit="1" customWidth="1"/>
    <col min="5382" max="5382" width="8.5" style="1" bestFit="1" customWidth="1"/>
    <col min="5383" max="5383" width="2.3984375" style="1" bestFit="1" customWidth="1"/>
    <col min="5384" max="5384" width="6.09765625" style="1" customWidth="1"/>
    <col min="5385" max="5385" width="5" style="1" customWidth="1"/>
    <col min="5386" max="5386" width="4.5" style="1" bestFit="1" customWidth="1"/>
    <col min="5387" max="5387" width="5" style="1" bestFit="1" customWidth="1"/>
    <col min="5388" max="5388" width="3.296875" style="1" bestFit="1" customWidth="1"/>
    <col min="5389" max="5389" width="2.3984375" style="1" bestFit="1" customWidth="1"/>
    <col min="5390" max="5393" width="3.296875" style="1" bestFit="1" customWidth="1"/>
    <col min="5394" max="5394" width="2.3984375" style="1" bestFit="1" customWidth="1"/>
    <col min="5395" max="5395" width="7.5" style="1" customWidth="1"/>
    <col min="5396" max="5396" width="5" style="1" bestFit="1" customWidth="1"/>
    <col min="5397" max="5397" width="9" style="1"/>
    <col min="5398" max="5398" width="12.69921875" style="1" bestFit="1" customWidth="1"/>
    <col min="5399" max="5399" width="11.5" style="1" customWidth="1"/>
    <col min="5400" max="5400" width="12.69921875" style="1" bestFit="1" customWidth="1"/>
    <col min="5401" max="5401" width="9.5" style="1" bestFit="1" customWidth="1"/>
    <col min="5402" max="5627" width="9" style="1"/>
    <col min="5628" max="5628" width="4.8984375" style="1" customWidth="1"/>
    <col min="5629" max="5629" width="3.5" style="1" bestFit="1" customWidth="1"/>
    <col min="5630" max="5630" width="36.19921875" style="1" customWidth="1"/>
    <col min="5631" max="5631" width="4.296875" style="1" bestFit="1" customWidth="1"/>
    <col min="5632" max="5632" width="5" style="1" bestFit="1" customWidth="1"/>
    <col min="5633" max="5633" width="3.296875" style="1" bestFit="1" customWidth="1"/>
    <col min="5634" max="5634" width="2.5" style="1" bestFit="1" customWidth="1"/>
    <col min="5635" max="5635" width="7.5" style="1" bestFit="1" customWidth="1"/>
    <col min="5636" max="5636" width="3.296875" style="1" bestFit="1" customWidth="1"/>
    <col min="5637" max="5637" width="3.5" style="1" bestFit="1" customWidth="1"/>
    <col min="5638" max="5638" width="8.5" style="1" bestFit="1" customWidth="1"/>
    <col min="5639" max="5639" width="2.3984375" style="1" bestFit="1" customWidth="1"/>
    <col min="5640" max="5640" width="6.09765625" style="1" customWidth="1"/>
    <col min="5641" max="5641" width="5" style="1" customWidth="1"/>
    <col min="5642" max="5642" width="4.5" style="1" bestFit="1" customWidth="1"/>
    <col min="5643" max="5643" width="5" style="1" bestFit="1" customWidth="1"/>
    <col min="5644" max="5644" width="3.296875" style="1" bestFit="1" customWidth="1"/>
    <col min="5645" max="5645" width="2.3984375" style="1" bestFit="1" customWidth="1"/>
    <col min="5646" max="5649" width="3.296875" style="1" bestFit="1" customWidth="1"/>
    <col min="5650" max="5650" width="2.3984375" style="1" bestFit="1" customWidth="1"/>
    <col min="5651" max="5651" width="7.5" style="1" customWidth="1"/>
    <col min="5652" max="5652" width="5" style="1" bestFit="1" customWidth="1"/>
    <col min="5653" max="5653" width="9" style="1"/>
    <col min="5654" max="5654" width="12.69921875" style="1" bestFit="1" customWidth="1"/>
    <col min="5655" max="5655" width="11.5" style="1" customWidth="1"/>
    <col min="5656" max="5656" width="12.69921875" style="1" bestFit="1" customWidth="1"/>
    <col min="5657" max="5657" width="9.5" style="1" bestFit="1" customWidth="1"/>
    <col min="5658" max="5883" width="9" style="1"/>
    <col min="5884" max="5884" width="4.8984375" style="1" customWidth="1"/>
    <col min="5885" max="5885" width="3.5" style="1" bestFit="1" customWidth="1"/>
    <col min="5886" max="5886" width="36.19921875" style="1" customWidth="1"/>
    <col min="5887" max="5887" width="4.296875" style="1" bestFit="1" customWidth="1"/>
    <col min="5888" max="5888" width="5" style="1" bestFit="1" customWidth="1"/>
    <col min="5889" max="5889" width="3.296875" style="1" bestFit="1" customWidth="1"/>
    <col min="5890" max="5890" width="2.5" style="1" bestFit="1" customWidth="1"/>
    <col min="5891" max="5891" width="7.5" style="1" bestFit="1" customWidth="1"/>
    <col min="5892" max="5892" width="3.296875" style="1" bestFit="1" customWidth="1"/>
    <col min="5893" max="5893" width="3.5" style="1" bestFit="1" customWidth="1"/>
    <col min="5894" max="5894" width="8.5" style="1" bestFit="1" customWidth="1"/>
    <col min="5895" max="5895" width="2.3984375" style="1" bestFit="1" customWidth="1"/>
    <col min="5896" max="5896" width="6.09765625" style="1" customWidth="1"/>
    <col min="5897" max="5897" width="5" style="1" customWidth="1"/>
    <col min="5898" max="5898" width="4.5" style="1" bestFit="1" customWidth="1"/>
    <col min="5899" max="5899" width="5" style="1" bestFit="1" customWidth="1"/>
    <col min="5900" max="5900" width="3.296875" style="1" bestFit="1" customWidth="1"/>
    <col min="5901" max="5901" width="2.3984375" style="1" bestFit="1" customWidth="1"/>
    <col min="5902" max="5905" width="3.296875" style="1" bestFit="1" customWidth="1"/>
    <col min="5906" max="5906" width="2.3984375" style="1" bestFit="1" customWidth="1"/>
    <col min="5907" max="5907" width="7.5" style="1" customWidth="1"/>
    <col min="5908" max="5908" width="5" style="1" bestFit="1" customWidth="1"/>
    <col min="5909" max="5909" width="9" style="1"/>
    <col min="5910" max="5910" width="12.69921875" style="1" bestFit="1" customWidth="1"/>
    <col min="5911" max="5911" width="11.5" style="1" customWidth="1"/>
    <col min="5912" max="5912" width="12.69921875" style="1" bestFit="1" customWidth="1"/>
    <col min="5913" max="5913" width="9.5" style="1" bestFit="1" customWidth="1"/>
    <col min="5914" max="6139" width="9" style="1"/>
    <col min="6140" max="6140" width="4.8984375" style="1" customWidth="1"/>
    <col min="6141" max="6141" width="3.5" style="1" bestFit="1" customWidth="1"/>
    <col min="6142" max="6142" width="36.19921875" style="1" customWidth="1"/>
    <col min="6143" max="6143" width="4.296875" style="1" bestFit="1" customWidth="1"/>
    <col min="6144" max="6144" width="5" style="1" bestFit="1" customWidth="1"/>
    <col min="6145" max="6145" width="3.296875" style="1" bestFit="1" customWidth="1"/>
    <col min="6146" max="6146" width="2.5" style="1" bestFit="1" customWidth="1"/>
    <col min="6147" max="6147" width="7.5" style="1" bestFit="1" customWidth="1"/>
    <col min="6148" max="6148" width="3.296875" style="1" bestFit="1" customWidth="1"/>
    <col min="6149" max="6149" width="3.5" style="1" bestFit="1" customWidth="1"/>
    <col min="6150" max="6150" width="8.5" style="1" bestFit="1" customWidth="1"/>
    <col min="6151" max="6151" width="2.3984375" style="1" bestFit="1" customWidth="1"/>
    <col min="6152" max="6152" width="6.09765625" style="1" customWidth="1"/>
    <col min="6153" max="6153" width="5" style="1" customWidth="1"/>
    <col min="6154" max="6154" width="4.5" style="1" bestFit="1" customWidth="1"/>
    <col min="6155" max="6155" width="5" style="1" bestFit="1" customWidth="1"/>
    <col min="6156" max="6156" width="3.296875" style="1" bestFit="1" customWidth="1"/>
    <col min="6157" max="6157" width="2.3984375" style="1" bestFit="1" customWidth="1"/>
    <col min="6158" max="6161" width="3.296875" style="1" bestFit="1" customWidth="1"/>
    <col min="6162" max="6162" width="2.3984375" style="1" bestFit="1" customWidth="1"/>
    <col min="6163" max="6163" width="7.5" style="1" customWidth="1"/>
    <col min="6164" max="6164" width="5" style="1" bestFit="1" customWidth="1"/>
    <col min="6165" max="6165" width="9" style="1"/>
    <col min="6166" max="6166" width="12.69921875" style="1" bestFit="1" customWidth="1"/>
    <col min="6167" max="6167" width="11.5" style="1" customWidth="1"/>
    <col min="6168" max="6168" width="12.69921875" style="1" bestFit="1" customWidth="1"/>
    <col min="6169" max="6169" width="9.5" style="1" bestFit="1" customWidth="1"/>
    <col min="6170" max="6395" width="9" style="1"/>
    <col min="6396" max="6396" width="4.8984375" style="1" customWidth="1"/>
    <col min="6397" max="6397" width="3.5" style="1" bestFit="1" customWidth="1"/>
    <col min="6398" max="6398" width="36.19921875" style="1" customWidth="1"/>
    <col min="6399" max="6399" width="4.296875" style="1" bestFit="1" customWidth="1"/>
    <col min="6400" max="6400" width="5" style="1" bestFit="1" customWidth="1"/>
    <col min="6401" max="6401" width="3.296875" style="1" bestFit="1" customWidth="1"/>
    <col min="6402" max="6402" width="2.5" style="1" bestFit="1" customWidth="1"/>
    <col min="6403" max="6403" width="7.5" style="1" bestFit="1" customWidth="1"/>
    <col min="6404" max="6404" width="3.296875" style="1" bestFit="1" customWidth="1"/>
    <col min="6405" max="6405" width="3.5" style="1" bestFit="1" customWidth="1"/>
    <col min="6406" max="6406" width="8.5" style="1" bestFit="1" customWidth="1"/>
    <col min="6407" max="6407" width="2.3984375" style="1" bestFit="1" customWidth="1"/>
    <col min="6408" max="6408" width="6.09765625" style="1" customWidth="1"/>
    <col min="6409" max="6409" width="5" style="1" customWidth="1"/>
    <col min="6410" max="6410" width="4.5" style="1" bestFit="1" customWidth="1"/>
    <col min="6411" max="6411" width="5" style="1" bestFit="1" customWidth="1"/>
    <col min="6412" max="6412" width="3.296875" style="1" bestFit="1" customWidth="1"/>
    <col min="6413" max="6413" width="2.3984375" style="1" bestFit="1" customWidth="1"/>
    <col min="6414" max="6417" width="3.296875" style="1" bestFit="1" customWidth="1"/>
    <col min="6418" max="6418" width="2.3984375" style="1" bestFit="1" customWidth="1"/>
    <col min="6419" max="6419" width="7.5" style="1" customWidth="1"/>
    <col min="6420" max="6420" width="5" style="1" bestFit="1" customWidth="1"/>
    <col min="6421" max="6421" width="9" style="1"/>
    <col min="6422" max="6422" width="12.69921875" style="1" bestFit="1" customWidth="1"/>
    <col min="6423" max="6423" width="11.5" style="1" customWidth="1"/>
    <col min="6424" max="6424" width="12.69921875" style="1" bestFit="1" customWidth="1"/>
    <col min="6425" max="6425" width="9.5" style="1" bestFit="1" customWidth="1"/>
    <col min="6426" max="6651" width="9" style="1"/>
    <col min="6652" max="6652" width="4.8984375" style="1" customWidth="1"/>
    <col min="6653" max="6653" width="3.5" style="1" bestFit="1" customWidth="1"/>
    <col min="6654" max="6654" width="36.19921875" style="1" customWidth="1"/>
    <col min="6655" max="6655" width="4.296875" style="1" bestFit="1" customWidth="1"/>
    <col min="6656" max="6656" width="5" style="1" bestFit="1" customWidth="1"/>
    <col min="6657" max="6657" width="3.296875" style="1" bestFit="1" customWidth="1"/>
    <col min="6658" max="6658" width="2.5" style="1" bestFit="1" customWidth="1"/>
    <col min="6659" max="6659" width="7.5" style="1" bestFit="1" customWidth="1"/>
    <col min="6660" max="6660" width="3.296875" style="1" bestFit="1" customWidth="1"/>
    <col min="6661" max="6661" width="3.5" style="1" bestFit="1" customWidth="1"/>
    <col min="6662" max="6662" width="8.5" style="1" bestFit="1" customWidth="1"/>
    <col min="6663" max="6663" width="2.3984375" style="1" bestFit="1" customWidth="1"/>
    <col min="6664" max="6664" width="6.09765625" style="1" customWidth="1"/>
    <col min="6665" max="6665" width="5" style="1" customWidth="1"/>
    <col min="6666" max="6666" width="4.5" style="1" bestFit="1" customWidth="1"/>
    <col min="6667" max="6667" width="5" style="1" bestFit="1" customWidth="1"/>
    <col min="6668" max="6668" width="3.296875" style="1" bestFit="1" customWidth="1"/>
    <col min="6669" max="6669" width="2.3984375" style="1" bestFit="1" customWidth="1"/>
    <col min="6670" max="6673" width="3.296875" style="1" bestFit="1" customWidth="1"/>
    <col min="6674" max="6674" width="2.3984375" style="1" bestFit="1" customWidth="1"/>
    <col min="6675" max="6675" width="7.5" style="1" customWidth="1"/>
    <col min="6676" max="6676" width="5" style="1" bestFit="1" customWidth="1"/>
    <col min="6677" max="6677" width="9" style="1"/>
    <col min="6678" max="6678" width="12.69921875" style="1" bestFit="1" customWidth="1"/>
    <col min="6679" max="6679" width="11.5" style="1" customWidth="1"/>
    <col min="6680" max="6680" width="12.69921875" style="1" bestFit="1" customWidth="1"/>
    <col min="6681" max="6681" width="9.5" style="1" bestFit="1" customWidth="1"/>
    <col min="6682" max="6907" width="9" style="1"/>
    <col min="6908" max="6908" width="4.8984375" style="1" customWidth="1"/>
    <col min="6909" max="6909" width="3.5" style="1" bestFit="1" customWidth="1"/>
    <col min="6910" max="6910" width="36.19921875" style="1" customWidth="1"/>
    <col min="6911" max="6911" width="4.296875" style="1" bestFit="1" customWidth="1"/>
    <col min="6912" max="6912" width="5" style="1" bestFit="1" customWidth="1"/>
    <col min="6913" max="6913" width="3.296875" style="1" bestFit="1" customWidth="1"/>
    <col min="6914" max="6914" width="2.5" style="1" bestFit="1" customWidth="1"/>
    <col min="6915" max="6915" width="7.5" style="1" bestFit="1" customWidth="1"/>
    <col min="6916" max="6916" width="3.296875" style="1" bestFit="1" customWidth="1"/>
    <col min="6917" max="6917" width="3.5" style="1" bestFit="1" customWidth="1"/>
    <col min="6918" max="6918" width="8.5" style="1" bestFit="1" customWidth="1"/>
    <col min="6919" max="6919" width="2.3984375" style="1" bestFit="1" customWidth="1"/>
    <col min="6920" max="6920" width="6.09765625" style="1" customWidth="1"/>
    <col min="6921" max="6921" width="5" style="1" customWidth="1"/>
    <col min="6922" max="6922" width="4.5" style="1" bestFit="1" customWidth="1"/>
    <col min="6923" max="6923" width="5" style="1" bestFit="1" customWidth="1"/>
    <col min="6924" max="6924" width="3.296875" style="1" bestFit="1" customWidth="1"/>
    <col min="6925" max="6925" width="2.3984375" style="1" bestFit="1" customWidth="1"/>
    <col min="6926" max="6929" width="3.296875" style="1" bestFit="1" customWidth="1"/>
    <col min="6930" max="6930" width="2.3984375" style="1" bestFit="1" customWidth="1"/>
    <col min="6931" max="6931" width="7.5" style="1" customWidth="1"/>
    <col min="6932" max="6932" width="5" style="1" bestFit="1" customWidth="1"/>
    <col min="6933" max="6933" width="9" style="1"/>
    <col min="6934" max="6934" width="12.69921875" style="1" bestFit="1" customWidth="1"/>
    <col min="6935" max="6935" width="11.5" style="1" customWidth="1"/>
    <col min="6936" max="6936" width="12.69921875" style="1" bestFit="1" customWidth="1"/>
    <col min="6937" max="6937" width="9.5" style="1" bestFit="1" customWidth="1"/>
    <col min="6938" max="7163" width="9" style="1"/>
    <col min="7164" max="7164" width="4.8984375" style="1" customWidth="1"/>
    <col min="7165" max="7165" width="3.5" style="1" bestFit="1" customWidth="1"/>
    <col min="7166" max="7166" width="36.19921875" style="1" customWidth="1"/>
    <col min="7167" max="7167" width="4.296875" style="1" bestFit="1" customWidth="1"/>
    <col min="7168" max="7168" width="5" style="1" bestFit="1" customWidth="1"/>
    <col min="7169" max="7169" width="3.296875" style="1" bestFit="1" customWidth="1"/>
    <col min="7170" max="7170" width="2.5" style="1" bestFit="1" customWidth="1"/>
    <col min="7171" max="7171" width="7.5" style="1" bestFit="1" customWidth="1"/>
    <col min="7172" max="7172" width="3.296875" style="1" bestFit="1" customWidth="1"/>
    <col min="7173" max="7173" width="3.5" style="1" bestFit="1" customWidth="1"/>
    <col min="7174" max="7174" width="8.5" style="1" bestFit="1" customWidth="1"/>
    <col min="7175" max="7175" width="2.3984375" style="1" bestFit="1" customWidth="1"/>
    <col min="7176" max="7176" width="6.09765625" style="1" customWidth="1"/>
    <col min="7177" max="7177" width="5" style="1" customWidth="1"/>
    <col min="7178" max="7178" width="4.5" style="1" bestFit="1" customWidth="1"/>
    <col min="7179" max="7179" width="5" style="1" bestFit="1" customWidth="1"/>
    <col min="7180" max="7180" width="3.296875" style="1" bestFit="1" customWidth="1"/>
    <col min="7181" max="7181" width="2.3984375" style="1" bestFit="1" customWidth="1"/>
    <col min="7182" max="7185" width="3.296875" style="1" bestFit="1" customWidth="1"/>
    <col min="7186" max="7186" width="2.3984375" style="1" bestFit="1" customWidth="1"/>
    <col min="7187" max="7187" width="7.5" style="1" customWidth="1"/>
    <col min="7188" max="7188" width="5" style="1" bestFit="1" customWidth="1"/>
    <col min="7189" max="7189" width="9" style="1"/>
    <col min="7190" max="7190" width="12.69921875" style="1" bestFit="1" customWidth="1"/>
    <col min="7191" max="7191" width="11.5" style="1" customWidth="1"/>
    <col min="7192" max="7192" width="12.69921875" style="1" bestFit="1" customWidth="1"/>
    <col min="7193" max="7193" width="9.5" style="1" bestFit="1" customWidth="1"/>
    <col min="7194" max="7419" width="9" style="1"/>
    <col min="7420" max="7420" width="4.8984375" style="1" customWidth="1"/>
    <col min="7421" max="7421" width="3.5" style="1" bestFit="1" customWidth="1"/>
    <col min="7422" max="7422" width="36.19921875" style="1" customWidth="1"/>
    <col min="7423" max="7423" width="4.296875" style="1" bestFit="1" customWidth="1"/>
    <col min="7424" max="7424" width="5" style="1" bestFit="1" customWidth="1"/>
    <col min="7425" max="7425" width="3.296875" style="1" bestFit="1" customWidth="1"/>
    <col min="7426" max="7426" width="2.5" style="1" bestFit="1" customWidth="1"/>
    <col min="7427" max="7427" width="7.5" style="1" bestFit="1" customWidth="1"/>
    <col min="7428" max="7428" width="3.296875" style="1" bestFit="1" customWidth="1"/>
    <col min="7429" max="7429" width="3.5" style="1" bestFit="1" customWidth="1"/>
    <col min="7430" max="7430" width="8.5" style="1" bestFit="1" customWidth="1"/>
    <col min="7431" max="7431" width="2.3984375" style="1" bestFit="1" customWidth="1"/>
    <col min="7432" max="7432" width="6.09765625" style="1" customWidth="1"/>
    <col min="7433" max="7433" width="5" style="1" customWidth="1"/>
    <col min="7434" max="7434" width="4.5" style="1" bestFit="1" customWidth="1"/>
    <col min="7435" max="7435" width="5" style="1" bestFit="1" customWidth="1"/>
    <col min="7436" max="7436" width="3.296875" style="1" bestFit="1" customWidth="1"/>
    <col min="7437" max="7437" width="2.3984375" style="1" bestFit="1" customWidth="1"/>
    <col min="7438" max="7441" width="3.296875" style="1" bestFit="1" customWidth="1"/>
    <col min="7442" max="7442" width="2.3984375" style="1" bestFit="1" customWidth="1"/>
    <col min="7443" max="7443" width="7.5" style="1" customWidth="1"/>
    <col min="7444" max="7444" width="5" style="1" bestFit="1" customWidth="1"/>
    <col min="7445" max="7445" width="9" style="1"/>
    <col min="7446" max="7446" width="12.69921875" style="1" bestFit="1" customWidth="1"/>
    <col min="7447" max="7447" width="11.5" style="1" customWidth="1"/>
    <col min="7448" max="7448" width="12.69921875" style="1" bestFit="1" customWidth="1"/>
    <col min="7449" max="7449" width="9.5" style="1" bestFit="1" customWidth="1"/>
    <col min="7450" max="7675" width="9" style="1"/>
    <col min="7676" max="7676" width="4.8984375" style="1" customWidth="1"/>
    <col min="7677" max="7677" width="3.5" style="1" bestFit="1" customWidth="1"/>
    <col min="7678" max="7678" width="36.19921875" style="1" customWidth="1"/>
    <col min="7679" max="7679" width="4.296875" style="1" bestFit="1" customWidth="1"/>
    <col min="7680" max="7680" width="5" style="1" bestFit="1" customWidth="1"/>
    <col min="7681" max="7681" width="3.296875" style="1" bestFit="1" customWidth="1"/>
    <col min="7682" max="7682" width="2.5" style="1" bestFit="1" customWidth="1"/>
    <col min="7683" max="7683" width="7.5" style="1" bestFit="1" customWidth="1"/>
    <col min="7684" max="7684" width="3.296875" style="1" bestFit="1" customWidth="1"/>
    <col min="7685" max="7685" width="3.5" style="1" bestFit="1" customWidth="1"/>
    <col min="7686" max="7686" width="8.5" style="1" bestFit="1" customWidth="1"/>
    <col min="7687" max="7687" width="2.3984375" style="1" bestFit="1" customWidth="1"/>
    <col min="7688" max="7688" width="6.09765625" style="1" customWidth="1"/>
    <col min="7689" max="7689" width="5" style="1" customWidth="1"/>
    <col min="7690" max="7690" width="4.5" style="1" bestFit="1" customWidth="1"/>
    <col min="7691" max="7691" width="5" style="1" bestFit="1" customWidth="1"/>
    <col min="7692" max="7692" width="3.296875" style="1" bestFit="1" customWidth="1"/>
    <col min="7693" max="7693" width="2.3984375" style="1" bestFit="1" customWidth="1"/>
    <col min="7694" max="7697" width="3.296875" style="1" bestFit="1" customWidth="1"/>
    <col min="7698" max="7698" width="2.3984375" style="1" bestFit="1" customWidth="1"/>
    <col min="7699" max="7699" width="7.5" style="1" customWidth="1"/>
    <col min="7700" max="7700" width="5" style="1" bestFit="1" customWidth="1"/>
    <col min="7701" max="7701" width="9" style="1"/>
    <col min="7702" max="7702" width="12.69921875" style="1" bestFit="1" customWidth="1"/>
    <col min="7703" max="7703" width="11.5" style="1" customWidth="1"/>
    <col min="7704" max="7704" width="12.69921875" style="1" bestFit="1" customWidth="1"/>
    <col min="7705" max="7705" width="9.5" style="1" bestFit="1" customWidth="1"/>
    <col min="7706" max="7931" width="9" style="1"/>
    <col min="7932" max="7932" width="4.8984375" style="1" customWidth="1"/>
    <col min="7933" max="7933" width="3.5" style="1" bestFit="1" customWidth="1"/>
    <col min="7934" max="7934" width="36.19921875" style="1" customWidth="1"/>
    <col min="7935" max="7935" width="4.296875" style="1" bestFit="1" customWidth="1"/>
    <col min="7936" max="7936" width="5" style="1" bestFit="1" customWidth="1"/>
    <col min="7937" max="7937" width="3.296875" style="1" bestFit="1" customWidth="1"/>
    <col min="7938" max="7938" width="2.5" style="1" bestFit="1" customWidth="1"/>
    <col min="7939" max="7939" width="7.5" style="1" bestFit="1" customWidth="1"/>
    <col min="7940" max="7940" width="3.296875" style="1" bestFit="1" customWidth="1"/>
    <col min="7941" max="7941" width="3.5" style="1" bestFit="1" customWidth="1"/>
    <col min="7942" max="7942" width="8.5" style="1" bestFit="1" customWidth="1"/>
    <col min="7943" max="7943" width="2.3984375" style="1" bestFit="1" customWidth="1"/>
    <col min="7944" max="7944" width="6.09765625" style="1" customWidth="1"/>
    <col min="7945" max="7945" width="5" style="1" customWidth="1"/>
    <col min="7946" max="7946" width="4.5" style="1" bestFit="1" customWidth="1"/>
    <col min="7947" max="7947" width="5" style="1" bestFit="1" customWidth="1"/>
    <col min="7948" max="7948" width="3.296875" style="1" bestFit="1" customWidth="1"/>
    <col min="7949" max="7949" width="2.3984375" style="1" bestFit="1" customWidth="1"/>
    <col min="7950" max="7953" width="3.296875" style="1" bestFit="1" customWidth="1"/>
    <col min="7954" max="7954" width="2.3984375" style="1" bestFit="1" customWidth="1"/>
    <col min="7955" max="7955" width="7.5" style="1" customWidth="1"/>
    <col min="7956" max="7956" width="5" style="1" bestFit="1" customWidth="1"/>
    <col min="7957" max="7957" width="9" style="1"/>
    <col min="7958" max="7958" width="12.69921875" style="1" bestFit="1" customWidth="1"/>
    <col min="7959" max="7959" width="11.5" style="1" customWidth="1"/>
    <col min="7960" max="7960" width="12.69921875" style="1" bestFit="1" customWidth="1"/>
    <col min="7961" max="7961" width="9.5" style="1" bestFit="1" customWidth="1"/>
    <col min="7962" max="8187" width="9" style="1"/>
    <col min="8188" max="8188" width="4.8984375" style="1" customWidth="1"/>
    <col min="8189" max="8189" width="3.5" style="1" bestFit="1" customWidth="1"/>
    <col min="8190" max="8190" width="36.19921875" style="1" customWidth="1"/>
    <col min="8191" max="8191" width="4.296875" style="1" bestFit="1" customWidth="1"/>
    <col min="8192" max="8192" width="5" style="1" bestFit="1" customWidth="1"/>
    <col min="8193" max="8193" width="3.296875" style="1" bestFit="1" customWidth="1"/>
    <col min="8194" max="8194" width="2.5" style="1" bestFit="1" customWidth="1"/>
    <col min="8195" max="8195" width="7.5" style="1" bestFit="1" customWidth="1"/>
    <col min="8196" max="8196" width="3.296875" style="1" bestFit="1" customWidth="1"/>
    <col min="8197" max="8197" width="3.5" style="1" bestFit="1" customWidth="1"/>
    <col min="8198" max="8198" width="8.5" style="1" bestFit="1" customWidth="1"/>
    <col min="8199" max="8199" width="2.3984375" style="1" bestFit="1" customWidth="1"/>
    <col min="8200" max="8200" width="6.09765625" style="1" customWidth="1"/>
    <col min="8201" max="8201" width="5" style="1" customWidth="1"/>
    <col min="8202" max="8202" width="4.5" style="1" bestFit="1" customWidth="1"/>
    <col min="8203" max="8203" width="5" style="1" bestFit="1" customWidth="1"/>
    <col min="8204" max="8204" width="3.296875" style="1" bestFit="1" customWidth="1"/>
    <col min="8205" max="8205" width="2.3984375" style="1" bestFit="1" customWidth="1"/>
    <col min="8206" max="8209" width="3.296875" style="1" bestFit="1" customWidth="1"/>
    <col min="8210" max="8210" width="2.3984375" style="1" bestFit="1" customWidth="1"/>
    <col min="8211" max="8211" width="7.5" style="1" customWidth="1"/>
    <col min="8212" max="8212" width="5" style="1" bestFit="1" customWidth="1"/>
    <col min="8213" max="8213" width="9" style="1"/>
    <col min="8214" max="8214" width="12.69921875" style="1" bestFit="1" customWidth="1"/>
    <col min="8215" max="8215" width="11.5" style="1" customWidth="1"/>
    <col min="8216" max="8216" width="12.69921875" style="1" bestFit="1" customWidth="1"/>
    <col min="8217" max="8217" width="9.5" style="1" bestFit="1" customWidth="1"/>
    <col min="8218" max="8443" width="9" style="1"/>
    <col min="8444" max="8444" width="4.8984375" style="1" customWidth="1"/>
    <col min="8445" max="8445" width="3.5" style="1" bestFit="1" customWidth="1"/>
    <col min="8446" max="8446" width="36.19921875" style="1" customWidth="1"/>
    <col min="8447" max="8447" width="4.296875" style="1" bestFit="1" customWidth="1"/>
    <col min="8448" max="8448" width="5" style="1" bestFit="1" customWidth="1"/>
    <col min="8449" max="8449" width="3.296875" style="1" bestFit="1" customWidth="1"/>
    <col min="8450" max="8450" width="2.5" style="1" bestFit="1" customWidth="1"/>
    <col min="8451" max="8451" width="7.5" style="1" bestFit="1" customWidth="1"/>
    <col min="8452" max="8452" width="3.296875" style="1" bestFit="1" customWidth="1"/>
    <col min="8453" max="8453" width="3.5" style="1" bestFit="1" customWidth="1"/>
    <col min="8454" max="8454" width="8.5" style="1" bestFit="1" customWidth="1"/>
    <col min="8455" max="8455" width="2.3984375" style="1" bestFit="1" customWidth="1"/>
    <col min="8456" max="8456" width="6.09765625" style="1" customWidth="1"/>
    <col min="8457" max="8457" width="5" style="1" customWidth="1"/>
    <col min="8458" max="8458" width="4.5" style="1" bestFit="1" customWidth="1"/>
    <col min="8459" max="8459" width="5" style="1" bestFit="1" customWidth="1"/>
    <col min="8460" max="8460" width="3.296875" style="1" bestFit="1" customWidth="1"/>
    <col min="8461" max="8461" width="2.3984375" style="1" bestFit="1" customWidth="1"/>
    <col min="8462" max="8465" width="3.296875" style="1" bestFit="1" customWidth="1"/>
    <col min="8466" max="8466" width="2.3984375" style="1" bestFit="1" customWidth="1"/>
    <col min="8467" max="8467" width="7.5" style="1" customWidth="1"/>
    <col min="8468" max="8468" width="5" style="1" bestFit="1" customWidth="1"/>
    <col min="8469" max="8469" width="9" style="1"/>
    <col min="8470" max="8470" width="12.69921875" style="1" bestFit="1" customWidth="1"/>
    <col min="8471" max="8471" width="11.5" style="1" customWidth="1"/>
    <col min="8472" max="8472" width="12.69921875" style="1" bestFit="1" customWidth="1"/>
    <col min="8473" max="8473" width="9.5" style="1" bestFit="1" customWidth="1"/>
    <col min="8474" max="8699" width="9" style="1"/>
    <col min="8700" max="8700" width="4.8984375" style="1" customWidth="1"/>
    <col min="8701" max="8701" width="3.5" style="1" bestFit="1" customWidth="1"/>
    <col min="8702" max="8702" width="36.19921875" style="1" customWidth="1"/>
    <col min="8703" max="8703" width="4.296875" style="1" bestFit="1" customWidth="1"/>
    <col min="8704" max="8704" width="5" style="1" bestFit="1" customWidth="1"/>
    <col min="8705" max="8705" width="3.296875" style="1" bestFit="1" customWidth="1"/>
    <col min="8706" max="8706" width="2.5" style="1" bestFit="1" customWidth="1"/>
    <col min="8707" max="8707" width="7.5" style="1" bestFit="1" customWidth="1"/>
    <col min="8708" max="8708" width="3.296875" style="1" bestFit="1" customWidth="1"/>
    <col min="8709" max="8709" width="3.5" style="1" bestFit="1" customWidth="1"/>
    <col min="8710" max="8710" width="8.5" style="1" bestFit="1" customWidth="1"/>
    <col min="8711" max="8711" width="2.3984375" style="1" bestFit="1" customWidth="1"/>
    <col min="8712" max="8712" width="6.09765625" style="1" customWidth="1"/>
    <col min="8713" max="8713" width="5" style="1" customWidth="1"/>
    <col min="8714" max="8714" width="4.5" style="1" bestFit="1" customWidth="1"/>
    <col min="8715" max="8715" width="5" style="1" bestFit="1" customWidth="1"/>
    <col min="8716" max="8716" width="3.296875" style="1" bestFit="1" customWidth="1"/>
    <col min="8717" max="8717" width="2.3984375" style="1" bestFit="1" customWidth="1"/>
    <col min="8718" max="8721" width="3.296875" style="1" bestFit="1" customWidth="1"/>
    <col min="8722" max="8722" width="2.3984375" style="1" bestFit="1" customWidth="1"/>
    <col min="8723" max="8723" width="7.5" style="1" customWidth="1"/>
    <col min="8724" max="8724" width="5" style="1" bestFit="1" customWidth="1"/>
    <col min="8725" max="8725" width="9" style="1"/>
    <col min="8726" max="8726" width="12.69921875" style="1" bestFit="1" customWidth="1"/>
    <col min="8727" max="8727" width="11.5" style="1" customWidth="1"/>
    <col min="8728" max="8728" width="12.69921875" style="1" bestFit="1" customWidth="1"/>
    <col min="8729" max="8729" width="9.5" style="1" bestFit="1" customWidth="1"/>
    <col min="8730" max="8955" width="9" style="1"/>
    <col min="8956" max="8956" width="4.8984375" style="1" customWidth="1"/>
    <col min="8957" max="8957" width="3.5" style="1" bestFit="1" customWidth="1"/>
    <col min="8958" max="8958" width="36.19921875" style="1" customWidth="1"/>
    <col min="8959" max="8959" width="4.296875" style="1" bestFit="1" customWidth="1"/>
    <col min="8960" max="8960" width="5" style="1" bestFit="1" customWidth="1"/>
    <col min="8961" max="8961" width="3.296875" style="1" bestFit="1" customWidth="1"/>
    <col min="8962" max="8962" width="2.5" style="1" bestFit="1" customWidth="1"/>
    <col min="8963" max="8963" width="7.5" style="1" bestFit="1" customWidth="1"/>
    <col min="8964" max="8964" width="3.296875" style="1" bestFit="1" customWidth="1"/>
    <col min="8965" max="8965" width="3.5" style="1" bestFit="1" customWidth="1"/>
    <col min="8966" max="8966" width="8.5" style="1" bestFit="1" customWidth="1"/>
    <col min="8967" max="8967" width="2.3984375" style="1" bestFit="1" customWidth="1"/>
    <col min="8968" max="8968" width="6.09765625" style="1" customWidth="1"/>
    <col min="8969" max="8969" width="5" style="1" customWidth="1"/>
    <col min="8970" max="8970" width="4.5" style="1" bestFit="1" customWidth="1"/>
    <col min="8971" max="8971" width="5" style="1" bestFit="1" customWidth="1"/>
    <col min="8972" max="8972" width="3.296875" style="1" bestFit="1" customWidth="1"/>
    <col min="8973" max="8973" width="2.3984375" style="1" bestFit="1" customWidth="1"/>
    <col min="8974" max="8977" width="3.296875" style="1" bestFit="1" customWidth="1"/>
    <col min="8978" max="8978" width="2.3984375" style="1" bestFit="1" customWidth="1"/>
    <col min="8979" max="8979" width="7.5" style="1" customWidth="1"/>
    <col min="8980" max="8980" width="5" style="1" bestFit="1" customWidth="1"/>
    <col min="8981" max="8981" width="9" style="1"/>
    <col min="8982" max="8982" width="12.69921875" style="1" bestFit="1" customWidth="1"/>
    <col min="8983" max="8983" width="11.5" style="1" customWidth="1"/>
    <col min="8984" max="8984" width="12.69921875" style="1" bestFit="1" customWidth="1"/>
    <col min="8985" max="8985" width="9.5" style="1" bestFit="1" customWidth="1"/>
    <col min="8986" max="9211" width="9" style="1"/>
    <col min="9212" max="9212" width="4.8984375" style="1" customWidth="1"/>
    <col min="9213" max="9213" width="3.5" style="1" bestFit="1" customWidth="1"/>
    <col min="9214" max="9214" width="36.19921875" style="1" customWidth="1"/>
    <col min="9215" max="9215" width="4.296875" style="1" bestFit="1" customWidth="1"/>
    <col min="9216" max="9216" width="5" style="1" bestFit="1" customWidth="1"/>
    <col min="9217" max="9217" width="3.296875" style="1" bestFit="1" customWidth="1"/>
    <col min="9218" max="9218" width="2.5" style="1" bestFit="1" customWidth="1"/>
    <col min="9219" max="9219" width="7.5" style="1" bestFit="1" customWidth="1"/>
    <col min="9220" max="9220" width="3.296875" style="1" bestFit="1" customWidth="1"/>
    <col min="9221" max="9221" width="3.5" style="1" bestFit="1" customWidth="1"/>
    <col min="9222" max="9222" width="8.5" style="1" bestFit="1" customWidth="1"/>
    <col min="9223" max="9223" width="2.3984375" style="1" bestFit="1" customWidth="1"/>
    <col min="9224" max="9224" width="6.09765625" style="1" customWidth="1"/>
    <col min="9225" max="9225" width="5" style="1" customWidth="1"/>
    <col min="9226" max="9226" width="4.5" style="1" bestFit="1" customWidth="1"/>
    <col min="9227" max="9227" width="5" style="1" bestFit="1" customWidth="1"/>
    <col min="9228" max="9228" width="3.296875" style="1" bestFit="1" customWidth="1"/>
    <col min="9229" max="9229" width="2.3984375" style="1" bestFit="1" customWidth="1"/>
    <col min="9230" max="9233" width="3.296875" style="1" bestFit="1" customWidth="1"/>
    <col min="9234" max="9234" width="2.3984375" style="1" bestFit="1" customWidth="1"/>
    <col min="9235" max="9235" width="7.5" style="1" customWidth="1"/>
    <col min="9236" max="9236" width="5" style="1" bestFit="1" customWidth="1"/>
    <col min="9237" max="9237" width="9" style="1"/>
    <col min="9238" max="9238" width="12.69921875" style="1" bestFit="1" customWidth="1"/>
    <col min="9239" max="9239" width="11.5" style="1" customWidth="1"/>
    <col min="9240" max="9240" width="12.69921875" style="1" bestFit="1" customWidth="1"/>
    <col min="9241" max="9241" width="9.5" style="1" bestFit="1" customWidth="1"/>
    <col min="9242" max="9467" width="9" style="1"/>
    <col min="9468" max="9468" width="4.8984375" style="1" customWidth="1"/>
    <col min="9469" max="9469" width="3.5" style="1" bestFit="1" customWidth="1"/>
    <col min="9470" max="9470" width="36.19921875" style="1" customWidth="1"/>
    <col min="9471" max="9471" width="4.296875" style="1" bestFit="1" customWidth="1"/>
    <col min="9472" max="9472" width="5" style="1" bestFit="1" customWidth="1"/>
    <col min="9473" max="9473" width="3.296875" style="1" bestFit="1" customWidth="1"/>
    <col min="9474" max="9474" width="2.5" style="1" bestFit="1" customWidth="1"/>
    <col min="9475" max="9475" width="7.5" style="1" bestFit="1" customWidth="1"/>
    <col min="9476" max="9476" width="3.296875" style="1" bestFit="1" customWidth="1"/>
    <col min="9477" max="9477" width="3.5" style="1" bestFit="1" customWidth="1"/>
    <col min="9478" max="9478" width="8.5" style="1" bestFit="1" customWidth="1"/>
    <col min="9479" max="9479" width="2.3984375" style="1" bestFit="1" customWidth="1"/>
    <col min="9480" max="9480" width="6.09765625" style="1" customWidth="1"/>
    <col min="9481" max="9481" width="5" style="1" customWidth="1"/>
    <col min="9482" max="9482" width="4.5" style="1" bestFit="1" customWidth="1"/>
    <col min="9483" max="9483" width="5" style="1" bestFit="1" customWidth="1"/>
    <col min="9484" max="9484" width="3.296875" style="1" bestFit="1" customWidth="1"/>
    <col min="9485" max="9485" width="2.3984375" style="1" bestFit="1" customWidth="1"/>
    <col min="9486" max="9489" width="3.296875" style="1" bestFit="1" customWidth="1"/>
    <col min="9490" max="9490" width="2.3984375" style="1" bestFit="1" customWidth="1"/>
    <col min="9491" max="9491" width="7.5" style="1" customWidth="1"/>
    <col min="9492" max="9492" width="5" style="1" bestFit="1" customWidth="1"/>
    <col min="9493" max="9493" width="9" style="1"/>
    <col min="9494" max="9494" width="12.69921875" style="1" bestFit="1" customWidth="1"/>
    <col min="9495" max="9495" width="11.5" style="1" customWidth="1"/>
    <col min="9496" max="9496" width="12.69921875" style="1" bestFit="1" customWidth="1"/>
    <col min="9497" max="9497" width="9.5" style="1" bestFit="1" customWidth="1"/>
    <col min="9498" max="9723" width="9" style="1"/>
    <col min="9724" max="9724" width="4.8984375" style="1" customWidth="1"/>
    <col min="9725" max="9725" width="3.5" style="1" bestFit="1" customWidth="1"/>
    <col min="9726" max="9726" width="36.19921875" style="1" customWidth="1"/>
    <col min="9727" max="9727" width="4.296875" style="1" bestFit="1" customWidth="1"/>
    <col min="9728" max="9728" width="5" style="1" bestFit="1" customWidth="1"/>
    <col min="9729" max="9729" width="3.296875" style="1" bestFit="1" customWidth="1"/>
    <col min="9730" max="9730" width="2.5" style="1" bestFit="1" customWidth="1"/>
    <col min="9731" max="9731" width="7.5" style="1" bestFit="1" customWidth="1"/>
    <col min="9732" max="9732" width="3.296875" style="1" bestFit="1" customWidth="1"/>
    <col min="9733" max="9733" width="3.5" style="1" bestFit="1" customWidth="1"/>
    <col min="9734" max="9734" width="8.5" style="1" bestFit="1" customWidth="1"/>
    <col min="9735" max="9735" width="2.3984375" style="1" bestFit="1" customWidth="1"/>
    <col min="9736" max="9736" width="6.09765625" style="1" customWidth="1"/>
    <col min="9737" max="9737" width="5" style="1" customWidth="1"/>
    <col min="9738" max="9738" width="4.5" style="1" bestFit="1" customWidth="1"/>
    <col min="9739" max="9739" width="5" style="1" bestFit="1" customWidth="1"/>
    <col min="9740" max="9740" width="3.296875" style="1" bestFit="1" customWidth="1"/>
    <col min="9741" max="9741" width="2.3984375" style="1" bestFit="1" customWidth="1"/>
    <col min="9742" max="9745" width="3.296875" style="1" bestFit="1" customWidth="1"/>
    <col min="9746" max="9746" width="2.3984375" style="1" bestFit="1" customWidth="1"/>
    <col min="9747" max="9747" width="7.5" style="1" customWidth="1"/>
    <col min="9748" max="9748" width="5" style="1" bestFit="1" customWidth="1"/>
    <col min="9749" max="9749" width="9" style="1"/>
    <col min="9750" max="9750" width="12.69921875" style="1" bestFit="1" customWidth="1"/>
    <col min="9751" max="9751" width="11.5" style="1" customWidth="1"/>
    <col min="9752" max="9752" width="12.69921875" style="1" bestFit="1" customWidth="1"/>
    <col min="9753" max="9753" width="9.5" style="1" bestFit="1" customWidth="1"/>
    <col min="9754" max="9979" width="9" style="1"/>
    <col min="9980" max="9980" width="4.8984375" style="1" customWidth="1"/>
    <col min="9981" max="9981" width="3.5" style="1" bestFit="1" customWidth="1"/>
    <col min="9982" max="9982" width="36.19921875" style="1" customWidth="1"/>
    <col min="9983" max="9983" width="4.296875" style="1" bestFit="1" customWidth="1"/>
    <col min="9984" max="9984" width="5" style="1" bestFit="1" customWidth="1"/>
    <col min="9985" max="9985" width="3.296875" style="1" bestFit="1" customWidth="1"/>
    <col min="9986" max="9986" width="2.5" style="1" bestFit="1" customWidth="1"/>
    <col min="9987" max="9987" width="7.5" style="1" bestFit="1" customWidth="1"/>
    <col min="9988" max="9988" width="3.296875" style="1" bestFit="1" customWidth="1"/>
    <col min="9989" max="9989" width="3.5" style="1" bestFit="1" customWidth="1"/>
    <col min="9990" max="9990" width="8.5" style="1" bestFit="1" customWidth="1"/>
    <col min="9991" max="9991" width="2.3984375" style="1" bestFit="1" customWidth="1"/>
    <col min="9992" max="9992" width="6.09765625" style="1" customWidth="1"/>
    <col min="9993" max="9993" width="5" style="1" customWidth="1"/>
    <col min="9994" max="9994" width="4.5" style="1" bestFit="1" customWidth="1"/>
    <col min="9995" max="9995" width="5" style="1" bestFit="1" customWidth="1"/>
    <col min="9996" max="9996" width="3.296875" style="1" bestFit="1" customWidth="1"/>
    <col min="9997" max="9997" width="2.3984375" style="1" bestFit="1" customWidth="1"/>
    <col min="9998" max="10001" width="3.296875" style="1" bestFit="1" customWidth="1"/>
    <col min="10002" max="10002" width="2.3984375" style="1" bestFit="1" customWidth="1"/>
    <col min="10003" max="10003" width="7.5" style="1" customWidth="1"/>
    <col min="10004" max="10004" width="5" style="1" bestFit="1" customWidth="1"/>
    <col min="10005" max="10005" width="9" style="1"/>
    <col min="10006" max="10006" width="12.69921875" style="1" bestFit="1" customWidth="1"/>
    <col min="10007" max="10007" width="11.5" style="1" customWidth="1"/>
    <col min="10008" max="10008" width="12.69921875" style="1" bestFit="1" customWidth="1"/>
    <col min="10009" max="10009" width="9.5" style="1" bestFit="1" customWidth="1"/>
    <col min="10010" max="10235" width="9" style="1"/>
    <col min="10236" max="10236" width="4.8984375" style="1" customWidth="1"/>
    <col min="10237" max="10237" width="3.5" style="1" bestFit="1" customWidth="1"/>
    <col min="10238" max="10238" width="36.19921875" style="1" customWidth="1"/>
    <col min="10239" max="10239" width="4.296875" style="1" bestFit="1" customWidth="1"/>
    <col min="10240" max="10240" width="5" style="1" bestFit="1" customWidth="1"/>
    <col min="10241" max="10241" width="3.296875" style="1" bestFit="1" customWidth="1"/>
    <col min="10242" max="10242" width="2.5" style="1" bestFit="1" customWidth="1"/>
    <col min="10243" max="10243" width="7.5" style="1" bestFit="1" customWidth="1"/>
    <col min="10244" max="10244" width="3.296875" style="1" bestFit="1" customWidth="1"/>
    <col min="10245" max="10245" width="3.5" style="1" bestFit="1" customWidth="1"/>
    <col min="10246" max="10246" width="8.5" style="1" bestFit="1" customWidth="1"/>
    <col min="10247" max="10247" width="2.3984375" style="1" bestFit="1" customWidth="1"/>
    <col min="10248" max="10248" width="6.09765625" style="1" customWidth="1"/>
    <col min="10249" max="10249" width="5" style="1" customWidth="1"/>
    <col min="10250" max="10250" width="4.5" style="1" bestFit="1" customWidth="1"/>
    <col min="10251" max="10251" width="5" style="1" bestFit="1" customWidth="1"/>
    <col min="10252" max="10252" width="3.296875" style="1" bestFit="1" customWidth="1"/>
    <col min="10253" max="10253" width="2.3984375" style="1" bestFit="1" customWidth="1"/>
    <col min="10254" max="10257" width="3.296875" style="1" bestFit="1" customWidth="1"/>
    <col min="10258" max="10258" width="2.3984375" style="1" bestFit="1" customWidth="1"/>
    <col min="10259" max="10259" width="7.5" style="1" customWidth="1"/>
    <col min="10260" max="10260" width="5" style="1" bestFit="1" customWidth="1"/>
    <col min="10261" max="10261" width="9" style="1"/>
    <col min="10262" max="10262" width="12.69921875" style="1" bestFit="1" customWidth="1"/>
    <col min="10263" max="10263" width="11.5" style="1" customWidth="1"/>
    <col min="10264" max="10264" width="12.69921875" style="1" bestFit="1" customWidth="1"/>
    <col min="10265" max="10265" width="9.5" style="1" bestFit="1" customWidth="1"/>
    <col min="10266" max="10491" width="9" style="1"/>
    <col min="10492" max="10492" width="4.8984375" style="1" customWidth="1"/>
    <col min="10493" max="10493" width="3.5" style="1" bestFit="1" customWidth="1"/>
    <col min="10494" max="10494" width="36.19921875" style="1" customWidth="1"/>
    <col min="10495" max="10495" width="4.296875" style="1" bestFit="1" customWidth="1"/>
    <col min="10496" max="10496" width="5" style="1" bestFit="1" customWidth="1"/>
    <col min="10497" max="10497" width="3.296875" style="1" bestFit="1" customWidth="1"/>
    <col min="10498" max="10498" width="2.5" style="1" bestFit="1" customWidth="1"/>
    <col min="10499" max="10499" width="7.5" style="1" bestFit="1" customWidth="1"/>
    <col min="10500" max="10500" width="3.296875" style="1" bestFit="1" customWidth="1"/>
    <col min="10501" max="10501" width="3.5" style="1" bestFit="1" customWidth="1"/>
    <col min="10502" max="10502" width="8.5" style="1" bestFit="1" customWidth="1"/>
    <col min="10503" max="10503" width="2.3984375" style="1" bestFit="1" customWidth="1"/>
    <col min="10504" max="10504" width="6.09765625" style="1" customWidth="1"/>
    <col min="10505" max="10505" width="5" style="1" customWidth="1"/>
    <col min="10506" max="10506" width="4.5" style="1" bestFit="1" customWidth="1"/>
    <col min="10507" max="10507" width="5" style="1" bestFit="1" customWidth="1"/>
    <col min="10508" max="10508" width="3.296875" style="1" bestFit="1" customWidth="1"/>
    <col min="10509" max="10509" width="2.3984375" style="1" bestFit="1" customWidth="1"/>
    <col min="10510" max="10513" width="3.296875" style="1" bestFit="1" customWidth="1"/>
    <col min="10514" max="10514" width="2.3984375" style="1" bestFit="1" customWidth="1"/>
    <col min="10515" max="10515" width="7.5" style="1" customWidth="1"/>
    <col min="10516" max="10516" width="5" style="1" bestFit="1" customWidth="1"/>
    <col min="10517" max="10517" width="9" style="1"/>
    <col min="10518" max="10518" width="12.69921875" style="1" bestFit="1" customWidth="1"/>
    <col min="10519" max="10519" width="11.5" style="1" customWidth="1"/>
    <col min="10520" max="10520" width="12.69921875" style="1" bestFit="1" customWidth="1"/>
    <col min="10521" max="10521" width="9.5" style="1" bestFit="1" customWidth="1"/>
    <col min="10522" max="10747" width="9" style="1"/>
    <col min="10748" max="10748" width="4.8984375" style="1" customWidth="1"/>
    <col min="10749" max="10749" width="3.5" style="1" bestFit="1" customWidth="1"/>
    <col min="10750" max="10750" width="36.19921875" style="1" customWidth="1"/>
    <col min="10751" max="10751" width="4.296875" style="1" bestFit="1" customWidth="1"/>
    <col min="10752" max="10752" width="5" style="1" bestFit="1" customWidth="1"/>
    <col min="10753" max="10753" width="3.296875" style="1" bestFit="1" customWidth="1"/>
    <col min="10754" max="10754" width="2.5" style="1" bestFit="1" customWidth="1"/>
    <col min="10755" max="10755" width="7.5" style="1" bestFit="1" customWidth="1"/>
    <col min="10756" max="10756" width="3.296875" style="1" bestFit="1" customWidth="1"/>
    <col min="10757" max="10757" width="3.5" style="1" bestFit="1" customWidth="1"/>
    <col min="10758" max="10758" width="8.5" style="1" bestFit="1" customWidth="1"/>
    <col min="10759" max="10759" width="2.3984375" style="1" bestFit="1" customWidth="1"/>
    <col min="10760" max="10760" width="6.09765625" style="1" customWidth="1"/>
    <col min="10761" max="10761" width="5" style="1" customWidth="1"/>
    <col min="10762" max="10762" width="4.5" style="1" bestFit="1" customWidth="1"/>
    <col min="10763" max="10763" width="5" style="1" bestFit="1" customWidth="1"/>
    <col min="10764" max="10764" width="3.296875" style="1" bestFit="1" customWidth="1"/>
    <col min="10765" max="10765" width="2.3984375" style="1" bestFit="1" customWidth="1"/>
    <col min="10766" max="10769" width="3.296875" style="1" bestFit="1" customWidth="1"/>
    <col min="10770" max="10770" width="2.3984375" style="1" bestFit="1" customWidth="1"/>
    <col min="10771" max="10771" width="7.5" style="1" customWidth="1"/>
    <col min="10772" max="10772" width="5" style="1" bestFit="1" customWidth="1"/>
    <col min="10773" max="10773" width="9" style="1"/>
    <col min="10774" max="10774" width="12.69921875" style="1" bestFit="1" customWidth="1"/>
    <col min="10775" max="10775" width="11.5" style="1" customWidth="1"/>
    <col min="10776" max="10776" width="12.69921875" style="1" bestFit="1" customWidth="1"/>
    <col min="10777" max="10777" width="9.5" style="1" bestFit="1" customWidth="1"/>
    <col min="10778" max="11003" width="9" style="1"/>
    <col min="11004" max="11004" width="4.8984375" style="1" customWidth="1"/>
    <col min="11005" max="11005" width="3.5" style="1" bestFit="1" customWidth="1"/>
    <col min="11006" max="11006" width="36.19921875" style="1" customWidth="1"/>
    <col min="11007" max="11007" width="4.296875" style="1" bestFit="1" customWidth="1"/>
    <col min="11008" max="11008" width="5" style="1" bestFit="1" customWidth="1"/>
    <col min="11009" max="11009" width="3.296875" style="1" bestFit="1" customWidth="1"/>
    <col min="11010" max="11010" width="2.5" style="1" bestFit="1" customWidth="1"/>
    <col min="11011" max="11011" width="7.5" style="1" bestFit="1" customWidth="1"/>
    <col min="11012" max="11012" width="3.296875" style="1" bestFit="1" customWidth="1"/>
    <col min="11013" max="11013" width="3.5" style="1" bestFit="1" customWidth="1"/>
    <col min="11014" max="11014" width="8.5" style="1" bestFit="1" customWidth="1"/>
    <col min="11015" max="11015" width="2.3984375" style="1" bestFit="1" customWidth="1"/>
    <col min="11016" max="11016" width="6.09765625" style="1" customWidth="1"/>
    <col min="11017" max="11017" width="5" style="1" customWidth="1"/>
    <col min="11018" max="11018" width="4.5" style="1" bestFit="1" customWidth="1"/>
    <col min="11019" max="11019" width="5" style="1" bestFit="1" customWidth="1"/>
    <col min="11020" max="11020" width="3.296875" style="1" bestFit="1" customWidth="1"/>
    <col min="11021" max="11021" width="2.3984375" style="1" bestFit="1" customWidth="1"/>
    <col min="11022" max="11025" width="3.296875" style="1" bestFit="1" customWidth="1"/>
    <col min="11026" max="11026" width="2.3984375" style="1" bestFit="1" customWidth="1"/>
    <col min="11027" max="11027" width="7.5" style="1" customWidth="1"/>
    <col min="11028" max="11028" width="5" style="1" bestFit="1" customWidth="1"/>
    <col min="11029" max="11029" width="9" style="1"/>
    <col min="11030" max="11030" width="12.69921875" style="1" bestFit="1" customWidth="1"/>
    <col min="11031" max="11031" width="11.5" style="1" customWidth="1"/>
    <col min="11032" max="11032" width="12.69921875" style="1" bestFit="1" customWidth="1"/>
    <col min="11033" max="11033" width="9.5" style="1" bestFit="1" customWidth="1"/>
    <col min="11034" max="11259" width="9" style="1"/>
    <col min="11260" max="11260" width="4.8984375" style="1" customWidth="1"/>
    <col min="11261" max="11261" width="3.5" style="1" bestFit="1" customWidth="1"/>
    <col min="11262" max="11262" width="36.19921875" style="1" customWidth="1"/>
    <col min="11263" max="11263" width="4.296875" style="1" bestFit="1" customWidth="1"/>
    <col min="11264" max="11264" width="5" style="1" bestFit="1" customWidth="1"/>
    <col min="11265" max="11265" width="3.296875" style="1" bestFit="1" customWidth="1"/>
    <col min="11266" max="11266" width="2.5" style="1" bestFit="1" customWidth="1"/>
    <col min="11267" max="11267" width="7.5" style="1" bestFit="1" customWidth="1"/>
    <col min="11268" max="11268" width="3.296875" style="1" bestFit="1" customWidth="1"/>
    <col min="11269" max="11269" width="3.5" style="1" bestFit="1" customWidth="1"/>
    <col min="11270" max="11270" width="8.5" style="1" bestFit="1" customWidth="1"/>
    <col min="11271" max="11271" width="2.3984375" style="1" bestFit="1" customWidth="1"/>
    <col min="11272" max="11272" width="6.09765625" style="1" customWidth="1"/>
    <col min="11273" max="11273" width="5" style="1" customWidth="1"/>
    <col min="11274" max="11274" width="4.5" style="1" bestFit="1" customWidth="1"/>
    <col min="11275" max="11275" width="5" style="1" bestFit="1" customWidth="1"/>
    <col min="11276" max="11276" width="3.296875" style="1" bestFit="1" customWidth="1"/>
    <col min="11277" max="11277" width="2.3984375" style="1" bestFit="1" customWidth="1"/>
    <col min="11278" max="11281" width="3.296875" style="1" bestFit="1" customWidth="1"/>
    <col min="11282" max="11282" width="2.3984375" style="1" bestFit="1" customWidth="1"/>
    <col min="11283" max="11283" width="7.5" style="1" customWidth="1"/>
    <col min="11284" max="11284" width="5" style="1" bestFit="1" customWidth="1"/>
    <col min="11285" max="11285" width="9" style="1"/>
    <col min="11286" max="11286" width="12.69921875" style="1" bestFit="1" customWidth="1"/>
    <col min="11287" max="11287" width="11.5" style="1" customWidth="1"/>
    <col min="11288" max="11288" width="12.69921875" style="1" bestFit="1" customWidth="1"/>
    <col min="11289" max="11289" width="9.5" style="1" bestFit="1" customWidth="1"/>
    <col min="11290" max="11515" width="9" style="1"/>
    <col min="11516" max="11516" width="4.8984375" style="1" customWidth="1"/>
    <col min="11517" max="11517" width="3.5" style="1" bestFit="1" customWidth="1"/>
    <col min="11518" max="11518" width="36.19921875" style="1" customWidth="1"/>
    <col min="11519" max="11519" width="4.296875" style="1" bestFit="1" customWidth="1"/>
    <col min="11520" max="11520" width="5" style="1" bestFit="1" customWidth="1"/>
    <col min="11521" max="11521" width="3.296875" style="1" bestFit="1" customWidth="1"/>
    <col min="11522" max="11522" width="2.5" style="1" bestFit="1" customWidth="1"/>
    <col min="11523" max="11523" width="7.5" style="1" bestFit="1" customWidth="1"/>
    <col min="11524" max="11524" width="3.296875" style="1" bestFit="1" customWidth="1"/>
    <col min="11525" max="11525" width="3.5" style="1" bestFit="1" customWidth="1"/>
    <col min="11526" max="11526" width="8.5" style="1" bestFit="1" customWidth="1"/>
    <col min="11527" max="11527" width="2.3984375" style="1" bestFit="1" customWidth="1"/>
    <col min="11528" max="11528" width="6.09765625" style="1" customWidth="1"/>
    <col min="11529" max="11529" width="5" style="1" customWidth="1"/>
    <col min="11530" max="11530" width="4.5" style="1" bestFit="1" customWidth="1"/>
    <col min="11531" max="11531" width="5" style="1" bestFit="1" customWidth="1"/>
    <col min="11532" max="11532" width="3.296875" style="1" bestFit="1" customWidth="1"/>
    <col min="11533" max="11533" width="2.3984375" style="1" bestFit="1" customWidth="1"/>
    <col min="11534" max="11537" width="3.296875" style="1" bestFit="1" customWidth="1"/>
    <col min="11538" max="11538" width="2.3984375" style="1" bestFit="1" customWidth="1"/>
    <col min="11539" max="11539" width="7.5" style="1" customWidth="1"/>
    <col min="11540" max="11540" width="5" style="1" bestFit="1" customWidth="1"/>
    <col min="11541" max="11541" width="9" style="1"/>
    <col min="11542" max="11542" width="12.69921875" style="1" bestFit="1" customWidth="1"/>
    <col min="11543" max="11543" width="11.5" style="1" customWidth="1"/>
    <col min="11544" max="11544" width="12.69921875" style="1" bestFit="1" customWidth="1"/>
    <col min="11545" max="11545" width="9.5" style="1" bestFit="1" customWidth="1"/>
    <col min="11546" max="11771" width="9" style="1"/>
    <col min="11772" max="11772" width="4.8984375" style="1" customWidth="1"/>
    <col min="11773" max="11773" width="3.5" style="1" bestFit="1" customWidth="1"/>
    <col min="11774" max="11774" width="36.19921875" style="1" customWidth="1"/>
    <col min="11775" max="11775" width="4.296875" style="1" bestFit="1" customWidth="1"/>
    <col min="11776" max="11776" width="5" style="1" bestFit="1" customWidth="1"/>
    <col min="11777" max="11777" width="3.296875" style="1" bestFit="1" customWidth="1"/>
    <col min="11778" max="11778" width="2.5" style="1" bestFit="1" customWidth="1"/>
    <col min="11779" max="11779" width="7.5" style="1" bestFit="1" customWidth="1"/>
    <col min="11780" max="11780" width="3.296875" style="1" bestFit="1" customWidth="1"/>
    <col min="11781" max="11781" width="3.5" style="1" bestFit="1" customWidth="1"/>
    <col min="11782" max="11782" width="8.5" style="1" bestFit="1" customWidth="1"/>
    <col min="11783" max="11783" width="2.3984375" style="1" bestFit="1" customWidth="1"/>
    <col min="11784" max="11784" width="6.09765625" style="1" customWidth="1"/>
    <col min="11785" max="11785" width="5" style="1" customWidth="1"/>
    <col min="11786" max="11786" width="4.5" style="1" bestFit="1" customWidth="1"/>
    <col min="11787" max="11787" width="5" style="1" bestFit="1" customWidth="1"/>
    <col min="11788" max="11788" width="3.296875" style="1" bestFit="1" customWidth="1"/>
    <col min="11789" max="11789" width="2.3984375" style="1" bestFit="1" customWidth="1"/>
    <col min="11790" max="11793" width="3.296875" style="1" bestFit="1" customWidth="1"/>
    <col min="11794" max="11794" width="2.3984375" style="1" bestFit="1" customWidth="1"/>
    <col min="11795" max="11795" width="7.5" style="1" customWidth="1"/>
    <col min="11796" max="11796" width="5" style="1" bestFit="1" customWidth="1"/>
    <col min="11797" max="11797" width="9" style="1"/>
    <col min="11798" max="11798" width="12.69921875" style="1" bestFit="1" customWidth="1"/>
    <col min="11799" max="11799" width="11.5" style="1" customWidth="1"/>
    <col min="11800" max="11800" width="12.69921875" style="1" bestFit="1" customWidth="1"/>
    <col min="11801" max="11801" width="9.5" style="1" bestFit="1" customWidth="1"/>
    <col min="11802" max="12027" width="9" style="1"/>
    <col min="12028" max="12028" width="4.8984375" style="1" customWidth="1"/>
    <col min="12029" max="12029" width="3.5" style="1" bestFit="1" customWidth="1"/>
    <col min="12030" max="12030" width="36.19921875" style="1" customWidth="1"/>
    <col min="12031" max="12031" width="4.296875" style="1" bestFit="1" customWidth="1"/>
    <col min="12032" max="12032" width="5" style="1" bestFit="1" customWidth="1"/>
    <col min="12033" max="12033" width="3.296875" style="1" bestFit="1" customWidth="1"/>
    <col min="12034" max="12034" width="2.5" style="1" bestFit="1" customWidth="1"/>
    <col min="12035" max="12035" width="7.5" style="1" bestFit="1" customWidth="1"/>
    <col min="12036" max="12036" width="3.296875" style="1" bestFit="1" customWidth="1"/>
    <col min="12037" max="12037" width="3.5" style="1" bestFit="1" customWidth="1"/>
    <col min="12038" max="12038" width="8.5" style="1" bestFit="1" customWidth="1"/>
    <col min="12039" max="12039" width="2.3984375" style="1" bestFit="1" customWidth="1"/>
    <col min="12040" max="12040" width="6.09765625" style="1" customWidth="1"/>
    <col min="12041" max="12041" width="5" style="1" customWidth="1"/>
    <col min="12042" max="12042" width="4.5" style="1" bestFit="1" customWidth="1"/>
    <col min="12043" max="12043" width="5" style="1" bestFit="1" customWidth="1"/>
    <col min="12044" max="12044" width="3.296875" style="1" bestFit="1" customWidth="1"/>
    <col min="12045" max="12045" width="2.3984375" style="1" bestFit="1" customWidth="1"/>
    <col min="12046" max="12049" width="3.296875" style="1" bestFit="1" customWidth="1"/>
    <col min="12050" max="12050" width="2.3984375" style="1" bestFit="1" customWidth="1"/>
    <col min="12051" max="12051" width="7.5" style="1" customWidth="1"/>
    <col min="12052" max="12052" width="5" style="1" bestFit="1" customWidth="1"/>
    <col min="12053" max="12053" width="9" style="1"/>
    <col min="12054" max="12054" width="12.69921875" style="1" bestFit="1" customWidth="1"/>
    <col min="12055" max="12055" width="11.5" style="1" customWidth="1"/>
    <col min="12056" max="12056" width="12.69921875" style="1" bestFit="1" customWidth="1"/>
    <col min="12057" max="12057" width="9.5" style="1" bestFit="1" customWidth="1"/>
    <col min="12058" max="12283" width="9" style="1"/>
    <col min="12284" max="12284" width="4.8984375" style="1" customWidth="1"/>
    <col min="12285" max="12285" width="3.5" style="1" bestFit="1" customWidth="1"/>
    <col min="12286" max="12286" width="36.19921875" style="1" customWidth="1"/>
    <col min="12287" max="12287" width="4.296875" style="1" bestFit="1" customWidth="1"/>
    <col min="12288" max="12288" width="5" style="1" bestFit="1" customWidth="1"/>
    <col min="12289" max="12289" width="3.296875" style="1" bestFit="1" customWidth="1"/>
    <col min="12290" max="12290" width="2.5" style="1" bestFit="1" customWidth="1"/>
    <col min="12291" max="12291" width="7.5" style="1" bestFit="1" customWidth="1"/>
    <col min="12292" max="12292" width="3.296875" style="1" bestFit="1" customWidth="1"/>
    <col min="12293" max="12293" width="3.5" style="1" bestFit="1" customWidth="1"/>
    <col min="12294" max="12294" width="8.5" style="1" bestFit="1" customWidth="1"/>
    <col min="12295" max="12295" width="2.3984375" style="1" bestFit="1" customWidth="1"/>
    <col min="12296" max="12296" width="6.09765625" style="1" customWidth="1"/>
    <col min="12297" max="12297" width="5" style="1" customWidth="1"/>
    <col min="12298" max="12298" width="4.5" style="1" bestFit="1" customWidth="1"/>
    <col min="12299" max="12299" width="5" style="1" bestFit="1" customWidth="1"/>
    <col min="12300" max="12300" width="3.296875" style="1" bestFit="1" customWidth="1"/>
    <col min="12301" max="12301" width="2.3984375" style="1" bestFit="1" customWidth="1"/>
    <col min="12302" max="12305" width="3.296875" style="1" bestFit="1" customWidth="1"/>
    <col min="12306" max="12306" width="2.3984375" style="1" bestFit="1" customWidth="1"/>
    <col min="12307" max="12307" width="7.5" style="1" customWidth="1"/>
    <col min="12308" max="12308" width="5" style="1" bestFit="1" customWidth="1"/>
    <col min="12309" max="12309" width="9" style="1"/>
    <col min="12310" max="12310" width="12.69921875" style="1" bestFit="1" customWidth="1"/>
    <col min="12311" max="12311" width="11.5" style="1" customWidth="1"/>
    <col min="12312" max="12312" width="12.69921875" style="1" bestFit="1" customWidth="1"/>
    <col min="12313" max="12313" width="9.5" style="1" bestFit="1" customWidth="1"/>
    <col min="12314" max="12539" width="9" style="1"/>
    <col min="12540" max="12540" width="4.8984375" style="1" customWidth="1"/>
    <col min="12541" max="12541" width="3.5" style="1" bestFit="1" customWidth="1"/>
    <col min="12542" max="12542" width="36.19921875" style="1" customWidth="1"/>
    <col min="12543" max="12543" width="4.296875" style="1" bestFit="1" customWidth="1"/>
    <col min="12544" max="12544" width="5" style="1" bestFit="1" customWidth="1"/>
    <col min="12545" max="12545" width="3.296875" style="1" bestFit="1" customWidth="1"/>
    <col min="12546" max="12546" width="2.5" style="1" bestFit="1" customWidth="1"/>
    <col min="12547" max="12547" width="7.5" style="1" bestFit="1" customWidth="1"/>
    <col min="12548" max="12548" width="3.296875" style="1" bestFit="1" customWidth="1"/>
    <col min="12549" max="12549" width="3.5" style="1" bestFit="1" customWidth="1"/>
    <col min="12550" max="12550" width="8.5" style="1" bestFit="1" customWidth="1"/>
    <col min="12551" max="12551" width="2.3984375" style="1" bestFit="1" customWidth="1"/>
    <col min="12552" max="12552" width="6.09765625" style="1" customWidth="1"/>
    <col min="12553" max="12553" width="5" style="1" customWidth="1"/>
    <col min="12554" max="12554" width="4.5" style="1" bestFit="1" customWidth="1"/>
    <col min="12555" max="12555" width="5" style="1" bestFit="1" customWidth="1"/>
    <col min="12556" max="12556" width="3.296875" style="1" bestFit="1" customWidth="1"/>
    <col min="12557" max="12557" width="2.3984375" style="1" bestFit="1" customWidth="1"/>
    <col min="12558" max="12561" width="3.296875" style="1" bestFit="1" customWidth="1"/>
    <col min="12562" max="12562" width="2.3984375" style="1" bestFit="1" customWidth="1"/>
    <col min="12563" max="12563" width="7.5" style="1" customWidth="1"/>
    <col min="12564" max="12564" width="5" style="1" bestFit="1" customWidth="1"/>
    <col min="12565" max="12565" width="9" style="1"/>
    <col min="12566" max="12566" width="12.69921875" style="1" bestFit="1" customWidth="1"/>
    <col min="12567" max="12567" width="11.5" style="1" customWidth="1"/>
    <col min="12568" max="12568" width="12.69921875" style="1" bestFit="1" customWidth="1"/>
    <col min="12569" max="12569" width="9.5" style="1" bestFit="1" customWidth="1"/>
    <col min="12570" max="12795" width="9" style="1"/>
    <col min="12796" max="12796" width="4.8984375" style="1" customWidth="1"/>
    <col min="12797" max="12797" width="3.5" style="1" bestFit="1" customWidth="1"/>
    <col min="12798" max="12798" width="36.19921875" style="1" customWidth="1"/>
    <col min="12799" max="12799" width="4.296875" style="1" bestFit="1" customWidth="1"/>
    <col min="12800" max="12800" width="5" style="1" bestFit="1" customWidth="1"/>
    <col min="12801" max="12801" width="3.296875" style="1" bestFit="1" customWidth="1"/>
    <col min="12802" max="12802" width="2.5" style="1" bestFit="1" customWidth="1"/>
    <col min="12803" max="12803" width="7.5" style="1" bestFit="1" customWidth="1"/>
    <col min="12804" max="12804" width="3.296875" style="1" bestFit="1" customWidth="1"/>
    <col min="12805" max="12805" width="3.5" style="1" bestFit="1" customWidth="1"/>
    <col min="12806" max="12806" width="8.5" style="1" bestFit="1" customWidth="1"/>
    <col min="12807" max="12807" width="2.3984375" style="1" bestFit="1" customWidth="1"/>
    <col min="12808" max="12808" width="6.09765625" style="1" customWidth="1"/>
    <col min="12809" max="12809" width="5" style="1" customWidth="1"/>
    <col min="12810" max="12810" width="4.5" style="1" bestFit="1" customWidth="1"/>
    <col min="12811" max="12811" width="5" style="1" bestFit="1" customWidth="1"/>
    <col min="12812" max="12812" width="3.296875" style="1" bestFit="1" customWidth="1"/>
    <col min="12813" max="12813" width="2.3984375" style="1" bestFit="1" customWidth="1"/>
    <col min="12814" max="12817" width="3.296875" style="1" bestFit="1" customWidth="1"/>
    <col min="12818" max="12818" width="2.3984375" style="1" bestFit="1" customWidth="1"/>
    <col min="12819" max="12819" width="7.5" style="1" customWidth="1"/>
    <col min="12820" max="12820" width="5" style="1" bestFit="1" customWidth="1"/>
    <col min="12821" max="12821" width="9" style="1"/>
    <col min="12822" max="12822" width="12.69921875" style="1" bestFit="1" customWidth="1"/>
    <col min="12823" max="12823" width="11.5" style="1" customWidth="1"/>
    <col min="12824" max="12824" width="12.69921875" style="1" bestFit="1" customWidth="1"/>
    <col min="12825" max="12825" width="9.5" style="1" bestFit="1" customWidth="1"/>
    <col min="12826" max="13051" width="9" style="1"/>
    <col min="13052" max="13052" width="4.8984375" style="1" customWidth="1"/>
    <col min="13053" max="13053" width="3.5" style="1" bestFit="1" customWidth="1"/>
    <col min="13054" max="13054" width="36.19921875" style="1" customWidth="1"/>
    <col min="13055" max="13055" width="4.296875" style="1" bestFit="1" customWidth="1"/>
    <col min="13056" max="13056" width="5" style="1" bestFit="1" customWidth="1"/>
    <col min="13057" max="13057" width="3.296875" style="1" bestFit="1" customWidth="1"/>
    <col min="13058" max="13058" width="2.5" style="1" bestFit="1" customWidth="1"/>
    <col min="13059" max="13059" width="7.5" style="1" bestFit="1" customWidth="1"/>
    <col min="13060" max="13060" width="3.296875" style="1" bestFit="1" customWidth="1"/>
    <col min="13061" max="13061" width="3.5" style="1" bestFit="1" customWidth="1"/>
    <col min="13062" max="13062" width="8.5" style="1" bestFit="1" customWidth="1"/>
    <col min="13063" max="13063" width="2.3984375" style="1" bestFit="1" customWidth="1"/>
    <col min="13064" max="13064" width="6.09765625" style="1" customWidth="1"/>
    <col min="13065" max="13065" width="5" style="1" customWidth="1"/>
    <col min="13066" max="13066" width="4.5" style="1" bestFit="1" customWidth="1"/>
    <col min="13067" max="13067" width="5" style="1" bestFit="1" customWidth="1"/>
    <col min="13068" max="13068" width="3.296875" style="1" bestFit="1" customWidth="1"/>
    <col min="13069" max="13069" width="2.3984375" style="1" bestFit="1" customWidth="1"/>
    <col min="13070" max="13073" width="3.296875" style="1" bestFit="1" customWidth="1"/>
    <col min="13074" max="13074" width="2.3984375" style="1" bestFit="1" customWidth="1"/>
    <col min="13075" max="13075" width="7.5" style="1" customWidth="1"/>
    <col min="13076" max="13076" width="5" style="1" bestFit="1" customWidth="1"/>
    <col min="13077" max="13077" width="9" style="1"/>
    <col min="13078" max="13078" width="12.69921875" style="1" bestFit="1" customWidth="1"/>
    <col min="13079" max="13079" width="11.5" style="1" customWidth="1"/>
    <col min="13080" max="13080" width="12.69921875" style="1" bestFit="1" customWidth="1"/>
    <col min="13081" max="13081" width="9.5" style="1" bestFit="1" customWidth="1"/>
    <col min="13082" max="13307" width="9" style="1"/>
    <col min="13308" max="13308" width="4.8984375" style="1" customWidth="1"/>
    <col min="13309" max="13309" width="3.5" style="1" bestFit="1" customWidth="1"/>
    <col min="13310" max="13310" width="36.19921875" style="1" customWidth="1"/>
    <col min="13311" max="13311" width="4.296875" style="1" bestFit="1" customWidth="1"/>
    <col min="13312" max="13312" width="5" style="1" bestFit="1" customWidth="1"/>
    <col min="13313" max="13313" width="3.296875" style="1" bestFit="1" customWidth="1"/>
    <col min="13314" max="13314" width="2.5" style="1" bestFit="1" customWidth="1"/>
    <col min="13315" max="13315" width="7.5" style="1" bestFit="1" customWidth="1"/>
    <col min="13316" max="13316" width="3.296875" style="1" bestFit="1" customWidth="1"/>
    <col min="13317" max="13317" width="3.5" style="1" bestFit="1" customWidth="1"/>
    <col min="13318" max="13318" width="8.5" style="1" bestFit="1" customWidth="1"/>
    <col min="13319" max="13319" width="2.3984375" style="1" bestFit="1" customWidth="1"/>
    <col min="13320" max="13320" width="6.09765625" style="1" customWidth="1"/>
    <col min="13321" max="13321" width="5" style="1" customWidth="1"/>
    <col min="13322" max="13322" width="4.5" style="1" bestFit="1" customWidth="1"/>
    <col min="13323" max="13323" width="5" style="1" bestFit="1" customWidth="1"/>
    <col min="13324" max="13324" width="3.296875" style="1" bestFit="1" customWidth="1"/>
    <col min="13325" max="13325" width="2.3984375" style="1" bestFit="1" customWidth="1"/>
    <col min="13326" max="13329" width="3.296875" style="1" bestFit="1" customWidth="1"/>
    <col min="13330" max="13330" width="2.3984375" style="1" bestFit="1" customWidth="1"/>
    <col min="13331" max="13331" width="7.5" style="1" customWidth="1"/>
    <col min="13332" max="13332" width="5" style="1" bestFit="1" customWidth="1"/>
    <col min="13333" max="13333" width="9" style="1"/>
    <col min="13334" max="13334" width="12.69921875" style="1" bestFit="1" customWidth="1"/>
    <col min="13335" max="13335" width="11.5" style="1" customWidth="1"/>
    <col min="13336" max="13336" width="12.69921875" style="1" bestFit="1" customWidth="1"/>
    <col min="13337" max="13337" width="9.5" style="1" bestFit="1" customWidth="1"/>
    <col min="13338" max="13563" width="9" style="1"/>
    <col min="13564" max="13564" width="4.8984375" style="1" customWidth="1"/>
    <col min="13565" max="13565" width="3.5" style="1" bestFit="1" customWidth="1"/>
    <col min="13566" max="13566" width="36.19921875" style="1" customWidth="1"/>
    <col min="13567" max="13567" width="4.296875" style="1" bestFit="1" customWidth="1"/>
    <col min="13568" max="13568" width="5" style="1" bestFit="1" customWidth="1"/>
    <col min="13569" max="13569" width="3.296875" style="1" bestFit="1" customWidth="1"/>
    <col min="13570" max="13570" width="2.5" style="1" bestFit="1" customWidth="1"/>
    <col min="13571" max="13571" width="7.5" style="1" bestFit="1" customWidth="1"/>
    <col min="13572" max="13572" width="3.296875" style="1" bestFit="1" customWidth="1"/>
    <col min="13573" max="13573" width="3.5" style="1" bestFit="1" customWidth="1"/>
    <col min="13574" max="13574" width="8.5" style="1" bestFit="1" customWidth="1"/>
    <col min="13575" max="13575" width="2.3984375" style="1" bestFit="1" customWidth="1"/>
    <col min="13576" max="13576" width="6.09765625" style="1" customWidth="1"/>
    <col min="13577" max="13577" width="5" style="1" customWidth="1"/>
    <col min="13578" max="13578" width="4.5" style="1" bestFit="1" customWidth="1"/>
    <col min="13579" max="13579" width="5" style="1" bestFit="1" customWidth="1"/>
    <col min="13580" max="13580" width="3.296875" style="1" bestFit="1" customWidth="1"/>
    <col min="13581" max="13581" width="2.3984375" style="1" bestFit="1" customWidth="1"/>
    <col min="13582" max="13585" width="3.296875" style="1" bestFit="1" customWidth="1"/>
    <col min="13586" max="13586" width="2.3984375" style="1" bestFit="1" customWidth="1"/>
    <col min="13587" max="13587" width="7.5" style="1" customWidth="1"/>
    <col min="13588" max="13588" width="5" style="1" bestFit="1" customWidth="1"/>
    <col min="13589" max="13589" width="9" style="1"/>
    <col min="13590" max="13590" width="12.69921875" style="1" bestFit="1" customWidth="1"/>
    <col min="13591" max="13591" width="11.5" style="1" customWidth="1"/>
    <col min="13592" max="13592" width="12.69921875" style="1" bestFit="1" customWidth="1"/>
    <col min="13593" max="13593" width="9.5" style="1" bestFit="1" customWidth="1"/>
    <col min="13594" max="13819" width="9" style="1"/>
    <col min="13820" max="13820" width="4.8984375" style="1" customWidth="1"/>
    <col min="13821" max="13821" width="3.5" style="1" bestFit="1" customWidth="1"/>
    <col min="13822" max="13822" width="36.19921875" style="1" customWidth="1"/>
    <col min="13823" max="13823" width="4.296875" style="1" bestFit="1" customWidth="1"/>
    <col min="13824" max="13824" width="5" style="1" bestFit="1" customWidth="1"/>
    <col min="13825" max="13825" width="3.296875" style="1" bestFit="1" customWidth="1"/>
    <col min="13826" max="13826" width="2.5" style="1" bestFit="1" customWidth="1"/>
    <col min="13827" max="13827" width="7.5" style="1" bestFit="1" customWidth="1"/>
    <col min="13828" max="13828" width="3.296875" style="1" bestFit="1" customWidth="1"/>
    <col min="13829" max="13829" width="3.5" style="1" bestFit="1" customWidth="1"/>
    <col min="13830" max="13830" width="8.5" style="1" bestFit="1" customWidth="1"/>
    <col min="13831" max="13831" width="2.3984375" style="1" bestFit="1" customWidth="1"/>
    <col min="13832" max="13832" width="6.09765625" style="1" customWidth="1"/>
    <col min="13833" max="13833" width="5" style="1" customWidth="1"/>
    <col min="13834" max="13834" width="4.5" style="1" bestFit="1" customWidth="1"/>
    <col min="13835" max="13835" width="5" style="1" bestFit="1" customWidth="1"/>
    <col min="13836" max="13836" width="3.296875" style="1" bestFit="1" customWidth="1"/>
    <col min="13837" max="13837" width="2.3984375" style="1" bestFit="1" customWidth="1"/>
    <col min="13838" max="13841" width="3.296875" style="1" bestFit="1" customWidth="1"/>
    <col min="13842" max="13842" width="2.3984375" style="1" bestFit="1" customWidth="1"/>
    <col min="13843" max="13843" width="7.5" style="1" customWidth="1"/>
    <col min="13844" max="13844" width="5" style="1" bestFit="1" customWidth="1"/>
    <col min="13845" max="13845" width="9" style="1"/>
    <col min="13846" max="13846" width="12.69921875" style="1" bestFit="1" customWidth="1"/>
    <col min="13847" max="13847" width="11.5" style="1" customWidth="1"/>
    <col min="13848" max="13848" width="12.69921875" style="1" bestFit="1" customWidth="1"/>
    <col min="13849" max="13849" width="9.5" style="1" bestFit="1" customWidth="1"/>
    <col min="13850" max="14075" width="9" style="1"/>
    <col min="14076" max="14076" width="4.8984375" style="1" customWidth="1"/>
    <col min="14077" max="14077" width="3.5" style="1" bestFit="1" customWidth="1"/>
    <col min="14078" max="14078" width="36.19921875" style="1" customWidth="1"/>
    <col min="14079" max="14079" width="4.296875" style="1" bestFit="1" customWidth="1"/>
    <col min="14080" max="14080" width="5" style="1" bestFit="1" customWidth="1"/>
    <col min="14081" max="14081" width="3.296875" style="1" bestFit="1" customWidth="1"/>
    <col min="14082" max="14082" width="2.5" style="1" bestFit="1" customWidth="1"/>
    <col min="14083" max="14083" width="7.5" style="1" bestFit="1" customWidth="1"/>
    <col min="14084" max="14084" width="3.296875" style="1" bestFit="1" customWidth="1"/>
    <col min="14085" max="14085" width="3.5" style="1" bestFit="1" customWidth="1"/>
    <col min="14086" max="14086" width="8.5" style="1" bestFit="1" customWidth="1"/>
    <col min="14087" max="14087" width="2.3984375" style="1" bestFit="1" customWidth="1"/>
    <col min="14088" max="14088" width="6.09765625" style="1" customWidth="1"/>
    <col min="14089" max="14089" width="5" style="1" customWidth="1"/>
    <col min="14090" max="14090" width="4.5" style="1" bestFit="1" customWidth="1"/>
    <col min="14091" max="14091" width="5" style="1" bestFit="1" customWidth="1"/>
    <col min="14092" max="14092" width="3.296875" style="1" bestFit="1" customWidth="1"/>
    <col min="14093" max="14093" width="2.3984375" style="1" bestFit="1" customWidth="1"/>
    <col min="14094" max="14097" width="3.296875" style="1" bestFit="1" customWidth="1"/>
    <col min="14098" max="14098" width="2.3984375" style="1" bestFit="1" customWidth="1"/>
    <col min="14099" max="14099" width="7.5" style="1" customWidth="1"/>
    <col min="14100" max="14100" width="5" style="1" bestFit="1" customWidth="1"/>
    <col min="14101" max="14101" width="9" style="1"/>
    <col min="14102" max="14102" width="12.69921875" style="1" bestFit="1" customWidth="1"/>
    <col min="14103" max="14103" width="11.5" style="1" customWidth="1"/>
    <col min="14104" max="14104" width="12.69921875" style="1" bestFit="1" customWidth="1"/>
    <col min="14105" max="14105" width="9.5" style="1" bestFit="1" customWidth="1"/>
    <col min="14106" max="14331" width="9" style="1"/>
    <col min="14332" max="14332" width="4.8984375" style="1" customWidth="1"/>
    <col min="14333" max="14333" width="3.5" style="1" bestFit="1" customWidth="1"/>
    <col min="14334" max="14334" width="36.19921875" style="1" customWidth="1"/>
    <col min="14335" max="14335" width="4.296875" style="1" bestFit="1" customWidth="1"/>
    <col min="14336" max="14336" width="5" style="1" bestFit="1" customWidth="1"/>
    <col min="14337" max="14337" width="3.296875" style="1" bestFit="1" customWidth="1"/>
    <col min="14338" max="14338" width="2.5" style="1" bestFit="1" customWidth="1"/>
    <col min="14339" max="14339" width="7.5" style="1" bestFit="1" customWidth="1"/>
    <col min="14340" max="14340" width="3.296875" style="1" bestFit="1" customWidth="1"/>
    <col min="14341" max="14341" width="3.5" style="1" bestFit="1" customWidth="1"/>
    <col min="14342" max="14342" width="8.5" style="1" bestFit="1" customWidth="1"/>
    <col min="14343" max="14343" width="2.3984375" style="1" bestFit="1" customWidth="1"/>
    <col min="14344" max="14344" width="6.09765625" style="1" customWidth="1"/>
    <col min="14345" max="14345" width="5" style="1" customWidth="1"/>
    <col min="14346" max="14346" width="4.5" style="1" bestFit="1" customWidth="1"/>
    <col min="14347" max="14347" width="5" style="1" bestFit="1" customWidth="1"/>
    <col min="14348" max="14348" width="3.296875" style="1" bestFit="1" customWidth="1"/>
    <col min="14349" max="14349" width="2.3984375" style="1" bestFit="1" customWidth="1"/>
    <col min="14350" max="14353" width="3.296875" style="1" bestFit="1" customWidth="1"/>
    <col min="14354" max="14354" width="2.3984375" style="1" bestFit="1" customWidth="1"/>
    <col min="14355" max="14355" width="7.5" style="1" customWidth="1"/>
    <col min="14356" max="14356" width="5" style="1" bestFit="1" customWidth="1"/>
    <col min="14357" max="14357" width="9" style="1"/>
    <col min="14358" max="14358" width="12.69921875" style="1" bestFit="1" customWidth="1"/>
    <col min="14359" max="14359" width="11.5" style="1" customWidth="1"/>
    <col min="14360" max="14360" width="12.69921875" style="1" bestFit="1" customWidth="1"/>
    <col min="14361" max="14361" width="9.5" style="1" bestFit="1" customWidth="1"/>
    <col min="14362" max="14587" width="9" style="1"/>
    <col min="14588" max="14588" width="4.8984375" style="1" customWidth="1"/>
    <col min="14589" max="14589" width="3.5" style="1" bestFit="1" customWidth="1"/>
    <col min="14590" max="14590" width="36.19921875" style="1" customWidth="1"/>
    <col min="14591" max="14591" width="4.296875" style="1" bestFit="1" customWidth="1"/>
    <col min="14592" max="14592" width="5" style="1" bestFit="1" customWidth="1"/>
    <col min="14593" max="14593" width="3.296875" style="1" bestFit="1" customWidth="1"/>
    <col min="14594" max="14594" width="2.5" style="1" bestFit="1" customWidth="1"/>
    <col min="14595" max="14595" width="7.5" style="1" bestFit="1" customWidth="1"/>
    <col min="14596" max="14596" width="3.296875" style="1" bestFit="1" customWidth="1"/>
    <col min="14597" max="14597" width="3.5" style="1" bestFit="1" customWidth="1"/>
    <col min="14598" max="14598" width="8.5" style="1" bestFit="1" customWidth="1"/>
    <col min="14599" max="14599" width="2.3984375" style="1" bestFit="1" customWidth="1"/>
    <col min="14600" max="14600" width="6.09765625" style="1" customWidth="1"/>
    <col min="14601" max="14601" width="5" style="1" customWidth="1"/>
    <col min="14602" max="14602" width="4.5" style="1" bestFit="1" customWidth="1"/>
    <col min="14603" max="14603" width="5" style="1" bestFit="1" customWidth="1"/>
    <col min="14604" max="14604" width="3.296875" style="1" bestFit="1" customWidth="1"/>
    <col min="14605" max="14605" width="2.3984375" style="1" bestFit="1" customWidth="1"/>
    <col min="14606" max="14609" width="3.296875" style="1" bestFit="1" customWidth="1"/>
    <col min="14610" max="14610" width="2.3984375" style="1" bestFit="1" customWidth="1"/>
    <col min="14611" max="14611" width="7.5" style="1" customWidth="1"/>
    <col min="14612" max="14612" width="5" style="1" bestFit="1" customWidth="1"/>
    <col min="14613" max="14613" width="9" style="1"/>
    <col min="14614" max="14614" width="12.69921875" style="1" bestFit="1" customWidth="1"/>
    <col min="14615" max="14615" width="11.5" style="1" customWidth="1"/>
    <col min="14616" max="14616" width="12.69921875" style="1" bestFit="1" customWidth="1"/>
    <col min="14617" max="14617" width="9.5" style="1" bestFit="1" customWidth="1"/>
    <col min="14618" max="14843" width="9" style="1"/>
    <col min="14844" max="14844" width="4.8984375" style="1" customWidth="1"/>
    <col min="14845" max="14845" width="3.5" style="1" bestFit="1" customWidth="1"/>
    <col min="14846" max="14846" width="36.19921875" style="1" customWidth="1"/>
    <col min="14847" max="14847" width="4.296875" style="1" bestFit="1" customWidth="1"/>
    <col min="14848" max="14848" width="5" style="1" bestFit="1" customWidth="1"/>
    <col min="14849" max="14849" width="3.296875" style="1" bestFit="1" customWidth="1"/>
    <col min="14850" max="14850" width="2.5" style="1" bestFit="1" customWidth="1"/>
    <col min="14851" max="14851" width="7.5" style="1" bestFit="1" customWidth="1"/>
    <col min="14852" max="14852" width="3.296875" style="1" bestFit="1" customWidth="1"/>
    <col min="14853" max="14853" width="3.5" style="1" bestFit="1" customWidth="1"/>
    <col min="14854" max="14854" width="8.5" style="1" bestFit="1" customWidth="1"/>
    <col min="14855" max="14855" width="2.3984375" style="1" bestFit="1" customWidth="1"/>
    <col min="14856" max="14856" width="6.09765625" style="1" customWidth="1"/>
    <col min="14857" max="14857" width="5" style="1" customWidth="1"/>
    <col min="14858" max="14858" width="4.5" style="1" bestFit="1" customWidth="1"/>
    <col min="14859" max="14859" width="5" style="1" bestFit="1" customWidth="1"/>
    <col min="14860" max="14860" width="3.296875" style="1" bestFit="1" customWidth="1"/>
    <col min="14861" max="14861" width="2.3984375" style="1" bestFit="1" customWidth="1"/>
    <col min="14862" max="14865" width="3.296875" style="1" bestFit="1" customWidth="1"/>
    <col min="14866" max="14866" width="2.3984375" style="1" bestFit="1" customWidth="1"/>
    <col min="14867" max="14867" width="7.5" style="1" customWidth="1"/>
    <col min="14868" max="14868" width="5" style="1" bestFit="1" customWidth="1"/>
    <col min="14869" max="14869" width="9" style="1"/>
    <col min="14870" max="14870" width="12.69921875" style="1" bestFit="1" customWidth="1"/>
    <col min="14871" max="14871" width="11.5" style="1" customWidth="1"/>
    <col min="14872" max="14872" width="12.69921875" style="1" bestFit="1" customWidth="1"/>
    <col min="14873" max="14873" width="9.5" style="1" bestFit="1" customWidth="1"/>
    <col min="14874" max="15099" width="9" style="1"/>
    <col min="15100" max="15100" width="4.8984375" style="1" customWidth="1"/>
    <col min="15101" max="15101" width="3.5" style="1" bestFit="1" customWidth="1"/>
    <col min="15102" max="15102" width="36.19921875" style="1" customWidth="1"/>
    <col min="15103" max="15103" width="4.296875" style="1" bestFit="1" customWidth="1"/>
    <col min="15104" max="15104" width="5" style="1" bestFit="1" customWidth="1"/>
    <col min="15105" max="15105" width="3.296875" style="1" bestFit="1" customWidth="1"/>
    <col min="15106" max="15106" width="2.5" style="1" bestFit="1" customWidth="1"/>
    <col min="15107" max="15107" width="7.5" style="1" bestFit="1" customWidth="1"/>
    <col min="15108" max="15108" width="3.296875" style="1" bestFit="1" customWidth="1"/>
    <col min="15109" max="15109" width="3.5" style="1" bestFit="1" customWidth="1"/>
    <col min="15110" max="15110" width="8.5" style="1" bestFit="1" customWidth="1"/>
    <col min="15111" max="15111" width="2.3984375" style="1" bestFit="1" customWidth="1"/>
    <col min="15112" max="15112" width="6.09765625" style="1" customWidth="1"/>
    <col min="15113" max="15113" width="5" style="1" customWidth="1"/>
    <col min="15114" max="15114" width="4.5" style="1" bestFit="1" customWidth="1"/>
    <col min="15115" max="15115" width="5" style="1" bestFit="1" customWidth="1"/>
    <col min="15116" max="15116" width="3.296875" style="1" bestFit="1" customWidth="1"/>
    <col min="15117" max="15117" width="2.3984375" style="1" bestFit="1" customWidth="1"/>
    <col min="15118" max="15121" width="3.296875" style="1" bestFit="1" customWidth="1"/>
    <col min="15122" max="15122" width="2.3984375" style="1" bestFit="1" customWidth="1"/>
    <col min="15123" max="15123" width="7.5" style="1" customWidth="1"/>
    <col min="15124" max="15124" width="5" style="1" bestFit="1" customWidth="1"/>
    <col min="15125" max="15125" width="9" style="1"/>
    <col min="15126" max="15126" width="12.69921875" style="1" bestFit="1" customWidth="1"/>
    <col min="15127" max="15127" width="11.5" style="1" customWidth="1"/>
    <col min="15128" max="15128" width="12.69921875" style="1" bestFit="1" customWidth="1"/>
    <col min="15129" max="15129" width="9.5" style="1" bestFit="1" customWidth="1"/>
    <col min="15130" max="15355" width="9" style="1"/>
    <col min="15356" max="15356" width="4.8984375" style="1" customWidth="1"/>
    <col min="15357" max="15357" width="3.5" style="1" bestFit="1" customWidth="1"/>
    <col min="15358" max="15358" width="36.19921875" style="1" customWidth="1"/>
    <col min="15359" max="15359" width="4.296875" style="1" bestFit="1" customWidth="1"/>
    <col min="15360" max="15360" width="5" style="1" bestFit="1" customWidth="1"/>
    <col min="15361" max="15361" width="3.296875" style="1" bestFit="1" customWidth="1"/>
    <col min="15362" max="15362" width="2.5" style="1" bestFit="1" customWidth="1"/>
    <col min="15363" max="15363" width="7.5" style="1" bestFit="1" customWidth="1"/>
    <col min="15364" max="15364" width="3.296875" style="1" bestFit="1" customWidth="1"/>
    <col min="15365" max="15365" width="3.5" style="1" bestFit="1" customWidth="1"/>
    <col min="15366" max="15366" width="8.5" style="1" bestFit="1" customWidth="1"/>
    <col min="15367" max="15367" width="2.3984375" style="1" bestFit="1" customWidth="1"/>
    <col min="15368" max="15368" width="6.09765625" style="1" customWidth="1"/>
    <col min="15369" max="15369" width="5" style="1" customWidth="1"/>
    <col min="15370" max="15370" width="4.5" style="1" bestFit="1" customWidth="1"/>
    <col min="15371" max="15371" width="5" style="1" bestFit="1" customWidth="1"/>
    <col min="15372" max="15372" width="3.296875" style="1" bestFit="1" customWidth="1"/>
    <col min="15373" max="15373" width="2.3984375" style="1" bestFit="1" customWidth="1"/>
    <col min="15374" max="15377" width="3.296875" style="1" bestFit="1" customWidth="1"/>
    <col min="15378" max="15378" width="2.3984375" style="1" bestFit="1" customWidth="1"/>
    <col min="15379" max="15379" width="7.5" style="1" customWidth="1"/>
    <col min="15380" max="15380" width="5" style="1" bestFit="1" customWidth="1"/>
    <col min="15381" max="15381" width="9" style="1"/>
    <col min="15382" max="15382" width="12.69921875" style="1" bestFit="1" customWidth="1"/>
    <col min="15383" max="15383" width="11.5" style="1" customWidth="1"/>
    <col min="15384" max="15384" width="12.69921875" style="1" bestFit="1" customWidth="1"/>
    <col min="15385" max="15385" width="9.5" style="1" bestFit="1" customWidth="1"/>
    <col min="15386" max="15611" width="9" style="1"/>
    <col min="15612" max="15612" width="4.8984375" style="1" customWidth="1"/>
    <col min="15613" max="15613" width="3.5" style="1" bestFit="1" customWidth="1"/>
    <col min="15614" max="15614" width="36.19921875" style="1" customWidth="1"/>
    <col min="15615" max="15615" width="4.296875" style="1" bestFit="1" customWidth="1"/>
    <col min="15616" max="15616" width="5" style="1" bestFit="1" customWidth="1"/>
    <col min="15617" max="15617" width="3.296875" style="1" bestFit="1" customWidth="1"/>
    <col min="15618" max="15618" width="2.5" style="1" bestFit="1" customWidth="1"/>
    <col min="15619" max="15619" width="7.5" style="1" bestFit="1" customWidth="1"/>
    <col min="15620" max="15620" width="3.296875" style="1" bestFit="1" customWidth="1"/>
    <col min="15621" max="15621" width="3.5" style="1" bestFit="1" customWidth="1"/>
    <col min="15622" max="15622" width="8.5" style="1" bestFit="1" customWidth="1"/>
    <col min="15623" max="15623" width="2.3984375" style="1" bestFit="1" customWidth="1"/>
    <col min="15624" max="15624" width="6.09765625" style="1" customWidth="1"/>
    <col min="15625" max="15625" width="5" style="1" customWidth="1"/>
    <col min="15626" max="15626" width="4.5" style="1" bestFit="1" customWidth="1"/>
    <col min="15627" max="15627" width="5" style="1" bestFit="1" customWidth="1"/>
    <col min="15628" max="15628" width="3.296875" style="1" bestFit="1" customWidth="1"/>
    <col min="15629" max="15629" width="2.3984375" style="1" bestFit="1" customWidth="1"/>
    <col min="15630" max="15633" width="3.296875" style="1" bestFit="1" customWidth="1"/>
    <col min="15634" max="15634" width="2.3984375" style="1" bestFit="1" customWidth="1"/>
    <col min="15635" max="15635" width="7.5" style="1" customWidth="1"/>
    <col min="15636" max="15636" width="5" style="1" bestFit="1" customWidth="1"/>
    <col min="15637" max="15637" width="9" style="1"/>
    <col min="15638" max="15638" width="12.69921875" style="1" bestFit="1" customWidth="1"/>
    <col min="15639" max="15639" width="11.5" style="1" customWidth="1"/>
    <col min="15640" max="15640" width="12.69921875" style="1" bestFit="1" customWidth="1"/>
    <col min="15641" max="15641" width="9.5" style="1" bestFit="1" customWidth="1"/>
    <col min="15642" max="15867" width="9" style="1"/>
    <col min="15868" max="15868" width="4.8984375" style="1" customWidth="1"/>
    <col min="15869" max="15869" width="3.5" style="1" bestFit="1" customWidth="1"/>
    <col min="15870" max="15870" width="36.19921875" style="1" customWidth="1"/>
    <col min="15871" max="15871" width="4.296875" style="1" bestFit="1" customWidth="1"/>
    <col min="15872" max="15872" width="5" style="1" bestFit="1" customWidth="1"/>
    <col min="15873" max="15873" width="3.296875" style="1" bestFit="1" customWidth="1"/>
    <col min="15874" max="15874" width="2.5" style="1" bestFit="1" customWidth="1"/>
    <col min="15875" max="15875" width="7.5" style="1" bestFit="1" customWidth="1"/>
    <col min="15876" max="15876" width="3.296875" style="1" bestFit="1" customWidth="1"/>
    <col min="15877" max="15877" width="3.5" style="1" bestFit="1" customWidth="1"/>
    <col min="15878" max="15878" width="8.5" style="1" bestFit="1" customWidth="1"/>
    <col min="15879" max="15879" width="2.3984375" style="1" bestFit="1" customWidth="1"/>
    <col min="15880" max="15880" width="6.09765625" style="1" customWidth="1"/>
    <col min="15881" max="15881" width="5" style="1" customWidth="1"/>
    <col min="15882" max="15882" width="4.5" style="1" bestFit="1" customWidth="1"/>
    <col min="15883" max="15883" width="5" style="1" bestFit="1" customWidth="1"/>
    <col min="15884" max="15884" width="3.296875" style="1" bestFit="1" customWidth="1"/>
    <col min="15885" max="15885" width="2.3984375" style="1" bestFit="1" customWidth="1"/>
    <col min="15886" max="15889" width="3.296875" style="1" bestFit="1" customWidth="1"/>
    <col min="15890" max="15890" width="2.3984375" style="1" bestFit="1" customWidth="1"/>
    <col min="15891" max="15891" width="7.5" style="1" customWidth="1"/>
    <col min="15892" max="15892" width="5" style="1" bestFit="1" customWidth="1"/>
    <col min="15893" max="15893" width="9" style="1"/>
    <col min="15894" max="15894" width="12.69921875" style="1" bestFit="1" customWidth="1"/>
    <col min="15895" max="15895" width="11.5" style="1" customWidth="1"/>
    <col min="15896" max="15896" width="12.69921875" style="1" bestFit="1" customWidth="1"/>
    <col min="15897" max="15897" width="9.5" style="1" bestFit="1" customWidth="1"/>
    <col min="15898" max="16123" width="9" style="1"/>
    <col min="16124" max="16124" width="4.8984375" style="1" customWidth="1"/>
    <col min="16125" max="16125" width="3.5" style="1" bestFit="1" customWidth="1"/>
    <col min="16126" max="16126" width="36.19921875" style="1" customWidth="1"/>
    <col min="16127" max="16127" width="4.296875" style="1" bestFit="1" customWidth="1"/>
    <col min="16128" max="16128" width="5" style="1" bestFit="1" customWidth="1"/>
    <col min="16129" max="16129" width="3.296875" style="1" bestFit="1" customWidth="1"/>
    <col min="16130" max="16130" width="2.5" style="1" bestFit="1" customWidth="1"/>
    <col min="16131" max="16131" width="7.5" style="1" bestFit="1" customWidth="1"/>
    <col min="16132" max="16132" width="3.296875" style="1" bestFit="1" customWidth="1"/>
    <col min="16133" max="16133" width="3.5" style="1" bestFit="1" customWidth="1"/>
    <col min="16134" max="16134" width="8.5" style="1" bestFit="1" customWidth="1"/>
    <col min="16135" max="16135" width="2.3984375" style="1" bestFit="1" customWidth="1"/>
    <col min="16136" max="16136" width="6.09765625" style="1" customWidth="1"/>
    <col min="16137" max="16137" width="5" style="1" customWidth="1"/>
    <col min="16138" max="16138" width="4.5" style="1" bestFit="1" customWidth="1"/>
    <col min="16139" max="16139" width="5" style="1" bestFit="1" customWidth="1"/>
    <col min="16140" max="16140" width="3.296875" style="1" bestFit="1" customWidth="1"/>
    <col min="16141" max="16141" width="2.3984375" style="1" bestFit="1" customWidth="1"/>
    <col min="16142" max="16145" width="3.296875" style="1" bestFit="1" customWidth="1"/>
    <col min="16146" max="16146" width="2.3984375" style="1" bestFit="1" customWidth="1"/>
    <col min="16147" max="16147" width="7.5" style="1" customWidth="1"/>
    <col min="16148" max="16148" width="5" style="1" bestFit="1" customWidth="1"/>
    <col min="16149" max="16149" width="9" style="1"/>
    <col min="16150" max="16150" width="12.69921875" style="1" bestFit="1" customWidth="1"/>
    <col min="16151" max="16151" width="11.5" style="1" customWidth="1"/>
    <col min="16152" max="16152" width="12.69921875" style="1" bestFit="1" customWidth="1"/>
    <col min="16153" max="16153" width="9.5" style="1" bestFit="1" customWidth="1"/>
    <col min="16154" max="16384" width="9" style="1"/>
  </cols>
  <sheetData>
    <row r="1" spans="1:25" ht="34.35" customHeight="1">
      <c r="A1" s="194" t="s">
        <v>138</v>
      </c>
      <c r="B1" s="194"/>
      <c r="C1" s="194"/>
      <c r="D1" s="194"/>
      <c r="E1" s="194"/>
      <c r="F1" s="194"/>
      <c r="G1" s="194"/>
      <c r="H1" s="194"/>
      <c r="I1" s="194"/>
      <c r="J1" s="194"/>
      <c r="K1" s="194"/>
      <c r="L1" s="194"/>
      <c r="M1" s="194"/>
      <c r="N1" s="194"/>
      <c r="O1" s="194"/>
      <c r="P1" s="194"/>
      <c r="Q1" s="194"/>
      <c r="R1" s="194"/>
      <c r="S1" s="194"/>
      <c r="T1" s="194"/>
      <c r="U1" s="194"/>
      <c r="V1" s="194"/>
      <c r="W1" s="194"/>
      <c r="X1" s="194"/>
      <c r="Y1" s="194"/>
    </row>
    <row r="2" spans="1:25">
      <c r="A2" s="195" t="s">
        <v>0</v>
      </c>
      <c r="B2" s="195"/>
      <c r="C2" s="195"/>
      <c r="D2" s="195"/>
      <c r="E2" s="195"/>
      <c r="F2" s="195"/>
      <c r="G2" s="195"/>
      <c r="H2" s="195"/>
      <c r="I2" s="195"/>
      <c r="J2" s="195"/>
      <c r="K2" s="195"/>
      <c r="L2" s="195"/>
      <c r="M2" s="195"/>
      <c r="N2" s="195"/>
      <c r="O2" s="195"/>
      <c r="P2" s="195"/>
      <c r="Q2" s="195"/>
      <c r="R2" s="195"/>
      <c r="S2" s="195"/>
      <c r="T2" s="195"/>
      <c r="U2" s="195"/>
      <c r="V2" s="195"/>
      <c r="W2" s="195"/>
      <c r="X2" s="195"/>
      <c r="Y2" s="195"/>
    </row>
    <row r="3" spans="1:25">
      <c r="A3" s="2" t="s">
        <v>143</v>
      </c>
      <c r="B3" s="3"/>
      <c r="C3" s="3"/>
      <c r="D3" s="3"/>
      <c r="E3" s="3"/>
      <c r="F3" s="3"/>
      <c r="G3" s="3"/>
      <c r="H3" s="3"/>
      <c r="I3" s="3"/>
      <c r="J3" s="3"/>
      <c r="K3" s="3"/>
      <c r="L3" s="3"/>
      <c r="M3" s="4"/>
      <c r="N3" s="3"/>
      <c r="O3" s="3"/>
      <c r="P3" s="3"/>
      <c r="Q3" s="3"/>
      <c r="R3" s="3"/>
      <c r="S3" s="3"/>
      <c r="T3" s="3"/>
      <c r="U3" s="3"/>
      <c r="V3" s="3"/>
      <c r="W3" s="3"/>
      <c r="X3" s="4"/>
      <c r="Y3" s="3"/>
    </row>
    <row r="4" spans="1:25">
      <c r="A4" s="182"/>
      <c r="B4" s="162" t="s">
        <v>1</v>
      </c>
      <c r="C4" s="183" t="s">
        <v>2</v>
      </c>
      <c r="D4" s="162" t="s">
        <v>3</v>
      </c>
      <c r="E4" s="162"/>
      <c r="F4" s="162"/>
      <c r="G4" s="162"/>
      <c r="H4" s="162"/>
      <c r="I4" s="162"/>
      <c r="J4" s="162"/>
      <c r="K4" s="162"/>
      <c r="L4" s="162"/>
      <c r="M4" s="162"/>
      <c r="N4" s="162"/>
      <c r="O4" s="162" t="s">
        <v>4</v>
      </c>
      <c r="P4" s="162"/>
      <c r="Q4" s="162"/>
      <c r="R4" s="162"/>
      <c r="S4" s="162"/>
      <c r="T4" s="162"/>
      <c r="U4" s="162"/>
      <c r="V4" s="162"/>
      <c r="W4" s="162"/>
      <c r="X4" s="162"/>
      <c r="Y4" s="162"/>
    </row>
    <row r="5" spans="1:25" s="5" customFormat="1" ht="12">
      <c r="A5" s="182"/>
      <c r="B5" s="162"/>
      <c r="C5" s="183"/>
      <c r="D5" s="162" t="s">
        <v>5</v>
      </c>
      <c r="E5" s="162"/>
      <c r="F5" s="162"/>
      <c r="G5" s="162"/>
      <c r="H5" s="162"/>
      <c r="I5" s="162"/>
      <c r="J5" s="162"/>
      <c r="K5" s="162"/>
      <c r="L5" s="162"/>
      <c r="M5" s="162"/>
      <c r="N5" s="162"/>
      <c r="O5" s="162" t="s">
        <v>5</v>
      </c>
      <c r="P5" s="162"/>
      <c r="Q5" s="162"/>
      <c r="R5" s="162"/>
      <c r="S5" s="162"/>
      <c r="T5" s="162"/>
      <c r="U5" s="162"/>
      <c r="V5" s="162"/>
      <c r="W5" s="162"/>
      <c r="X5" s="162"/>
      <c r="Y5" s="162"/>
    </row>
    <row r="6" spans="1:25" s="12" customFormat="1" ht="12.6" thickBot="1">
      <c r="A6" s="6" t="s">
        <v>6</v>
      </c>
      <c r="B6" s="6">
        <v>1</v>
      </c>
      <c r="C6" s="7" t="s">
        <v>7</v>
      </c>
      <c r="D6" s="8">
        <v>2</v>
      </c>
      <c r="E6" s="9" t="s">
        <v>8</v>
      </c>
      <c r="F6" s="9" t="s">
        <v>9</v>
      </c>
      <c r="G6" s="9">
        <v>1</v>
      </c>
      <c r="H6" s="9" t="s">
        <v>10</v>
      </c>
      <c r="I6" s="9" t="s">
        <v>9</v>
      </c>
      <c r="J6" s="9">
        <v>1</v>
      </c>
      <c r="K6" s="9" t="s">
        <v>11</v>
      </c>
      <c r="L6" s="9" t="s">
        <v>12</v>
      </c>
      <c r="M6" s="10">
        <f>D6*G6*J6</f>
        <v>2</v>
      </c>
      <c r="N6" s="11" t="s">
        <v>8</v>
      </c>
      <c r="O6" s="8">
        <v>2</v>
      </c>
      <c r="P6" s="9" t="s">
        <v>8</v>
      </c>
      <c r="Q6" s="9" t="s">
        <v>9</v>
      </c>
      <c r="R6" s="9">
        <v>1</v>
      </c>
      <c r="S6" s="9" t="s">
        <v>10</v>
      </c>
      <c r="T6" s="9" t="s">
        <v>9</v>
      </c>
      <c r="U6" s="9">
        <v>1</v>
      </c>
      <c r="V6" s="9" t="s">
        <v>11</v>
      </c>
      <c r="W6" s="9" t="s">
        <v>12</v>
      </c>
      <c r="X6" s="10">
        <f t="shared" ref="X6:X17" si="0">O6*R6*U6</f>
        <v>2</v>
      </c>
      <c r="Y6" s="11" t="s">
        <v>8</v>
      </c>
    </row>
    <row r="7" spans="1:25" s="12" customFormat="1" ht="22.5" customHeight="1" thickTop="1">
      <c r="A7" s="191" t="s">
        <v>13</v>
      </c>
      <c r="B7" s="13">
        <v>2</v>
      </c>
      <c r="C7" s="14" t="s">
        <v>14</v>
      </c>
      <c r="D7" s="15"/>
      <c r="E7" s="16" t="s">
        <v>8</v>
      </c>
      <c r="F7" s="16" t="s">
        <v>9</v>
      </c>
      <c r="G7" s="16"/>
      <c r="H7" s="16" t="s">
        <v>10</v>
      </c>
      <c r="I7" s="16" t="s">
        <v>9</v>
      </c>
      <c r="J7" s="16"/>
      <c r="K7" s="16" t="s">
        <v>11</v>
      </c>
      <c r="L7" s="16" t="s">
        <v>12</v>
      </c>
      <c r="M7" s="17">
        <f>D7*G7*J7</f>
        <v>0</v>
      </c>
      <c r="N7" s="18" t="s">
        <v>8</v>
      </c>
      <c r="O7" s="19">
        <v>2</v>
      </c>
      <c r="P7" s="16" t="s">
        <v>8</v>
      </c>
      <c r="Q7" s="16" t="s">
        <v>9</v>
      </c>
      <c r="R7" s="16">
        <v>1</v>
      </c>
      <c r="S7" s="16" t="s">
        <v>10</v>
      </c>
      <c r="T7" s="16" t="s">
        <v>9</v>
      </c>
      <c r="U7" s="16">
        <v>1</v>
      </c>
      <c r="V7" s="16" t="s">
        <v>11</v>
      </c>
      <c r="W7" s="16" t="s">
        <v>12</v>
      </c>
      <c r="X7" s="17">
        <f t="shared" si="0"/>
        <v>2</v>
      </c>
      <c r="Y7" s="18" t="s">
        <v>8</v>
      </c>
    </row>
    <row r="8" spans="1:25" s="12" customFormat="1" ht="13.95" customHeight="1">
      <c r="A8" s="192"/>
      <c r="B8" s="20">
        <v>3</v>
      </c>
      <c r="C8" s="21" t="s">
        <v>15</v>
      </c>
      <c r="D8" s="15"/>
      <c r="E8" s="16" t="s">
        <v>8</v>
      </c>
      <c r="F8" s="16" t="s">
        <v>9</v>
      </c>
      <c r="G8" s="16"/>
      <c r="H8" s="16" t="s">
        <v>10</v>
      </c>
      <c r="I8" s="16" t="s">
        <v>9</v>
      </c>
      <c r="J8" s="16"/>
      <c r="K8" s="16" t="s">
        <v>11</v>
      </c>
      <c r="L8" s="16" t="s">
        <v>12</v>
      </c>
      <c r="M8" s="17">
        <f>D8*G8*J8</f>
        <v>0</v>
      </c>
      <c r="N8" s="18" t="s">
        <v>8</v>
      </c>
      <c r="O8" s="22">
        <v>1</v>
      </c>
      <c r="P8" s="16" t="s">
        <v>8</v>
      </c>
      <c r="Q8" s="16" t="s">
        <v>9</v>
      </c>
      <c r="R8" s="16">
        <v>1</v>
      </c>
      <c r="S8" s="16" t="s">
        <v>10</v>
      </c>
      <c r="T8" s="16" t="s">
        <v>9</v>
      </c>
      <c r="U8" s="16">
        <v>1</v>
      </c>
      <c r="V8" s="16" t="s">
        <v>11</v>
      </c>
      <c r="W8" s="16" t="s">
        <v>12</v>
      </c>
      <c r="X8" s="17">
        <f t="shared" si="0"/>
        <v>1</v>
      </c>
      <c r="Y8" s="18" t="s">
        <v>8</v>
      </c>
    </row>
    <row r="9" spans="1:25" s="12" customFormat="1" ht="12" customHeight="1">
      <c r="A9" s="192" t="s">
        <v>16</v>
      </c>
      <c r="B9" s="20">
        <v>4</v>
      </c>
      <c r="C9" s="23" t="s">
        <v>17</v>
      </c>
      <c r="D9" s="24"/>
      <c r="E9" s="25" t="s">
        <v>8</v>
      </c>
      <c r="F9" s="25" t="s">
        <v>9</v>
      </c>
      <c r="G9" s="25"/>
      <c r="H9" s="25" t="s">
        <v>10</v>
      </c>
      <c r="I9" s="25" t="s">
        <v>9</v>
      </c>
      <c r="J9" s="25"/>
      <c r="K9" s="25" t="s">
        <v>11</v>
      </c>
      <c r="L9" s="25" t="s">
        <v>12</v>
      </c>
      <c r="M9" s="26">
        <f t="shared" ref="M9:M15" si="1">D9*G9*J9</f>
        <v>0</v>
      </c>
      <c r="N9" s="27" t="s">
        <v>8</v>
      </c>
      <c r="O9" s="15">
        <v>3</v>
      </c>
      <c r="P9" s="25" t="s">
        <v>8</v>
      </c>
      <c r="Q9" s="25" t="s">
        <v>9</v>
      </c>
      <c r="R9" s="25">
        <v>1</v>
      </c>
      <c r="S9" s="25" t="s">
        <v>10</v>
      </c>
      <c r="T9" s="25" t="s">
        <v>9</v>
      </c>
      <c r="U9" s="25">
        <v>10</v>
      </c>
      <c r="V9" s="25" t="s">
        <v>11</v>
      </c>
      <c r="W9" s="25" t="s">
        <v>12</v>
      </c>
      <c r="X9" s="26">
        <f t="shared" si="0"/>
        <v>30</v>
      </c>
      <c r="Y9" s="27" t="s">
        <v>8</v>
      </c>
    </row>
    <row r="10" spans="1:25" s="12" customFormat="1" ht="12">
      <c r="A10" s="192"/>
      <c r="B10" s="20">
        <v>5</v>
      </c>
      <c r="C10" s="21" t="s">
        <v>18</v>
      </c>
      <c r="D10" s="15"/>
      <c r="E10" s="16" t="s">
        <v>8</v>
      </c>
      <c r="F10" s="16" t="s">
        <v>9</v>
      </c>
      <c r="G10" s="16"/>
      <c r="H10" s="16" t="s">
        <v>10</v>
      </c>
      <c r="I10" s="16" t="s">
        <v>9</v>
      </c>
      <c r="J10" s="16"/>
      <c r="K10" s="16" t="s">
        <v>11</v>
      </c>
      <c r="L10" s="16" t="s">
        <v>12</v>
      </c>
      <c r="M10" s="17">
        <f t="shared" si="1"/>
        <v>0</v>
      </c>
      <c r="N10" s="18" t="s">
        <v>8</v>
      </c>
      <c r="O10" s="15">
        <v>2</v>
      </c>
      <c r="P10" s="16" t="s">
        <v>8</v>
      </c>
      <c r="Q10" s="16" t="s">
        <v>9</v>
      </c>
      <c r="R10" s="16">
        <v>1</v>
      </c>
      <c r="S10" s="16" t="s">
        <v>10</v>
      </c>
      <c r="T10" s="16" t="s">
        <v>9</v>
      </c>
      <c r="U10" s="16">
        <v>1</v>
      </c>
      <c r="V10" s="16" t="s">
        <v>11</v>
      </c>
      <c r="W10" s="16" t="s">
        <v>12</v>
      </c>
      <c r="X10" s="17">
        <f t="shared" si="0"/>
        <v>2</v>
      </c>
      <c r="Y10" s="18" t="s">
        <v>8</v>
      </c>
    </row>
    <row r="11" spans="1:25" s="12" customFormat="1" ht="12">
      <c r="A11" s="192"/>
      <c r="B11" s="20">
        <v>6</v>
      </c>
      <c r="C11" s="21" t="s">
        <v>19</v>
      </c>
      <c r="D11" s="15"/>
      <c r="E11" s="16" t="s">
        <v>8</v>
      </c>
      <c r="F11" s="16" t="s">
        <v>9</v>
      </c>
      <c r="G11" s="16"/>
      <c r="H11" s="16" t="s">
        <v>10</v>
      </c>
      <c r="I11" s="16" t="s">
        <v>9</v>
      </c>
      <c r="J11" s="16"/>
      <c r="K11" s="16" t="s">
        <v>11</v>
      </c>
      <c r="L11" s="16" t="s">
        <v>12</v>
      </c>
      <c r="M11" s="17">
        <f t="shared" si="1"/>
        <v>0</v>
      </c>
      <c r="N11" s="18" t="s">
        <v>8</v>
      </c>
      <c r="O11" s="15">
        <v>1</v>
      </c>
      <c r="P11" s="16" t="s">
        <v>8</v>
      </c>
      <c r="Q11" s="16" t="s">
        <v>9</v>
      </c>
      <c r="R11" s="16">
        <v>1</v>
      </c>
      <c r="S11" s="16" t="s">
        <v>10</v>
      </c>
      <c r="T11" s="16" t="s">
        <v>9</v>
      </c>
      <c r="U11" s="16">
        <v>1</v>
      </c>
      <c r="V11" s="16" t="s">
        <v>11</v>
      </c>
      <c r="W11" s="16" t="s">
        <v>12</v>
      </c>
      <c r="X11" s="17">
        <f t="shared" si="0"/>
        <v>1</v>
      </c>
      <c r="Y11" s="18" t="s">
        <v>8</v>
      </c>
    </row>
    <row r="12" spans="1:25" s="12" customFormat="1" ht="12.6" thickBot="1">
      <c r="A12" s="193"/>
      <c r="B12" s="6">
        <v>7</v>
      </c>
      <c r="C12" s="28" t="s">
        <v>20</v>
      </c>
      <c r="D12" s="8"/>
      <c r="E12" s="9" t="s">
        <v>8</v>
      </c>
      <c r="F12" s="9" t="s">
        <v>9</v>
      </c>
      <c r="G12" s="9"/>
      <c r="H12" s="9" t="s">
        <v>10</v>
      </c>
      <c r="I12" s="9" t="s">
        <v>9</v>
      </c>
      <c r="J12" s="9"/>
      <c r="K12" s="9" t="s">
        <v>11</v>
      </c>
      <c r="L12" s="9" t="s">
        <v>12</v>
      </c>
      <c r="M12" s="10">
        <f t="shared" si="1"/>
        <v>0</v>
      </c>
      <c r="N12" s="11" t="s">
        <v>8</v>
      </c>
      <c r="O12" s="8">
        <v>2</v>
      </c>
      <c r="P12" s="9" t="s">
        <v>8</v>
      </c>
      <c r="Q12" s="9" t="s">
        <v>9</v>
      </c>
      <c r="R12" s="9">
        <v>1</v>
      </c>
      <c r="S12" s="9" t="s">
        <v>10</v>
      </c>
      <c r="T12" s="9" t="s">
        <v>9</v>
      </c>
      <c r="U12" s="9">
        <v>1</v>
      </c>
      <c r="V12" s="9" t="s">
        <v>11</v>
      </c>
      <c r="W12" s="9" t="s">
        <v>12</v>
      </c>
      <c r="X12" s="10">
        <f t="shared" si="0"/>
        <v>2</v>
      </c>
      <c r="Y12" s="11" t="s">
        <v>8</v>
      </c>
    </row>
    <row r="13" spans="1:25" s="12" customFormat="1" ht="13.2" thickTop="1" thickBot="1">
      <c r="A13" s="29" t="s">
        <v>21</v>
      </c>
      <c r="B13" s="30">
        <v>8</v>
      </c>
      <c r="C13" s="23" t="s">
        <v>22</v>
      </c>
      <c r="D13" s="24"/>
      <c r="E13" s="25" t="s">
        <v>8</v>
      </c>
      <c r="F13" s="25" t="s">
        <v>9</v>
      </c>
      <c r="G13" s="25"/>
      <c r="H13" s="25" t="s">
        <v>10</v>
      </c>
      <c r="I13" s="25" t="s">
        <v>9</v>
      </c>
      <c r="J13" s="25"/>
      <c r="K13" s="25" t="s">
        <v>11</v>
      </c>
      <c r="L13" s="25" t="s">
        <v>12</v>
      </c>
      <c r="M13" s="26">
        <f t="shared" si="1"/>
        <v>0</v>
      </c>
      <c r="N13" s="27" t="s">
        <v>8</v>
      </c>
      <c r="O13" s="24">
        <v>5</v>
      </c>
      <c r="P13" s="25" t="s">
        <v>8</v>
      </c>
      <c r="Q13" s="25" t="s">
        <v>9</v>
      </c>
      <c r="R13" s="25">
        <v>1</v>
      </c>
      <c r="S13" s="25" t="s">
        <v>10</v>
      </c>
      <c r="T13" s="25" t="s">
        <v>9</v>
      </c>
      <c r="U13" s="25">
        <v>5</v>
      </c>
      <c r="V13" s="25" t="s">
        <v>11</v>
      </c>
      <c r="W13" s="25" t="s">
        <v>12</v>
      </c>
      <c r="X13" s="26">
        <f t="shared" si="0"/>
        <v>25</v>
      </c>
      <c r="Y13" s="27" t="s">
        <v>8</v>
      </c>
    </row>
    <row r="14" spans="1:25" s="12" customFormat="1" ht="24.6" thickTop="1">
      <c r="A14" s="177" t="s">
        <v>23</v>
      </c>
      <c r="B14" s="31">
        <v>9</v>
      </c>
      <c r="C14" s="32" t="s">
        <v>24</v>
      </c>
      <c r="D14" s="33"/>
      <c r="E14" s="34" t="s">
        <v>8</v>
      </c>
      <c r="F14" s="34" t="s">
        <v>9</v>
      </c>
      <c r="G14" s="34"/>
      <c r="H14" s="34" t="s">
        <v>10</v>
      </c>
      <c r="I14" s="34" t="s">
        <v>9</v>
      </c>
      <c r="J14" s="34"/>
      <c r="K14" s="34" t="s">
        <v>11</v>
      </c>
      <c r="L14" s="34" t="s">
        <v>12</v>
      </c>
      <c r="M14" s="35">
        <f t="shared" si="1"/>
        <v>0</v>
      </c>
      <c r="N14" s="36" t="s">
        <v>8</v>
      </c>
      <c r="O14" s="33">
        <v>1</v>
      </c>
      <c r="P14" s="34" t="s">
        <v>8</v>
      </c>
      <c r="Q14" s="34" t="s">
        <v>9</v>
      </c>
      <c r="R14" s="34">
        <v>1</v>
      </c>
      <c r="S14" s="34" t="s">
        <v>10</v>
      </c>
      <c r="T14" s="34" t="s">
        <v>9</v>
      </c>
      <c r="U14" s="25">
        <v>5</v>
      </c>
      <c r="V14" s="34" t="s">
        <v>11</v>
      </c>
      <c r="W14" s="34" t="s">
        <v>12</v>
      </c>
      <c r="X14" s="35">
        <f t="shared" si="0"/>
        <v>5</v>
      </c>
      <c r="Y14" s="36" t="s">
        <v>8</v>
      </c>
    </row>
    <row r="15" spans="1:25" s="12" customFormat="1" ht="12">
      <c r="A15" s="192"/>
      <c r="B15" s="13">
        <v>10</v>
      </c>
      <c r="C15" s="14" t="s">
        <v>25</v>
      </c>
      <c r="D15" s="15"/>
      <c r="E15" s="16" t="s">
        <v>8</v>
      </c>
      <c r="F15" s="16" t="s">
        <v>9</v>
      </c>
      <c r="G15" s="16"/>
      <c r="H15" s="16" t="s">
        <v>10</v>
      </c>
      <c r="I15" s="16" t="s">
        <v>9</v>
      </c>
      <c r="J15" s="16"/>
      <c r="K15" s="16" t="s">
        <v>11</v>
      </c>
      <c r="L15" s="16" t="s">
        <v>12</v>
      </c>
      <c r="M15" s="17">
        <f t="shared" si="1"/>
        <v>0</v>
      </c>
      <c r="N15" s="18" t="s">
        <v>8</v>
      </c>
      <c r="O15" s="15">
        <v>3</v>
      </c>
      <c r="P15" s="16" t="s">
        <v>8</v>
      </c>
      <c r="Q15" s="16" t="s">
        <v>9</v>
      </c>
      <c r="R15" s="16">
        <v>1</v>
      </c>
      <c r="S15" s="16" t="s">
        <v>10</v>
      </c>
      <c r="T15" s="16" t="s">
        <v>9</v>
      </c>
      <c r="U15" s="16">
        <v>1</v>
      </c>
      <c r="V15" s="16" t="s">
        <v>11</v>
      </c>
      <c r="W15" s="16" t="s">
        <v>12</v>
      </c>
      <c r="X15" s="17">
        <f t="shared" si="0"/>
        <v>3</v>
      </c>
      <c r="Y15" s="18" t="s">
        <v>8</v>
      </c>
    </row>
    <row r="16" spans="1:25" s="12" customFormat="1" ht="12">
      <c r="A16" s="192"/>
      <c r="B16" s="20">
        <v>11</v>
      </c>
      <c r="C16" s="21" t="s">
        <v>26</v>
      </c>
      <c r="D16" s="24"/>
      <c r="E16" s="25" t="s">
        <v>8</v>
      </c>
      <c r="F16" s="25" t="s">
        <v>9</v>
      </c>
      <c r="G16" s="25"/>
      <c r="H16" s="25" t="s">
        <v>10</v>
      </c>
      <c r="I16" s="25" t="s">
        <v>9</v>
      </c>
      <c r="J16" s="25"/>
      <c r="K16" s="25" t="s">
        <v>11</v>
      </c>
      <c r="L16" s="25" t="s">
        <v>12</v>
      </c>
      <c r="M16" s="26">
        <f>D16*G16*J16</f>
        <v>0</v>
      </c>
      <c r="N16" s="27" t="s">
        <v>8</v>
      </c>
      <c r="O16" s="19">
        <v>2</v>
      </c>
      <c r="P16" s="16" t="s">
        <v>8</v>
      </c>
      <c r="Q16" s="16" t="s">
        <v>9</v>
      </c>
      <c r="R16" s="16">
        <v>1</v>
      </c>
      <c r="S16" s="16" t="s">
        <v>10</v>
      </c>
      <c r="T16" s="16" t="s">
        <v>9</v>
      </c>
      <c r="U16" s="16">
        <v>1</v>
      </c>
      <c r="V16" s="16" t="s">
        <v>11</v>
      </c>
      <c r="W16" s="16" t="s">
        <v>12</v>
      </c>
      <c r="X16" s="17">
        <f t="shared" si="0"/>
        <v>2</v>
      </c>
      <c r="Y16" s="18" t="s">
        <v>8</v>
      </c>
    </row>
    <row r="17" spans="1:25" s="12" customFormat="1" ht="12.6" thickBot="1">
      <c r="A17" s="179"/>
      <c r="B17" s="6">
        <v>12</v>
      </c>
      <c r="C17" s="37" t="s">
        <v>27</v>
      </c>
      <c r="D17" s="8">
        <v>2</v>
      </c>
      <c r="E17" s="9" t="s">
        <v>8</v>
      </c>
      <c r="F17" s="9" t="s">
        <v>9</v>
      </c>
      <c r="G17" s="9">
        <v>1</v>
      </c>
      <c r="H17" s="9" t="s">
        <v>10</v>
      </c>
      <c r="I17" s="9" t="s">
        <v>9</v>
      </c>
      <c r="J17" s="9">
        <v>1</v>
      </c>
      <c r="K17" s="9" t="s">
        <v>11</v>
      </c>
      <c r="L17" s="9" t="s">
        <v>12</v>
      </c>
      <c r="M17" s="10">
        <f>D17*G17*J17</f>
        <v>2</v>
      </c>
      <c r="N17" s="11" t="s">
        <v>8</v>
      </c>
      <c r="O17" s="8">
        <v>3</v>
      </c>
      <c r="P17" s="9" t="s">
        <v>8</v>
      </c>
      <c r="Q17" s="9" t="s">
        <v>9</v>
      </c>
      <c r="R17" s="9">
        <v>1</v>
      </c>
      <c r="S17" s="9" t="s">
        <v>10</v>
      </c>
      <c r="T17" s="9" t="s">
        <v>9</v>
      </c>
      <c r="U17" s="9">
        <v>1</v>
      </c>
      <c r="V17" s="9" t="s">
        <v>11</v>
      </c>
      <c r="W17" s="9" t="s">
        <v>12</v>
      </c>
      <c r="X17" s="10">
        <f t="shared" si="0"/>
        <v>3</v>
      </c>
      <c r="Y17" s="11" t="s">
        <v>8</v>
      </c>
    </row>
    <row r="18" spans="1:25" s="12" customFormat="1" ht="12.6" thickTop="1">
      <c r="A18" s="155" t="s">
        <v>28</v>
      </c>
      <c r="B18" s="155"/>
      <c r="C18" s="155"/>
      <c r="D18" s="156" t="s">
        <v>29</v>
      </c>
      <c r="E18" s="156"/>
      <c r="F18" s="156"/>
      <c r="G18" s="156"/>
      <c r="H18" s="156"/>
      <c r="I18" s="156"/>
      <c r="J18" s="156"/>
      <c r="K18" s="156"/>
      <c r="L18" s="170"/>
      <c r="M18" s="38">
        <f>SUM(M6:M17)</f>
        <v>4</v>
      </c>
      <c r="N18" s="39" t="s">
        <v>8</v>
      </c>
      <c r="O18" s="180" t="s">
        <v>29</v>
      </c>
      <c r="P18" s="181"/>
      <c r="Q18" s="181"/>
      <c r="R18" s="181"/>
      <c r="S18" s="181"/>
      <c r="T18" s="181"/>
      <c r="U18" s="181"/>
      <c r="V18" s="181"/>
      <c r="W18" s="181"/>
      <c r="X18" s="38">
        <f>SUM(X6:X17)</f>
        <v>78</v>
      </c>
      <c r="Y18" s="39" t="s">
        <v>8</v>
      </c>
    </row>
    <row r="19" spans="1:25">
      <c r="A19" s="3"/>
      <c r="B19" s="3"/>
      <c r="C19" s="3"/>
      <c r="D19" s="3"/>
      <c r="E19" s="3"/>
      <c r="F19" s="3"/>
      <c r="G19" s="3"/>
      <c r="H19" s="3"/>
      <c r="I19" s="3"/>
      <c r="J19" s="3"/>
      <c r="K19" s="3"/>
      <c r="L19" s="3"/>
      <c r="M19" s="4"/>
      <c r="N19" s="40"/>
      <c r="O19" s="3"/>
      <c r="P19" s="3"/>
      <c r="Q19" s="3"/>
      <c r="R19" s="3"/>
      <c r="S19" s="3"/>
      <c r="T19" s="3"/>
      <c r="U19" s="3"/>
      <c r="V19" s="3"/>
      <c r="W19" s="3"/>
      <c r="X19" s="4"/>
      <c r="Y19" s="3"/>
    </row>
    <row r="20" spans="1:25">
      <c r="A20" s="2" t="s">
        <v>30</v>
      </c>
      <c r="B20" s="3"/>
      <c r="C20" s="3"/>
      <c r="D20" s="3"/>
      <c r="E20" s="3"/>
      <c r="F20" s="3"/>
      <c r="G20" s="3"/>
      <c r="H20" s="3"/>
      <c r="I20" s="3"/>
      <c r="J20" s="3"/>
      <c r="K20" s="3"/>
      <c r="L20" s="3"/>
      <c r="M20" s="4"/>
      <c r="N20" s="3"/>
      <c r="O20" s="3"/>
      <c r="P20" s="3"/>
      <c r="Q20" s="3"/>
      <c r="R20" s="3"/>
      <c r="S20" s="3"/>
      <c r="T20" s="3"/>
      <c r="U20" s="3"/>
      <c r="V20" s="3"/>
      <c r="W20" s="3"/>
      <c r="X20" s="4"/>
      <c r="Y20" s="3"/>
    </row>
    <row r="21" spans="1:25" s="12" customFormat="1" ht="12">
      <c r="A21" s="161"/>
      <c r="B21" s="161" t="s">
        <v>1</v>
      </c>
      <c r="C21" s="161" t="s">
        <v>2</v>
      </c>
      <c r="D21" s="162" t="s">
        <v>3</v>
      </c>
      <c r="E21" s="162"/>
      <c r="F21" s="162"/>
      <c r="G21" s="162"/>
      <c r="H21" s="162"/>
      <c r="I21" s="162"/>
      <c r="J21" s="162"/>
      <c r="K21" s="162"/>
      <c r="L21" s="162"/>
      <c r="M21" s="162"/>
      <c r="N21" s="162"/>
      <c r="O21" s="162" t="s">
        <v>4</v>
      </c>
      <c r="P21" s="162"/>
      <c r="Q21" s="162"/>
      <c r="R21" s="162"/>
      <c r="S21" s="162"/>
      <c r="T21" s="162"/>
      <c r="U21" s="162"/>
      <c r="V21" s="162"/>
      <c r="W21" s="162"/>
      <c r="X21" s="162"/>
      <c r="Y21" s="162"/>
    </row>
    <row r="22" spans="1:25" s="12" customFormat="1" ht="12">
      <c r="A22" s="155"/>
      <c r="B22" s="155"/>
      <c r="C22" s="155"/>
      <c r="D22" s="162" t="s">
        <v>5</v>
      </c>
      <c r="E22" s="162"/>
      <c r="F22" s="162"/>
      <c r="G22" s="162"/>
      <c r="H22" s="162"/>
      <c r="I22" s="162"/>
      <c r="J22" s="162"/>
      <c r="K22" s="162"/>
      <c r="L22" s="162"/>
      <c r="M22" s="162"/>
      <c r="N22" s="162"/>
      <c r="O22" s="162" t="s">
        <v>5</v>
      </c>
      <c r="P22" s="162"/>
      <c r="Q22" s="162"/>
      <c r="R22" s="162"/>
      <c r="S22" s="162"/>
      <c r="T22" s="162"/>
      <c r="U22" s="162"/>
      <c r="V22" s="162"/>
      <c r="W22" s="162"/>
      <c r="X22" s="162"/>
      <c r="Y22" s="162"/>
    </row>
    <row r="23" spans="1:25" ht="24.6" thickBot="1">
      <c r="A23" s="41" t="s">
        <v>6</v>
      </c>
      <c r="B23" s="42">
        <v>1</v>
      </c>
      <c r="C23" s="43" t="s">
        <v>31</v>
      </c>
      <c r="D23" s="8">
        <v>3</v>
      </c>
      <c r="E23" s="9" t="s">
        <v>8</v>
      </c>
      <c r="F23" s="9" t="s">
        <v>9</v>
      </c>
      <c r="G23" s="9">
        <v>1</v>
      </c>
      <c r="H23" s="9" t="s">
        <v>10</v>
      </c>
      <c r="I23" s="9" t="s">
        <v>9</v>
      </c>
      <c r="J23" s="9">
        <v>10</v>
      </c>
      <c r="K23" s="9" t="s">
        <v>11</v>
      </c>
      <c r="L23" s="9" t="s">
        <v>12</v>
      </c>
      <c r="M23" s="10">
        <f>D23*G23*J23</f>
        <v>30</v>
      </c>
      <c r="N23" s="11" t="s">
        <v>8</v>
      </c>
      <c r="O23" s="8">
        <v>3</v>
      </c>
      <c r="P23" s="9" t="s">
        <v>8</v>
      </c>
      <c r="Q23" s="9" t="s">
        <v>9</v>
      </c>
      <c r="R23" s="9">
        <v>1</v>
      </c>
      <c r="S23" s="9" t="s">
        <v>10</v>
      </c>
      <c r="T23" s="9" t="s">
        <v>9</v>
      </c>
      <c r="U23" s="9">
        <v>10</v>
      </c>
      <c r="V23" s="9" t="s">
        <v>11</v>
      </c>
      <c r="W23" s="9" t="s">
        <v>12</v>
      </c>
      <c r="X23" s="10">
        <f>O23*R23*U23</f>
        <v>30</v>
      </c>
      <c r="Y23" s="11" t="s">
        <v>8</v>
      </c>
    </row>
    <row r="24" spans="1:25" ht="22.8" customHeight="1" thickTop="1">
      <c r="A24" s="184" t="s">
        <v>32</v>
      </c>
      <c r="B24" s="44">
        <v>2</v>
      </c>
      <c r="C24" s="45" t="s">
        <v>33</v>
      </c>
      <c r="D24" s="24"/>
      <c r="E24" s="25" t="s">
        <v>8</v>
      </c>
      <c r="F24" s="25" t="s">
        <v>9</v>
      </c>
      <c r="G24" s="25"/>
      <c r="H24" s="25" t="s">
        <v>10</v>
      </c>
      <c r="I24" s="25" t="s">
        <v>9</v>
      </c>
      <c r="J24" s="25"/>
      <c r="K24" s="25" t="s">
        <v>11</v>
      </c>
      <c r="L24" s="25" t="s">
        <v>12</v>
      </c>
      <c r="M24" s="26">
        <f>D24*G24*J24</f>
        <v>0</v>
      </c>
      <c r="N24" s="27" t="s">
        <v>8</v>
      </c>
      <c r="O24" s="24">
        <v>15</v>
      </c>
      <c r="P24" s="25" t="s">
        <v>8</v>
      </c>
      <c r="Q24" s="25" t="s">
        <v>9</v>
      </c>
      <c r="R24" s="25">
        <v>1</v>
      </c>
      <c r="S24" s="25" t="s">
        <v>10</v>
      </c>
      <c r="T24" s="25" t="s">
        <v>9</v>
      </c>
      <c r="U24" s="25">
        <v>10</v>
      </c>
      <c r="V24" s="25" t="s">
        <v>11</v>
      </c>
      <c r="W24" s="25" t="s">
        <v>12</v>
      </c>
      <c r="X24" s="26">
        <f>O24*R24*U24</f>
        <v>150</v>
      </c>
      <c r="Y24" s="27" t="s">
        <v>8</v>
      </c>
    </row>
    <row r="25" spans="1:25" ht="14.55" customHeight="1">
      <c r="A25" s="185"/>
      <c r="B25" s="44">
        <v>3</v>
      </c>
      <c r="C25" s="46" t="s">
        <v>34</v>
      </c>
      <c r="D25" s="15"/>
      <c r="E25" s="16" t="s">
        <v>8</v>
      </c>
      <c r="F25" s="16" t="s">
        <v>9</v>
      </c>
      <c r="G25" s="16"/>
      <c r="H25" s="16" t="s">
        <v>10</v>
      </c>
      <c r="I25" s="16" t="s">
        <v>9</v>
      </c>
      <c r="J25" s="16"/>
      <c r="K25" s="16" t="s">
        <v>11</v>
      </c>
      <c r="L25" s="16" t="s">
        <v>12</v>
      </c>
      <c r="M25" s="17">
        <f t="shared" ref="M25:M40" si="2">D25*G25*J25</f>
        <v>0</v>
      </c>
      <c r="N25" s="18" t="s">
        <v>8</v>
      </c>
      <c r="O25" s="15">
        <v>2</v>
      </c>
      <c r="P25" s="16" t="s">
        <v>8</v>
      </c>
      <c r="Q25" s="16" t="s">
        <v>9</v>
      </c>
      <c r="R25" s="16">
        <v>1</v>
      </c>
      <c r="S25" s="16" t="s">
        <v>10</v>
      </c>
      <c r="T25" s="16" t="s">
        <v>9</v>
      </c>
      <c r="U25" s="16">
        <v>10</v>
      </c>
      <c r="V25" s="16" t="s">
        <v>11</v>
      </c>
      <c r="W25" s="16" t="s">
        <v>12</v>
      </c>
      <c r="X25" s="17">
        <f t="shared" ref="X25:X38" si="3">O25*R25*U25</f>
        <v>20</v>
      </c>
      <c r="Y25" s="18" t="s">
        <v>8</v>
      </c>
    </row>
    <row r="26" spans="1:25">
      <c r="A26" s="185"/>
      <c r="B26" s="44">
        <v>4</v>
      </c>
      <c r="C26" s="21" t="s">
        <v>35</v>
      </c>
      <c r="D26" s="15"/>
      <c r="E26" s="16" t="s">
        <v>8</v>
      </c>
      <c r="F26" s="16" t="s">
        <v>9</v>
      </c>
      <c r="G26" s="16"/>
      <c r="H26" s="16" t="s">
        <v>10</v>
      </c>
      <c r="I26" s="16" t="s">
        <v>9</v>
      </c>
      <c r="J26" s="16"/>
      <c r="K26" s="16" t="s">
        <v>11</v>
      </c>
      <c r="L26" s="16" t="s">
        <v>12</v>
      </c>
      <c r="M26" s="17">
        <f t="shared" si="2"/>
        <v>0</v>
      </c>
      <c r="N26" s="18" t="s">
        <v>8</v>
      </c>
      <c r="O26" s="15">
        <v>7</v>
      </c>
      <c r="P26" s="16" t="s">
        <v>8</v>
      </c>
      <c r="Q26" s="16" t="s">
        <v>9</v>
      </c>
      <c r="R26" s="16">
        <v>1</v>
      </c>
      <c r="S26" s="16" t="s">
        <v>10</v>
      </c>
      <c r="T26" s="16" t="s">
        <v>9</v>
      </c>
      <c r="U26" s="16">
        <v>8</v>
      </c>
      <c r="V26" s="16" t="s">
        <v>11</v>
      </c>
      <c r="W26" s="16" t="s">
        <v>12</v>
      </c>
      <c r="X26" s="17">
        <f t="shared" si="3"/>
        <v>56</v>
      </c>
      <c r="Y26" s="18" t="s">
        <v>8</v>
      </c>
    </row>
    <row r="27" spans="1:25">
      <c r="A27" s="185"/>
      <c r="B27" s="44">
        <v>5</v>
      </c>
      <c r="C27" s="47" t="s">
        <v>36</v>
      </c>
      <c r="D27" s="15"/>
      <c r="E27" s="16" t="s">
        <v>8</v>
      </c>
      <c r="F27" s="16" t="s">
        <v>9</v>
      </c>
      <c r="G27" s="16"/>
      <c r="H27" s="16" t="s">
        <v>10</v>
      </c>
      <c r="I27" s="16" t="s">
        <v>9</v>
      </c>
      <c r="J27" s="16"/>
      <c r="K27" s="16" t="s">
        <v>11</v>
      </c>
      <c r="L27" s="16" t="s">
        <v>12</v>
      </c>
      <c r="M27" s="17">
        <f t="shared" si="2"/>
        <v>0</v>
      </c>
      <c r="N27" s="18" t="s">
        <v>8</v>
      </c>
      <c r="O27" s="15">
        <v>1</v>
      </c>
      <c r="P27" s="16" t="s">
        <v>8</v>
      </c>
      <c r="Q27" s="16" t="s">
        <v>9</v>
      </c>
      <c r="R27" s="16">
        <v>1</v>
      </c>
      <c r="S27" s="16" t="s">
        <v>10</v>
      </c>
      <c r="T27" s="16" t="s">
        <v>9</v>
      </c>
      <c r="U27" s="16">
        <v>10</v>
      </c>
      <c r="V27" s="16" t="s">
        <v>11</v>
      </c>
      <c r="W27" s="16" t="s">
        <v>12</v>
      </c>
      <c r="X27" s="17">
        <f t="shared" si="3"/>
        <v>10</v>
      </c>
      <c r="Y27" s="18" t="s">
        <v>8</v>
      </c>
    </row>
    <row r="28" spans="1:25">
      <c r="A28" s="185"/>
      <c r="B28" s="44">
        <v>6</v>
      </c>
      <c r="C28" s="48" t="s">
        <v>37</v>
      </c>
      <c r="D28" s="22"/>
      <c r="E28" s="49" t="s">
        <v>8</v>
      </c>
      <c r="F28" s="49" t="s">
        <v>9</v>
      </c>
      <c r="G28" s="49"/>
      <c r="H28" s="49" t="s">
        <v>10</v>
      </c>
      <c r="I28" s="49" t="s">
        <v>9</v>
      </c>
      <c r="J28" s="49"/>
      <c r="K28" s="49" t="s">
        <v>11</v>
      </c>
      <c r="L28" s="49" t="s">
        <v>12</v>
      </c>
      <c r="M28" s="50">
        <f t="shared" si="2"/>
        <v>0</v>
      </c>
      <c r="N28" s="51" t="s">
        <v>8</v>
      </c>
      <c r="O28" s="22">
        <v>2</v>
      </c>
      <c r="P28" s="49" t="s">
        <v>8</v>
      </c>
      <c r="Q28" s="49" t="s">
        <v>9</v>
      </c>
      <c r="R28" s="49">
        <v>1</v>
      </c>
      <c r="S28" s="49" t="s">
        <v>10</v>
      </c>
      <c r="T28" s="49" t="s">
        <v>9</v>
      </c>
      <c r="U28" s="49">
        <v>10</v>
      </c>
      <c r="V28" s="49" t="s">
        <v>11</v>
      </c>
      <c r="W28" s="49" t="s">
        <v>12</v>
      </c>
      <c r="X28" s="50">
        <f t="shared" si="3"/>
        <v>20</v>
      </c>
      <c r="Y28" s="51" t="s">
        <v>8</v>
      </c>
    </row>
    <row r="29" spans="1:25" ht="14.55" customHeight="1">
      <c r="A29" s="185"/>
      <c r="B29" s="44">
        <v>7</v>
      </c>
      <c r="C29" s="47" t="s">
        <v>38</v>
      </c>
      <c r="D29" s="15"/>
      <c r="E29" s="16" t="s">
        <v>8</v>
      </c>
      <c r="F29" s="16" t="s">
        <v>9</v>
      </c>
      <c r="G29" s="16"/>
      <c r="H29" s="16" t="s">
        <v>10</v>
      </c>
      <c r="I29" s="16" t="s">
        <v>9</v>
      </c>
      <c r="J29" s="16"/>
      <c r="K29" s="16" t="s">
        <v>11</v>
      </c>
      <c r="L29" s="16" t="s">
        <v>12</v>
      </c>
      <c r="M29" s="17">
        <f>D29*G29*J29</f>
        <v>0</v>
      </c>
      <c r="N29" s="18" t="s">
        <v>8</v>
      </c>
      <c r="O29" s="15">
        <v>2</v>
      </c>
      <c r="P29" s="16" t="s">
        <v>8</v>
      </c>
      <c r="Q29" s="16" t="s">
        <v>9</v>
      </c>
      <c r="R29" s="16">
        <v>1</v>
      </c>
      <c r="S29" s="16" t="s">
        <v>10</v>
      </c>
      <c r="T29" s="16" t="s">
        <v>9</v>
      </c>
      <c r="U29" s="16">
        <v>4</v>
      </c>
      <c r="V29" s="16" t="s">
        <v>11</v>
      </c>
      <c r="W29" s="16" t="s">
        <v>12</v>
      </c>
      <c r="X29" s="17">
        <f>O29*R29*U29</f>
        <v>8</v>
      </c>
      <c r="Y29" s="18" t="s">
        <v>8</v>
      </c>
    </row>
    <row r="30" spans="1:25">
      <c r="A30" s="185"/>
      <c r="B30" s="44">
        <v>8</v>
      </c>
      <c r="C30" s="46" t="s">
        <v>39</v>
      </c>
      <c r="D30" s="15"/>
      <c r="E30" s="16" t="s">
        <v>8</v>
      </c>
      <c r="F30" s="16" t="s">
        <v>9</v>
      </c>
      <c r="G30" s="16"/>
      <c r="H30" s="16" t="s">
        <v>10</v>
      </c>
      <c r="I30" s="16" t="s">
        <v>9</v>
      </c>
      <c r="J30" s="16"/>
      <c r="K30" s="16" t="s">
        <v>11</v>
      </c>
      <c r="L30" s="16" t="s">
        <v>12</v>
      </c>
      <c r="M30" s="17">
        <f>D30*G30*J30</f>
        <v>0</v>
      </c>
      <c r="N30" s="18" t="s">
        <v>8</v>
      </c>
      <c r="O30" s="15">
        <v>15</v>
      </c>
      <c r="P30" s="16" t="s">
        <v>8</v>
      </c>
      <c r="Q30" s="16" t="s">
        <v>9</v>
      </c>
      <c r="R30" s="16">
        <v>1</v>
      </c>
      <c r="S30" s="16" t="s">
        <v>10</v>
      </c>
      <c r="T30" s="16" t="s">
        <v>9</v>
      </c>
      <c r="U30" s="16">
        <v>4</v>
      </c>
      <c r="V30" s="16" t="s">
        <v>11</v>
      </c>
      <c r="W30" s="16" t="s">
        <v>12</v>
      </c>
      <c r="X30" s="17">
        <f>O30*R30*U30</f>
        <v>60</v>
      </c>
      <c r="Y30" s="18" t="s">
        <v>8</v>
      </c>
    </row>
    <row r="31" spans="1:25" ht="24">
      <c r="A31" s="185"/>
      <c r="B31" s="44">
        <v>9</v>
      </c>
      <c r="C31" s="52" t="s">
        <v>40</v>
      </c>
      <c r="D31" s="15"/>
      <c r="E31" s="16" t="s">
        <v>8</v>
      </c>
      <c r="F31" s="16" t="s">
        <v>9</v>
      </c>
      <c r="G31" s="16"/>
      <c r="H31" s="16" t="s">
        <v>10</v>
      </c>
      <c r="I31" s="16" t="s">
        <v>9</v>
      </c>
      <c r="J31" s="16"/>
      <c r="K31" s="16" t="s">
        <v>11</v>
      </c>
      <c r="L31" s="16" t="s">
        <v>12</v>
      </c>
      <c r="M31" s="17">
        <f>D31*G31*J31</f>
        <v>0</v>
      </c>
      <c r="N31" s="18" t="s">
        <v>8</v>
      </c>
      <c r="O31" s="15">
        <v>5</v>
      </c>
      <c r="P31" s="16" t="s">
        <v>8</v>
      </c>
      <c r="Q31" s="16" t="s">
        <v>9</v>
      </c>
      <c r="R31" s="16">
        <v>1</v>
      </c>
      <c r="S31" s="16" t="s">
        <v>10</v>
      </c>
      <c r="T31" s="16" t="s">
        <v>9</v>
      </c>
      <c r="U31" s="16">
        <v>1</v>
      </c>
      <c r="V31" s="16" t="s">
        <v>11</v>
      </c>
      <c r="W31" s="16" t="s">
        <v>12</v>
      </c>
      <c r="X31" s="17">
        <f>O31*R31*U31</f>
        <v>5</v>
      </c>
      <c r="Y31" s="18" t="s">
        <v>8</v>
      </c>
    </row>
    <row r="32" spans="1:25" ht="15" thickBot="1">
      <c r="A32" s="186"/>
      <c r="B32" s="44">
        <v>10</v>
      </c>
      <c r="C32" s="52" t="s">
        <v>41</v>
      </c>
      <c r="D32" s="15"/>
      <c r="E32" s="16" t="s">
        <v>8</v>
      </c>
      <c r="F32" s="16" t="s">
        <v>9</v>
      </c>
      <c r="G32" s="16"/>
      <c r="H32" s="16" t="s">
        <v>10</v>
      </c>
      <c r="I32" s="16" t="s">
        <v>9</v>
      </c>
      <c r="J32" s="16"/>
      <c r="K32" s="16" t="s">
        <v>11</v>
      </c>
      <c r="L32" s="16" t="s">
        <v>12</v>
      </c>
      <c r="M32" s="17">
        <f>D32*G32*J32</f>
        <v>0</v>
      </c>
      <c r="N32" s="18" t="s">
        <v>8</v>
      </c>
      <c r="O32" s="15">
        <v>5</v>
      </c>
      <c r="P32" s="16" t="s">
        <v>8</v>
      </c>
      <c r="Q32" s="16" t="s">
        <v>9</v>
      </c>
      <c r="R32" s="16">
        <v>1</v>
      </c>
      <c r="S32" s="16" t="s">
        <v>10</v>
      </c>
      <c r="T32" s="16" t="s">
        <v>9</v>
      </c>
      <c r="U32" s="16">
        <v>2</v>
      </c>
      <c r="V32" s="16" t="s">
        <v>11</v>
      </c>
      <c r="W32" s="16" t="s">
        <v>12</v>
      </c>
      <c r="X32" s="17">
        <f>O32*R32*U32</f>
        <v>10</v>
      </c>
      <c r="Y32" s="18" t="s">
        <v>8</v>
      </c>
    </row>
    <row r="33" spans="1:25" ht="15" thickTop="1">
      <c r="A33" s="187" t="s">
        <v>42</v>
      </c>
      <c r="B33" s="53">
        <v>11</v>
      </c>
      <c r="C33" s="54" t="s">
        <v>43</v>
      </c>
      <c r="D33" s="33"/>
      <c r="E33" s="34" t="s">
        <v>8</v>
      </c>
      <c r="F33" s="34" t="s">
        <v>9</v>
      </c>
      <c r="G33" s="34"/>
      <c r="H33" s="34" t="s">
        <v>10</v>
      </c>
      <c r="I33" s="34" t="s">
        <v>9</v>
      </c>
      <c r="J33" s="34"/>
      <c r="K33" s="34" t="s">
        <v>11</v>
      </c>
      <c r="L33" s="34" t="s">
        <v>12</v>
      </c>
      <c r="M33" s="35">
        <f t="shared" si="2"/>
        <v>0</v>
      </c>
      <c r="N33" s="36" t="s">
        <v>8</v>
      </c>
      <c r="O33" s="33">
        <v>1</v>
      </c>
      <c r="P33" s="34" t="s">
        <v>8</v>
      </c>
      <c r="Q33" s="34" t="s">
        <v>9</v>
      </c>
      <c r="R33" s="34">
        <v>1</v>
      </c>
      <c r="S33" s="34" t="s">
        <v>10</v>
      </c>
      <c r="T33" s="34" t="s">
        <v>9</v>
      </c>
      <c r="U33" s="34">
        <v>10</v>
      </c>
      <c r="V33" s="34" t="s">
        <v>11</v>
      </c>
      <c r="W33" s="34" t="s">
        <v>12</v>
      </c>
      <c r="X33" s="35">
        <f t="shared" si="3"/>
        <v>10</v>
      </c>
      <c r="Y33" s="36" t="s">
        <v>8</v>
      </c>
    </row>
    <row r="34" spans="1:25" ht="15" thickBot="1">
      <c r="A34" s="188"/>
      <c r="B34" s="42">
        <v>12</v>
      </c>
      <c r="C34" s="55" t="s">
        <v>44</v>
      </c>
      <c r="D34" s="8"/>
      <c r="E34" s="9" t="s">
        <v>8</v>
      </c>
      <c r="F34" s="9" t="s">
        <v>9</v>
      </c>
      <c r="G34" s="9"/>
      <c r="H34" s="9" t="s">
        <v>10</v>
      </c>
      <c r="I34" s="9" t="s">
        <v>9</v>
      </c>
      <c r="J34" s="9"/>
      <c r="K34" s="9" t="s">
        <v>11</v>
      </c>
      <c r="L34" s="9" t="s">
        <v>12</v>
      </c>
      <c r="M34" s="10">
        <f t="shared" si="2"/>
        <v>0</v>
      </c>
      <c r="N34" s="11" t="s">
        <v>8</v>
      </c>
      <c r="O34" s="8">
        <v>1</v>
      </c>
      <c r="P34" s="9" t="s">
        <v>8</v>
      </c>
      <c r="Q34" s="9" t="s">
        <v>9</v>
      </c>
      <c r="R34" s="9">
        <v>1</v>
      </c>
      <c r="S34" s="9" t="s">
        <v>10</v>
      </c>
      <c r="T34" s="9" t="s">
        <v>9</v>
      </c>
      <c r="U34" s="9">
        <v>10</v>
      </c>
      <c r="V34" s="9" t="s">
        <v>11</v>
      </c>
      <c r="W34" s="9" t="s">
        <v>12</v>
      </c>
      <c r="X34" s="10">
        <f t="shared" si="3"/>
        <v>10</v>
      </c>
      <c r="Y34" s="11" t="s">
        <v>8</v>
      </c>
    </row>
    <row r="35" spans="1:25" ht="15" thickTop="1">
      <c r="A35" s="187" t="s">
        <v>21</v>
      </c>
      <c r="B35" s="53">
        <v>13</v>
      </c>
      <c r="C35" s="54" t="s">
        <v>45</v>
      </c>
      <c r="D35" s="33"/>
      <c r="E35" s="34" t="s">
        <v>8</v>
      </c>
      <c r="F35" s="34" t="s">
        <v>9</v>
      </c>
      <c r="G35" s="34"/>
      <c r="H35" s="34" t="s">
        <v>10</v>
      </c>
      <c r="I35" s="34" t="s">
        <v>9</v>
      </c>
      <c r="J35" s="34"/>
      <c r="K35" s="34" t="s">
        <v>11</v>
      </c>
      <c r="L35" s="34" t="s">
        <v>12</v>
      </c>
      <c r="M35" s="35">
        <f t="shared" si="2"/>
        <v>0</v>
      </c>
      <c r="N35" s="36" t="s">
        <v>8</v>
      </c>
      <c r="O35" s="33">
        <v>0.5</v>
      </c>
      <c r="P35" s="34" t="s">
        <v>8</v>
      </c>
      <c r="Q35" s="34" t="s">
        <v>9</v>
      </c>
      <c r="R35" s="34">
        <v>2</v>
      </c>
      <c r="S35" s="34" t="s">
        <v>10</v>
      </c>
      <c r="T35" s="34" t="s">
        <v>9</v>
      </c>
      <c r="U35" s="34">
        <v>10</v>
      </c>
      <c r="V35" s="34" t="s">
        <v>11</v>
      </c>
      <c r="W35" s="34" t="s">
        <v>12</v>
      </c>
      <c r="X35" s="35">
        <f t="shared" si="3"/>
        <v>10</v>
      </c>
      <c r="Y35" s="36" t="s">
        <v>8</v>
      </c>
    </row>
    <row r="36" spans="1:25">
      <c r="A36" s="189"/>
      <c r="B36" s="56">
        <v>14</v>
      </c>
      <c r="C36" s="47" t="s">
        <v>46</v>
      </c>
      <c r="D36" s="15"/>
      <c r="E36" s="16" t="s">
        <v>8</v>
      </c>
      <c r="F36" s="16" t="s">
        <v>9</v>
      </c>
      <c r="G36" s="16"/>
      <c r="H36" s="16" t="s">
        <v>10</v>
      </c>
      <c r="I36" s="16" t="s">
        <v>9</v>
      </c>
      <c r="J36" s="16"/>
      <c r="K36" s="16" t="s">
        <v>11</v>
      </c>
      <c r="L36" s="16" t="s">
        <v>12</v>
      </c>
      <c r="M36" s="17">
        <f t="shared" si="2"/>
        <v>0</v>
      </c>
      <c r="N36" s="18" t="s">
        <v>8</v>
      </c>
      <c r="O36" s="15">
        <v>0.5</v>
      </c>
      <c r="P36" s="16" t="s">
        <v>8</v>
      </c>
      <c r="Q36" s="16" t="s">
        <v>9</v>
      </c>
      <c r="R36" s="16">
        <v>2</v>
      </c>
      <c r="S36" s="16" t="s">
        <v>10</v>
      </c>
      <c r="T36" s="16" t="s">
        <v>9</v>
      </c>
      <c r="U36" s="16">
        <v>10</v>
      </c>
      <c r="V36" s="16" t="s">
        <v>11</v>
      </c>
      <c r="W36" s="16" t="s">
        <v>12</v>
      </c>
      <c r="X36" s="17">
        <f t="shared" si="3"/>
        <v>10</v>
      </c>
      <c r="Y36" s="18" t="s">
        <v>8</v>
      </c>
    </row>
    <row r="37" spans="1:25">
      <c r="A37" s="189"/>
      <c r="B37" s="56">
        <v>15</v>
      </c>
      <c r="C37" s="47" t="s">
        <v>47</v>
      </c>
      <c r="D37" s="15"/>
      <c r="E37" s="16" t="s">
        <v>8</v>
      </c>
      <c r="F37" s="16" t="s">
        <v>9</v>
      </c>
      <c r="G37" s="16"/>
      <c r="H37" s="16" t="s">
        <v>10</v>
      </c>
      <c r="I37" s="16" t="s">
        <v>9</v>
      </c>
      <c r="J37" s="16"/>
      <c r="K37" s="16" t="s">
        <v>11</v>
      </c>
      <c r="L37" s="16" t="s">
        <v>12</v>
      </c>
      <c r="M37" s="17">
        <f t="shared" si="2"/>
        <v>0</v>
      </c>
      <c r="N37" s="18" t="s">
        <v>8</v>
      </c>
      <c r="O37" s="15">
        <v>6</v>
      </c>
      <c r="P37" s="16" t="s">
        <v>8</v>
      </c>
      <c r="Q37" s="16" t="s">
        <v>9</v>
      </c>
      <c r="R37" s="16">
        <v>2</v>
      </c>
      <c r="S37" s="16" t="s">
        <v>10</v>
      </c>
      <c r="T37" s="16" t="s">
        <v>9</v>
      </c>
      <c r="U37" s="16">
        <v>10</v>
      </c>
      <c r="V37" s="16" t="s">
        <v>11</v>
      </c>
      <c r="W37" s="16" t="s">
        <v>12</v>
      </c>
      <c r="X37" s="17">
        <f t="shared" si="3"/>
        <v>120</v>
      </c>
      <c r="Y37" s="18" t="s">
        <v>8</v>
      </c>
    </row>
    <row r="38" spans="1:25" ht="15" thickBot="1">
      <c r="A38" s="188"/>
      <c r="B38" s="56">
        <v>16</v>
      </c>
      <c r="C38" s="55" t="s">
        <v>48</v>
      </c>
      <c r="D38" s="8"/>
      <c r="E38" s="9" t="s">
        <v>8</v>
      </c>
      <c r="F38" s="9" t="s">
        <v>9</v>
      </c>
      <c r="G38" s="9"/>
      <c r="H38" s="9" t="s">
        <v>10</v>
      </c>
      <c r="I38" s="9" t="s">
        <v>9</v>
      </c>
      <c r="J38" s="9"/>
      <c r="K38" s="9" t="s">
        <v>11</v>
      </c>
      <c r="L38" s="9" t="s">
        <v>12</v>
      </c>
      <c r="M38" s="10">
        <f t="shared" si="2"/>
        <v>0</v>
      </c>
      <c r="N38" s="11" t="s">
        <v>8</v>
      </c>
      <c r="O38" s="8">
        <v>1</v>
      </c>
      <c r="P38" s="9" t="s">
        <v>8</v>
      </c>
      <c r="Q38" s="9" t="s">
        <v>9</v>
      </c>
      <c r="R38" s="9">
        <v>2</v>
      </c>
      <c r="S38" s="9" t="s">
        <v>10</v>
      </c>
      <c r="T38" s="9" t="s">
        <v>9</v>
      </c>
      <c r="U38" s="9">
        <v>10</v>
      </c>
      <c r="V38" s="9" t="s">
        <v>11</v>
      </c>
      <c r="W38" s="9" t="s">
        <v>12</v>
      </c>
      <c r="X38" s="10">
        <f t="shared" si="3"/>
        <v>20</v>
      </c>
      <c r="Y38" s="11" t="s">
        <v>8</v>
      </c>
    </row>
    <row r="39" spans="1:25" ht="15" thickTop="1">
      <c r="A39" s="187" t="s">
        <v>23</v>
      </c>
      <c r="B39" s="53">
        <v>17</v>
      </c>
      <c r="C39" s="54" t="s">
        <v>49</v>
      </c>
      <c r="D39" s="33">
        <v>5</v>
      </c>
      <c r="E39" s="34" t="s">
        <v>8</v>
      </c>
      <c r="F39" s="34" t="s">
        <v>9</v>
      </c>
      <c r="G39" s="34">
        <v>1</v>
      </c>
      <c r="H39" s="34" t="s">
        <v>10</v>
      </c>
      <c r="I39" s="34" t="s">
        <v>9</v>
      </c>
      <c r="J39" s="34">
        <v>10</v>
      </c>
      <c r="K39" s="34" t="s">
        <v>11</v>
      </c>
      <c r="L39" s="34" t="s">
        <v>12</v>
      </c>
      <c r="M39" s="35">
        <f>D39*G39*J39</f>
        <v>50</v>
      </c>
      <c r="N39" s="36" t="s">
        <v>8</v>
      </c>
      <c r="O39" s="33">
        <v>10</v>
      </c>
      <c r="P39" s="34" t="s">
        <v>8</v>
      </c>
      <c r="Q39" s="34" t="s">
        <v>9</v>
      </c>
      <c r="R39" s="34">
        <v>1</v>
      </c>
      <c r="S39" s="34" t="s">
        <v>10</v>
      </c>
      <c r="T39" s="34" t="s">
        <v>9</v>
      </c>
      <c r="U39" s="34">
        <v>10</v>
      </c>
      <c r="V39" s="34" t="s">
        <v>11</v>
      </c>
      <c r="W39" s="34" t="s">
        <v>12</v>
      </c>
      <c r="X39" s="35">
        <f>O39*R39*U39</f>
        <v>100</v>
      </c>
      <c r="Y39" s="36" t="s">
        <v>8</v>
      </c>
    </row>
    <row r="40" spans="1:25">
      <c r="A40" s="189"/>
      <c r="B40" s="44">
        <v>18</v>
      </c>
      <c r="C40" s="47" t="s">
        <v>50</v>
      </c>
      <c r="D40" s="15"/>
      <c r="E40" s="16" t="s">
        <v>8</v>
      </c>
      <c r="F40" s="16" t="s">
        <v>9</v>
      </c>
      <c r="G40" s="16"/>
      <c r="H40" s="16" t="s">
        <v>10</v>
      </c>
      <c r="I40" s="16" t="s">
        <v>9</v>
      </c>
      <c r="J40" s="16"/>
      <c r="K40" s="16" t="s">
        <v>11</v>
      </c>
      <c r="L40" s="16" t="s">
        <v>12</v>
      </c>
      <c r="M40" s="17">
        <f t="shared" si="2"/>
        <v>0</v>
      </c>
      <c r="N40" s="18" t="s">
        <v>8</v>
      </c>
      <c r="O40" s="15">
        <v>2</v>
      </c>
      <c r="P40" s="16" t="s">
        <v>8</v>
      </c>
      <c r="Q40" s="16" t="s">
        <v>9</v>
      </c>
      <c r="R40" s="16">
        <v>1</v>
      </c>
      <c r="S40" s="16" t="s">
        <v>10</v>
      </c>
      <c r="T40" s="16" t="s">
        <v>9</v>
      </c>
      <c r="U40" s="16">
        <v>10</v>
      </c>
      <c r="V40" s="16" t="s">
        <v>11</v>
      </c>
      <c r="W40" s="16" t="s">
        <v>12</v>
      </c>
      <c r="X40" s="17">
        <f>O40*R40*U40</f>
        <v>20</v>
      </c>
      <c r="Y40" s="18" t="s">
        <v>8</v>
      </c>
    </row>
    <row r="41" spans="1:25">
      <c r="A41" s="190"/>
      <c r="B41" s="44">
        <v>19</v>
      </c>
      <c r="C41" s="47" t="s">
        <v>51</v>
      </c>
      <c r="D41" s="22"/>
      <c r="E41" s="16" t="s">
        <v>8</v>
      </c>
      <c r="F41" s="16" t="s">
        <v>9</v>
      </c>
      <c r="G41" s="16"/>
      <c r="H41" s="16" t="s">
        <v>10</v>
      </c>
      <c r="I41" s="16" t="s">
        <v>9</v>
      </c>
      <c r="J41" s="16"/>
      <c r="K41" s="16" t="s">
        <v>11</v>
      </c>
      <c r="L41" s="16" t="s">
        <v>12</v>
      </c>
      <c r="M41" s="17">
        <f>D41*G41*J41</f>
        <v>0</v>
      </c>
      <c r="N41" s="18" t="s">
        <v>8</v>
      </c>
      <c r="O41" s="22">
        <v>2</v>
      </c>
      <c r="P41" s="16" t="s">
        <v>8</v>
      </c>
      <c r="Q41" s="16" t="s">
        <v>9</v>
      </c>
      <c r="R41" s="16">
        <v>1</v>
      </c>
      <c r="S41" s="16" t="s">
        <v>10</v>
      </c>
      <c r="T41" s="16" t="s">
        <v>9</v>
      </c>
      <c r="U41" s="16">
        <v>5</v>
      </c>
      <c r="V41" s="16" t="s">
        <v>11</v>
      </c>
      <c r="W41" s="16" t="s">
        <v>12</v>
      </c>
      <c r="X41" s="17">
        <f>O41*R41*U41</f>
        <v>10</v>
      </c>
      <c r="Y41" s="18" t="s">
        <v>8</v>
      </c>
    </row>
    <row r="42" spans="1:25" ht="24.6" thickBot="1">
      <c r="A42" s="188"/>
      <c r="B42" s="42">
        <v>20</v>
      </c>
      <c r="C42" s="43" t="s">
        <v>52</v>
      </c>
      <c r="D42" s="8">
        <v>2</v>
      </c>
      <c r="E42" s="9" t="s">
        <v>8</v>
      </c>
      <c r="F42" s="9" t="s">
        <v>9</v>
      </c>
      <c r="G42" s="9">
        <v>1</v>
      </c>
      <c r="H42" s="9" t="s">
        <v>10</v>
      </c>
      <c r="I42" s="9" t="s">
        <v>9</v>
      </c>
      <c r="J42" s="9">
        <v>10</v>
      </c>
      <c r="K42" s="9" t="s">
        <v>11</v>
      </c>
      <c r="L42" s="9" t="s">
        <v>12</v>
      </c>
      <c r="M42" s="10">
        <f>D42*G42*J42</f>
        <v>20</v>
      </c>
      <c r="N42" s="11" t="s">
        <v>8</v>
      </c>
      <c r="O42" s="8">
        <v>3</v>
      </c>
      <c r="P42" s="9" t="s">
        <v>8</v>
      </c>
      <c r="Q42" s="9" t="s">
        <v>9</v>
      </c>
      <c r="R42" s="9">
        <v>1</v>
      </c>
      <c r="S42" s="9" t="s">
        <v>10</v>
      </c>
      <c r="T42" s="9" t="s">
        <v>9</v>
      </c>
      <c r="U42" s="9">
        <v>10</v>
      </c>
      <c r="V42" s="9" t="s">
        <v>11</v>
      </c>
      <c r="W42" s="9" t="s">
        <v>12</v>
      </c>
      <c r="X42" s="10">
        <f>O42*R42*U42</f>
        <v>30</v>
      </c>
      <c r="Y42" s="11" t="s">
        <v>8</v>
      </c>
    </row>
    <row r="43" spans="1:25" ht="15" thickTop="1">
      <c r="A43" s="155" t="s">
        <v>28</v>
      </c>
      <c r="B43" s="155"/>
      <c r="C43" s="155"/>
      <c r="D43" s="156" t="s">
        <v>29</v>
      </c>
      <c r="E43" s="156"/>
      <c r="F43" s="156"/>
      <c r="G43" s="156"/>
      <c r="H43" s="156"/>
      <c r="I43" s="156"/>
      <c r="J43" s="156"/>
      <c r="K43" s="156"/>
      <c r="L43" s="156"/>
      <c r="M43" s="57">
        <f>SUM(M23:M42)</f>
        <v>100</v>
      </c>
      <c r="N43" s="58" t="s">
        <v>8</v>
      </c>
      <c r="O43" s="156" t="s">
        <v>29</v>
      </c>
      <c r="P43" s="156"/>
      <c r="Q43" s="156"/>
      <c r="R43" s="156"/>
      <c r="S43" s="156"/>
      <c r="T43" s="156"/>
      <c r="U43" s="156"/>
      <c r="V43" s="156"/>
      <c r="W43" s="156"/>
      <c r="X43" s="59">
        <f>SUM(X23:X42)</f>
        <v>709</v>
      </c>
      <c r="Y43" s="58" t="s">
        <v>8</v>
      </c>
    </row>
    <row r="44" spans="1:25">
      <c r="A44" s="3"/>
      <c r="B44" s="3"/>
      <c r="C44" s="3"/>
      <c r="D44" s="3"/>
      <c r="E44" s="3"/>
      <c r="F44" s="3"/>
      <c r="G44" s="3"/>
      <c r="H44" s="3"/>
      <c r="I44" s="3"/>
      <c r="J44" s="3"/>
      <c r="K44" s="3"/>
      <c r="L44" s="3"/>
      <c r="M44" s="4"/>
      <c r="N44" s="3"/>
      <c r="O44" s="3"/>
      <c r="P44" s="3"/>
      <c r="Q44" s="3"/>
      <c r="R44" s="3"/>
      <c r="S44" s="3"/>
      <c r="T44" s="3"/>
      <c r="U44" s="3"/>
      <c r="V44" s="3"/>
      <c r="W44" s="3"/>
      <c r="X44" s="4"/>
      <c r="Y44" s="3"/>
    </row>
    <row r="45" spans="1:25">
      <c r="A45" s="2" t="s">
        <v>54</v>
      </c>
      <c r="B45" s="3"/>
      <c r="C45" s="3"/>
      <c r="D45" s="3"/>
      <c r="E45" s="3"/>
      <c r="F45" s="3"/>
      <c r="G45" s="3"/>
      <c r="H45" s="3"/>
      <c r="I45" s="3"/>
      <c r="J45" s="3"/>
      <c r="K45" s="3"/>
      <c r="L45" s="3"/>
      <c r="M45" s="4"/>
      <c r="N45" s="3"/>
      <c r="O45" s="3"/>
      <c r="P45" s="3"/>
      <c r="Q45" s="3"/>
      <c r="R45" s="3"/>
      <c r="S45" s="3"/>
      <c r="T45" s="3"/>
      <c r="U45" s="3"/>
      <c r="V45" s="3"/>
      <c r="W45" s="3"/>
      <c r="X45" s="4"/>
      <c r="Y45" s="3"/>
    </row>
    <row r="46" spans="1:25">
      <c r="A46" s="182"/>
      <c r="B46" s="162" t="s">
        <v>1</v>
      </c>
      <c r="C46" s="183" t="s">
        <v>2</v>
      </c>
      <c r="D46" s="162" t="s">
        <v>3</v>
      </c>
      <c r="E46" s="162"/>
      <c r="F46" s="162"/>
      <c r="G46" s="162"/>
      <c r="H46" s="162"/>
      <c r="I46" s="162"/>
      <c r="J46" s="162"/>
      <c r="K46" s="162"/>
      <c r="L46" s="162"/>
      <c r="M46" s="162"/>
      <c r="N46" s="162"/>
      <c r="O46" s="162" t="s">
        <v>4</v>
      </c>
      <c r="P46" s="162"/>
      <c r="Q46" s="162"/>
      <c r="R46" s="162"/>
      <c r="S46" s="162"/>
      <c r="T46" s="162"/>
      <c r="U46" s="162"/>
      <c r="V46" s="162"/>
      <c r="W46" s="162"/>
      <c r="X46" s="162"/>
      <c r="Y46" s="162"/>
    </row>
    <row r="47" spans="1:25" s="5" customFormat="1" ht="12">
      <c r="A47" s="182"/>
      <c r="B47" s="162"/>
      <c r="C47" s="183"/>
      <c r="D47" s="162" t="s">
        <v>5</v>
      </c>
      <c r="E47" s="162"/>
      <c r="F47" s="162"/>
      <c r="G47" s="162"/>
      <c r="H47" s="162"/>
      <c r="I47" s="162"/>
      <c r="J47" s="162"/>
      <c r="K47" s="162"/>
      <c r="L47" s="162"/>
      <c r="M47" s="162"/>
      <c r="N47" s="162"/>
      <c r="O47" s="162" t="s">
        <v>5</v>
      </c>
      <c r="P47" s="162"/>
      <c r="Q47" s="162"/>
      <c r="R47" s="162"/>
      <c r="S47" s="162"/>
      <c r="T47" s="162"/>
      <c r="U47" s="162"/>
      <c r="V47" s="162"/>
      <c r="W47" s="162"/>
      <c r="X47" s="162"/>
      <c r="Y47" s="162"/>
    </row>
    <row r="48" spans="1:25" s="12" customFormat="1" ht="12">
      <c r="A48" s="175" t="s">
        <v>55</v>
      </c>
      <c r="B48" s="30">
        <v>1</v>
      </c>
      <c r="C48" s="23" t="s">
        <v>56</v>
      </c>
      <c r="D48" s="24"/>
      <c r="E48" s="25" t="s">
        <v>8</v>
      </c>
      <c r="F48" s="25" t="s">
        <v>9</v>
      </c>
      <c r="G48" s="25"/>
      <c r="H48" s="25" t="s">
        <v>10</v>
      </c>
      <c r="I48" s="25" t="s">
        <v>9</v>
      </c>
      <c r="J48" s="25"/>
      <c r="K48" s="25" t="s">
        <v>11</v>
      </c>
      <c r="L48" s="25" t="s">
        <v>12</v>
      </c>
      <c r="M48" s="26">
        <f t="shared" ref="M48:M53" si="4">D48*G48*J48</f>
        <v>0</v>
      </c>
      <c r="N48" s="27" t="s">
        <v>8</v>
      </c>
      <c r="O48" s="24">
        <v>1</v>
      </c>
      <c r="P48" s="25" t="s">
        <v>8</v>
      </c>
      <c r="Q48" s="25" t="s">
        <v>9</v>
      </c>
      <c r="R48" s="25">
        <v>1</v>
      </c>
      <c r="S48" s="25" t="s">
        <v>10</v>
      </c>
      <c r="T48" s="25" t="s">
        <v>9</v>
      </c>
      <c r="U48" s="25">
        <v>30</v>
      </c>
      <c r="V48" s="25" t="s">
        <v>11</v>
      </c>
      <c r="W48" s="25" t="s">
        <v>12</v>
      </c>
      <c r="X48" s="26">
        <f t="shared" ref="X48:X53" si="5">O48*R48*U48</f>
        <v>30</v>
      </c>
      <c r="Y48" s="27" t="s">
        <v>8</v>
      </c>
    </row>
    <row r="49" spans="1:25" s="12" customFormat="1" ht="12">
      <c r="A49" s="176"/>
      <c r="B49" s="20">
        <v>2</v>
      </c>
      <c r="C49" s="21" t="s">
        <v>57</v>
      </c>
      <c r="D49" s="15"/>
      <c r="E49" s="16" t="s">
        <v>8</v>
      </c>
      <c r="F49" s="16" t="s">
        <v>9</v>
      </c>
      <c r="G49" s="16"/>
      <c r="H49" s="16" t="s">
        <v>10</v>
      </c>
      <c r="I49" s="16" t="s">
        <v>9</v>
      </c>
      <c r="J49" s="16"/>
      <c r="K49" s="16" t="s">
        <v>11</v>
      </c>
      <c r="L49" s="16" t="s">
        <v>12</v>
      </c>
      <c r="M49" s="17">
        <f t="shared" si="4"/>
        <v>0</v>
      </c>
      <c r="N49" s="18" t="s">
        <v>8</v>
      </c>
      <c r="O49" s="15">
        <v>1</v>
      </c>
      <c r="P49" s="16" t="s">
        <v>8</v>
      </c>
      <c r="Q49" s="16" t="s">
        <v>9</v>
      </c>
      <c r="R49" s="16">
        <v>1</v>
      </c>
      <c r="S49" s="16" t="s">
        <v>10</v>
      </c>
      <c r="T49" s="16" t="s">
        <v>9</v>
      </c>
      <c r="U49" s="16">
        <v>30</v>
      </c>
      <c r="V49" s="16" t="s">
        <v>11</v>
      </c>
      <c r="W49" s="16" t="s">
        <v>12</v>
      </c>
      <c r="X49" s="17">
        <f t="shared" si="5"/>
        <v>30</v>
      </c>
      <c r="Y49" s="18" t="s">
        <v>8</v>
      </c>
    </row>
    <row r="50" spans="1:25" s="12" customFormat="1" ht="12.6" thickBot="1">
      <c r="A50" s="176"/>
      <c r="B50" s="20">
        <v>3</v>
      </c>
      <c r="C50" s="21" t="s">
        <v>58</v>
      </c>
      <c r="D50" s="15"/>
      <c r="E50" s="16" t="s">
        <v>8</v>
      </c>
      <c r="F50" s="16" t="s">
        <v>9</v>
      </c>
      <c r="G50" s="16"/>
      <c r="H50" s="16" t="s">
        <v>10</v>
      </c>
      <c r="I50" s="16" t="s">
        <v>9</v>
      </c>
      <c r="J50" s="16"/>
      <c r="K50" s="16" t="s">
        <v>11</v>
      </c>
      <c r="L50" s="16" t="s">
        <v>12</v>
      </c>
      <c r="M50" s="17">
        <f t="shared" si="4"/>
        <v>0</v>
      </c>
      <c r="N50" s="18" t="s">
        <v>8</v>
      </c>
      <c r="O50" s="15">
        <v>1</v>
      </c>
      <c r="P50" s="16" t="s">
        <v>8</v>
      </c>
      <c r="Q50" s="16" t="s">
        <v>9</v>
      </c>
      <c r="R50" s="16">
        <v>1</v>
      </c>
      <c r="S50" s="16" t="s">
        <v>10</v>
      </c>
      <c r="T50" s="16" t="s">
        <v>9</v>
      </c>
      <c r="U50" s="16">
        <v>30</v>
      </c>
      <c r="V50" s="16" t="s">
        <v>11</v>
      </c>
      <c r="W50" s="16" t="s">
        <v>12</v>
      </c>
      <c r="X50" s="17">
        <f t="shared" si="5"/>
        <v>30</v>
      </c>
      <c r="Y50" s="18" t="s">
        <v>8</v>
      </c>
    </row>
    <row r="51" spans="1:25" s="12" customFormat="1" ht="12.6" thickTop="1">
      <c r="A51" s="177" t="s">
        <v>59</v>
      </c>
      <c r="B51" s="31">
        <v>4</v>
      </c>
      <c r="C51" s="60" t="s">
        <v>60</v>
      </c>
      <c r="D51" s="33"/>
      <c r="E51" s="34" t="s">
        <v>8</v>
      </c>
      <c r="F51" s="34" t="s">
        <v>9</v>
      </c>
      <c r="G51" s="34"/>
      <c r="H51" s="34" t="s">
        <v>10</v>
      </c>
      <c r="I51" s="34" t="s">
        <v>9</v>
      </c>
      <c r="J51" s="34"/>
      <c r="K51" s="34" t="s">
        <v>11</v>
      </c>
      <c r="L51" s="34" t="s">
        <v>12</v>
      </c>
      <c r="M51" s="35">
        <f t="shared" si="4"/>
        <v>0</v>
      </c>
      <c r="N51" s="36" t="s">
        <v>8</v>
      </c>
      <c r="O51" s="33">
        <v>1</v>
      </c>
      <c r="P51" s="34" t="s">
        <v>8</v>
      </c>
      <c r="Q51" s="34" t="s">
        <v>9</v>
      </c>
      <c r="R51" s="34">
        <v>1</v>
      </c>
      <c r="S51" s="34" t="s">
        <v>10</v>
      </c>
      <c r="T51" s="34" t="s">
        <v>9</v>
      </c>
      <c r="U51" s="34">
        <v>30</v>
      </c>
      <c r="V51" s="34" t="s">
        <v>11</v>
      </c>
      <c r="W51" s="34" t="s">
        <v>12</v>
      </c>
      <c r="X51" s="35">
        <f t="shared" si="5"/>
        <v>30</v>
      </c>
      <c r="Y51" s="36" t="s">
        <v>8</v>
      </c>
    </row>
    <row r="52" spans="1:25" s="12" customFormat="1" ht="12">
      <c r="A52" s="178"/>
      <c r="B52" s="20">
        <v>5</v>
      </c>
      <c r="C52" s="21" t="s">
        <v>61</v>
      </c>
      <c r="D52" s="15"/>
      <c r="E52" s="16" t="s">
        <v>8</v>
      </c>
      <c r="F52" s="16" t="s">
        <v>9</v>
      </c>
      <c r="G52" s="16"/>
      <c r="H52" s="16" t="s">
        <v>10</v>
      </c>
      <c r="I52" s="16" t="s">
        <v>9</v>
      </c>
      <c r="J52" s="16"/>
      <c r="K52" s="16" t="s">
        <v>11</v>
      </c>
      <c r="L52" s="16" t="s">
        <v>12</v>
      </c>
      <c r="M52" s="17">
        <f t="shared" si="4"/>
        <v>0</v>
      </c>
      <c r="N52" s="18" t="s">
        <v>8</v>
      </c>
      <c r="O52" s="15">
        <v>1</v>
      </c>
      <c r="P52" s="16" t="s">
        <v>8</v>
      </c>
      <c r="Q52" s="16" t="s">
        <v>9</v>
      </c>
      <c r="R52" s="16">
        <v>1</v>
      </c>
      <c r="S52" s="16" t="s">
        <v>10</v>
      </c>
      <c r="T52" s="16" t="s">
        <v>9</v>
      </c>
      <c r="U52" s="16">
        <v>30</v>
      </c>
      <c r="V52" s="16" t="s">
        <v>11</v>
      </c>
      <c r="W52" s="16" t="s">
        <v>12</v>
      </c>
      <c r="X52" s="17">
        <f t="shared" si="5"/>
        <v>30</v>
      </c>
      <c r="Y52" s="18" t="s">
        <v>8</v>
      </c>
    </row>
    <row r="53" spans="1:25" s="12" customFormat="1" ht="12.6" thickBot="1">
      <c r="A53" s="179"/>
      <c r="B53" s="6">
        <v>6</v>
      </c>
      <c r="C53" s="37" t="s">
        <v>62</v>
      </c>
      <c r="D53" s="8">
        <v>1</v>
      </c>
      <c r="E53" s="9" t="s">
        <v>8</v>
      </c>
      <c r="F53" s="9" t="s">
        <v>9</v>
      </c>
      <c r="G53" s="9">
        <v>1</v>
      </c>
      <c r="H53" s="9" t="s">
        <v>10</v>
      </c>
      <c r="I53" s="9" t="s">
        <v>9</v>
      </c>
      <c r="J53" s="9">
        <v>1</v>
      </c>
      <c r="K53" s="9" t="s">
        <v>11</v>
      </c>
      <c r="L53" s="9" t="s">
        <v>12</v>
      </c>
      <c r="M53" s="10">
        <f t="shared" si="4"/>
        <v>1</v>
      </c>
      <c r="N53" s="11" t="s">
        <v>8</v>
      </c>
      <c r="O53" s="8">
        <v>2</v>
      </c>
      <c r="P53" s="9" t="s">
        <v>8</v>
      </c>
      <c r="Q53" s="9" t="s">
        <v>9</v>
      </c>
      <c r="R53" s="9">
        <v>1</v>
      </c>
      <c r="S53" s="9" t="s">
        <v>10</v>
      </c>
      <c r="T53" s="9" t="s">
        <v>9</v>
      </c>
      <c r="U53" s="9">
        <v>30</v>
      </c>
      <c r="V53" s="9" t="s">
        <v>11</v>
      </c>
      <c r="W53" s="9" t="s">
        <v>12</v>
      </c>
      <c r="X53" s="10">
        <f t="shared" si="5"/>
        <v>60</v>
      </c>
      <c r="Y53" s="11" t="s">
        <v>8</v>
      </c>
    </row>
    <row r="54" spans="1:25" s="12" customFormat="1" ht="12.6" thickTop="1">
      <c r="A54" s="155" t="s">
        <v>28</v>
      </c>
      <c r="B54" s="155"/>
      <c r="C54" s="155"/>
      <c r="D54" s="156" t="s">
        <v>29</v>
      </c>
      <c r="E54" s="156"/>
      <c r="F54" s="156"/>
      <c r="G54" s="156"/>
      <c r="H54" s="156"/>
      <c r="I54" s="156"/>
      <c r="J54" s="156"/>
      <c r="K54" s="156"/>
      <c r="L54" s="170"/>
      <c r="M54" s="38">
        <f>SUM(M48:M53)</f>
        <v>1</v>
      </c>
      <c r="N54" s="39" t="s">
        <v>8</v>
      </c>
      <c r="O54" s="180" t="s">
        <v>29</v>
      </c>
      <c r="P54" s="181"/>
      <c r="Q54" s="181"/>
      <c r="R54" s="181"/>
      <c r="S54" s="181"/>
      <c r="T54" s="181"/>
      <c r="U54" s="181"/>
      <c r="V54" s="181"/>
      <c r="W54" s="181"/>
      <c r="X54" s="38">
        <f>SUM(X48:X53)</f>
        <v>210</v>
      </c>
      <c r="Y54" s="39" t="s">
        <v>8</v>
      </c>
    </row>
    <row r="55" spans="1:25" s="12" customFormat="1" ht="12">
      <c r="A55" s="5"/>
      <c r="B55" s="5"/>
      <c r="C55" s="5"/>
      <c r="D55" s="61"/>
      <c r="E55" s="61"/>
      <c r="F55" s="61"/>
      <c r="G55" s="61"/>
      <c r="H55" s="61"/>
      <c r="I55" s="61"/>
      <c r="J55" s="61"/>
      <c r="K55" s="61"/>
      <c r="L55" s="61"/>
      <c r="M55" s="61"/>
      <c r="N55" s="5"/>
      <c r="O55" s="61"/>
      <c r="P55" s="61"/>
      <c r="Q55" s="61"/>
      <c r="R55" s="61"/>
      <c r="S55" s="61"/>
      <c r="T55" s="61"/>
      <c r="U55" s="61"/>
      <c r="V55" s="61"/>
      <c r="W55" s="61"/>
      <c r="X55" s="61"/>
      <c r="Y55" s="5"/>
    </row>
    <row r="56" spans="1:25">
      <c r="A56" s="2" t="s">
        <v>144</v>
      </c>
      <c r="B56" s="3"/>
      <c r="C56" s="3"/>
      <c r="D56" s="3"/>
      <c r="E56" s="3"/>
      <c r="F56" s="3"/>
      <c r="G56" s="3"/>
      <c r="H56" s="3"/>
      <c r="I56" s="3"/>
      <c r="J56" s="3"/>
      <c r="K56" s="3"/>
      <c r="L56" s="3"/>
      <c r="M56" s="4"/>
      <c r="N56" s="3"/>
      <c r="O56" s="3"/>
      <c r="P56" s="3"/>
      <c r="Q56" s="3"/>
      <c r="R56" s="3"/>
      <c r="S56" s="3"/>
      <c r="T56" s="3"/>
      <c r="U56" s="3"/>
      <c r="V56" s="3"/>
      <c r="W56" s="3"/>
      <c r="X56" s="4"/>
      <c r="Y56" s="3"/>
    </row>
    <row r="57" spans="1:25" s="12" customFormat="1" ht="12">
      <c r="A57" s="161"/>
      <c r="B57" s="161" t="s">
        <v>1</v>
      </c>
      <c r="C57" s="161" t="s">
        <v>2</v>
      </c>
      <c r="D57" s="162" t="s">
        <v>3</v>
      </c>
      <c r="E57" s="162"/>
      <c r="F57" s="162"/>
      <c r="G57" s="162"/>
      <c r="H57" s="162"/>
      <c r="I57" s="162"/>
      <c r="J57" s="162"/>
      <c r="K57" s="162"/>
      <c r="L57" s="162"/>
      <c r="M57" s="162"/>
      <c r="N57" s="162"/>
      <c r="O57" s="162" t="s">
        <v>4</v>
      </c>
      <c r="P57" s="162"/>
      <c r="Q57" s="162"/>
      <c r="R57" s="162"/>
      <c r="S57" s="162"/>
      <c r="T57" s="162"/>
      <c r="U57" s="162"/>
      <c r="V57" s="162"/>
      <c r="W57" s="162"/>
      <c r="X57" s="162"/>
      <c r="Y57" s="162"/>
    </row>
    <row r="58" spans="1:25" s="12" customFormat="1" ht="12">
      <c r="A58" s="155"/>
      <c r="B58" s="155"/>
      <c r="C58" s="155"/>
      <c r="D58" s="162" t="s">
        <v>5</v>
      </c>
      <c r="E58" s="162"/>
      <c r="F58" s="162"/>
      <c r="G58" s="162"/>
      <c r="H58" s="162"/>
      <c r="I58" s="162"/>
      <c r="J58" s="162"/>
      <c r="K58" s="162"/>
      <c r="L58" s="162"/>
      <c r="M58" s="162"/>
      <c r="N58" s="162"/>
      <c r="O58" s="162" t="s">
        <v>5</v>
      </c>
      <c r="P58" s="162"/>
      <c r="Q58" s="162"/>
      <c r="R58" s="162"/>
      <c r="S58" s="162"/>
      <c r="T58" s="162"/>
      <c r="U58" s="162"/>
      <c r="V58" s="162"/>
      <c r="W58" s="162"/>
      <c r="X58" s="162"/>
      <c r="Y58" s="162"/>
    </row>
    <row r="59" spans="1:25" ht="15" thickBot="1">
      <c r="A59" s="6" t="s">
        <v>6</v>
      </c>
      <c r="B59" s="7">
        <v>1</v>
      </c>
      <c r="C59" s="7" t="s">
        <v>63</v>
      </c>
      <c r="D59" s="8">
        <v>2</v>
      </c>
      <c r="E59" s="9" t="s">
        <v>8</v>
      </c>
      <c r="F59" s="9" t="s">
        <v>9</v>
      </c>
      <c r="G59" s="9">
        <v>1</v>
      </c>
      <c r="H59" s="9" t="s">
        <v>10</v>
      </c>
      <c r="I59" s="9" t="s">
        <v>9</v>
      </c>
      <c r="J59" s="9">
        <v>20</v>
      </c>
      <c r="K59" s="9" t="s">
        <v>11</v>
      </c>
      <c r="L59" s="9" t="s">
        <v>12</v>
      </c>
      <c r="M59" s="10">
        <f>D59*G59*J59</f>
        <v>40</v>
      </c>
      <c r="N59" s="11" t="s">
        <v>8</v>
      </c>
      <c r="O59" s="8">
        <v>2</v>
      </c>
      <c r="P59" s="9" t="s">
        <v>8</v>
      </c>
      <c r="Q59" s="9" t="s">
        <v>9</v>
      </c>
      <c r="R59" s="9">
        <v>1</v>
      </c>
      <c r="S59" s="9" t="s">
        <v>10</v>
      </c>
      <c r="T59" s="9" t="s">
        <v>9</v>
      </c>
      <c r="U59" s="9">
        <f t="shared" ref="U59:U70" si="6">$J$59</f>
        <v>20</v>
      </c>
      <c r="V59" s="9" t="s">
        <v>11</v>
      </c>
      <c r="W59" s="9" t="s">
        <v>12</v>
      </c>
      <c r="X59" s="10">
        <f>O59*R59*U59</f>
        <v>40</v>
      </c>
      <c r="Y59" s="11" t="s">
        <v>8</v>
      </c>
    </row>
    <row r="60" spans="1:25" ht="14.25" customHeight="1" thickTop="1">
      <c r="A60" s="171" t="s">
        <v>64</v>
      </c>
      <c r="B60" s="60">
        <v>2</v>
      </c>
      <c r="C60" s="60" t="s">
        <v>65</v>
      </c>
      <c r="D60" s="33"/>
      <c r="E60" s="34" t="s">
        <v>8</v>
      </c>
      <c r="F60" s="34" t="s">
        <v>9</v>
      </c>
      <c r="G60" s="34"/>
      <c r="H60" s="34" t="s">
        <v>10</v>
      </c>
      <c r="I60" s="34" t="s">
        <v>9</v>
      </c>
      <c r="J60" s="34"/>
      <c r="K60" s="34" t="s">
        <v>11</v>
      </c>
      <c r="L60" s="34" t="s">
        <v>12</v>
      </c>
      <c r="M60" s="35">
        <f t="shared" ref="M60:M68" si="7">D60*G60*J60</f>
        <v>0</v>
      </c>
      <c r="N60" s="36" t="s">
        <v>8</v>
      </c>
      <c r="O60" s="33">
        <v>3</v>
      </c>
      <c r="P60" s="34" t="s">
        <v>8</v>
      </c>
      <c r="Q60" s="34" t="s">
        <v>9</v>
      </c>
      <c r="R60" s="34">
        <v>1</v>
      </c>
      <c r="S60" s="34" t="s">
        <v>10</v>
      </c>
      <c r="T60" s="34" t="s">
        <v>9</v>
      </c>
      <c r="U60" s="34">
        <f t="shared" si="6"/>
        <v>20</v>
      </c>
      <c r="V60" s="34" t="s">
        <v>11</v>
      </c>
      <c r="W60" s="34" t="s">
        <v>12</v>
      </c>
      <c r="X60" s="35">
        <f t="shared" ref="X60:X68" si="8">O60*R60*U60</f>
        <v>60</v>
      </c>
      <c r="Y60" s="36" t="s">
        <v>8</v>
      </c>
    </row>
    <row r="61" spans="1:25" ht="14.25" customHeight="1">
      <c r="A61" s="166"/>
      <c r="B61" s="23">
        <v>3</v>
      </c>
      <c r="C61" s="23" t="s">
        <v>66</v>
      </c>
      <c r="D61" s="24"/>
      <c r="E61" s="25" t="s">
        <v>8</v>
      </c>
      <c r="F61" s="25" t="s">
        <v>9</v>
      </c>
      <c r="G61" s="25"/>
      <c r="H61" s="25" t="s">
        <v>10</v>
      </c>
      <c r="I61" s="25" t="s">
        <v>9</v>
      </c>
      <c r="J61" s="25"/>
      <c r="K61" s="25" t="s">
        <v>11</v>
      </c>
      <c r="L61" s="25" t="s">
        <v>12</v>
      </c>
      <c r="M61" s="26">
        <f>D61*G61*J61</f>
        <v>0</v>
      </c>
      <c r="N61" s="27" t="s">
        <v>8</v>
      </c>
      <c r="O61" s="24">
        <v>2</v>
      </c>
      <c r="P61" s="25" t="s">
        <v>8</v>
      </c>
      <c r="Q61" s="25" t="s">
        <v>9</v>
      </c>
      <c r="R61" s="25">
        <v>1</v>
      </c>
      <c r="S61" s="25" t="s">
        <v>10</v>
      </c>
      <c r="T61" s="25" t="s">
        <v>9</v>
      </c>
      <c r="U61" s="25">
        <f t="shared" si="6"/>
        <v>20</v>
      </c>
      <c r="V61" s="25" t="s">
        <v>11</v>
      </c>
      <c r="W61" s="25" t="s">
        <v>12</v>
      </c>
      <c r="X61" s="26">
        <f>O61*R61*U61</f>
        <v>40</v>
      </c>
      <c r="Y61" s="27" t="s">
        <v>8</v>
      </c>
    </row>
    <row r="62" spans="1:25">
      <c r="A62" s="167"/>
      <c r="B62" s="21">
        <v>4</v>
      </c>
      <c r="C62" s="21" t="s">
        <v>67</v>
      </c>
      <c r="D62" s="15"/>
      <c r="E62" s="16" t="s">
        <v>8</v>
      </c>
      <c r="F62" s="16" t="s">
        <v>9</v>
      </c>
      <c r="G62" s="16"/>
      <c r="H62" s="16" t="s">
        <v>10</v>
      </c>
      <c r="I62" s="16" t="s">
        <v>9</v>
      </c>
      <c r="J62" s="16"/>
      <c r="K62" s="16" t="s">
        <v>11</v>
      </c>
      <c r="L62" s="16" t="s">
        <v>12</v>
      </c>
      <c r="M62" s="17">
        <f t="shared" si="7"/>
        <v>0</v>
      </c>
      <c r="N62" s="18" t="s">
        <v>8</v>
      </c>
      <c r="O62" s="15">
        <v>3</v>
      </c>
      <c r="P62" s="16" t="s">
        <v>8</v>
      </c>
      <c r="Q62" s="16" t="s">
        <v>9</v>
      </c>
      <c r="R62" s="16">
        <v>2</v>
      </c>
      <c r="S62" s="16" t="s">
        <v>10</v>
      </c>
      <c r="T62" s="16" t="s">
        <v>9</v>
      </c>
      <c r="U62" s="16">
        <f t="shared" si="6"/>
        <v>20</v>
      </c>
      <c r="V62" s="16" t="s">
        <v>11</v>
      </c>
      <c r="W62" s="16" t="s">
        <v>12</v>
      </c>
      <c r="X62" s="17">
        <f t="shared" si="8"/>
        <v>120</v>
      </c>
      <c r="Y62" s="18" t="s">
        <v>8</v>
      </c>
    </row>
    <row r="63" spans="1:25">
      <c r="A63" s="167"/>
      <c r="B63" s="21">
        <v>5</v>
      </c>
      <c r="C63" s="21" t="s">
        <v>68</v>
      </c>
      <c r="D63" s="15"/>
      <c r="E63" s="16" t="s">
        <v>8</v>
      </c>
      <c r="F63" s="16" t="s">
        <v>9</v>
      </c>
      <c r="G63" s="16"/>
      <c r="H63" s="16" t="s">
        <v>10</v>
      </c>
      <c r="I63" s="16" t="s">
        <v>9</v>
      </c>
      <c r="J63" s="16"/>
      <c r="K63" s="16" t="s">
        <v>11</v>
      </c>
      <c r="L63" s="16" t="s">
        <v>12</v>
      </c>
      <c r="M63" s="17">
        <f t="shared" si="7"/>
        <v>0</v>
      </c>
      <c r="N63" s="18" t="s">
        <v>8</v>
      </c>
      <c r="O63" s="15">
        <v>5</v>
      </c>
      <c r="P63" s="16" t="s">
        <v>8</v>
      </c>
      <c r="Q63" s="16" t="s">
        <v>9</v>
      </c>
      <c r="R63" s="16">
        <v>1</v>
      </c>
      <c r="S63" s="16" t="s">
        <v>10</v>
      </c>
      <c r="T63" s="16" t="s">
        <v>9</v>
      </c>
      <c r="U63" s="16">
        <v>5</v>
      </c>
      <c r="V63" s="16" t="s">
        <v>11</v>
      </c>
      <c r="W63" s="16" t="s">
        <v>12</v>
      </c>
      <c r="X63" s="17">
        <f t="shared" si="8"/>
        <v>25</v>
      </c>
      <c r="Y63" s="18" t="s">
        <v>8</v>
      </c>
    </row>
    <row r="64" spans="1:25" ht="15" thickBot="1">
      <c r="A64" s="169"/>
      <c r="B64" s="7">
        <v>6</v>
      </c>
      <c r="C64" s="7" t="s">
        <v>69</v>
      </c>
      <c r="D64" s="8"/>
      <c r="E64" s="9" t="s">
        <v>8</v>
      </c>
      <c r="F64" s="9" t="s">
        <v>9</v>
      </c>
      <c r="G64" s="9"/>
      <c r="H64" s="9" t="s">
        <v>10</v>
      </c>
      <c r="I64" s="9" t="s">
        <v>9</v>
      </c>
      <c r="J64" s="9"/>
      <c r="K64" s="9" t="s">
        <v>11</v>
      </c>
      <c r="L64" s="9" t="s">
        <v>12</v>
      </c>
      <c r="M64" s="10">
        <f t="shared" si="7"/>
        <v>0</v>
      </c>
      <c r="N64" s="11" t="s">
        <v>8</v>
      </c>
      <c r="O64" s="8">
        <v>0.5</v>
      </c>
      <c r="P64" s="9" t="s">
        <v>8</v>
      </c>
      <c r="Q64" s="9" t="s">
        <v>9</v>
      </c>
      <c r="R64" s="9">
        <v>1</v>
      </c>
      <c r="S64" s="9" t="s">
        <v>10</v>
      </c>
      <c r="T64" s="9" t="s">
        <v>9</v>
      </c>
      <c r="U64" s="9">
        <f t="shared" si="6"/>
        <v>20</v>
      </c>
      <c r="V64" s="9" t="s">
        <v>11</v>
      </c>
      <c r="W64" s="9" t="s">
        <v>12</v>
      </c>
      <c r="X64" s="10">
        <f t="shared" si="8"/>
        <v>10</v>
      </c>
      <c r="Y64" s="11" t="s">
        <v>8</v>
      </c>
    </row>
    <row r="65" spans="1:25" ht="15" thickTop="1">
      <c r="A65" s="172" t="s">
        <v>21</v>
      </c>
      <c r="B65" s="60">
        <v>7</v>
      </c>
      <c r="C65" s="60" t="s">
        <v>70</v>
      </c>
      <c r="D65" s="33"/>
      <c r="E65" s="34" t="s">
        <v>8</v>
      </c>
      <c r="F65" s="34" t="s">
        <v>9</v>
      </c>
      <c r="G65" s="34"/>
      <c r="H65" s="34" t="s">
        <v>10</v>
      </c>
      <c r="I65" s="34" t="s">
        <v>9</v>
      </c>
      <c r="J65" s="34"/>
      <c r="K65" s="34" t="s">
        <v>11</v>
      </c>
      <c r="L65" s="34" t="s">
        <v>12</v>
      </c>
      <c r="M65" s="35">
        <f t="shared" si="7"/>
        <v>0</v>
      </c>
      <c r="N65" s="36" t="s">
        <v>8</v>
      </c>
      <c r="O65" s="33">
        <v>2</v>
      </c>
      <c r="P65" s="34" t="s">
        <v>8</v>
      </c>
      <c r="Q65" s="34" t="s">
        <v>9</v>
      </c>
      <c r="R65" s="34">
        <v>2</v>
      </c>
      <c r="S65" s="34" t="s">
        <v>10</v>
      </c>
      <c r="T65" s="34" t="s">
        <v>9</v>
      </c>
      <c r="U65" s="34">
        <f t="shared" si="6"/>
        <v>20</v>
      </c>
      <c r="V65" s="34" t="s">
        <v>11</v>
      </c>
      <c r="W65" s="34" t="s">
        <v>12</v>
      </c>
      <c r="X65" s="35">
        <f t="shared" si="8"/>
        <v>80</v>
      </c>
      <c r="Y65" s="36" t="s">
        <v>8</v>
      </c>
    </row>
    <row r="66" spans="1:25">
      <c r="A66" s="173"/>
      <c r="B66" s="21">
        <v>8</v>
      </c>
      <c r="C66" s="21" t="s">
        <v>71</v>
      </c>
      <c r="D66" s="15"/>
      <c r="E66" s="16" t="s">
        <v>8</v>
      </c>
      <c r="F66" s="16" t="s">
        <v>9</v>
      </c>
      <c r="G66" s="16"/>
      <c r="H66" s="16" t="s">
        <v>10</v>
      </c>
      <c r="I66" s="16" t="s">
        <v>9</v>
      </c>
      <c r="J66" s="16"/>
      <c r="K66" s="16" t="s">
        <v>11</v>
      </c>
      <c r="L66" s="16" t="s">
        <v>12</v>
      </c>
      <c r="M66" s="17">
        <f t="shared" si="7"/>
        <v>0</v>
      </c>
      <c r="N66" s="18" t="s">
        <v>8</v>
      </c>
      <c r="O66" s="15">
        <v>7</v>
      </c>
      <c r="P66" s="16" t="s">
        <v>8</v>
      </c>
      <c r="Q66" s="16" t="s">
        <v>9</v>
      </c>
      <c r="R66" s="16">
        <v>2</v>
      </c>
      <c r="S66" s="16" t="s">
        <v>10</v>
      </c>
      <c r="T66" s="16" t="s">
        <v>9</v>
      </c>
      <c r="U66" s="16">
        <f t="shared" si="6"/>
        <v>20</v>
      </c>
      <c r="V66" s="16" t="s">
        <v>11</v>
      </c>
      <c r="W66" s="16" t="s">
        <v>12</v>
      </c>
      <c r="X66" s="17">
        <f t="shared" si="8"/>
        <v>280</v>
      </c>
      <c r="Y66" s="18" t="s">
        <v>8</v>
      </c>
    </row>
    <row r="67" spans="1:25" ht="15" thickBot="1">
      <c r="A67" s="174"/>
      <c r="B67" s="7">
        <v>9</v>
      </c>
      <c r="C67" s="7" t="s">
        <v>72</v>
      </c>
      <c r="D67" s="8"/>
      <c r="E67" s="9" t="s">
        <v>8</v>
      </c>
      <c r="F67" s="9" t="s">
        <v>9</v>
      </c>
      <c r="G67" s="9"/>
      <c r="H67" s="9" t="s">
        <v>10</v>
      </c>
      <c r="I67" s="9" t="s">
        <v>9</v>
      </c>
      <c r="J67" s="9"/>
      <c r="K67" s="9" t="s">
        <v>11</v>
      </c>
      <c r="L67" s="9" t="s">
        <v>12</v>
      </c>
      <c r="M67" s="10">
        <f t="shared" si="7"/>
        <v>0</v>
      </c>
      <c r="N67" s="11" t="s">
        <v>8</v>
      </c>
      <c r="O67" s="8">
        <v>1</v>
      </c>
      <c r="P67" s="9" t="s">
        <v>8</v>
      </c>
      <c r="Q67" s="9" t="s">
        <v>9</v>
      </c>
      <c r="R67" s="9">
        <v>2</v>
      </c>
      <c r="S67" s="9" t="s">
        <v>10</v>
      </c>
      <c r="T67" s="9" t="s">
        <v>9</v>
      </c>
      <c r="U67" s="9">
        <f t="shared" si="6"/>
        <v>20</v>
      </c>
      <c r="V67" s="9" t="s">
        <v>11</v>
      </c>
      <c r="W67" s="9" t="s">
        <v>12</v>
      </c>
      <c r="X67" s="10">
        <f t="shared" si="8"/>
        <v>40</v>
      </c>
      <c r="Y67" s="11" t="s">
        <v>8</v>
      </c>
    </row>
    <row r="68" spans="1:25" ht="15" thickTop="1">
      <c r="A68" s="163" t="s">
        <v>23</v>
      </c>
      <c r="B68" s="60">
        <v>10</v>
      </c>
      <c r="C68" s="60" t="s">
        <v>73</v>
      </c>
      <c r="D68" s="33">
        <v>1</v>
      </c>
      <c r="E68" s="34" t="s">
        <v>8</v>
      </c>
      <c r="F68" s="34" t="s">
        <v>9</v>
      </c>
      <c r="G68" s="34">
        <v>1</v>
      </c>
      <c r="H68" s="34" t="s">
        <v>74</v>
      </c>
      <c r="I68" s="34" t="s">
        <v>9</v>
      </c>
      <c r="J68" s="34">
        <v>20</v>
      </c>
      <c r="K68" s="34" t="s">
        <v>11</v>
      </c>
      <c r="L68" s="34" t="s">
        <v>12</v>
      </c>
      <c r="M68" s="35">
        <f t="shared" si="7"/>
        <v>20</v>
      </c>
      <c r="N68" s="36" t="s">
        <v>8</v>
      </c>
      <c r="O68" s="33">
        <v>2</v>
      </c>
      <c r="P68" s="34" t="s">
        <v>8</v>
      </c>
      <c r="Q68" s="34" t="s">
        <v>9</v>
      </c>
      <c r="R68" s="34">
        <v>1</v>
      </c>
      <c r="S68" s="34" t="s">
        <v>74</v>
      </c>
      <c r="T68" s="34" t="s">
        <v>9</v>
      </c>
      <c r="U68" s="34">
        <f t="shared" si="6"/>
        <v>20</v>
      </c>
      <c r="V68" s="34" t="s">
        <v>11</v>
      </c>
      <c r="W68" s="34" t="s">
        <v>12</v>
      </c>
      <c r="X68" s="35">
        <f t="shared" si="8"/>
        <v>40</v>
      </c>
      <c r="Y68" s="36" t="s">
        <v>8</v>
      </c>
    </row>
    <row r="69" spans="1:25" ht="15" customHeight="1">
      <c r="A69" s="164"/>
      <c r="B69" s="23">
        <v>11</v>
      </c>
      <c r="C69" s="23" t="s">
        <v>75</v>
      </c>
      <c r="D69" s="24"/>
      <c r="E69" s="25" t="s">
        <v>8</v>
      </c>
      <c r="F69" s="25" t="s">
        <v>9</v>
      </c>
      <c r="G69" s="25"/>
      <c r="H69" s="25" t="s">
        <v>10</v>
      </c>
      <c r="I69" s="25" t="s">
        <v>9</v>
      </c>
      <c r="J69" s="25"/>
      <c r="K69" s="25" t="s">
        <v>11</v>
      </c>
      <c r="L69" s="25" t="s">
        <v>12</v>
      </c>
      <c r="M69" s="26">
        <f>D69*G69*J69</f>
        <v>0</v>
      </c>
      <c r="N69" s="27" t="s">
        <v>8</v>
      </c>
      <c r="O69" s="24">
        <v>1</v>
      </c>
      <c r="P69" s="25" t="s">
        <v>8</v>
      </c>
      <c r="Q69" s="25" t="s">
        <v>9</v>
      </c>
      <c r="R69" s="25">
        <v>1</v>
      </c>
      <c r="S69" s="25" t="s">
        <v>10</v>
      </c>
      <c r="T69" s="25" t="s">
        <v>9</v>
      </c>
      <c r="U69" s="25">
        <f t="shared" si="6"/>
        <v>20</v>
      </c>
      <c r="V69" s="25" t="s">
        <v>11</v>
      </c>
      <c r="W69" s="25" t="s">
        <v>12</v>
      </c>
      <c r="X69" s="26">
        <f>O69*R69*U69</f>
        <v>20</v>
      </c>
      <c r="Y69" s="27" t="s">
        <v>8</v>
      </c>
    </row>
    <row r="70" spans="1:25" ht="24.6" thickBot="1">
      <c r="A70" s="165"/>
      <c r="B70" s="7">
        <v>12</v>
      </c>
      <c r="C70" s="37" t="s">
        <v>52</v>
      </c>
      <c r="D70" s="8">
        <v>1</v>
      </c>
      <c r="E70" s="9" t="s">
        <v>8</v>
      </c>
      <c r="F70" s="9" t="s">
        <v>9</v>
      </c>
      <c r="G70" s="9">
        <v>1</v>
      </c>
      <c r="H70" s="9" t="s">
        <v>10</v>
      </c>
      <c r="I70" s="9" t="s">
        <v>9</v>
      </c>
      <c r="J70" s="9">
        <f>$J$59</f>
        <v>20</v>
      </c>
      <c r="K70" s="9" t="s">
        <v>11</v>
      </c>
      <c r="L70" s="9" t="s">
        <v>12</v>
      </c>
      <c r="M70" s="10">
        <f>D70*G70*J70</f>
        <v>20</v>
      </c>
      <c r="N70" s="11" t="s">
        <v>8</v>
      </c>
      <c r="O70" s="8">
        <v>2</v>
      </c>
      <c r="P70" s="9" t="s">
        <v>8</v>
      </c>
      <c r="Q70" s="9" t="s">
        <v>9</v>
      </c>
      <c r="R70" s="9">
        <v>1</v>
      </c>
      <c r="S70" s="9" t="s">
        <v>10</v>
      </c>
      <c r="T70" s="9" t="s">
        <v>9</v>
      </c>
      <c r="U70" s="9">
        <f t="shared" si="6"/>
        <v>20</v>
      </c>
      <c r="V70" s="9" t="s">
        <v>11</v>
      </c>
      <c r="W70" s="9" t="s">
        <v>12</v>
      </c>
      <c r="X70" s="10">
        <f>O70*R70*U70</f>
        <v>40</v>
      </c>
      <c r="Y70" s="11" t="s">
        <v>8</v>
      </c>
    </row>
    <row r="71" spans="1:25" ht="15" thickTop="1">
      <c r="A71" s="155" t="s">
        <v>28</v>
      </c>
      <c r="B71" s="155"/>
      <c r="C71" s="155"/>
      <c r="D71" s="156" t="s">
        <v>29</v>
      </c>
      <c r="E71" s="156"/>
      <c r="F71" s="156"/>
      <c r="G71" s="156"/>
      <c r="H71" s="156"/>
      <c r="I71" s="156"/>
      <c r="J71" s="156"/>
      <c r="K71" s="156"/>
      <c r="L71" s="156"/>
      <c r="M71" s="57">
        <f>SUM(M59:M70)</f>
        <v>80</v>
      </c>
      <c r="N71" s="58" t="s">
        <v>8</v>
      </c>
      <c r="O71" s="156" t="s">
        <v>29</v>
      </c>
      <c r="P71" s="156"/>
      <c r="Q71" s="156"/>
      <c r="R71" s="156"/>
      <c r="S71" s="156"/>
      <c r="T71" s="156"/>
      <c r="U71" s="156"/>
      <c r="V71" s="156"/>
      <c r="W71" s="156"/>
      <c r="X71" s="62">
        <f>SUM(X59:X70)</f>
        <v>795</v>
      </c>
      <c r="Y71" s="58" t="s">
        <v>8</v>
      </c>
    </row>
    <row r="72" spans="1:25">
      <c r="A72" s="3"/>
      <c r="B72" s="3"/>
      <c r="C72" s="3"/>
      <c r="D72" s="3"/>
      <c r="E72" s="3"/>
      <c r="F72" s="3"/>
      <c r="G72" s="3"/>
      <c r="H72" s="3"/>
      <c r="I72" s="3"/>
      <c r="J72" s="3"/>
      <c r="K72" s="3"/>
      <c r="L72" s="3"/>
      <c r="M72" s="4"/>
      <c r="N72" s="3"/>
      <c r="O72" s="3"/>
      <c r="P72" s="3"/>
      <c r="Q72" s="3"/>
      <c r="R72" s="3"/>
      <c r="S72" s="3"/>
      <c r="T72" s="3"/>
      <c r="U72" s="3"/>
      <c r="V72" s="3"/>
      <c r="W72" s="3"/>
      <c r="X72" s="4"/>
      <c r="Y72" s="3"/>
    </row>
    <row r="73" spans="1:25">
      <c r="A73" s="2" t="s">
        <v>145</v>
      </c>
      <c r="B73" s="3"/>
      <c r="C73" s="3"/>
      <c r="D73" s="3"/>
      <c r="E73" s="3"/>
      <c r="F73" s="3"/>
      <c r="G73" s="3"/>
      <c r="H73" s="3"/>
      <c r="I73" s="3"/>
      <c r="J73" s="3"/>
      <c r="K73" s="3"/>
      <c r="L73" s="3"/>
      <c r="M73" s="4"/>
      <c r="N73" s="3"/>
      <c r="O73" s="3"/>
      <c r="P73" s="3"/>
      <c r="Q73" s="3"/>
      <c r="R73" s="3"/>
      <c r="S73" s="3"/>
      <c r="T73" s="3"/>
      <c r="U73" s="3"/>
      <c r="V73" s="3"/>
      <c r="W73" s="3"/>
      <c r="X73" s="4"/>
      <c r="Y73" s="3"/>
    </row>
    <row r="74" spans="1:25">
      <c r="A74" s="161"/>
      <c r="B74" s="161" t="s">
        <v>1</v>
      </c>
      <c r="C74" s="161" t="s">
        <v>2</v>
      </c>
      <c r="D74" s="162" t="s">
        <v>76</v>
      </c>
      <c r="E74" s="162"/>
      <c r="F74" s="162"/>
      <c r="G74" s="162"/>
      <c r="H74" s="162"/>
      <c r="I74" s="162"/>
      <c r="J74" s="162"/>
      <c r="K74" s="162"/>
      <c r="L74" s="162"/>
      <c r="M74" s="162"/>
      <c r="N74" s="162"/>
      <c r="O74" s="162" t="s">
        <v>4</v>
      </c>
      <c r="P74" s="162"/>
      <c r="Q74" s="162"/>
      <c r="R74" s="162"/>
      <c r="S74" s="162"/>
      <c r="T74" s="162"/>
      <c r="U74" s="162"/>
      <c r="V74" s="162"/>
      <c r="W74" s="162"/>
      <c r="X74" s="162"/>
      <c r="Y74" s="162"/>
    </row>
    <row r="75" spans="1:25">
      <c r="A75" s="155"/>
      <c r="B75" s="155"/>
      <c r="C75" s="155"/>
      <c r="D75" s="162" t="s">
        <v>77</v>
      </c>
      <c r="E75" s="162"/>
      <c r="F75" s="162"/>
      <c r="G75" s="162"/>
      <c r="H75" s="162"/>
      <c r="I75" s="162"/>
      <c r="J75" s="162"/>
      <c r="K75" s="162"/>
      <c r="L75" s="162"/>
      <c r="M75" s="162"/>
      <c r="N75" s="162"/>
      <c r="O75" s="162" t="s">
        <v>77</v>
      </c>
      <c r="P75" s="162"/>
      <c r="Q75" s="162"/>
      <c r="R75" s="162"/>
      <c r="S75" s="162"/>
      <c r="T75" s="162"/>
      <c r="U75" s="162"/>
      <c r="V75" s="162"/>
      <c r="W75" s="162"/>
      <c r="X75" s="162"/>
      <c r="Y75" s="162"/>
    </row>
    <row r="76" spans="1:25" ht="15" thickBot="1">
      <c r="A76" s="63" t="s">
        <v>6</v>
      </c>
      <c r="B76" s="6">
        <v>1</v>
      </c>
      <c r="C76" s="7" t="s">
        <v>78</v>
      </c>
      <c r="D76" s="8">
        <v>3</v>
      </c>
      <c r="E76" s="9" t="s">
        <v>8</v>
      </c>
      <c r="F76" s="9" t="s">
        <v>9</v>
      </c>
      <c r="G76" s="9">
        <v>1</v>
      </c>
      <c r="H76" s="9" t="s">
        <v>10</v>
      </c>
      <c r="I76" s="9" t="s">
        <v>9</v>
      </c>
      <c r="J76" s="9">
        <v>20</v>
      </c>
      <c r="K76" s="9" t="s">
        <v>11</v>
      </c>
      <c r="L76" s="9" t="s">
        <v>12</v>
      </c>
      <c r="M76" s="10">
        <f>D76*G76*J76</f>
        <v>60</v>
      </c>
      <c r="N76" s="11" t="s">
        <v>8</v>
      </c>
      <c r="O76" s="8">
        <v>3</v>
      </c>
      <c r="P76" s="9" t="s">
        <v>8</v>
      </c>
      <c r="Q76" s="9" t="s">
        <v>9</v>
      </c>
      <c r="R76" s="9">
        <v>1</v>
      </c>
      <c r="S76" s="9" t="s">
        <v>10</v>
      </c>
      <c r="T76" s="9" t="s">
        <v>9</v>
      </c>
      <c r="U76" s="9">
        <v>20</v>
      </c>
      <c r="V76" s="9" t="s">
        <v>11</v>
      </c>
      <c r="W76" s="9" t="s">
        <v>12</v>
      </c>
      <c r="X76" s="10">
        <f>O76*R76*U76</f>
        <v>60</v>
      </c>
      <c r="Y76" s="11" t="s">
        <v>8</v>
      </c>
    </row>
    <row r="77" spans="1:25" ht="15" thickTop="1">
      <c r="A77" s="163" t="s">
        <v>64</v>
      </c>
      <c r="B77" s="31">
        <v>2</v>
      </c>
      <c r="C77" s="60" t="s">
        <v>79</v>
      </c>
      <c r="D77" s="33"/>
      <c r="E77" s="34" t="s">
        <v>8</v>
      </c>
      <c r="F77" s="34" t="s">
        <v>9</v>
      </c>
      <c r="G77" s="34"/>
      <c r="H77" s="34" t="s">
        <v>10</v>
      </c>
      <c r="I77" s="34" t="s">
        <v>9</v>
      </c>
      <c r="J77" s="34"/>
      <c r="K77" s="34" t="s">
        <v>11</v>
      </c>
      <c r="L77" s="34" t="s">
        <v>12</v>
      </c>
      <c r="M77" s="35">
        <f>D77*G77*J77</f>
        <v>0</v>
      </c>
      <c r="N77" s="36" t="s">
        <v>8</v>
      </c>
      <c r="O77" s="33">
        <v>10</v>
      </c>
      <c r="P77" s="34" t="s">
        <v>8</v>
      </c>
      <c r="Q77" s="34" t="s">
        <v>9</v>
      </c>
      <c r="R77" s="34">
        <v>1</v>
      </c>
      <c r="S77" s="34" t="s">
        <v>10</v>
      </c>
      <c r="T77" s="34" t="s">
        <v>9</v>
      </c>
      <c r="U77" s="34">
        <v>20</v>
      </c>
      <c r="V77" s="34" t="s">
        <v>11</v>
      </c>
      <c r="W77" s="34" t="s">
        <v>12</v>
      </c>
      <c r="X77" s="35">
        <f>O77*R77*U77</f>
        <v>200</v>
      </c>
      <c r="Y77" s="36" t="s">
        <v>8</v>
      </c>
    </row>
    <row r="78" spans="1:25">
      <c r="A78" s="164"/>
      <c r="B78" s="20">
        <v>3</v>
      </c>
      <c r="C78" s="21" t="s">
        <v>80</v>
      </c>
      <c r="D78" s="15"/>
      <c r="E78" s="16" t="s">
        <v>8</v>
      </c>
      <c r="F78" s="16" t="s">
        <v>9</v>
      </c>
      <c r="G78" s="16"/>
      <c r="H78" s="16" t="s">
        <v>10</v>
      </c>
      <c r="I78" s="16" t="s">
        <v>9</v>
      </c>
      <c r="J78" s="16"/>
      <c r="K78" s="16" t="s">
        <v>11</v>
      </c>
      <c r="L78" s="16" t="s">
        <v>12</v>
      </c>
      <c r="M78" s="17">
        <f t="shared" ref="M78:M91" si="9">D78*G78*J78</f>
        <v>0</v>
      </c>
      <c r="N78" s="18" t="s">
        <v>8</v>
      </c>
      <c r="O78" s="15">
        <v>1</v>
      </c>
      <c r="P78" s="16" t="s">
        <v>8</v>
      </c>
      <c r="Q78" s="16" t="s">
        <v>9</v>
      </c>
      <c r="R78" s="16">
        <v>1</v>
      </c>
      <c r="S78" s="16" t="s">
        <v>10</v>
      </c>
      <c r="T78" s="16" t="s">
        <v>9</v>
      </c>
      <c r="U78" s="16">
        <v>20</v>
      </c>
      <c r="V78" s="16" t="s">
        <v>11</v>
      </c>
      <c r="W78" s="16" t="s">
        <v>12</v>
      </c>
      <c r="X78" s="17">
        <f t="shared" ref="X78:X91" si="10">O78*R78*U78</f>
        <v>20</v>
      </c>
      <c r="Y78" s="18" t="s">
        <v>8</v>
      </c>
    </row>
    <row r="79" spans="1:25">
      <c r="A79" s="164"/>
      <c r="B79" s="20">
        <v>4</v>
      </c>
      <c r="C79" s="21" t="s">
        <v>68</v>
      </c>
      <c r="D79" s="15"/>
      <c r="E79" s="16" t="s">
        <v>8</v>
      </c>
      <c r="F79" s="16" t="s">
        <v>9</v>
      </c>
      <c r="G79" s="16"/>
      <c r="H79" s="16" t="s">
        <v>10</v>
      </c>
      <c r="I79" s="16" t="s">
        <v>9</v>
      </c>
      <c r="J79" s="16"/>
      <c r="K79" s="16" t="s">
        <v>11</v>
      </c>
      <c r="L79" s="16" t="s">
        <v>12</v>
      </c>
      <c r="M79" s="17">
        <f t="shared" si="9"/>
        <v>0</v>
      </c>
      <c r="N79" s="18" t="s">
        <v>8</v>
      </c>
      <c r="O79" s="15">
        <v>10</v>
      </c>
      <c r="P79" s="16" t="s">
        <v>8</v>
      </c>
      <c r="Q79" s="16" t="s">
        <v>9</v>
      </c>
      <c r="R79" s="16">
        <v>1</v>
      </c>
      <c r="S79" s="16" t="s">
        <v>10</v>
      </c>
      <c r="T79" s="16" t="s">
        <v>9</v>
      </c>
      <c r="U79" s="16">
        <v>20</v>
      </c>
      <c r="V79" s="16" t="s">
        <v>11</v>
      </c>
      <c r="W79" s="16" t="s">
        <v>12</v>
      </c>
      <c r="X79" s="17">
        <f t="shared" si="10"/>
        <v>200</v>
      </c>
      <c r="Y79" s="18" t="s">
        <v>8</v>
      </c>
    </row>
    <row r="80" spans="1:25">
      <c r="A80" s="164"/>
      <c r="B80" s="20">
        <v>5</v>
      </c>
      <c r="C80" s="21" t="s">
        <v>34</v>
      </c>
      <c r="D80" s="15"/>
      <c r="E80" s="16" t="s">
        <v>8</v>
      </c>
      <c r="F80" s="16" t="s">
        <v>9</v>
      </c>
      <c r="G80" s="16"/>
      <c r="H80" s="16" t="s">
        <v>10</v>
      </c>
      <c r="I80" s="16" t="s">
        <v>9</v>
      </c>
      <c r="J80" s="16"/>
      <c r="K80" s="16" t="s">
        <v>11</v>
      </c>
      <c r="L80" s="16" t="s">
        <v>12</v>
      </c>
      <c r="M80" s="17">
        <f t="shared" si="9"/>
        <v>0</v>
      </c>
      <c r="N80" s="18" t="s">
        <v>8</v>
      </c>
      <c r="O80" s="15">
        <v>2</v>
      </c>
      <c r="P80" s="16" t="s">
        <v>8</v>
      </c>
      <c r="Q80" s="16" t="s">
        <v>9</v>
      </c>
      <c r="R80" s="16">
        <v>1</v>
      </c>
      <c r="S80" s="16" t="s">
        <v>10</v>
      </c>
      <c r="T80" s="16" t="s">
        <v>9</v>
      </c>
      <c r="U80" s="16">
        <v>20</v>
      </c>
      <c r="V80" s="16" t="s">
        <v>11</v>
      </c>
      <c r="W80" s="16" t="s">
        <v>12</v>
      </c>
      <c r="X80" s="17">
        <f t="shared" si="10"/>
        <v>40</v>
      </c>
      <c r="Y80" s="18" t="s">
        <v>8</v>
      </c>
    </row>
    <row r="81" spans="1:25">
      <c r="A81" s="164"/>
      <c r="B81" s="20">
        <v>6</v>
      </c>
      <c r="C81" s="21" t="s">
        <v>35</v>
      </c>
      <c r="D81" s="15"/>
      <c r="E81" s="16" t="s">
        <v>8</v>
      </c>
      <c r="F81" s="16" t="s">
        <v>9</v>
      </c>
      <c r="G81" s="16"/>
      <c r="H81" s="16" t="s">
        <v>10</v>
      </c>
      <c r="I81" s="16" t="s">
        <v>9</v>
      </c>
      <c r="J81" s="16"/>
      <c r="K81" s="16" t="s">
        <v>11</v>
      </c>
      <c r="L81" s="16" t="s">
        <v>12</v>
      </c>
      <c r="M81" s="17">
        <f t="shared" si="9"/>
        <v>0</v>
      </c>
      <c r="N81" s="18" t="s">
        <v>8</v>
      </c>
      <c r="O81" s="15">
        <v>5</v>
      </c>
      <c r="P81" s="16" t="s">
        <v>8</v>
      </c>
      <c r="Q81" s="16" t="s">
        <v>9</v>
      </c>
      <c r="R81" s="16">
        <v>1</v>
      </c>
      <c r="S81" s="16" t="s">
        <v>10</v>
      </c>
      <c r="T81" s="16" t="s">
        <v>9</v>
      </c>
      <c r="U81" s="16">
        <v>20</v>
      </c>
      <c r="V81" s="16" t="s">
        <v>11</v>
      </c>
      <c r="W81" s="16" t="s">
        <v>12</v>
      </c>
      <c r="X81" s="17">
        <f t="shared" si="10"/>
        <v>100</v>
      </c>
      <c r="Y81" s="18" t="s">
        <v>8</v>
      </c>
    </row>
    <row r="82" spans="1:25">
      <c r="A82" s="164"/>
      <c r="B82" s="20">
        <v>8</v>
      </c>
      <c r="C82" s="21" t="s">
        <v>36</v>
      </c>
      <c r="D82" s="15"/>
      <c r="E82" s="16" t="s">
        <v>8</v>
      </c>
      <c r="F82" s="16" t="s">
        <v>9</v>
      </c>
      <c r="G82" s="16"/>
      <c r="H82" s="16" t="s">
        <v>10</v>
      </c>
      <c r="I82" s="16" t="s">
        <v>9</v>
      </c>
      <c r="J82" s="16"/>
      <c r="K82" s="16" t="s">
        <v>11</v>
      </c>
      <c r="L82" s="16" t="s">
        <v>12</v>
      </c>
      <c r="M82" s="17">
        <f t="shared" si="9"/>
        <v>0</v>
      </c>
      <c r="N82" s="18" t="s">
        <v>8</v>
      </c>
      <c r="O82" s="15">
        <v>1</v>
      </c>
      <c r="P82" s="16" t="s">
        <v>8</v>
      </c>
      <c r="Q82" s="16" t="s">
        <v>9</v>
      </c>
      <c r="R82" s="16">
        <v>1</v>
      </c>
      <c r="S82" s="16" t="s">
        <v>10</v>
      </c>
      <c r="T82" s="16" t="s">
        <v>9</v>
      </c>
      <c r="U82" s="16">
        <v>20</v>
      </c>
      <c r="V82" s="16" t="s">
        <v>11</v>
      </c>
      <c r="W82" s="16" t="s">
        <v>12</v>
      </c>
      <c r="X82" s="17">
        <f t="shared" si="10"/>
        <v>20</v>
      </c>
      <c r="Y82" s="18" t="s">
        <v>8</v>
      </c>
    </row>
    <row r="83" spans="1:25" ht="15" thickBot="1">
      <c r="A83" s="165"/>
      <c r="B83" s="6">
        <v>9</v>
      </c>
      <c r="C83" s="7" t="s">
        <v>37</v>
      </c>
      <c r="D83" s="8"/>
      <c r="E83" s="9" t="s">
        <v>8</v>
      </c>
      <c r="F83" s="9" t="s">
        <v>9</v>
      </c>
      <c r="G83" s="9"/>
      <c r="H83" s="9" t="s">
        <v>10</v>
      </c>
      <c r="I83" s="9" t="s">
        <v>9</v>
      </c>
      <c r="J83" s="9"/>
      <c r="K83" s="9" t="s">
        <v>11</v>
      </c>
      <c r="L83" s="9" t="s">
        <v>12</v>
      </c>
      <c r="M83" s="10">
        <f t="shared" si="9"/>
        <v>0</v>
      </c>
      <c r="N83" s="11" t="s">
        <v>8</v>
      </c>
      <c r="O83" s="8">
        <v>1</v>
      </c>
      <c r="P83" s="9" t="s">
        <v>8</v>
      </c>
      <c r="Q83" s="9" t="s">
        <v>9</v>
      </c>
      <c r="R83" s="9">
        <v>1</v>
      </c>
      <c r="S83" s="9" t="s">
        <v>10</v>
      </c>
      <c r="T83" s="9" t="s">
        <v>9</v>
      </c>
      <c r="U83" s="9">
        <v>20</v>
      </c>
      <c r="V83" s="9" t="s">
        <v>11</v>
      </c>
      <c r="W83" s="9" t="s">
        <v>12</v>
      </c>
      <c r="X83" s="10">
        <f t="shared" si="10"/>
        <v>20</v>
      </c>
      <c r="Y83" s="11" t="s">
        <v>8</v>
      </c>
    </row>
    <row r="84" spans="1:25" ht="15" thickTop="1">
      <c r="A84" s="163" t="s">
        <v>21</v>
      </c>
      <c r="B84" s="31">
        <v>10</v>
      </c>
      <c r="C84" s="60" t="s">
        <v>81</v>
      </c>
      <c r="D84" s="33"/>
      <c r="E84" s="34" t="s">
        <v>8</v>
      </c>
      <c r="F84" s="34" t="s">
        <v>9</v>
      </c>
      <c r="G84" s="34"/>
      <c r="H84" s="34" t="s">
        <v>10</v>
      </c>
      <c r="I84" s="34" t="s">
        <v>9</v>
      </c>
      <c r="J84" s="34"/>
      <c r="K84" s="34" t="s">
        <v>11</v>
      </c>
      <c r="L84" s="34" t="s">
        <v>12</v>
      </c>
      <c r="M84" s="35">
        <f t="shared" si="9"/>
        <v>0</v>
      </c>
      <c r="N84" s="36" t="s">
        <v>8</v>
      </c>
      <c r="O84" s="33">
        <v>1</v>
      </c>
      <c r="P84" s="34" t="s">
        <v>8</v>
      </c>
      <c r="Q84" s="34" t="s">
        <v>9</v>
      </c>
      <c r="R84" s="34">
        <v>1</v>
      </c>
      <c r="S84" s="34" t="s">
        <v>10</v>
      </c>
      <c r="T84" s="34" t="s">
        <v>9</v>
      </c>
      <c r="U84" s="34">
        <v>20</v>
      </c>
      <c r="V84" s="34" t="s">
        <v>11</v>
      </c>
      <c r="W84" s="34" t="s">
        <v>12</v>
      </c>
      <c r="X84" s="35">
        <f t="shared" si="10"/>
        <v>20</v>
      </c>
      <c r="Y84" s="36" t="s">
        <v>8</v>
      </c>
    </row>
    <row r="85" spans="1:25">
      <c r="A85" s="164"/>
      <c r="B85" s="20">
        <v>11</v>
      </c>
      <c r="C85" s="21" t="s">
        <v>82</v>
      </c>
      <c r="D85" s="15"/>
      <c r="E85" s="16" t="s">
        <v>8</v>
      </c>
      <c r="F85" s="16" t="s">
        <v>9</v>
      </c>
      <c r="G85" s="16"/>
      <c r="H85" s="16" t="s">
        <v>10</v>
      </c>
      <c r="I85" s="16" t="s">
        <v>9</v>
      </c>
      <c r="J85" s="16"/>
      <c r="K85" s="16" t="s">
        <v>11</v>
      </c>
      <c r="L85" s="16" t="s">
        <v>12</v>
      </c>
      <c r="M85" s="17">
        <f t="shared" si="9"/>
        <v>0</v>
      </c>
      <c r="N85" s="18" t="s">
        <v>8</v>
      </c>
      <c r="O85" s="15">
        <v>1</v>
      </c>
      <c r="P85" s="16" t="s">
        <v>8</v>
      </c>
      <c r="Q85" s="16" t="s">
        <v>9</v>
      </c>
      <c r="R85" s="16">
        <v>1</v>
      </c>
      <c r="S85" s="16" t="s">
        <v>10</v>
      </c>
      <c r="T85" s="16" t="s">
        <v>9</v>
      </c>
      <c r="U85" s="16">
        <v>20</v>
      </c>
      <c r="V85" s="16" t="s">
        <v>11</v>
      </c>
      <c r="W85" s="16" t="s">
        <v>12</v>
      </c>
      <c r="X85" s="17">
        <f t="shared" si="10"/>
        <v>20</v>
      </c>
      <c r="Y85" s="18" t="s">
        <v>8</v>
      </c>
    </row>
    <row r="86" spans="1:25">
      <c r="A86" s="164"/>
      <c r="B86" s="30">
        <v>12</v>
      </c>
      <c r="C86" s="23" t="s">
        <v>45</v>
      </c>
      <c r="D86" s="24"/>
      <c r="E86" s="25" t="s">
        <v>8</v>
      </c>
      <c r="F86" s="25" t="s">
        <v>9</v>
      </c>
      <c r="G86" s="25"/>
      <c r="H86" s="25" t="s">
        <v>10</v>
      </c>
      <c r="I86" s="25" t="s">
        <v>9</v>
      </c>
      <c r="J86" s="25"/>
      <c r="K86" s="25" t="s">
        <v>11</v>
      </c>
      <c r="L86" s="25" t="s">
        <v>12</v>
      </c>
      <c r="M86" s="26">
        <f t="shared" si="9"/>
        <v>0</v>
      </c>
      <c r="N86" s="27" t="s">
        <v>8</v>
      </c>
      <c r="O86" s="24">
        <v>0.5</v>
      </c>
      <c r="P86" s="25" t="s">
        <v>8</v>
      </c>
      <c r="Q86" s="25" t="s">
        <v>9</v>
      </c>
      <c r="R86" s="25">
        <v>2</v>
      </c>
      <c r="S86" s="25" t="s">
        <v>10</v>
      </c>
      <c r="T86" s="25" t="s">
        <v>9</v>
      </c>
      <c r="U86" s="25">
        <v>20</v>
      </c>
      <c r="V86" s="25" t="s">
        <v>11</v>
      </c>
      <c r="W86" s="25" t="s">
        <v>12</v>
      </c>
      <c r="X86" s="26">
        <f t="shared" si="10"/>
        <v>20</v>
      </c>
      <c r="Y86" s="27" t="s">
        <v>8</v>
      </c>
    </row>
    <row r="87" spans="1:25">
      <c r="A87" s="164"/>
      <c r="B87" s="20">
        <v>14</v>
      </c>
      <c r="C87" s="21" t="s">
        <v>46</v>
      </c>
      <c r="D87" s="15"/>
      <c r="E87" s="16" t="s">
        <v>8</v>
      </c>
      <c r="F87" s="16" t="s">
        <v>9</v>
      </c>
      <c r="G87" s="16"/>
      <c r="H87" s="16" t="s">
        <v>10</v>
      </c>
      <c r="I87" s="16" t="s">
        <v>9</v>
      </c>
      <c r="J87" s="16"/>
      <c r="K87" s="16" t="s">
        <v>11</v>
      </c>
      <c r="L87" s="16" t="s">
        <v>12</v>
      </c>
      <c r="M87" s="17">
        <f t="shared" si="9"/>
        <v>0</v>
      </c>
      <c r="N87" s="18" t="s">
        <v>8</v>
      </c>
      <c r="O87" s="15">
        <v>0.5</v>
      </c>
      <c r="P87" s="16" t="s">
        <v>8</v>
      </c>
      <c r="Q87" s="16" t="s">
        <v>9</v>
      </c>
      <c r="R87" s="16">
        <v>2</v>
      </c>
      <c r="S87" s="16" t="s">
        <v>10</v>
      </c>
      <c r="T87" s="16" t="s">
        <v>9</v>
      </c>
      <c r="U87" s="16">
        <v>20</v>
      </c>
      <c r="V87" s="16" t="s">
        <v>11</v>
      </c>
      <c r="W87" s="16" t="s">
        <v>12</v>
      </c>
      <c r="X87" s="17">
        <f t="shared" si="10"/>
        <v>20</v>
      </c>
      <c r="Y87" s="18" t="s">
        <v>8</v>
      </c>
    </row>
    <row r="88" spans="1:25">
      <c r="A88" s="164"/>
      <c r="B88" s="20">
        <v>15</v>
      </c>
      <c r="C88" s="21" t="s">
        <v>47</v>
      </c>
      <c r="D88" s="15"/>
      <c r="E88" s="16" t="s">
        <v>8</v>
      </c>
      <c r="F88" s="16" t="s">
        <v>9</v>
      </c>
      <c r="G88" s="16"/>
      <c r="H88" s="16" t="s">
        <v>10</v>
      </c>
      <c r="I88" s="16" t="s">
        <v>9</v>
      </c>
      <c r="J88" s="16"/>
      <c r="K88" s="16" t="s">
        <v>11</v>
      </c>
      <c r="L88" s="16" t="s">
        <v>12</v>
      </c>
      <c r="M88" s="17">
        <f t="shared" si="9"/>
        <v>0</v>
      </c>
      <c r="N88" s="18" t="s">
        <v>8</v>
      </c>
      <c r="O88" s="15">
        <v>5</v>
      </c>
      <c r="P88" s="16" t="s">
        <v>8</v>
      </c>
      <c r="Q88" s="16" t="s">
        <v>9</v>
      </c>
      <c r="R88" s="16">
        <v>2</v>
      </c>
      <c r="S88" s="16" t="s">
        <v>10</v>
      </c>
      <c r="T88" s="16" t="s">
        <v>9</v>
      </c>
      <c r="U88" s="16">
        <v>20</v>
      </c>
      <c r="V88" s="16" t="s">
        <v>11</v>
      </c>
      <c r="W88" s="16" t="s">
        <v>12</v>
      </c>
      <c r="X88" s="17">
        <f t="shared" si="10"/>
        <v>200</v>
      </c>
      <c r="Y88" s="18" t="s">
        <v>8</v>
      </c>
    </row>
    <row r="89" spans="1:25" ht="15" thickBot="1">
      <c r="A89" s="165"/>
      <c r="B89" s="6">
        <v>17</v>
      </c>
      <c r="C89" s="7" t="s">
        <v>83</v>
      </c>
      <c r="D89" s="8"/>
      <c r="E89" s="9" t="s">
        <v>8</v>
      </c>
      <c r="F89" s="9" t="s">
        <v>9</v>
      </c>
      <c r="G89" s="9"/>
      <c r="H89" s="9" t="s">
        <v>10</v>
      </c>
      <c r="I89" s="9" t="s">
        <v>9</v>
      </c>
      <c r="J89" s="9"/>
      <c r="K89" s="9" t="s">
        <v>11</v>
      </c>
      <c r="L89" s="9" t="s">
        <v>12</v>
      </c>
      <c r="M89" s="10">
        <f t="shared" si="9"/>
        <v>0</v>
      </c>
      <c r="N89" s="11" t="s">
        <v>8</v>
      </c>
      <c r="O89" s="8">
        <v>1</v>
      </c>
      <c r="P89" s="9" t="s">
        <v>8</v>
      </c>
      <c r="Q89" s="9" t="s">
        <v>9</v>
      </c>
      <c r="R89" s="9">
        <v>2</v>
      </c>
      <c r="S89" s="9" t="s">
        <v>10</v>
      </c>
      <c r="T89" s="9" t="s">
        <v>9</v>
      </c>
      <c r="U89" s="9">
        <v>20</v>
      </c>
      <c r="V89" s="9" t="s">
        <v>11</v>
      </c>
      <c r="W89" s="9" t="s">
        <v>12</v>
      </c>
      <c r="X89" s="10">
        <f t="shared" si="10"/>
        <v>40</v>
      </c>
      <c r="Y89" s="11" t="s">
        <v>8</v>
      </c>
    </row>
    <row r="90" spans="1:25" ht="15" thickTop="1">
      <c r="A90" s="166" t="s">
        <v>23</v>
      </c>
      <c r="B90" s="30">
        <v>18</v>
      </c>
      <c r="C90" s="23" t="s">
        <v>84</v>
      </c>
      <c r="D90" s="24">
        <v>2</v>
      </c>
      <c r="E90" s="25" t="s">
        <v>8</v>
      </c>
      <c r="F90" s="25" t="s">
        <v>9</v>
      </c>
      <c r="G90" s="25">
        <v>1</v>
      </c>
      <c r="H90" s="25" t="s">
        <v>10</v>
      </c>
      <c r="I90" s="25" t="s">
        <v>9</v>
      </c>
      <c r="J90" s="25">
        <v>20</v>
      </c>
      <c r="K90" s="25" t="s">
        <v>11</v>
      </c>
      <c r="L90" s="25" t="s">
        <v>12</v>
      </c>
      <c r="M90" s="26">
        <f>D90*G90*J90</f>
        <v>40</v>
      </c>
      <c r="N90" s="27" t="s">
        <v>8</v>
      </c>
      <c r="O90" s="24">
        <v>7</v>
      </c>
      <c r="P90" s="25" t="s">
        <v>8</v>
      </c>
      <c r="Q90" s="25" t="s">
        <v>9</v>
      </c>
      <c r="R90" s="25">
        <v>1</v>
      </c>
      <c r="S90" s="25" t="s">
        <v>10</v>
      </c>
      <c r="T90" s="25" t="s">
        <v>9</v>
      </c>
      <c r="U90" s="25">
        <v>20</v>
      </c>
      <c r="V90" s="25" t="s">
        <v>11</v>
      </c>
      <c r="W90" s="25" t="s">
        <v>12</v>
      </c>
      <c r="X90" s="26">
        <f>O90*R90*U90</f>
        <v>140</v>
      </c>
      <c r="Y90" s="27" t="s">
        <v>8</v>
      </c>
    </row>
    <row r="91" spans="1:25">
      <c r="A91" s="167"/>
      <c r="B91" s="20">
        <v>19</v>
      </c>
      <c r="C91" s="21" t="s">
        <v>85</v>
      </c>
      <c r="D91" s="15"/>
      <c r="E91" s="16" t="s">
        <v>8</v>
      </c>
      <c r="F91" s="16" t="s">
        <v>9</v>
      </c>
      <c r="G91" s="16"/>
      <c r="H91" s="16" t="s">
        <v>10</v>
      </c>
      <c r="I91" s="16" t="s">
        <v>9</v>
      </c>
      <c r="J91" s="16"/>
      <c r="K91" s="16" t="s">
        <v>11</v>
      </c>
      <c r="L91" s="16" t="s">
        <v>12</v>
      </c>
      <c r="M91" s="17">
        <f t="shared" si="9"/>
        <v>0</v>
      </c>
      <c r="N91" s="18" t="s">
        <v>8</v>
      </c>
      <c r="O91" s="15">
        <v>2</v>
      </c>
      <c r="P91" s="16" t="s">
        <v>8</v>
      </c>
      <c r="Q91" s="16" t="s">
        <v>9</v>
      </c>
      <c r="R91" s="16">
        <v>1</v>
      </c>
      <c r="S91" s="16" t="s">
        <v>10</v>
      </c>
      <c r="T91" s="16" t="s">
        <v>9</v>
      </c>
      <c r="U91" s="16">
        <v>20</v>
      </c>
      <c r="V91" s="16" t="s">
        <v>11</v>
      </c>
      <c r="W91" s="16" t="s">
        <v>12</v>
      </c>
      <c r="X91" s="17">
        <f t="shared" si="10"/>
        <v>40</v>
      </c>
      <c r="Y91" s="18" t="s">
        <v>8</v>
      </c>
    </row>
    <row r="92" spans="1:25">
      <c r="A92" s="168"/>
      <c r="B92" s="20">
        <v>20</v>
      </c>
      <c r="C92" s="64" t="s">
        <v>26</v>
      </c>
      <c r="D92" s="22"/>
      <c r="E92" s="16" t="s">
        <v>8</v>
      </c>
      <c r="F92" s="16" t="s">
        <v>9</v>
      </c>
      <c r="G92" s="16"/>
      <c r="H92" s="16" t="s">
        <v>10</v>
      </c>
      <c r="I92" s="16" t="s">
        <v>9</v>
      </c>
      <c r="J92" s="16"/>
      <c r="K92" s="16" t="s">
        <v>11</v>
      </c>
      <c r="L92" s="16" t="s">
        <v>12</v>
      </c>
      <c r="M92" s="17">
        <f>D92*G92*J92</f>
        <v>0</v>
      </c>
      <c r="N92" s="18" t="s">
        <v>8</v>
      </c>
      <c r="O92" s="22">
        <v>1</v>
      </c>
      <c r="P92" s="16" t="s">
        <v>8</v>
      </c>
      <c r="Q92" s="16" t="s">
        <v>9</v>
      </c>
      <c r="R92" s="16">
        <v>1</v>
      </c>
      <c r="S92" s="16" t="s">
        <v>10</v>
      </c>
      <c r="T92" s="16" t="s">
        <v>9</v>
      </c>
      <c r="U92" s="16">
        <v>20</v>
      </c>
      <c r="V92" s="16" t="s">
        <v>11</v>
      </c>
      <c r="W92" s="16" t="s">
        <v>12</v>
      </c>
      <c r="X92" s="17">
        <f>O92*R92*U92</f>
        <v>20</v>
      </c>
      <c r="Y92" s="18" t="s">
        <v>8</v>
      </c>
    </row>
    <row r="93" spans="1:25" ht="24.6" thickBot="1">
      <c r="A93" s="169"/>
      <c r="B93" s="6">
        <v>21</v>
      </c>
      <c r="C93" s="37" t="s">
        <v>52</v>
      </c>
      <c r="D93" s="8">
        <v>2</v>
      </c>
      <c r="E93" s="9" t="s">
        <v>8</v>
      </c>
      <c r="F93" s="9" t="s">
        <v>9</v>
      </c>
      <c r="G93" s="9">
        <v>1</v>
      </c>
      <c r="H93" s="9" t="s">
        <v>10</v>
      </c>
      <c r="I93" s="9" t="s">
        <v>9</v>
      </c>
      <c r="J93" s="9">
        <v>2</v>
      </c>
      <c r="K93" s="9" t="s">
        <v>11</v>
      </c>
      <c r="L93" s="9" t="s">
        <v>12</v>
      </c>
      <c r="M93" s="10">
        <f>D93*G93*J93</f>
        <v>4</v>
      </c>
      <c r="N93" s="11" t="s">
        <v>8</v>
      </c>
      <c r="O93" s="8">
        <v>3</v>
      </c>
      <c r="P93" s="9" t="s">
        <v>8</v>
      </c>
      <c r="Q93" s="9" t="s">
        <v>9</v>
      </c>
      <c r="R93" s="9">
        <v>1</v>
      </c>
      <c r="S93" s="9" t="s">
        <v>10</v>
      </c>
      <c r="T93" s="9" t="s">
        <v>9</v>
      </c>
      <c r="U93" s="9">
        <v>20</v>
      </c>
      <c r="V93" s="9" t="s">
        <v>11</v>
      </c>
      <c r="W93" s="9" t="s">
        <v>12</v>
      </c>
      <c r="X93" s="10">
        <f>O93*R93*U93</f>
        <v>60</v>
      </c>
      <c r="Y93" s="11" t="s">
        <v>8</v>
      </c>
    </row>
    <row r="94" spans="1:25" ht="15" thickTop="1">
      <c r="A94" s="155" t="s">
        <v>28</v>
      </c>
      <c r="B94" s="155"/>
      <c r="C94" s="155"/>
      <c r="D94" s="156" t="s">
        <v>29</v>
      </c>
      <c r="E94" s="156"/>
      <c r="F94" s="156"/>
      <c r="G94" s="156"/>
      <c r="H94" s="156"/>
      <c r="I94" s="156"/>
      <c r="J94" s="156"/>
      <c r="K94" s="156"/>
      <c r="L94" s="170"/>
      <c r="M94" s="59">
        <f>SUM(M76:M93)</f>
        <v>104</v>
      </c>
      <c r="N94" s="58" t="s">
        <v>8</v>
      </c>
      <c r="O94" s="156" t="s">
        <v>29</v>
      </c>
      <c r="P94" s="156"/>
      <c r="Q94" s="156"/>
      <c r="R94" s="156"/>
      <c r="S94" s="156"/>
      <c r="T94" s="156"/>
      <c r="U94" s="156"/>
      <c r="V94" s="156"/>
      <c r="W94" s="156"/>
      <c r="X94" s="59">
        <f>SUM(X76:X93)</f>
        <v>1240</v>
      </c>
      <c r="Y94" s="58" t="s">
        <v>8</v>
      </c>
    </row>
    <row r="95" spans="1:25">
      <c r="A95" s="3"/>
      <c r="B95" s="3"/>
      <c r="C95" s="3"/>
      <c r="D95" s="3"/>
      <c r="E95" s="3"/>
      <c r="F95" s="3"/>
      <c r="G95" s="3"/>
      <c r="H95" s="3"/>
      <c r="I95" s="3"/>
      <c r="J95" s="3"/>
      <c r="K95" s="3"/>
      <c r="L95" s="3"/>
      <c r="M95" s="4"/>
      <c r="N95" s="3"/>
      <c r="O95" s="3"/>
      <c r="P95" s="3"/>
      <c r="Q95" s="3"/>
      <c r="R95" s="3"/>
      <c r="S95" s="3"/>
      <c r="T95" s="3"/>
      <c r="U95" s="3"/>
      <c r="V95" s="3"/>
      <c r="W95" s="3"/>
      <c r="X95" s="4"/>
      <c r="Y95" s="3"/>
    </row>
    <row r="96" spans="1:25">
      <c r="A96" s="65"/>
      <c r="B96" s="65"/>
      <c r="C96" s="65"/>
      <c r="D96" s="66"/>
      <c r="E96" s="66"/>
      <c r="F96" s="66"/>
      <c r="G96" s="66"/>
      <c r="H96" s="66"/>
      <c r="I96" s="66"/>
      <c r="J96" s="66"/>
      <c r="K96" s="66"/>
      <c r="L96" s="66"/>
      <c r="M96" s="67"/>
      <c r="N96" s="65"/>
      <c r="O96" s="66"/>
      <c r="P96" s="66"/>
      <c r="Q96" s="66"/>
      <c r="R96" s="66"/>
      <c r="S96" s="66"/>
      <c r="T96" s="66"/>
      <c r="U96" s="66"/>
      <c r="V96" s="66"/>
      <c r="W96" s="66"/>
      <c r="X96" s="67"/>
      <c r="Y96" s="65"/>
    </row>
    <row r="97" spans="1:25">
      <c r="A97" s="2" t="s">
        <v>146</v>
      </c>
      <c r="B97" s="3"/>
      <c r="C97" s="3"/>
      <c r="D97" s="3"/>
      <c r="E97" s="3"/>
      <c r="F97" s="3"/>
      <c r="G97" s="3"/>
      <c r="H97" s="3"/>
      <c r="I97" s="3"/>
      <c r="J97" s="3"/>
      <c r="K97" s="3"/>
      <c r="L97" s="3"/>
      <c r="M97" s="4"/>
      <c r="N97" s="3"/>
      <c r="O97" s="3"/>
      <c r="P97" s="3"/>
      <c r="Q97" s="3"/>
      <c r="R97" s="3"/>
      <c r="S97" s="3"/>
      <c r="T97" s="3"/>
      <c r="U97" s="3"/>
      <c r="V97" s="3"/>
      <c r="W97" s="3"/>
      <c r="X97" s="4"/>
      <c r="Y97" s="3"/>
    </row>
    <row r="98" spans="1:25">
      <c r="A98" s="161"/>
      <c r="B98" s="161" t="s">
        <v>1</v>
      </c>
      <c r="C98" s="161" t="s">
        <v>2</v>
      </c>
      <c r="D98" s="162" t="s">
        <v>3</v>
      </c>
      <c r="E98" s="162"/>
      <c r="F98" s="162"/>
      <c r="G98" s="162"/>
      <c r="H98" s="162"/>
      <c r="I98" s="162"/>
      <c r="J98" s="162"/>
      <c r="K98" s="162"/>
      <c r="L98" s="162"/>
      <c r="M98" s="162"/>
      <c r="N98" s="162"/>
      <c r="O98" s="162" t="s">
        <v>4</v>
      </c>
      <c r="P98" s="162"/>
      <c r="Q98" s="162"/>
      <c r="R98" s="162"/>
      <c r="S98" s="162"/>
      <c r="T98" s="162"/>
      <c r="U98" s="162"/>
      <c r="V98" s="162"/>
      <c r="W98" s="162"/>
      <c r="X98" s="162"/>
      <c r="Y98" s="162"/>
    </row>
    <row r="99" spans="1:25">
      <c r="A99" s="155"/>
      <c r="B99" s="155"/>
      <c r="C99" s="155"/>
      <c r="D99" s="162" t="s">
        <v>5</v>
      </c>
      <c r="E99" s="162"/>
      <c r="F99" s="162"/>
      <c r="G99" s="162"/>
      <c r="H99" s="162"/>
      <c r="I99" s="162"/>
      <c r="J99" s="162"/>
      <c r="K99" s="162"/>
      <c r="L99" s="162"/>
      <c r="M99" s="162"/>
      <c r="N99" s="162"/>
      <c r="O99" s="162" t="s">
        <v>5</v>
      </c>
      <c r="P99" s="162"/>
      <c r="Q99" s="162"/>
      <c r="R99" s="162"/>
      <c r="S99" s="162"/>
      <c r="T99" s="162"/>
      <c r="U99" s="162"/>
      <c r="V99" s="162"/>
      <c r="W99" s="162"/>
      <c r="X99" s="162"/>
      <c r="Y99" s="162"/>
    </row>
    <row r="100" spans="1:25" ht="15" customHeight="1">
      <c r="A100" s="68" t="s">
        <v>6</v>
      </c>
      <c r="B100" s="21">
        <v>1</v>
      </c>
      <c r="C100" s="21" t="s">
        <v>86</v>
      </c>
      <c r="D100" s="15">
        <v>2</v>
      </c>
      <c r="E100" s="16" t="s">
        <v>8</v>
      </c>
      <c r="F100" s="16" t="s">
        <v>9</v>
      </c>
      <c r="G100" s="16">
        <v>1</v>
      </c>
      <c r="H100" s="16" t="s">
        <v>10</v>
      </c>
      <c r="I100" s="16" t="s">
        <v>9</v>
      </c>
      <c r="J100" s="16">
        <v>1</v>
      </c>
      <c r="K100" s="16" t="s">
        <v>11</v>
      </c>
      <c r="L100" s="16" t="s">
        <v>12</v>
      </c>
      <c r="M100" s="17">
        <f>D100*G100*J100</f>
        <v>2</v>
      </c>
      <c r="N100" s="18" t="s">
        <v>8</v>
      </c>
      <c r="O100" s="15">
        <v>2</v>
      </c>
      <c r="P100" s="16" t="s">
        <v>8</v>
      </c>
      <c r="Q100" s="16" t="s">
        <v>9</v>
      </c>
      <c r="R100" s="16">
        <v>1</v>
      </c>
      <c r="S100" s="16" t="s">
        <v>10</v>
      </c>
      <c r="T100" s="16" t="s">
        <v>9</v>
      </c>
      <c r="U100" s="16">
        <v>1</v>
      </c>
      <c r="V100" s="16" t="s">
        <v>11</v>
      </c>
      <c r="W100" s="16" t="s">
        <v>12</v>
      </c>
      <c r="X100" s="17">
        <f>O100*R100*U100</f>
        <v>2</v>
      </c>
      <c r="Y100" s="18" t="s">
        <v>8</v>
      </c>
    </row>
    <row r="101" spans="1:25" ht="15" customHeight="1">
      <c r="A101" s="69" t="s">
        <v>87</v>
      </c>
      <c r="B101" s="23">
        <v>2</v>
      </c>
      <c r="C101" s="23" t="s">
        <v>88</v>
      </c>
      <c r="D101" s="15"/>
      <c r="E101" s="16" t="s">
        <v>8</v>
      </c>
      <c r="F101" s="16" t="s">
        <v>9</v>
      </c>
      <c r="G101" s="16"/>
      <c r="H101" s="16" t="s">
        <v>10</v>
      </c>
      <c r="I101" s="16" t="s">
        <v>9</v>
      </c>
      <c r="J101" s="16"/>
      <c r="K101" s="16" t="s">
        <v>11</v>
      </c>
      <c r="L101" s="16" t="s">
        <v>12</v>
      </c>
      <c r="M101" s="17">
        <f>D101*G101*J101</f>
        <v>0</v>
      </c>
      <c r="N101" s="18" t="s">
        <v>8</v>
      </c>
      <c r="O101" s="15">
        <v>20</v>
      </c>
      <c r="P101" s="16" t="s">
        <v>8</v>
      </c>
      <c r="Q101" s="16" t="s">
        <v>9</v>
      </c>
      <c r="R101" s="16">
        <v>1</v>
      </c>
      <c r="S101" s="16" t="s">
        <v>10</v>
      </c>
      <c r="T101" s="16" t="s">
        <v>9</v>
      </c>
      <c r="U101" s="16">
        <v>1</v>
      </c>
      <c r="V101" s="16" t="s">
        <v>11</v>
      </c>
      <c r="W101" s="16" t="s">
        <v>12</v>
      </c>
      <c r="X101" s="17">
        <f>O101*R101*U101</f>
        <v>20</v>
      </c>
      <c r="Y101" s="18" t="s">
        <v>8</v>
      </c>
    </row>
    <row r="102" spans="1:25" ht="15" customHeight="1">
      <c r="A102" s="68" t="s">
        <v>89</v>
      </c>
      <c r="B102" s="21">
        <v>3</v>
      </c>
      <c r="C102" s="21" t="s">
        <v>90</v>
      </c>
      <c r="D102" s="15"/>
      <c r="E102" s="16" t="s">
        <v>8</v>
      </c>
      <c r="F102" s="16" t="s">
        <v>9</v>
      </c>
      <c r="G102" s="16"/>
      <c r="H102" s="16" t="s">
        <v>10</v>
      </c>
      <c r="I102" s="16" t="s">
        <v>9</v>
      </c>
      <c r="J102" s="16"/>
      <c r="K102" s="16" t="s">
        <v>11</v>
      </c>
      <c r="L102" s="16" t="s">
        <v>12</v>
      </c>
      <c r="M102" s="17">
        <f>D102*G102*J102</f>
        <v>0</v>
      </c>
      <c r="N102" s="18" t="s">
        <v>8</v>
      </c>
      <c r="O102" s="15">
        <v>1</v>
      </c>
      <c r="P102" s="16" t="s">
        <v>8</v>
      </c>
      <c r="Q102" s="16" t="s">
        <v>9</v>
      </c>
      <c r="R102" s="16">
        <v>1</v>
      </c>
      <c r="S102" s="16" t="s">
        <v>10</v>
      </c>
      <c r="T102" s="16" t="s">
        <v>9</v>
      </c>
      <c r="U102" s="16">
        <v>1</v>
      </c>
      <c r="V102" s="16" t="s">
        <v>11</v>
      </c>
      <c r="W102" s="16" t="s">
        <v>12</v>
      </c>
      <c r="X102" s="17">
        <f>O102*R102*U102</f>
        <v>1</v>
      </c>
      <c r="Y102" s="18" t="s">
        <v>8</v>
      </c>
    </row>
    <row r="103" spans="1:25" ht="24.6" thickBot="1">
      <c r="A103" s="63" t="s">
        <v>23</v>
      </c>
      <c r="B103" s="7">
        <v>4</v>
      </c>
      <c r="C103" s="37" t="s">
        <v>91</v>
      </c>
      <c r="D103" s="8">
        <v>2</v>
      </c>
      <c r="E103" s="9" t="s">
        <v>8</v>
      </c>
      <c r="F103" s="9" t="s">
        <v>9</v>
      </c>
      <c r="G103" s="70">
        <v>1</v>
      </c>
      <c r="H103" s="70" t="s">
        <v>10</v>
      </c>
      <c r="I103" s="70" t="s">
        <v>9</v>
      </c>
      <c r="J103" s="70">
        <v>1</v>
      </c>
      <c r="K103" s="70" t="s">
        <v>11</v>
      </c>
      <c r="L103" s="70" t="s">
        <v>12</v>
      </c>
      <c r="M103" s="71">
        <f>D103*G103*J103</f>
        <v>2</v>
      </c>
      <c r="N103" s="72" t="s">
        <v>8</v>
      </c>
      <c r="O103" s="73">
        <v>3</v>
      </c>
      <c r="P103" s="70" t="s">
        <v>8</v>
      </c>
      <c r="Q103" s="70" t="s">
        <v>9</v>
      </c>
      <c r="R103" s="70">
        <v>1</v>
      </c>
      <c r="S103" s="70" t="s">
        <v>10</v>
      </c>
      <c r="T103" s="70" t="s">
        <v>9</v>
      </c>
      <c r="U103" s="70">
        <v>1</v>
      </c>
      <c r="V103" s="70" t="s">
        <v>11</v>
      </c>
      <c r="W103" s="70" t="s">
        <v>12</v>
      </c>
      <c r="X103" s="71">
        <f>O103*R103*U103</f>
        <v>3</v>
      </c>
      <c r="Y103" s="72" t="s">
        <v>8</v>
      </c>
    </row>
    <row r="104" spans="1:25" ht="15" thickTop="1">
      <c r="A104" s="155" t="s">
        <v>28</v>
      </c>
      <c r="B104" s="155"/>
      <c r="C104" s="155"/>
      <c r="D104" s="156" t="s">
        <v>29</v>
      </c>
      <c r="E104" s="156"/>
      <c r="F104" s="156"/>
      <c r="G104" s="156"/>
      <c r="H104" s="156"/>
      <c r="I104" s="156"/>
      <c r="J104" s="156"/>
      <c r="K104" s="156"/>
      <c r="L104" s="156"/>
      <c r="M104" s="57">
        <f>SUM(M100:M103)</f>
        <v>4</v>
      </c>
      <c r="N104" s="58" t="s">
        <v>8</v>
      </c>
      <c r="O104" s="156" t="s">
        <v>29</v>
      </c>
      <c r="P104" s="156"/>
      <c r="Q104" s="156"/>
      <c r="R104" s="156"/>
      <c r="S104" s="156"/>
      <c r="T104" s="156"/>
      <c r="U104" s="156"/>
      <c r="V104" s="156"/>
      <c r="W104" s="156"/>
      <c r="X104" s="59">
        <f>SUM(X100:X103)</f>
        <v>26</v>
      </c>
      <c r="Y104" s="58" t="s">
        <v>8</v>
      </c>
    </row>
    <row r="106" spans="1:25">
      <c r="A106" s="105" t="s">
        <v>140</v>
      </c>
      <c r="B106" s="105"/>
      <c r="C106" s="105"/>
      <c r="D106" s="105"/>
      <c r="E106" s="105"/>
      <c r="F106" s="105"/>
      <c r="G106" s="105"/>
      <c r="H106" s="105"/>
      <c r="I106" s="105"/>
      <c r="J106" s="105"/>
      <c r="K106" s="105"/>
      <c r="L106" s="105"/>
      <c r="M106" s="105" t="s">
        <v>141</v>
      </c>
      <c r="N106" s="105"/>
      <c r="O106" s="105"/>
      <c r="P106" s="105"/>
      <c r="Q106" s="105"/>
      <c r="R106" s="105"/>
      <c r="S106" s="105"/>
      <c r="T106" s="105"/>
      <c r="U106" s="105"/>
      <c r="V106" s="105"/>
      <c r="W106" s="105"/>
      <c r="X106" s="105"/>
      <c r="Y106" s="105"/>
    </row>
    <row r="107" spans="1:25" s="12" customFormat="1" ht="13.95" customHeight="1">
      <c r="A107" s="157" t="s">
        <v>1</v>
      </c>
      <c r="B107" s="106" t="s">
        <v>2</v>
      </c>
      <c r="C107" s="110"/>
      <c r="D107" s="106" t="s">
        <v>3</v>
      </c>
      <c r="E107" s="107"/>
      <c r="F107" s="107"/>
      <c r="G107" s="110"/>
      <c r="H107" s="106" t="s">
        <v>92</v>
      </c>
      <c r="I107" s="107"/>
      <c r="J107" s="107"/>
      <c r="K107" s="107"/>
      <c r="L107" s="110"/>
      <c r="M107" s="106" t="s">
        <v>2</v>
      </c>
      <c r="N107" s="107"/>
      <c r="O107" s="107"/>
      <c r="P107" s="107"/>
      <c r="Q107" s="107"/>
      <c r="R107" s="107"/>
      <c r="S107" s="107"/>
      <c r="T107" s="107"/>
      <c r="U107" s="107" t="s">
        <v>142</v>
      </c>
      <c r="V107" s="107"/>
      <c r="W107" s="107"/>
      <c r="X107" s="107"/>
      <c r="Y107" s="110"/>
    </row>
    <row r="108" spans="1:25" s="12" customFormat="1" ht="15.75" customHeight="1">
      <c r="A108" s="158"/>
      <c r="B108" s="159"/>
      <c r="C108" s="160"/>
      <c r="D108" s="108"/>
      <c r="E108" s="109"/>
      <c r="F108" s="109"/>
      <c r="G108" s="111"/>
      <c r="H108" s="108"/>
      <c r="I108" s="109"/>
      <c r="J108" s="109"/>
      <c r="K108" s="109"/>
      <c r="L108" s="111"/>
      <c r="M108" s="108"/>
      <c r="N108" s="109"/>
      <c r="O108" s="109"/>
      <c r="P108" s="109"/>
      <c r="Q108" s="109"/>
      <c r="R108" s="109"/>
      <c r="S108" s="109"/>
      <c r="T108" s="109"/>
      <c r="U108" s="109"/>
      <c r="V108" s="109"/>
      <c r="W108" s="109"/>
      <c r="X108" s="109"/>
      <c r="Y108" s="111"/>
    </row>
    <row r="109" spans="1:25" s="12" customFormat="1" ht="33" customHeight="1">
      <c r="A109" s="20">
        <v>1</v>
      </c>
      <c r="B109" s="152" t="s">
        <v>150</v>
      </c>
      <c r="C109" s="152"/>
      <c r="D109" s="153">
        <f>M18</f>
        <v>4</v>
      </c>
      <c r="E109" s="154"/>
      <c r="F109" s="115" t="s">
        <v>8</v>
      </c>
      <c r="G109" s="127"/>
      <c r="H109" s="154">
        <f>X18</f>
        <v>78</v>
      </c>
      <c r="I109" s="154"/>
      <c r="J109" s="154"/>
      <c r="K109" s="115" t="s">
        <v>8</v>
      </c>
      <c r="L109" s="127"/>
      <c r="M109" s="210" t="s">
        <v>149</v>
      </c>
      <c r="N109" s="211"/>
      <c r="O109" s="211" t="s">
        <v>149</v>
      </c>
      <c r="P109" s="211"/>
      <c r="Q109" s="211" t="s">
        <v>149</v>
      </c>
      <c r="R109" s="211"/>
      <c r="S109" s="211" t="s">
        <v>149</v>
      </c>
      <c r="T109" s="212"/>
      <c r="U109" s="113">
        <v>30000</v>
      </c>
      <c r="V109" s="114"/>
      <c r="W109" s="114"/>
      <c r="X109" s="114"/>
      <c r="Y109" s="18" t="s">
        <v>93</v>
      </c>
    </row>
    <row r="110" spans="1:25" s="12" customFormat="1" ht="33" customHeight="1">
      <c r="A110" s="20">
        <v>2</v>
      </c>
      <c r="B110" s="152" t="s">
        <v>94</v>
      </c>
      <c r="C110" s="152"/>
      <c r="D110" s="153">
        <f>M43</f>
        <v>100</v>
      </c>
      <c r="E110" s="154"/>
      <c r="F110" s="115" t="s">
        <v>8</v>
      </c>
      <c r="G110" s="127"/>
      <c r="H110" s="154">
        <f>X43</f>
        <v>709</v>
      </c>
      <c r="I110" s="154"/>
      <c r="J110" s="154"/>
      <c r="K110" s="115" t="s">
        <v>8</v>
      </c>
      <c r="L110" s="127"/>
      <c r="M110" s="210" t="s">
        <v>157</v>
      </c>
      <c r="N110" s="211"/>
      <c r="O110" s="211" t="s">
        <v>157</v>
      </c>
      <c r="P110" s="211"/>
      <c r="Q110" s="211" t="s">
        <v>157</v>
      </c>
      <c r="R110" s="211"/>
      <c r="S110" s="211" t="s">
        <v>157</v>
      </c>
      <c r="T110" s="212"/>
      <c r="U110" s="113">
        <v>1001500</v>
      </c>
      <c r="V110" s="114"/>
      <c r="W110" s="114"/>
      <c r="X110" s="114"/>
      <c r="Y110" s="18" t="s">
        <v>93</v>
      </c>
    </row>
    <row r="111" spans="1:25" s="12" customFormat="1" ht="33" customHeight="1">
      <c r="A111" s="20">
        <v>3</v>
      </c>
      <c r="B111" s="152" t="s">
        <v>152</v>
      </c>
      <c r="C111" s="152"/>
      <c r="D111" s="153">
        <f>M54</f>
        <v>1</v>
      </c>
      <c r="E111" s="154"/>
      <c r="F111" s="115" t="s">
        <v>8</v>
      </c>
      <c r="G111" s="127"/>
      <c r="H111" s="154">
        <f>X54</f>
        <v>210</v>
      </c>
      <c r="I111" s="154"/>
      <c r="J111" s="154"/>
      <c r="K111" s="115" t="s">
        <v>8</v>
      </c>
      <c r="L111" s="127"/>
      <c r="M111" s="210" t="s">
        <v>151</v>
      </c>
      <c r="N111" s="211"/>
      <c r="O111" s="211" t="s">
        <v>151</v>
      </c>
      <c r="P111" s="211"/>
      <c r="Q111" s="211" t="s">
        <v>151</v>
      </c>
      <c r="R111" s="211"/>
      <c r="S111" s="211" t="s">
        <v>151</v>
      </c>
      <c r="T111" s="212"/>
      <c r="U111" s="113">
        <v>0</v>
      </c>
      <c r="V111" s="114"/>
      <c r="W111" s="114"/>
      <c r="X111" s="114"/>
      <c r="Y111" s="18" t="s">
        <v>93</v>
      </c>
    </row>
    <row r="112" spans="1:25" s="12" customFormat="1" ht="33" customHeight="1">
      <c r="A112" s="20">
        <v>4</v>
      </c>
      <c r="B112" s="152" t="s">
        <v>154</v>
      </c>
      <c r="C112" s="152"/>
      <c r="D112" s="153">
        <f>M71</f>
        <v>80</v>
      </c>
      <c r="E112" s="154"/>
      <c r="F112" s="115" t="s">
        <v>8</v>
      </c>
      <c r="G112" s="127"/>
      <c r="H112" s="154">
        <f>X71</f>
        <v>795</v>
      </c>
      <c r="I112" s="154"/>
      <c r="J112" s="154"/>
      <c r="K112" s="115" t="s">
        <v>8</v>
      </c>
      <c r="L112" s="127"/>
      <c r="M112" s="210" t="s">
        <v>153</v>
      </c>
      <c r="N112" s="211"/>
      <c r="O112" s="211" t="s">
        <v>153</v>
      </c>
      <c r="P112" s="211"/>
      <c r="Q112" s="211" t="s">
        <v>153</v>
      </c>
      <c r="R112" s="211"/>
      <c r="S112" s="211" t="s">
        <v>153</v>
      </c>
      <c r="T112" s="212"/>
      <c r="U112" s="113">
        <v>1313500</v>
      </c>
      <c r="V112" s="114"/>
      <c r="W112" s="114"/>
      <c r="X112" s="114"/>
      <c r="Y112" s="18" t="s">
        <v>93</v>
      </c>
    </row>
    <row r="113" spans="1:25" s="12" customFormat="1" ht="33" customHeight="1">
      <c r="A113" s="20">
        <v>5</v>
      </c>
      <c r="B113" s="152" t="s">
        <v>156</v>
      </c>
      <c r="C113" s="152"/>
      <c r="D113" s="153">
        <f>M94</f>
        <v>104</v>
      </c>
      <c r="E113" s="154"/>
      <c r="F113" s="115" t="s">
        <v>8</v>
      </c>
      <c r="G113" s="127"/>
      <c r="H113" s="154">
        <f>X94</f>
        <v>1240</v>
      </c>
      <c r="I113" s="154"/>
      <c r="J113" s="154"/>
      <c r="K113" s="115" t="s">
        <v>8</v>
      </c>
      <c r="L113" s="127"/>
      <c r="M113" s="210" t="s">
        <v>155</v>
      </c>
      <c r="N113" s="211"/>
      <c r="O113" s="211" t="s">
        <v>155</v>
      </c>
      <c r="P113" s="211"/>
      <c r="Q113" s="211" t="s">
        <v>155</v>
      </c>
      <c r="R113" s="211"/>
      <c r="S113" s="211" t="s">
        <v>155</v>
      </c>
      <c r="T113" s="212"/>
      <c r="U113" s="113">
        <v>2271800</v>
      </c>
      <c r="V113" s="114"/>
      <c r="W113" s="114"/>
      <c r="X113" s="114"/>
      <c r="Y113" s="18" t="s">
        <v>93</v>
      </c>
    </row>
    <row r="114" spans="1:25" s="12" customFormat="1" ht="33" customHeight="1" thickBot="1">
      <c r="A114" s="20">
        <v>6</v>
      </c>
      <c r="B114" s="147" t="s">
        <v>148</v>
      </c>
      <c r="C114" s="147"/>
      <c r="D114" s="148">
        <f>M104</f>
        <v>4</v>
      </c>
      <c r="E114" s="149"/>
      <c r="F114" s="137" t="s">
        <v>8</v>
      </c>
      <c r="G114" s="138"/>
      <c r="H114" s="149">
        <f>X104</f>
        <v>26</v>
      </c>
      <c r="I114" s="149"/>
      <c r="J114" s="149"/>
      <c r="K114" s="137" t="s">
        <v>8</v>
      </c>
      <c r="L114" s="138"/>
      <c r="M114" s="213" t="s">
        <v>147</v>
      </c>
      <c r="N114" s="214"/>
      <c r="O114" s="214" t="s">
        <v>147</v>
      </c>
      <c r="P114" s="214"/>
      <c r="Q114" s="214" t="s">
        <v>147</v>
      </c>
      <c r="R114" s="214"/>
      <c r="S114" s="214" t="s">
        <v>147</v>
      </c>
      <c r="T114" s="215"/>
      <c r="U114" s="150">
        <v>400300</v>
      </c>
      <c r="V114" s="151"/>
      <c r="W114" s="151"/>
      <c r="X114" s="151"/>
      <c r="Y114" s="11" t="s">
        <v>93</v>
      </c>
    </row>
    <row r="115" spans="1:25" s="12" customFormat="1" ht="18" customHeight="1" thickTop="1">
      <c r="A115" s="141" t="s">
        <v>95</v>
      </c>
      <c r="B115" s="141"/>
      <c r="C115" s="141"/>
      <c r="D115" s="143">
        <f>SUM(D109:E114)</f>
        <v>293</v>
      </c>
      <c r="E115" s="144"/>
      <c r="F115" s="145" t="s">
        <v>8</v>
      </c>
      <c r="G115" s="146"/>
      <c r="H115" s="144">
        <f>SUM(H109:J114)</f>
        <v>3058</v>
      </c>
      <c r="I115" s="144"/>
      <c r="J115" s="144"/>
      <c r="K115" s="125" t="s">
        <v>8</v>
      </c>
      <c r="L115" s="126"/>
      <c r="M115" s="141" t="s">
        <v>96</v>
      </c>
      <c r="N115" s="141"/>
      <c r="O115" s="141"/>
      <c r="P115" s="141"/>
      <c r="Q115" s="141"/>
      <c r="R115" s="141"/>
      <c r="S115" s="141"/>
      <c r="T115" s="141"/>
      <c r="U115" s="133">
        <v>5017100</v>
      </c>
      <c r="V115" s="134"/>
      <c r="W115" s="134"/>
      <c r="X115" s="134"/>
      <c r="Y115" s="27" t="s">
        <v>93</v>
      </c>
    </row>
    <row r="116" spans="1:25" s="12" customFormat="1" ht="16.5" customHeight="1" thickBot="1">
      <c r="A116" s="142"/>
      <c r="B116" s="142"/>
      <c r="C116" s="142"/>
      <c r="D116" s="135">
        <f>D115/150</f>
        <v>1.9533333333333334</v>
      </c>
      <c r="E116" s="136"/>
      <c r="F116" s="137" t="s">
        <v>97</v>
      </c>
      <c r="G116" s="138"/>
      <c r="H116" s="136">
        <f>H115/150</f>
        <v>20.386666666666667</v>
      </c>
      <c r="I116" s="136"/>
      <c r="J116" s="136"/>
      <c r="K116" s="137" t="s">
        <v>97</v>
      </c>
      <c r="L116" s="138"/>
      <c r="M116" s="116" t="s">
        <v>98</v>
      </c>
      <c r="N116" s="116"/>
      <c r="O116" s="116"/>
      <c r="P116" s="116"/>
      <c r="Q116" s="116"/>
      <c r="R116" s="116"/>
      <c r="S116" s="116"/>
      <c r="T116" s="116"/>
      <c r="U116" s="139"/>
      <c r="V116" s="139"/>
      <c r="W116" s="139"/>
      <c r="X116" s="140"/>
      <c r="Y116" s="18" t="s">
        <v>93</v>
      </c>
    </row>
    <row r="117" spans="1:25" s="12" customFormat="1" ht="16.5" customHeight="1" thickTop="1">
      <c r="A117" s="128" t="s">
        <v>53</v>
      </c>
      <c r="B117" s="129"/>
      <c r="C117" s="130"/>
      <c r="D117" s="131"/>
      <c r="E117" s="132"/>
      <c r="F117" s="125" t="s">
        <v>93</v>
      </c>
      <c r="G117" s="126"/>
      <c r="H117" s="132"/>
      <c r="I117" s="132"/>
      <c r="J117" s="132"/>
      <c r="K117" s="125" t="s">
        <v>93</v>
      </c>
      <c r="L117" s="126"/>
      <c r="M117" s="116" t="s">
        <v>99</v>
      </c>
      <c r="N117" s="116"/>
      <c r="O117" s="116"/>
      <c r="P117" s="116"/>
      <c r="Q117" s="116"/>
      <c r="R117" s="116"/>
      <c r="S117" s="116"/>
      <c r="T117" s="116"/>
      <c r="U117" s="119"/>
      <c r="V117" s="119"/>
      <c r="W117" s="119"/>
      <c r="X117" s="120"/>
      <c r="Y117" s="18" t="s">
        <v>93</v>
      </c>
    </row>
    <row r="118" spans="1:25" s="12" customFormat="1" ht="16.5" customHeight="1">
      <c r="A118" s="121" t="s">
        <v>100</v>
      </c>
      <c r="B118" s="122"/>
      <c r="C118" s="123"/>
      <c r="D118" s="124"/>
      <c r="E118" s="115"/>
      <c r="F118" s="125" t="s">
        <v>93</v>
      </c>
      <c r="G118" s="126"/>
      <c r="H118" s="75"/>
      <c r="I118" s="75"/>
      <c r="J118" s="75"/>
      <c r="K118" s="115" t="s">
        <v>93</v>
      </c>
      <c r="L118" s="127"/>
      <c r="M118" s="116" t="s">
        <v>101</v>
      </c>
      <c r="N118" s="116"/>
      <c r="O118" s="116"/>
      <c r="P118" s="116"/>
      <c r="Q118" s="116"/>
      <c r="R118" s="116"/>
      <c r="S118" s="116"/>
      <c r="T118" s="116"/>
      <c r="U118" s="119"/>
      <c r="V118" s="119"/>
      <c r="W118" s="119"/>
      <c r="X118" s="120"/>
      <c r="Y118" s="18" t="s">
        <v>93</v>
      </c>
    </row>
    <row r="119" spans="1:25" s="12" customFormat="1" ht="16.5" customHeight="1">
      <c r="A119" s="112" t="s">
        <v>102</v>
      </c>
      <c r="B119" s="112"/>
      <c r="C119" s="112"/>
      <c r="D119" s="113"/>
      <c r="E119" s="114"/>
      <c r="F119" s="114"/>
      <c r="G119" s="114"/>
      <c r="H119" s="114"/>
      <c r="I119" s="114"/>
      <c r="J119" s="114"/>
      <c r="K119" s="115" t="s">
        <v>93</v>
      </c>
      <c r="L119" s="115"/>
      <c r="M119" s="116" t="s">
        <v>103</v>
      </c>
      <c r="N119" s="116"/>
      <c r="O119" s="116"/>
      <c r="P119" s="116"/>
      <c r="Q119" s="116"/>
      <c r="R119" s="116"/>
      <c r="S119" s="116"/>
      <c r="T119" s="116"/>
      <c r="U119" s="117"/>
      <c r="V119" s="117"/>
      <c r="W119" s="117"/>
      <c r="X119" s="118"/>
      <c r="Y119" s="76" t="s">
        <v>93</v>
      </c>
    </row>
  </sheetData>
  <mergeCells count="158">
    <mergeCell ref="A1:Y1"/>
    <mergeCell ref="A2:Y2"/>
    <mergeCell ref="A4:A5"/>
    <mergeCell ref="B4:B5"/>
    <mergeCell ref="C4:C5"/>
    <mergeCell ref="D4:N4"/>
    <mergeCell ref="O4:Y4"/>
    <mergeCell ref="D5:N5"/>
    <mergeCell ref="O5:Y5"/>
    <mergeCell ref="A21:A22"/>
    <mergeCell ref="B21:B22"/>
    <mergeCell ref="C21:C22"/>
    <mergeCell ref="D21:N21"/>
    <mergeCell ref="O21:Y21"/>
    <mergeCell ref="D22:N22"/>
    <mergeCell ref="O22:Y22"/>
    <mergeCell ref="A7:A8"/>
    <mergeCell ref="A9:A12"/>
    <mergeCell ref="A14:A17"/>
    <mergeCell ref="A18:C18"/>
    <mergeCell ref="D18:L18"/>
    <mergeCell ref="O18:W18"/>
    <mergeCell ref="O43:W43"/>
    <mergeCell ref="A46:A47"/>
    <mergeCell ref="B46:B47"/>
    <mergeCell ref="C46:C47"/>
    <mergeCell ref="D46:N46"/>
    <mergeCell ref="O46:Y46"/>
    <mergeCell ref="D47:N47"/>
    <mergeCell ref="O47:Y47"/>
    <mergeCell ref="A24:A32"/>
    <mergeCell ref="A33:A34"/>
    <mergeCell ref="A35:A38"/>
    <mergeCell ref="A39:A42"/>
    <mergeCell ref="A43:C43"/>
    <mergeCell ref="D43:L43"/>
    <mergeCell ref="D58:N58"/>
    <mergeCell ref="O58:Y58"/>
    <mergeCell ref="A60:A64"/>
    <mergeCell ref="A65:A67"/>
    <mergeCell ref="A68:A70"/>
    <mergeCell ref="A71:C71"/>
    <mergeCell ref="D71:L71"/>
    <mergeCell ref="O71:W71"/>
    <mergeCell ref="A48:A50"/>
    <mergeCell ref="A51:A53"/>
    <mergeCell ref="A54:C54"/>
    <mergeCell ref="D54:L54"/>
    <mergeCell ref="O54:W54"/>
    <mergeCell ref="A57:A58"/>
    <mergeCell ref="B57:B58"/>
    <mergeCell ref="C57:C58"/>
    <mergeCell ref="D57:N57"/>
    <mergeCell ref="O57:Y57"/>
    <mergeCell ref="A77:A83"/>
    <mergeCell ref="A84:A89"/>
    <mergeCell ref="A90:A93"/>
    <mergeCell ref="A94:C94"/>
    <mergeCell ref="D94:L94"/>
    <mergeCell ref="O94:W94"/>
    <mergeCell ref="A74:A75"/>
    <mergeCell ref="B74:B75"/>
    <mergeCell ref="C74:C75"/>
    <mergeCell ref="D74:N74"/>
    <mergeCell ref="O74:Y74"/>
    <mergeCell ref="D75:N75"/>
    <mergeCell ref="O75:Y75"/>
    <mergeCell ref="A104:C104"/>
    <mergeCell ref="D104:L104"/>
    <mergeCell ref="O104:W104"/>
    <mergeCell ref="A107:A108"/>
    <mergeCell ref="B107:C108"/>
    <mergeCell ref="D107:G108"/>
    <mergeCell ref="H107:L108"/>
    <mergeCell ref="A98:A99"/>
    <mergeCell ref="B98:B99"/>
    <mergeCell ref="C98:C99"/>
    <mergeCell ref="D98:N98"/>
    <mergeCell ref="O98:Y98"/>
    <mergeCell ref="D99:N99"/>
    <mergeCell ref="O99:Y99"/>
    <mergeCell ref="U109:X109"/>
    <mergeCell ref="B110:C110"/>
    <mergeCell ref="D110:E110"/>
    <mergeCell ref="F110:G110"/>
    <mergeCell ref="H110:J110"/>
    <mergeCell ref="K110:L110"/>
    <mergeCell ref="M110:T110"/>
    <mergeCell ref="U110:X110"/>
    <mergeCell ref="B109:C109"/>
    <mergeCell ref="D109:E109"/>
    <mergeCell ref="F109:G109"/>
    <mergeCell ref="H109:J109"/>
    <mergeCell ref="K109:L109"/>
    <mergeCell ref="U111:X111"/>
    <mergeCell ref="B112:C112"/>
    <mergeCell ref="D112:E112"/>
    <mergeCell ref="F112:G112"/>
    <mergeCell ref="H112:J112"/>
    <mergeCell ref="K112:L112"/>
    <mergeCell ref="M112:T112"/>
    <mergeCell ref="U112:X112"/>
    <mergeCell ref="B111:C111"/>
    <mergeCell ref="D111:E111"/>
    <mergeCell ref="F111:G111"/>
    <mergeCell ref="H111:J111"/>
    <mergeCell ref="K111:L111"/>
    <mergeCell ref="U113:X113"/>
    <mergeCell ref="B114:C114"/>
    <mergeCell ref="D114:E114"/>
    <mergeCell ref="F114:G114"/>
    <mergeCell ref="H114:J114"/>
    <mergeCell ref="K114:L114"/>
    <mergeCell ref="M114:T114"/>
    <mergeCell ref="U114:X114"/>
    <mergeCell ref="B113:C113"/>
    <mergeCell ref="D113:E113"/>
    <mergeCell ref="F113:G113"/>
    <mergeCell ref="H113:J113"/>
    <mergeCell ref="K113:L113"/>
    <mergeCell ref="M117:T117"/>
    <mergeCell ref="U115:X115"/>
    <mergeCell ref="D116:E116"/>
    <mergeCell ref="F116:G116"/>
    <mergeCell ref="H116:J116"/>
    <mergeCell ref="K116:L116"/>
    <mergeCell ref="M116:T116"/>
    <mergeCell ref="U116:X116"/>
    <mergeCell ref="A115:C116"/>
    <mergeCell ref="D115:E115"/>
    <mergeCell ref="F115:G115"/>
    <mergeCell ref="H115:J115"/>
    <mergeCell ref="K115:L115"/>
    <mergeCell ref="M115:T115"/>
    <mergeCell ref="A106:L106"/>
    <mergeCell ref="M106:Y106"/>
    <mergeCell ref="M107:T108"/>
    <mergeCell ref="U107:Y108"/>
    <mergeCell ref="M109:T109"/>
    <mergeCell ref="M111:T111"/>
    <mergeCell ref="M113:T113"/>
    <mergeCell ref="A119:C119"/>
    <mergeCell ref="D119:J119"/>
    <mergeCell ref="K119:L119"/>
    <mergeCell ref="M119:T119"/>
    <mergeCell ref="U119:X119"/>
    <mergeCell ref="U117:X117"/>
    <mergeCell ref="A118:C118"/>
    <mergeCell ref="D118:E118"/>
    <mergeCell ref="F118:G118"/>
    <mergeCell ref="K118:L118"/>
    <mergeCell ref="M118:T118"/>
    <mergeCell ref="U118:X118"/>
    <mergeCell ref="A117:C117"/>
    <mergeCell ref="D117:E117"/>
    <mergeCell ref="F117:G117"/>
    <mergeCell ref="H117:J117"/>
    <mergeCell ref="K117:L117"/>
  </mergeCells>
  <phoneticPr fontId="3"/>
  <pageMargins left="0.25" right="0.25" top="0.75" bottom="0.75" header="0.3" footer="0.3"/>
  <pageSetup paperSize="8" scale="96" fitToHeight="0" orientation="portrait" r:id="rId1"/>
  <rowBreaks count="1" manualBreakCount="1">
    <brk id="71" max="2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1D8AB-2013-4064-ADE0-59E773ED2F42}">
  <sheetPr>
    <pageSetUpPr fitToPage="1"/>
  </sheetPr>
  <dimension ref="A1:S37"/>
  <sheetViews>
    <sheetView tabSelected="1" zoomScale="80" zoomScaleNormal="80" workbookViewId="0">
      <selection activeCell="P34" sqref="A1:P34"/>
    </sheetView>
  </sheetViews>
  <sheetFormatPr defaultColWidth="9" defaultRowHeight="14.4"/>
  <cols>
    <col min="1" max="1" width="2.5" style="1" bestFit="1" customWidth="1"/>
    <col min="2" max="2" width="22.69921875" style="1" bestFit="1" customWidth="1"/>
    <col min="3" max="3" width="46.69921875" style="1" customWidth="1"/>
    <col min="4" max="4" width="8.5" style="101" bestFit="1" customWidth="1"/>
    <col min="5" max="6" width="3.5" style="102" bestFit="1" customWidth="1"/>
    <col min="7" max="7" width="4.5" style="101" bestFit="1" customWidth="1"/>
    <col min="8" max="8" width="5.5" style="102" bestFit="1" customWidth="1"/>
    <col min="9" max="11" width="3.5" style="102" customWidth="1"/>
    <col min="12" max="12" width="3.5" style="102" bestFit="1" customWidth="1"/>
    <col min="13" max="13" width="10.09765625" style="101" customWidth="1"/>
    <col min="14" max="14" width="3.5" style="102" bestFit="1" customWidth="1"/>
    <col min="15" max="15" width="14.8984375" style="1" customWidth="1"/>
    <col min="16" max="16" width="3.5" style="104" bestFit="1" customWidth="1"/>
    <col min="17" max="17" width="10.296875" style="1" bestFit="1" customWidth="1"/>
    <col min="18" max="18" width="9" style="1"/>
    <col min="19" max="19" width="13.59765625" style="1" customWidth="1"/>
    <col min="20" max="256" width="9" style="1"/>
    <col min="257" max="257" width="2.5" style="1" bestFit="1" customWidth="1"/>
    <col min="258" max="258" width="22.69921875" style="1" bestFit="1" customWidth="1"/>
    <col min="259" max="259" width="46.69921875" style="1" customWidth="1"/>
    <col min="260" max="260" width="8.5" style="1" bestFit="1" customWidth="1"/>
    <col min="261" max="262" width="3.5" style="1" bestFit="1" customWidth="1"/>
    <col min="263" max="263" width="4.5" style="1" bestFit="1" customWidth="1"/>
    <col min="264" max="264" width="5.5" style="1" bestFit="1" customWidth="1"/>
    <col min="265" max="267" width="3.5" style="1" customWidth="1"/>
    <col min="268" max="268" width="3.5" style="1" bestFit="1" customWidth="1"/>
    <col min="269" max="269" width="10.09765625" style="1" customWidth="1"/>
    <col min="270" max="270" width="3.5" style="1" bestFit="1" customWidth="1"/>
    <col min="271" max="271" width="14.8984375" style="1" customWidth="1"/>
    <col min="272" max="272" width="3.5" style="1" bestFit="1" customWidth="1"/>
    <col min="273" max="273" width="10.296875" style="1" bestFit="1" customWidth="1"/>
    <col min="274" max="274" width="9" style="1"/>
    <col min="275" max="275" width="13.59765625" style="1" customWidth="1"/>
    <col min="276" max="512" width="9" style="1"/>
    <col min="513" max="513" width="2.5" style="1" bestFit="1" customWidth="1"/>
    <col min="514" max="514" width="22.69921875" style="1" bestFit="1" customWidth="1"/>
    <col min="515" max="515" width="46.69921875" style="1" customWidth="1"/>
    <col min="516" max="516" width="8.5" style="1" bestFit="1" customWidth="1"/>
    <col min="517" max="518" width="3.5" style="1" bestFit="1" customWidth="1"/>
    <col min="519" max="519" width="4.5" style="1" bestFit="1" customWidth="1"/>
    <col min="520" max="520" width="5.5" style="1" bestFit="1" customWidth="1"/>
    <col min="521" max="523" width="3.5" style="1" customWidth="1"/>
    <col min="524" max="524" width="3.5" style="1" bestFit="1" customWidth="1"/>
    <col min="525" max="525" width="10.09765625" style="1" customWidth="1"/>
    <col min="526" max="526" width="3.5" style="1" bestFit="1" customWidth="1"/>
    <col min="527" max="527" width="14.8984375" style="1" customWidth="1"/>
    <col min="528" max="528" width="3.5" style="1" bestFit="1" customWidth="1"/>
    <col min="529" max="529" width="10.296875" style="1" bestFit="1" customWidth="1"/>
    <col min="530" max="530" width="9" style="1"/>
    <col min="531" max="531" width="13.59765625" style="1" customWidth="1"/>
    <col min="532" max="768" width="9" style="1"/>
    <col min="769" max="769" width="2.5" style="1" bestFit="1" customWidth="1"/>
    <col min="770" max="770" width="22.69921875" style="1" bestFit="1" customWidth="1"/>
    <col min="771" max="771" width="46.69921875" style="1" customWidth="1"/>
    <col min="772" max="772" width="8.5" style="1" bestFit="1" customWidth="1"/>
    <col min="773" max="774" width="3.5" style="1" bestFit="1" customWidth="1"/>
    <col min="775" max="775" width="4.5" style="1" bestFit="1" customWidth="1"/>
    <col min="776" max="776" width="5.5" style="1" bestFit="1" customWidth="1"/>
    <col min="777" max="779" width="3.5" style="1" customWidth="1"/>
    <col min="780" max="780" width="3.5" style="1" bestFit="1" customWidth="1"/>
    <col min="781" max="781" width="10.09765625" style="1" customWidth="1"/>
    <col min="782" max="782" width="3.5" style="1" bestFit="1" customWidth="1"/>
    <col min="783" max="783" width="14.8984375" style="1" customWidth="1"/>
    <col min="784" max="784" width="3.5" style="1" bestFit="1" customWidth="1"/>
    <col min="785" max="785" width="10.296875" style="1" bestFit="1" customWidth="1"/>
    <col min="786" max="786" width="9" style="1"/>
    <col min="787" max="787" width="13.59765625" style="1" customWidth="1"/>
    <col min="788" max="1024" width="9" style="1"/>
    <col min="1025" max="1025" width="2.5" style="1" bestFit="1" customWidth="1"/>
    <col min="1026" max="1026" width="22.69921875" style="1" bestFit="1" customWidth="1"/>
    <col min="1027" max="1027" width="46.69921875" style="1" customWidth="1"/>
    <col min="1028" max="1028" width="8.5" style="1" bestFit="1" customWidth="1"/>
    <col min="1029" max="1030" width="3.5" style="1" bestFit="1" customWidth="1"/>
    <col min="1031" max="1031" width="4.5" style="1" bestFit="1" customWidth="1"/>
    <col min="1032" max="1032" width="5.5" style="1" bestFit="1" customWidth="1"/>
    <col min="1033" max="1035" width="3.5" style="1" customWidth="1"/>
    <col min="1036" max="1036" width="3.5" style="1" bestFit="1" customWidth="1"/>
    <col min="1037" max="1037" width="10.09765625" style="1" customWidth="1"/>
    <col min="1038" max="1038" width="3.5" style="1" bestFit="1" customWidth="1"/>
    <col min="1039" max="1039" width="14.8984375" style="1" customWidth="1"/>
    <col min="1040" max="1040" width="3.5" style="1" bestFit="1" customWidth="1"/>
    <col min="1041" max="1041" width="10.296875" style="1" bestFit="1" customWidth="1"/>
    <col min="1042" max="1042" width="9" style="1"/>
    <col min="1043" max="1043" width="13.59765625" style="1" customWidth="1"/>
    <col min="1044" max="1280" width="9" style="1"/>
    <col min="1281" max="1281" width="2.5" style="1" bestFit="1" customWidth="1"/>
    <col min="1282" max="1282" width="22.69921875" style="1" bestFit="1" customWidth="1"/>
    <col min="1283" max="1283" width="46.69921875" style="1" customWidth="1"/>
    <col min="1284" max="1284" width="8.5" style="1" bestFit="1" customWidth="1"/>
    <col min="1285" max="1286" width="3.5" style="1" bestFit="1" customWidth="1"/>
    <col min="1287" max="1287" width="4.5" style="1" bestFit="1" customWidth="1"/>
    <col min="1288" max="1288" width="5.5" style="1" bestFit="1" customWidth="1"/>
    <col min="1289" max="1291" width="3.5" style="1" customWidth="1"/>
    <col min="1292" max="1292" width="3.5" style="1" bestFit="1" customWidth="1"/>
    <col min="1293" max="1293" width="10.09765625" style="1" customWidth="1"/>
    <col min="1294" max="1294" width="3.5" style="1" bestFit="1" customWidth="1"/>
    <col min="1295" max="1295" width="14.8984375" style="1" customWidth="1"/>
    <col min="1296" max="1296" width="3.5" style="1" bestFit="1" customWidth="1"/>
    <col min="1297" max="1297" width="10.296875" style="1" bestFit="1" customWidth="1"/>
    <col min="1298" max="1298" width="9" style="1"/>
    <col min="1299" max="1299" width="13.59765625" style="1" customWidth="1"/>
    <col min="1300" max="1536" width="9" style="1"/>
    <col min="1537" max="1537" width="2.5" style="1" bestFit="1" customWidth="1"/>
    <col min="1538" max="1538" width="22.69921875" style="1" bestFit="1" customWidth="1"/>
    <col min="1539" max="1539" width="46.69921875" style="1" customWidth="1"/>
    <col min="1540" max="1540" width="8.5" style="1" bestFit="1" customWidth="1"/>
    <col min="1541" max="1542" width="3.5" style="1" bestFit="1" customWidth="1"/>
    <col min="1543" max="1543" width="4.5" style="1" bestFit="1" customWidth="1"/>
    <col min="1544" max="1544" width="5.5" style="1" bestFit="1" customWidth="1"/>
    <col min="1545" max="1547" width="3.5" style="1" customWidth="1"/>
    <col min="1548" max="1548" width="3.5" style="1" bestFit="1" customWidth="1"/>
    <col min="1549" max="1549" width="10.09765625" style="1" customWidth="1"/>
    <col min="1550" max="1550" width="3.5" style="1" bestFit="1" customWidth="1"/>
    <col min="1551" max="1551" width="14.8984375" style="1" customWidth="1"/>
    <col min="1552" max="1552" width="3.5" style="1" bestFit="1" customWidth="1"/>
    <col min="1553" max="1553" width="10.296875" style="1" bestFit="1" customWidth="1"/>
    <col min="1554" max="1554" width="9" style="1"/>
    <col min="1555" max="1555" width="13.59765625" style="1" customWidth="1"/>
    <col min="1556" max="1792" width="9" style="1"/>
    <col min="1793" max="1793" width="2.5" style="1" bestFit="1" customWidth="1"/>
    <col min="1794" max="1794" width="22.69921875" style="1" bestFit="1" customWidth="1"/>
    <col min="1795" max="1795" width="46.69921875" style="1" customWidth="1"/>
    <col min="1796" max="1796" width="8.5" style="1" bestFit="1" customWidth="1"/>
    <col min="1797" max="1798" width="3.5" style="1" bestFit="1" customWidth="1"/>
    <col min="1799" max="1799" width="4.5" style="1" bestFit="1" customWidth="1"/>
    <col min="1800" max="1800" width="5.5" style="1" bestFit="1" customWidth="1"/>
    <col min="1801" max="1803" width="3.5" style="1" customWidth="1"/>
    <col min="1804" max="1804" width="3.5" style="1" bestFit="1" customWidth="1"/>
    <col min="1805" max="1805" width="10.09765625" style="1" customWidth="1"/>
    <col min="1806" max="1806" width="3.5" style="1" bestFit="1" customWidth="1"/>
    <col min="1807" max="1807" width="14.8984375" style="1" customWidth="1"/>
    <col min="1808" max="1808" width="3.5" style="1" bestFit="1" customWidth="1"/>
    <col min="1809" max="1809" width="10.296875" style="1" bestFit="1" customWidth="1"/>
    <col min="1810" max="1810" width="9" style="1"/>
    <col min="1811" max="1811" width="13.59765625" style="1" customWidth="1"/>
    <col min="1812" max="2048" width="9" style="1"/>
    <col min="2049" max="2049" width="2.5" style="1" bestFit="1" customWidth="1"/>
    <col min="2050" max="2050" width="22.69921875" style="1" bestFit="1" customWidth="1"/>
    <col min="2051" max="2051" width="46.69921875" style="1" customWidth="1"/>
    <col min="2052" max="2052" width="8.5" style="1" bestFit="1" customWidth="1"/>
    <col min="2053" max="2054" width="3.5" style="1" bestFit="1" customWidth="1"/>
    <col min="2055" max="2055" width="4.5" style="1" bestFit="1" customWidth="1"/>
    <col min="2056" max="2056" width="5.5" style="1" bestFit="1" customWidth="1"/>
    <col min="2057" max="2059" width="3.5" style="1" customWidth="1"/>
    <col min="2060" max="2060" width="3.5" style="1" bestFit="1" customWidth="1"/>
    <col min="2061" max="2061" width="10.09765625" style="1" customWidth="1"/>
    <col min="2062" max="2062" width="3.5" style="1" bestFit="1" customWidth="1"/>
    <col min="2063" max="2063" width="14.8984375" style="1" customWidth="1"/>
    <col min="2064" max="2064" width="3.5" style="1" bestFit="1" customWidth="1"/>
    <col min="2065" max="2065" width="10.296875" style="1" bestFit="1" customWidth="1"/>
    <col min="2066" max="2066" width="9" style="1"/>
    <col min="2067" max="2067" width="13.59765625" style="1" customWidth="1"/>
    <col min="2068" max="2304" width="9" style="1"/>
    <col min="2305" max="2305" width="2.5" style="1" bestFit="1" customWidth="1"/>
    <col min="2306" max="2306" width="22.69921875" style="1" bestFit="1" customWidth="1"/>
    <col min="2307" max="2307" width="46.69921875" style="1" customWidth="1"/>
    <col min="2308" max="2308" width="8.5" style="1" bestFit="1" customWidth="1"/>
    <col min="2309" max="2310" width="3.5" style="1" bestFit="1" customWidth="1"/>
    <col min="2311" max="2311" width="4.5" style="1" bestFit="1" customWidth="1"/>
    <col min="2312" max="2312" width="5.5" style="1" bestFit="1" customWidth="1"/>
    <col min="2313" max="2315" width="3.5" style="1" customWidth="1"/>
    <col min="2316" max="2316" width="3.5" style="1" bestFit="1" customWidth="1"/>
    <col min="2317" max="2317" width="10.09765625" style="1" customWidth="1"/>
    <col min="2318" max="2318" width="3.5" style="1" bestFit="1" customWidth="1"/>
    <col min="2319" max="2319" width="14.8984375" style="1" customWidth="1"/>
    <col min="2320" max="2320" width="3.5" style="1" bestFit="1" customWidth="1"/>
    <col min="2321" max="2321" width="10.296875" style="1" bestFit="1" customWidth="1"/>
    <col min="2322" max="2322" width="9" style="1"/>
    <col min="2323" max="2323" width="13.59765625" style="1" customWidth="1"/>
    <col min="2324" max="2560" width="9" style="1"/>
    <col min="2561" max="2561" width="2.5" style="1" bestFit="1" customWidth="1"/>
    <col min="2562" max="2562" width="22.69921875" style="1" bestFit="1" customWidth="1"/>
    <col min="2563" max="2563" width="46.69921875" style="1" customWidth="1"/>
    <col min="2564" max="2564" width="8.5" style="1" bestFit="1" customWidth="1"/>
    <col min="2565" max="2566" width="3.5" style="1" bestFit="1" customWidth="1"/>
    <col min="2567" max="2567" width="4.5" style="1" bestFit="1" customWidth="1"/>
    <col min="2568" max="2568" width="5.5" style="1" bestFit="1" customWidth="1"/>
    <col min="2569" max="2571" width="3.5" style="1" customWidth="1"/>
    <col min="2572" max="2572" width="3.5" style="1" bestFit="1" customWidth="1"/>
    <col min="2573" max="2573" width="10.09765625" style="1" customWidth="1"/>
    <col min="2574" max="2574" width="3.5" style="1" bestFit="1" customWidth="1"/>
    <col min="2575" max="2575" width="14.8984375" style="1" customWidth="1"/>
    <col min="2576" max="2576" width="3.5" style="1" bestFit="1" customWidth="1"/>
    <col min="2577" max="2577" width="10.296875" style="1" bestFit="1" customWidth="1"/>
    <col min="2578" max="2578" width="9" style="1"/>
    <col min="2579" max="2579" width="13.59765625" style="1" customWidth="1"/>
    <col min="2580" max="2816" width="9" style="1"/>
    <col min="2817" max="2817" width="2.5" style="1" bestFit="1" customWidth="1"/>
    <col min="2818" max="2818" width="22.69921875" style="1" bestFit="1" customWidth="1"/>
    <col min="2819" max="2819" width="46.69921875" style="1" customWidth="1"/>
    <col min="2820" max="2820" width="8.5" style="1" bestFit="1" customWidth="1"/>
    <col min="2821" max="2822" width="3.5" style="1" bestFit="1" customWidth="1"/>
    <col min="2823" max="2823" width="4.5" style="1" bestFit="1" customWidth="1"/>
    <col min="2824" max="2824" width="5.5" style="1" bestFit="1" customWidth="1"/>
    <col min="2825" max="2827" width="3.5" style="1" customWidth="1"/>
    <col min="2828" max="2828" width="3.5" style="1" bestFit="1" customWidth="1"/>
    <col min="2829" max="2829" width="10.09765625" style="1" customWidth="1"/>
    <col min="2830" max="2830" width="3.5" style="1" bestFit="1" customWidth="1"/>
    <col min="2831" max="2831" width="14.8984375" style="1" customWidth="1"/>
    <col min="2832" max="2832" width="3.5" style="1" bestFit="1" customWidth="1"/>
    <col min="2833" max="2833" width="10.296875" style="1" bestFit="1" customWidth="1"/>
    <col min="2834" max="2834" width="9" style="1"/>
    <col min="2835" max="2835" width="13.59765625" style="1" customWidth="1"/>
    <col min="2836" max="3072" width="9" style="1"/>
    <col min="3073" max="3073" width="2.5" style="1" bestFit="1" customWidth="1"/>
    <col min="3074" max="3074" width="22.69921875" style="1" bestFit="1" customWidth="1"/>
    <col min="3075" max="3075" width="46.69921875" style="1" customWidth="1"/>
    <col min="3076" max="3076" width="8.5" style="1" bestFit="1" customWidth="1"/>
    <col min="3077" max="3078" width="3.5" style="1" bestFit="1" customWidth="1"/>
    <col min="3079" max="3079" width="4.5" style="1" bestFit="1" customWidth="1"/>
    <col min="3080" max="3080" width="5.5" style="1" bestFit="1" customWidth="1"/>
    <col min="3081" max="3083" width="3.5" style="1" customWidth="1"/>
    <col min="3084" max="3084" width="3.5" style="1" bestFit="1" customWidth="1"/>
    <col min="3085" max="3085" width="10.09765625" style="1" customWidth="1"/>
    <col min="3086" max="3086" width="3.5" style="1" bestFit="1" customWidth="1"/>
    <col min="3087" max="3087" width="14.8984375" style="1" customWidth="1"/>
    <col min="3088" max="3088" width="3.5" style="1" bestFit="1" customWidth="1"/>
    <col min="3089" max="3089" width="10.296875" style="1" bestFit="1" customWidth="1"/>
    <col min="3090" max="3090" width="9" style="1"/>
    <col min="3091" max="3091" width="13.59765625" style="1" customWidth="1"/>
    <col min="3092" max="3328" width="9" style="1"/>
    <col min="3329" max="3329" width="2.5" style="1" bestFit="1" customWidth="1"/>
    <col min="3330" max="3330" width="22.69921875" style="1" bestFit="1" customWidth="1"/>
    <col min="3331" max="3331" width="46.69921875" style="1" customWidth="1"/>
    <col min="3332" max="3332" width="8.5" style="1" bestFit="1" customWidth="1"/>
    <col min="3333" max="3334" width="3.5" style="1" bestFit="1" customWidth="1"/>
    <col min="3335" max="3335" width="4.5" style="1" bestFit="1" customWidth="1"/>
    <col min="3336" max="3336" width="5.5" style="1" bestFit="1" customWidth="1"/>
    <col min="3337" max="3339" width="3.5" style="1" customWidth="1"/>
    <col min="3340" max="3340" width="3.5" style="1" bestFit="1" customWidth="1"/>
    <col min="3341" max="3341" width="10.09765625" style="1" customWidth="1"/>
    <col min="3342" max="3342" width="3.5" style="1" bestFit="1" customWidth="1"/>
    <col min="3343" max="3343" width="14.8984375" style="1" customWidth="1"/>
    <col min="3344" max="3344" width="3.5" style="1" bestFit="1" customWidth="1"/>
    <col min="3345" max="3345" width="10.296875" style="1" bestFit="1" customWidth="1"/>
    <col min="3346" max="3346" width="9" style="1"/>
    <col min="3347" max="3347" width="13.59765625" style="1" customWidth="1"/>
    <col min="3348" max="3584" width="9" style="1"/>
    <col min="3585" max="3585" width="2.5" style="1" bestFit="1" customWidth="1"/>
    <col min="3586" max="3586" width="22.69921875" style="1" bestFit="1" customWidth="1"/>
    <col min="3587" max="3587" width="46.69921875" style="1" customWidth="1"/>
    <col min="3588" max="3588" width="8.5" style="1" bestFit="1" customWidth="1"/>
    <col min="3589" max="3590" width="3.5" style="1" bestFit="1" customWidth="1"/>
    <col min="3591" max="3591" width="4.5" style="1" bestFit="1" customWidth="1"/>
    <col min="3592" max="3592" width="5.5" style="1" bestFit="1" customWidth="1"/>
    <col min="3593" max="3595" width="3.5" style="1" customWidth="1"/>
    <col min="3596" max="3596" width="3.5" style="1" bestFit="1" customWidth="1"/>
    <col min="3597" max="3597" width="10.09765625" style="1" customWidth="1"/>
    <col min="3598" max="3598" width="3.5" style="1" bestFit="1" customWidth="1"/>
    <col min="3599" max="3599" width="14.8984375" style="1" customWidth="1"/>
    <col min="3600" max="3600" width="3.5" style="1" bestFit="1" customWidth="1"/>
    <col min="3601" max="3601" width="10.296875" style="1" bestFit="1" customWidth="1"/>
    <col min="3602" max="3602" width="9" style="1"/>
    <col min="3603" max="3603" width="13.59765625" style="1" customWidth="1"/>
    <col min="3604" max="3840" width="9" style="1"/>
    <col min="3841" max="3841" width="2.5" style="1" bestFit="1" customWidth="1"/>
    <col min="3842" max="3842" width="22.69921875" style="1" bestFit="1" customWidth="1"/>
    <col min="3843" max="3843" width="46.69921875" style="1" customWidth="1"/>
    <col min="3844" max="3844" width="8.5" style="1" bestFit="1" customWidth="1"/>
    <col min="3845" max="3846" width="3.5" style="1" bestFit="1" customWidth="1"/>
    <col min="3847" max="3847" width="4.5" style="1" bestFit="1" customWidth="1"/>
    <col min="3848" max="3848" width="5.5" style="1" bestFit="1" customWidth="1"/>
    <col min="3849" max="3851" width="3.5" style="1" customWidth="1"/>
    <col min="3852" max="3852" width="3.5" style="1" bestFit="1" customWidth="1"/>
    <col min="3853" max="3853" width="10.09765625" style="1" customWidth="1"/>
    <col min="3854" max="3854" width="3.5" style="1" bestFit="1" customWidth="1"/>
    <col min="3855" max="3855" width="14.8984375" style="1" customWidth="1"/>
    <col min="3856" max="3856" width="3.5" style="1" bestFit="1" customWidth="1"/>
    <col min="3857" max="3857" width="10.296875" style="1" bestFit="1" customWidth="1"/>
    <col min="3858" max="3858" width="9" style="1"/>
    <col min="3859" max="3859" width="13.59765625" style="1" customWidth="1"/>
    <col min="3860" max="4096" width="9" style="1"/>
    <col min="4097" max="4097" width="2.5" style="1" bestFit="1" customWidth="1"/>
    <col min="4098" max="4098" width="22.69921875" style="1" bestFit="1" customWidth="1"/>
    <col min="4099" max="4099" width="46.69921875" style="1" customWidth="1"/>
    <col min="4100" max="4100" width="8.5" style="1" bestFit="1" customWidth="1"/>
    <col min="4101" max="4102" width="3.5" style="1" bestFit="1" customWidth="1"/>
    <col min="4103" max="4103" width="4.5" style="1" bestFit="1" customWidth="1"/>
    <col min="4104" max="4104" width="5.5" style="1" bestFit="1" customWidth="1"/>
    <col min="4105" max="4107" width="3.5" style="1" customWidth="1"/>
    <col min="4108" max="4108" width="3.5" style="1" bestFit="1" customWidth="1"/>
    <col min="4109" max="4109" width="10.09765625" style="1" customWidth="1"/>
    <col min="4110" max="4110" width="3.5" style="1" bestFit="1" customWidth="1"/>
    <col min="4111" max="4111" width="14.8984375" style="1" customWidth="1"/>
    <col min="4112" max="4112" width="3.5" style="1" bestFit="1" customWidth="1"/>
    <col min="4113" max="4113" width="10.296875" style="1" bestFit="1" customWidth="1"/>
    <col min="4114" max="4114" width="9" style="1"/>
    <col min="4115" max="4115" width="13.59765625" style="1" customWidth="1"/>
    <col min="4116" max="4352" width="9" style="1"/>
    <col min="4353" max="4353" width="2.5" style="1" bestFit="1" customWidth="1"/>
    <col min="4354" max="4354" width="22.69921875" style="1" bestFit="1" customWidth="1"/>
    <col min="4355" max="4355" width="46.69921875" style="1" customWidth="1"/>
    <col min="4356" max="4356" width="8.5" style="1" bestFit="1" customWidth="1"/>
    <col min="4357" max="4358" width="3.5" style="1" bestFit="1" customWidth="1"/>
    <col min="4359" max="4359" width="4.5" style="1" bestFit="1" customWidth="1"/>
    <col min="4360" max="4360" width="5.5" style="1" bestFit="1" customWidth="1"/>
    <col min="4361" max="4363" width="3.5" style="1" customWidth="1"/>
    <col min="4364" max="4364" width="3.5" style="1" bestFit="1" customWidth="1"/>
    <col min="4365" max="4365" width="10.09765625" style="1" customWidth="1"/>
    <col min="4366" max="4366" width="3.5" style="1" bestFit="1" customWidth="1"/>
    <col min="4367" max="4367" width="14.8984375" style="1" customWidth="1"/>
    <col min="4368" max="4368" width="3.5" style="1" bestFit="1" customWidth="1"/>
    <col min="4369" max="4369" width="10.296875" style="1" bestFit="1" customWidth="1"/>
    <col min="4370" max="4370" width="9" style="1"/>
    <col min="4371" max="4371" width="13.59765625" style="1" customWidth="1"/>
    <col min="4372" max="4608" width="9" style="1"/>
    <col min="4609" max="4609" width="2.5" style="1" bestFit="1" customWidth="1"/>
    <col min="4610" max="4610" width="22.69921875" style="1" bestFit="1" customWidth="1"/>
    <col min="4611" max="4611" width="46.69921875" style="1" customWidth="1"/>
    <col min="4612" max="4612" width="8.5" style="1" bestFit="1" customWidth="1"/>
    <col min="4613" max="4614" width="3.5" style="1" bestFit="1" customWidth="1"/>
    <col min="4615" max="4615" width="4.5" style="1" bestFit="1" customWidth="1"/>
    <col min="4616" max="4616" width="5.5" style="1" bestFit="1" customWidth="1"/>
    <col min="4617" max="4619" width="3.5" style="1" customWidth="1"/>
    <col min="4620" max="4620" width="3.5" style="1" bestFit="1" customWidth="1"/>
    <col min="4621" max="4621" width="10.09765625" style="1" customWidth="1"/>
    <col min="4622" max="4622" width="3.5" style="1" bestFit="1" customWidth="1"/>
    <col min="4623" max="4623" width="14.8984375" style="1" customWidth="1"/>
    <col min="4624" max="4624" width="3.5" style="1" bestFit="1" customWidth="1"/>
    <col min="4625" max="4625" width="10.296875" style="1" bestFit="1" customWidth="1"/>
    <col min="4626" max="4626" width="9" style="1"/>
    <col min="4627" max="4627" width="13.59765625" style="1" customWidth="1"/>
    <col min="4628" max="4864" width="9" style="1"/>
    <col min="4865" max="4865" width="2.5" style="1" bestFit="1" customWidth="1"/>
    <col min="4866" max="4866" width="22.69921875" style="1" bestFit="1" customWidth="1"/>
    <col min="4867" max="4867" width="46.69921875" style="1" customWidth="1"/>
    <col min="4868" max="4868" width="8.5" style="1" bestFit="1" customWidth="1"/>
    <col min="4869" max="4870" width="3.5" style="1" bestFit="1" customWidth="1"/>
    <col min="4871" max="4871" width="4.5" style="1" bestFit="1" customWidth="1"/>
    <col min="4872" max="4872" width="5.5" style="1" bestFit="1" customWidth="1"/>
    <col min="4873" max="4875" width="3.5" style="1" customWidth="1"/>
    <col min="4876" max="4876" width="3.5" style="1" bestFit="1" customWidth="1"/>
    <col min="4877" max="4877" width="10.09765625" style="1" customWidth="1"/>
    <col min="4878" max="4878" width="3.5" style="1" bestFit="1" customWidth="1"/>
    <col min="4879" max="4879" width="14.8984375" style="1" customWidth="1"/>
    <col min="4880" max="4880" width="3.5" style="1" bestFit="1" customWidth="1"/>
    <col min="4881" max="4881" width="10.296875" style="1" bestFit="1" customWidth="1"/>
    <col min="4882" max="4882" width="9" style="1"/>
    <col min="4883" max="4883" width="13.59765625" style="1" customWidth="1"/>
    <col min="4884" max="5120" width="9" style="1"/>
    <col min="5121" max="5121" width="2.5" style="1" bestFit="1" customWidth="1"/>
    <col min="5122" max="5122" width="22.69921875" style="1" bestFit="1" customWidth="1"/>
    <col min="5123" max="5123" width="46.69921875" style="1" customWidth="1"/>
    <col min="5124" max="5124" width="8.5" style="1" bestFit="1" customWidth="1"/>
    <col min="5125" max="5126" width="3.5" style="1" bestFit="1" customWidth="1"/>
    <col min="5127" max="5127" width="4.5" style="1" bestFit="1" customWidth="1"/>
    <col min="5128" max="5128" width="5.5" style="1" bestFit="1" customWidth="1"/>
    <col min="5129" max="5131" width="3.5" style="1" customWidth="1"/>
    <col min="5132" max="5132" width="3.5" style="1" bestFit="1" customWidth="1"/>
    <col min="5133" max="5133" width="10.09765625" style="1" customWidth="1"/>
    <col min="5134" max="5134" width="3.5" style="1" bestFit="1" customWidth="1"/>
    <col min="5135" max="5135" width="14.8984375" style="1" customWidth="1"/>
    <col min="5136" max="5136" width="3.5" style="1" bestFit="1" customWidth="1"/>
    <col min="5137" max="5137" width="10.296875" style="1" bestFit="1" customWidth="1"/>
    <col min="5138" max="5138" width="9" style="1"/>
    <col min="5139" max="5139" width="13.59765625" style="1" customWidth="1"/>
    <col min="5140" max="5376" width="9" style="1"/>
    <col min="5377" max="5377" width="2.5" style="1" bestFit="1" customWidth="1"/>
    <col min="5378" max="5378" width="22.69921875" style="1" bestFit="1" customWidth="1"/>
    <col min="5379" max="5379" width="46.69921875" style="1" customWidth="1"/>
    <col min="5380" max="5380" width="8.5" style="1" bestFit="1" customWidth="1"/>
    <col min="5381" max="5382" width="3.5" style="1" bestFit="1" customWidth="1"/>
    <col min="5383" max="5383" width="4.5" style="1" bestFit="1" customWidth="1"/>
    <col min="5384" max="5384" width="5.5" style="1" bestFit="1" customWidth="1"/>
    <col min="5385" max="5387" width="3.5" style="1" customWidth="1"/>
    <col min="5388" max="5388" width="3.5" style="1" bestFit="1" customWidth="1"/>
    <col min="5389" max="5389" width="10.09765625" style="1" customWidth="1"/>
    <col min="5390" max="5390" width="3.5" style="1" bestFit="1" customWidth="1"/>
    <col min="5391" max="5391" width="14.8984375" style="1" customWidth="1"/>
    <col min="5392" max="5392" width="3.5" style="1" bestFit="1" customWidth="1"/>
    <col min="5393" max="5393" width="10.296875" style="1" bestFit="1" customWidth="1"/>
    <col min="5394" max="5394" width="9" style="1"/>
    <col min="5395" max="5395" width="13.59765625" style="1" customWidth="1"/>
    <col min="5396" max="5632" width="9" style="1"/>
    <col min="5633" max="5633" width="2.5" style="1" bestFit="1" customWidth="1"/>
    <col min="5634" max="5634" width="22.69921875" style="1" bestFit="1" customWidth="1"/>
    <col min="5635" max="5635" width="46.69921875" style="1" customWidth="1"/>
    <col min="5636" max="5636" width="8.5" style="1" bestFit="1" customWidth="1"/>
    <col min="5637" max="5638" width="3.5" style="1" bestFit="1" customWidth="1"/>
    <col min="5639" max="5639" width="4.5" style="1" bestFit="1" customWidth="1"/>
    <col min="5640" max="5640" width="5.5" style="1" bestFit="1" customWidth="1"/>
    <col min="5641" max="5643" width="3.5" style="1" customWidth="1"/>
    <col min="5644" max="5644" width="3.5" style="1" bestFit="1" customWidth="1"/>
    <col min="5645" max="5645" width="10.09765625" style="1" customWidth="1"/>
    <col min="5646" max="5646" width="3.5" style="1" bestFit="1" customWidth="1"/>
    <col min="5647" max="5647" width="14.8984375" style="1" customWidth="1"/>
    <col min="5648" max="5648" width="3.5" style="1" bestFit="1" customWidth="1"/>
    <col min="5649" max="5649" width="10.296875" style="1" bestFit="1" customWidth="1"/>
    <col min="5650" max="5650" width="9" style="1"/>
    <col min="5651" max="5651" width="13.59765625" style="1" customWidth="1"/>
    <col min="5652" max="5888" width="9" style="1"/>
    <col min="5889" max="5889" width="2.5" style="1" bestFit="1" customWidth="1"/>
    <col min="5890" max="5890" width="22.69921875" style="1" bestFit="1" customWidth="1"/>
    <col min="5891" max="5891" width="46.69921875" style="1" customWidth="1"/>
    <col min="5892" max="5892" width="8.5" style="1" bestFit="1" customWidth="1"/>
    <col min="5893" max="5894" width="3.5" style="1" bestFit="1" customWidth="1"/>
    <col min="5895" max="5895" width="4.5" style="1" bestFit="1" customWidth="1"/>
    <col min="5896" max="5896" width="5.5" style="1" bestFit="1" customWidth="1"/>
    <col min="5897" max="5899" width="3.5" style="1" customWidth="1"/>
    <col min="5900" max="5900" width="3.5" style="1" bestFit="1" customWidth="1"/>
    <col min="5901" max="5901" width="10.09765625" style="1" customWidth="1"/>
    <col min="5902" max="5902" width="3.5" style="1" bestFit="1" customWidth="1"/>
    <col min="5903" max="5903" width="14.8984375" style="1" customWidth="1"/>
    <col min="5904" max="5904" width="3.5" style="1" bestFit="1" customWidth="1"/>
    <col min="5905" max="5905" width="10.296875" style="1" bestFit="1" customWidth="1"/>
    <col min="5906" max="5906" width="9" style="1"/>
    <col min="5907" max="5907" width="13.59765625" style="1" customWidth="1"/>
    <col min="5908" max="6144" width="9" style="1"/>
    <col min="6145" max="6145" width="2.5" style="1" bestFit="1" customWidth="1"/>
    <col min="6146" max="6146" width="22.69921875" style="1" bestFit="1" customWidth="1"/>
    <col min="6147" max="6147" width="46.69921875" style="1" customWidth="1"/>
    <col min="6148" max="6148" width="8.5" style="1" bestFit="1" customWidth="1"/>
    <col min="6149" max="6150" width="3.5" style="1" bestFit="1" customWidth="1"/>
    <col min="6151" max="6151" width="4.5" style="1" bestFit="1" customWidth="1"/>
    <col min="6152" max="6152" width="5.5" style="1" bestFit="1" customWidth="1"/>
    <col min="6153" max="6155" width="3.5" style="1" customWidth="1"/>
    <col min="6156" max="6156" width="3.5" style="1" bestFit="1" customWidth="1"/>
    <col min="6157" max="6157" width="10.09765625" style="1" customWidth="1"/>
    <col min="6158" max="6158" width="3.5" style="1" bestFit="1" customWidth="1"/>
    <col min="6159" max="6159" width="14.8984375" style="1" customWidth="1"/>
    <col min="6160" max="6160" width="3.5" style="1" bestFit="1" customWidth="1"/>
    <col min="6161" max="6161" width="10.296875" style="1" bestFit="1" customWidth="1"/>
    <col min="6162" max="6162" width="9" style="1"/>
    <col min="6163" max="6163" width="13.59765625" style="1" customWidth="1"/>
    <col min="6164" max="6400" width="9" style="1"/>
    <col min="6401" max="6401" width="2.5" style="1" bestFit="1" customWidth="1"/>
    <col min="6402" max="6402" width="22.69921875" style="1" bestFit="1" customWidth="1"/>
    <col min="6403" max="6403" width="46.69921875" style="1" customWidth="1"/>
    <col min="6404" max="6404" width="8.5" style="1" bestFit="1" customWidth="1"/>
    <col min="6405" max="6406" width="3.5" style="1" bestFit="1" customWidth="1"/>
    <col min="6407" max="6407" width="4.5" style="1" bestFit="1" customWidth="1"/>
    <col min="6408" max="6408" width="5.5" style="1" bestFit="1" customWidth="1"/>
    <col min="6409" max="6411" width="3.5" style="1" customWidth="1"/>
    <col min="6412" max="6412" width="3.5" style="1" bestFit="1" customWidth="1"/>
    <col min="6413" max="6413" width="10.09765625" style="1" customWidth="1"/>
    <col min="6414" max="6414" width="3.5" style="1" bestFit="1" customWidth="1"/>
    <col min="6415" max="6415" width="14.8984375" style="1" customWidth="1"/>
    <col min="6416" max="6416" width="3.5" style="1" bestFit="1" customWidth="1"/>
    <col min="6417" max="6417" width="10.296875" style="1" bestFit="1" customWidth="1"/>
    <col min="6418" max="6418" width="9" style="1"/>
    <col min="6419" max="6419" width="13.59765625" style="1" customWidth="1"/>
    <col min="6420" max="6656" width="9" style="1"/>
    <col min="6657" max="6657" width="2.5" style="1" bestFit="1" customWidth="1"/>
    <col min="6658" max="6658" width="22.69921875" style="1" bestFit="1" customWidth="1"/>
    <col min="6659" max="6659" width="46.69921875" style="1" customWidth="1"/>
    <col min="6660" max="6660" width="8.5" style="1" bestFit="1" customWidth="1"/>
    <col min="6661" max="6662" width="3.5" style="1" bestFit="1" customWidth="1"/>
    <col min="6663" max="6663" width="4.5" style="1" bestFit="1" customWidth="1"/>
    <col min="6664" max="6664" width="5.5" style="1" bestFit="1" customWidth="1"/>
    <col min="6665" max="6667" width="3.5" style="1" customWidth="1"/>
    <col min="6668" max="6668" width="3.5" style="1" bestFit="1" customWidth="1"/>
    <col min="6669" max="6669" width="10.09765625" style="1" customWidth="1"/>
    <col min="6670" max="6670" width="3.5" style="1" bestFit="1" customWidth="1"/>
    <col min="6671" max="6671" width="14.8984375" style="1" customWidth="1"/>
    <col min="6672" max="6672" width="3.5" style="1" bestFit="1" customWidth="1"/>
    <col min="6673" max="6673" width="10.296875" style="1" bestFit="1" customWidth="1"/>
    <col min="6674" max="6674" width="9" style="1"/>
    <col min="6675" max="6675" width="13.59765625" style="1" customWidth="1"/>
    <col min="6676" max="6912" width="9" style="1"/>
    <col min="6913" max="6913" width="2.5" style="1" bestFit="1" customWidth="1"/>
    <col min="6914" max="6914" width="22.69921875" style="1" bestFit="1" customWidth="1"/>
    <col min="6915" max="6915" width="46.69921875" style="1" customWidth="1"/>
    <col min="6916" max="6916" width="8.5" style="1" bestFit="1" customWidth="1"/>
    <col min="6917" max="6918" width="3.5" style="1" bestFit="1" customWidth="1"/>
    <col min="6919" max="6919" width="4.5" style="1" bestFit="1" customWidth="1"/>
    <col min="6920" max="6920" width="5.5" style="1" bestFit="1" customWidth="1"/>
    <col min="6921" max="6923" width="3.5" style="1" customWidth="1"/>
    <col min="6924" max="6924" width="3.5" style="1" bestFit="1" customWidth="1"/>
    <col min="6925" max="6925" width="10.09765625" style="1" customWidth="1"/>
    <col min="6926" max="6926" width="3.5" style="1" bestFit="1" customWidth="1"/>
    <col min="6927" max="6927" width="14.8984375" style="1" customWidth="1"/>
    <col min="6928" max="6928" width="3.5" style="1" bestFit="1" customWidth="1"/>
    <col min="6929" max="6929" width="10.296875" style="1" bestFit="1" customWidth="1"/>
    <col min="6930" max="6930" width="9" style="1"/>
    <col min="6931" max="6931" width="13.59765625" style="1" customWidth="1"/>
    <col min="6932" max="7168" width="9" style="1"/>
    <col min="7169" max="7169" width="2.5" style="1" bestFit="1" customWidth="1"/>
    <col min="7170" max="7170" width="22.69921875" style="1" bestFit="1" customWidth="1"/>
    <col min="7171" max="7171" width="46.69921875" style="1" customWidth="1"/>
    <col min="7172" max="7172" width="8.5" style="1" bestFit="1" customWidth="1"/>
    <col min="7173" max="7174" width="3.5" style="1" bestFit="1" customWidth="1"/>
    <col min="7175" max="7175" width="4.5" style="1" bestFit="1" customWidth="1"/>
    <col min="7176" max="7176" width="5.5" style="1" bestFit="1" customWidth="1"/>
    <col min="7177" max="7179" width="3.5" style="1" customWidth="1"/>
    <col min="7180" max="7180" width="3.5" style="1" bestFit="1" customWidth="1"/>
    <col min="7181" max="7181" width="10.09765625" style="1" customWidth="1"/>
    <col min="7182" max="7182" width="3.5" style="1" bestFit="1" customWidth="1"/>
    <col min="7183" max="7183" width="14.8984375" style="1" customWidth="1"/>
    <col min="7184" max="7184" width="3.5" style="1" bestFit="1" customWidth="1"/>
    <col min="7185" max="7185" width="10.296875" style="1" bestFit="1" customWidth="1"/>
    <col min="7186" max="7186" width="9" style="1"/>
    <col min="7187" max="7187" width="13.59765625" style="1" customWidth="1"/>
    <col min="7188" max="7424" width="9" style="1"/>
    <col min="7425" max="7425" width="2.5" style="1" bestFit="1" customWidth="1"/>
    <col min="7426" max="7426" width="22.69921875" style="1" bestFit="1" customWidth="1"/>
    <col min="7427" max="7427" width="46.69921875" style="1" customWidth="1"/>
    <col min="7428" max="7428" width="8.5" style="1" bestFit="1" customWidth="1"/>
    <col min="7429" max="7430" width="3.5" style="1" bestFit="1" customWidth="1"/>
    <col min="7431" max="7431" width="4.5" style="1" bestFit="1" customWidth="1"/>
    <col min="7432" max="7432" width="5.5" style="1" bestFit="1" customWidth="1"/>
    <col min="7433" max="7435" width="3.5" style="1" customWidth="1"/>
    <col min="7436" max="7436" width="3.5" style="1" bestFit="1" customWidth="1"/>
    <col min="7437" max="7437" width="10.09765625" style="1" customWidth="1"/>
    <col min="7438" max="7438" width="3.5" style="1" bestFit="1" customWidth="1"/>
    <col min="7439" max="7439" width="14.8984375" style="1" customWidth="1"/>
    <col min="7440" max="7440" width="3.5" style="1" bestFit="1" customWidth="1"/>
    <col min="7441" max="7441" width="10.296875" style="1" bestFit="1" customWidth="1"/>
    <col min="7442" max="7442" width="9" style="1"/>
    <col min="7443" max="7443" width="13.59765625" style="1" customWidth="1"/>
    <col min="7444" max="7680" width="9" style="1"/>
    <col min="7681" max="7681" width="2.5" style="1" bestFit="1" customWidth="1"/>
    <col min="7682" max="7682" width="22.69921875" style="1" bestFit="1" customWidth="1"/>
    <col min="7683" max="7683" width="46.69921875" style="1" customWidth="1"/>
    <col min="7684" max="7684" width="8.5" style="1" bestFit="1" customWidth="1"/>
    <col min="7685" max="7686" width="3.5" style="1" bestFit="1" customWidth="1"/>
    <col min="7687" max="7687" width="4.5" style="1" bestFit="1" customWidth="1"/>
    <col min="7688" max="7688" width="5.5" style="1" bestFit="1" customWidth="1"/>
    <col min="7689" max="7691" width="3.5" style="1" customWidth="1"/>
    <col min="7692" max="7692" width="3.5" style="1" bestFit="1" customWidth="1"/>
    <col min="7693" max="7693" width="10.09765625" style="1" customWidth="1"/>
    <col min="7694" max="7694" width="3.5" style="1" bestFit="1" customWidth="1"/>
    <col min="7695" max="7695" width="14.8984375" style="1" customWidth="1"/>
    <col min="7696" max="7696" width="3.5" style="1" bestFit="1" customWidth="1"/>
    <col min="7697" max="7697" width="10.296875" style="1" bestFit="1" customWidth="1"/>
    <col min="7698" max="7698" width="9" style="1"/>
    <col min="7699" max="7699" width="13.59765625" style="1" customWidth="1"/>
    <col min="7700" max="7936" width="9" style="1"/>
    <col min="7937" max="7937" width="2.5" style="1" bestFit="1" customWidth="1"/>
    <col min="7938" max="7938" width="22.69921875" style="1" bestFit="1" customWidth="1"/>
    <col min="7939" max="7939" width="46.69921875" style="1" customWidth="1"/>
    <col min="7940" max="7940" width="8.5" style="1" bestFit="1" customWidth="1"/>
    <col min="7941" max="7942" width="3.5" style="1" bestFit="1" customWidth="1"/>
    <col min="7943" max="7943" width="4.5" style="1" bestFit="1" customWidth="1"/>
    <col min="7944" max="7944" width="5.5" style="1" bestFit="1" customWidth="1"/>
    <col min="7945" max="7947" width="3.5" style="1" customWidth="1"/>
    <col min="7948" max="7948" width="3.5" style="1" bestFit="1" customWidth="1"/>
    <col min="7949" max="7949" width="10.09765625" style="1" customWidth="1"/>
    <col min="7950" max="7950" width="3.5" style="1" bestFit="1" customWidth="1"/>
    <col min="7951" max="7951" width="14.8984375" style="1" customWidth="1"/>
    <col min="7952" max="7952" width="3.5" style="1" bestFit="1" customWidth="1"/>
    <col min="7953" max="7953" width="10.296875" style="1" bestFit="1" customWidth="1"/>
    <col min="7954" max="7954" width="9" style="1"/>
    <col min="7955" max="7955" width="13.59765625" style="1" customWidth="1"/>
    <col min="7956" max="8192" width="9" style="1"/>
    <col min="8193" max="8193" width="2.5" style="1" bestFit="1" customWidth="1"/>
    <col min="8194" max="8194" width="22.69921875" style="1" bestFit="1" customWidth="1"/>
    <col min="8195" max="8195" width="46.69921875" style="1" customWidth="1"/>
    <col min="8196" max="8196" width="8.5" style="1" bestFit="1" customWidth="1"/>
    <col min="8197" max="8198" width="3.5" style="1" bestFit="1" customWidth="1"/>
    <col min="8199" max="8199" width="4.5" style="1" bestFit="1" customWidth="1"/>
    <col min="8200" max="8200" width="5.5" style="1" bestFit="1" customWidth="1"/>
    <col min="8201" max="8203" width="3.5" style="1" customWidth="1"/>
    <col min="8204" max="8204" width="3.5" style="1" bestFit="1" customWidth="1"/>
    <col min="8205" max="8205" width="10.09765625" style="1" customWidth="1"/>
    <col min="8206" max="8206" width="3.5" style="1" bestFit="1" customWidth="1"/>
    <col min="8207" max="8207" width="14.8984375" style="1" customWidth="1"/>
    <col min="8208" max="8208" width="3.5" style="1" bestFit="1" customWidth="1"/>
    <col min="8209" max="8209" width="10.296875" style="1" bestFit="1" customWidth="1"/>
    <col min="8210" max="8210" width="9" style="1"/>
    <col min="8211" max="8211" width="13.59765625" style="1" customWidth="1"/>
    <col min="8212" max="8448" width="9" style="1"/>
    <col min="8449" max="8449" width="2.5" style="1" bestFit="1" customWidth="1"/>
    <col min="8450" max="8450" width="22.69921875" style="1" bestFit="1" customWidth="1"/>
    <col min="8451" max="8451" width="46.69921875" style="1" customWidth="1"/>
    <col min="8452" max="8452" width="8.5" style="1" bestFit="1" customWidth="1"/>
    <col min="8453" max="8454" width="3.5" style="1" bestFit="1" customWidth="1"/>
    <col min="8455" max="8455" width="4.5" style="1" bestFit="1" customWidth="1"/>
    <col min="8456" max="8456" width="5.5" style="1" bestFit="1" customWidth="1"/>
    <col min="8457" max="8459" width="3.5" style="1" customWidth="1"/>
    <col min="8460" max="8460" width="3.5" style="1" bestFit="1" customWidth="1"/>
    <col min="8461" max="8461" width="10.09765625" style="1" customWidth="1"/>
    <col min="8462" max="8462" width="3.5" style="1" bestFit="1" customWidth="1"/>
    <col min="8463" max="8463" width="14.8984375" style="1" customWidth="1"/>
    <col min="8464" max="8464" width="3.5" style="1" bestFit="1" customWidth="1"/>
    <col min="8465" max="8465" width="10.296875" style="1" bestFit="1" customWidth="1"/>
    <col min="8466" max="8466" width="9" style="1"/>
    <col min="8467" max="8467" width="13.59765625" style="1" customWidth="1"/>
    <col min="8468" max="8704" width="9" style="1"/>
    <col min="8705" max="8705" width="2.5" style="1" bestFit="1" customWidth="1"/>
    <col min="8706" max="8706" width="22.69921875" style="1" bestFit="1" customWidth="1"/>
    <col min="8707" max="8707" width="46.69921875" style="1" customWidth="1"/>
    <col min="8708" max="8708" width="8.5" style="1" bestFit="1" customWidth="1"/>
    <col min="8709" max="8710" width="3.5" style="1" bestFit="1" customWidth="1"/>
    <col min="8711" max="8711" width="4.5" style="1" bestFit="1" customWidth="1"/>
    <col min="8712" max="8712" width="5.5" style="1" bestFit="1" customWidth="1"/>
    <col min="8713" max="8715" width="3.5" style="1" customWidth="1"/>
    <col min="8716" max="8716" width="3.5" style="1" bestFit="1" customWidth="1"/>
    <col min="8717" max="8717" width="10.09765625" style="1" customWidth="1"/>
    <col min="8718" max="8718" width="3.5" style="1" bestFit="1" customWidth="1"/>
    <col min="8719" max="8719" width="14.8984375" style="1" customWidth="1"/>
    <col min="8720" max="8720" width="3.5" style="1" bestFit="1" customWidth="1"/>
    <col min="8721" max="8721" width="10.296875" style="1" bestFit="1" customWidth="1"/>
    <col min="8722" max="8722" width="9" style="1"/>
    <col min="8723" max="8723" width="13.59765625" style="1" customWidth="1"/>
    <col min="8724" max="8960" width="9" style="1"/>
    <col min="8961" max="8961" width="2.5" style="1" bestFit="1" customWidth="1"/>
    <col min="8962" max="8962" width="22.69921875" style="1" bestFit="1" customWidth="1"/>
    <col min="8963" max="8963" width="46.69921875" style="1" customWidth="1"/>
    <col min="8964" max="8964" width="8.5" style="1" bestFit="1" customWidth="1"/>
    <col min="8965" max="8966" width="3.5" style="1" bestFit="1" customWidth="1"/>
    <col min="8967" max="8967" width="4.5" style="1" bestFit="1" customWidth="1"/>
    <col min="8968" max="8968" width="5.5" style="1" bestFit="1" customWidth="1"/>
    <col min="8969" max="8971" width="3.5" style="1" customWidth="1"/>
    <col min="8972" max="8972" width="3.5" style="1" bestFit="1" customWidth="1"/>
    <col min="8973" max="8973" width="10.09765625" style="1" customWidth="1"/>
    <col min="8974" max="8974" width="3.5" style="1" bestFit="1" customWidth="1"/>
    <col min="8975" max="8975" width="14.8984375" style="1" customWidth="1"/>
    <col min="8976" max="8976" width="3.5" style="1" bestFit="1" customWidth="1"/>
    <col min="8977" max="8977" width="10.296875" style="1" bestFit="1" customWidth="1"/>
    <col min="8978" max="8978" width="9" style="1"/>
    <col min="8979" max="8979" width="13.59765625" style="1" customWidth="1"/>
    <col min="8980" max="9216" width="9" style="1"/>
    <col min="9217" max="9217" width="2.5" style="1" bestFit="1" customWidth="1"/>
    <col min="9218" max="9218" width="22.69921875" style="1" bestFit="1" customWidth="1"/>
    <col min="9219" max="9219" width="46.69921875" style="1" customWidth="1"/>
    <col min="9220" max="9220" width="8.5" style="1" bestFit="1" customWidth="1"/>
    <col min="9221" max="9222" width="3.5" style="1" bestFit="1" customWidth="1"/>
    <col min="9223" max="9223" width="4.5" style="1" bestFit="1" customWidth="1"/>
    <col min="9224" max="9224" width="5.5" style="1" bestFit="1" customWidth="1"/>
    <col min="9225" max="9227" width="3.5" style="1" customWidth="1"/>
    <col min="9228" max="9228" width="3.5" style="1" bestFit="1" customWidth="1"/>
    <col min="9229" max="9229" width="10.09765625" style="1" customWidth="1"/>
    <col min="9230" max="9230" width="3.5" style="1" bestFit="1" customWidth="1"/>
    <col min="9231" max="9231" width="14.8984375" style="1" customWidth="1"/>
    <col min="9232" max="9232" width="3.5" style="1" bestFit="1" customWidth="1"/>
    <col min="9233" max="9233" width="10.296875" style="1" bestFit="1" customWidth="1"/>
    <col min="9234" max="9234" width="9" style="1"/>
    <col min="9235" max="9235" width="13.59765625" style="1" customWidth="1"/>
    <col min="9236" max="9472" width="9" style="1"/>
    <col min="9473" max="9473" width="2.5" style="1" bestFit="1" customWidth="1"/>
    <col min="9474" max="9474" width="22.69921875" style="1" bestFit="1" customWidth="1"/>
    <col min="9475" max="9475" width="46.69921875" style="1" customWidth="1"/>
    <col min="9476" max="9476" width="8.5" style="1" bestFit="1" customWidth="1"/>
    <col min="9477" max="9478" width="3.5" style="1" bestFit="1" customWidth="1"/>
    <col min="9479" max="9479" width="4.5" style="1" bestFit="1" customWidth="1"/>
    <col min="9480" max="9480" width="5.5" style="1" bestFit="1" customWidth="1"/>
    <col min="9481" max="9483" width="3.5" style="1" customWidth="1"/>
    <col min="9484" max="9484" width="3.5" style="1" bestFit="1" customWidth="1"/>
    <col min="9485" max="9485" width="10.09765625" style="1" customWidth="1"/>
    <col min="9486" max="9486" width="3.5" style="1" bestFit="1" customWidth="1"/>
    <col min="9487" max="9487" width="14.8984375" style="1" customWidth="1"/>
    <col min="9488" max="9488" width="3.5" style="1" bestFit="1" customWidth="1"/>
    <col min="9489" max="9489" width="10.296875" style="1" bestFit="1" customWidth="1"/>
    <col min="9490" max="9490" width="9" style="1"/>
    <col min="9491" max="9491" width="13.59765625" style="1" customWidth="1"/>
    <col min="9492" max="9728" width="9" style="1"/>
    <col min="9729" max="9729" width="2.5" style="1" bestFit="1" customWidth="1"/>
    <col min="9730" max="9730" width="22.69921875" style="1" bestFit="1" customWidth="1"/>
    <col min="9731" max="9731" width="46.69921875" style="1" customWidth="1"/>
    <col min="9732" max="9732" width="8.5" style="1" bestFit="1" customWidth="1"/>
    <col min="9733" max="9734" width="3.5" style="1" bestFit="1" customWidth="1"/>
    <col min="9735" max="9735" width="4.5" style="1" bestFit="1" customWidth="1"/>
    <col min="9736" max="9736" width="5.5" style="1" bestFit="1" customWidth="1"/>
    <col min="9737" max="9739" width="3.5" style="1" customWidth="1"/>
    <col min="9740" max="9740" width="3.5" style="1" bestFit="1" customWidth="1"/>
    <col min="9741" max="9741" width="10.09765625" style="1" customWidth="1"/>
    <col min="9742" max="9742" width="3.5" style="1" bestFit="1" customWidth="1"/>
    <col min="9743" max="9743" width="14.8984375" style="1" customWidth="1"/>
    <col min="9744" max="9744" width="3.5" style="1" bestFit="1" customWidth="1"/>
    <col min="9745" max="9745" width="10.296875" style="1" bestFit="1" customWidth="1"/>
    <col min="9746" max="9746" width="9" style="1"/>
    <col min="9747" max="9747" width="13.59765625" style="1" customWidth="1"/>
    <col min="9748" max="9984" width="9" style="1"/>
    <col min="9985" max="9985" width="2.5" style="1" bestFit="1" customWidth="1"/>
    <col min="9986" max="9986" width="22.69921875" style="1" bestFit="1" customWidth="1"/>
    <col min="9987" max="9987" width="46.69921875" style="1" customWidth="1"/>
    <col min="9988" max="9988" width="8.5" style="1" bestFit="1" customWidth="1"/>
    <col min="9989" max="9990" width="3.5" style="1" bestFit="1" customWidth="1"/>
    <col min="9991" max="9991" width="4.5" style="1" bestFit="1" customWidth="1"/>
    <col min="9992" max="9992" width="5.5" style="1" bestFit="1" customWidth="1"/>
    <col min="9993" max="9995" width="3.5" style="1" customWidth="1"/>
    <col min="9996" max="9996" width="3.5" style="1" bestFit="1" customWidth="1"/>
    <col min="9997" max="9997" width="10.09765625" style="1" customWidth="1"/>
    <col min="9998" max="9998" width="3.5" style="1" bestFit="1" customWidth="1"/>
    <col min="9999" max="9999" width="14.8984375" style="1" customWidth="1"/>
    <col min="10000" max="10000" width="3.5" style="1" bestFit="1" customWidth="1"/>
    <col min="10001" max="10001" width="10.296875" style="1" bestFit="1" customWidth="1"/>
    <col min="10002" max="10002" width="9" style="1"/>
    <col min="10003" max="10003" width="13.59765625" style="1" customWidth="1"/>
    <col min="10004" max="10240" width="9" style="1"/>
    <col min="10241" max="10241" width="2.5" style="1" bestFit="1" customWidth="1"/>
    <col min="10242" max="10242" width="22.69921875" style="1" bestFit="1" customWidth="1"/>
    <col min="10243" max="10243" width="46.69921875" style="1" customWidth="1"/>
    <col min="10244" max="10244" width="8.5" style="1" bestFit="1" customWidth="1"/>
    <col min="10245" max="10246" width="3.5" style="1" bestFit="1" customWidth="1"/>
    <col min="10247" max="10247" width="4.5" style="1" bestFit="1" customWidth="1"/>
    <col min="10248" max="10248" width="5.5" style="1" bestFit="1" customWidth="1"/>
    <col min="10249" max="10251" width="3.5" style="1" customWidth="1"/>
    <col min="10252" max="10252" width="3.5" style="1" bestFit="1" customWidth="1"/>
    <col min="10253" max="10253" width="10.09765625" style="1" customWidth="1"/>
    <col min="10254" max="10254" width="3.5" style="1" bestFit="1" customWidth="1"/>
    <col min="10255" max="10255" width="14.8984375" style="1" customWidth="1"/>
    <col min="10256" max="10256" width="3.5" style="1" bestFit="1" customWidth="1"/>
    <col min="10257" max="10257" width="10.296875" style="1" bestFit="1" customWidth="1"/>
    <col min="10258" max="10258" width="9" style="1"/>
    <col min="10259" max="10259" width="13.59765625" style="1" customWidth="1"/>
    <col min="10260" max="10496" width="9" style="1"/>
    <col min="10497" max="10497" width="2.5" style="1" bestFit="1" customWidth="1"/>
    <col min="10498" max="10498" width="22.69921875" style="1" bestFit="1" customWidth="1"/>
    <col min="10499" max="10499" width="46.69921875" style="1" customWidth="1"/>
    <col min="10500" max="10500" width="8.5" style="1" bestFit="1" customWidth="1"/>
    <col min="10501" max="10502" width="3.5" style="1" bestFit="1" customWidth="1"/>
    <col min="10503" max="10503" width="4.5" style="1" bestFit="1" customWidth="1"/>
    <col min="10504" max="10504" width="5.5" style="1" bestFit="1" customWidth="1"/>
    <col min="10505" max="10507" width="3.5" style="1" customWidth="1"/>
    <col min="10508" max="10508" width="3.5" style="1" bestFit="1" customWidth="1"/>
    <col min="10509" max="10509" width="10.09765625" style="1" customWidth="1"/>
    <col min="10510" max="10510" width="3.5" style="1" bestFit="1" customWidth="1"/>
    <col min="10511" max="10511" width="14.8984375" style="1" customWidth="1"/>
    <col min="10512" max="10512" width="3.5" style="1" bestFit="1" customWidth="1"/>
    <col min="10513" max="10513" width="10.296875" style="1" bestFit="1" customWidth="1"/>
    <col min="10514" max="10514" width="9" style="1"/>
    <col min="10515" max="10515" width="13.59765625" style="1" customWidth="1"/>
    <col min="10516" max="10752" width="9" style="1"/>
    <col min="10753" max="10753" width="2.5" style="1" bestFit="1" customWidth="1"/>
    <col min="10754" max="10754" width="22.69921875" style="1" bestFit="1" customWidth="1"/>
    <col min="10755" max="10755" width="46.69921875" style="1" customWidth="1"/>
    <col min="10756" max="10756" width="8.5" style="1" bestFit="1" customWidth="1"/>
    <col min="10757" max="10758" width="3.5" style="1" bestFit="1" customWidth="1"/>
    <col min="10759" max="10759" width="4.5" style="1" bestFit="1" customWidth="1"/>
    <col min="10760" max="10760" width="5.5" style="1" bestFit="1" customWidth="1"/>
    <col min="10761" max="10763" width="3.5" style="1" customWidth="1"/>
    <col min="10764" max="10764" width="3.5" style="1" bestFit="1" customWidth="1"/>
    <col min="10765" max="10765" width="10.09765625" style="1" customWidth="1"/>
    <col min="10766" max="10766" width="3.5" style="1" bestFit="1" customWidth="1"/>
    <col min="10767" max="10767" width="14.8984375" style="1" customWidth="1"/>
    <col min="10768" max="10768" width="3.5" style="1" bestFit="1" customWidth="1"/>
    <col min="10769" max="10769" width="10.296875" style="1" bestFit="1" customWidth="1"/>
    <col min="10770" max="10770" width="9" style="1"/>
    <col min="10771" max="10771" width="13.59765625" style="1" customWidth="1"/>
    <col min="10772" max="11008" width="9" style="1"/>
    <col min="11009" max="11009" width="2.5" style="1" bestFit="1" customWidth="1"/>
    <col min="11010" max="11010" width="22.69921875" style="1" bestFit="1" customWidth="1"/>
    <col min="11011" max="11011" width="46.69921875" style="1" customWidth="1"/>
    <col min="11012" max="11012" width="8.5" style="1" bestFit="1" customWidth="1"/>
    <col min="11013" max="11014" width="3.5" style="1" bestFit="1" customWidth="1"/>
    <col min="11015" max="11015" width="4.5" style="1" bestFit="1" customWidth="1"/>
    <col min="11016" max="11016" width="5.5" style="1" bestFit="1" customWidth="1"/>
    <col min="11017" max="11019" width="3.5" style="1" customWidth="1"/>
    <col min="11020" max="11020" width="3.5" style="1" bestFit="1" customWidth="1"/>
    <col min="11021" max="11021" width="10.09765625" style="1" customWidth="1"/>
    <col min="11022" max="11022" width="3.5" style="1" bestFit="1" customWidth="1"/>
    <col min="11023" max="11023" width="14.8984375" style="1" customWidth="1"/>
    <col min="11024" max="11024" width="3.5" style="1" bestFit="1" customWidth="1"/>
    <col min="11025" max="11025" width="10.296875" style="1" bestFit="1" customWidth="1"/>
    <col min="11026" max="11026" width="9" style="1"/>
    <col min="11027" max="11027" width="13.59765625" style="1" customWidth="1"/>
    <col min="11028" max="11264" width="9" style="1"/>
    <col min="11265" max="11265" width="2.5" style="1" bestFit="1" customWidth="1"/>
    <col min="11266" max="11266" width="22.69921875" style="1" bestFit="1" customWidth="1"/>
    <col min="11267" max="11267" width="46.69921875" style="1" customWidth="1"/>
    <col min="11268" max="11268" width="8.5" style="1" bestFit="1" customWidth="1"/>
    <col min="11269" max="11270" width="3.5" style="1" bestFit="1" customWidth="1"/>
    <col min="11271" max="11271" width="4.5" style="1" bestFit="1" customWidth="1"/>
    <col min="11272" max="11272" width="5.5" style="1" bestFit="1" customWidth="1"/>
    <col min="11273" max="11275" width="3.5" style="1" customWidth="1"/>
    <col min="11276" max="11276" width="3.5" style="1" bestFit="1" customWidth="1"/>
    <col min="11277" max="11277" width="10.09765625" style="1" customWidth="1"/>
    <col min="11278" max="11278" width="3.5" style="1" bestFit="1" customWidth="1"/>
    <col min="11279" max="11279" width="14.8984375" style="1" customWidth="1"/>
    <col min="11280" max="11280" width="3.5" style="1" bestFit="1" customWidth="1"/>
    <col min="11281" max="11281" width="10.296875" style="1" bestFit="1" customWidth="1"/>
    <col min="11282" max="11282" width="9" style="1"/>
    <col min="11283" max="11283" width="13.59765625" style="1" customWidth="1"/>
    <col min="11284" max="11520" width="9" style="1"/>
    <col min="11521" max="11521" width="2.5" style="1" bestFit="1" customWidth="1"/>
    <col min="11522" max="11522" width="22.69921875" style="1" bestFit="1" customWidth="1"/>
    <col min="11523" max="11523" width="46.69921875" style="1" customWidth="1"/>
    <col min="11524" max="11524" width="8.5" style="1" bestFit="1" customWidth="1"/>
    <col min="11525" max="11526" width="3.5" style="1" bestFit="1" customWidth="1"/>
    <col min="11527" max="11527" width="4.5" style="1" bestFit="1" customWidth="1"/>
    <col min="11528" max="11528" width="5.5" style="1" bestFit="1" customWidth="1"/>
    <col min="11529" max="11531" width="3.5" style="1" customWidth="1"/>
    <col min="11532" max="11532" width="3.5" style="1" bestFit="1" customWidth="1"/>
    <col min="11533" max="11533" width="10.09765625" style="1" customWidth="1"/>
    <col min="11534" max="11534" width="3.5" style="1" bestFit="1" customWidth="1"/>
    <col min="11535" max="11535" width="14.8984375" style="1" customWidth="1"/>
    <col min="11536" max="11536" width="3.5" style="1" bestFit="1" customWidth="1"/>
    <col min="11537" max="11537" width="10.296875" style="1" bestFit="1" customWidth="1"/>
    <col min="11538" max="11538" width="9" style="1"/>
    <col min="11539" max="11539" width="13.59765625" style="1" customWidth="1"/>
    <col min="11540" max="11776" width="9" style="1"/>
    <col min="11777" max="11777" width="2.5" style="1" bestFit="1" customWidth="1"/>
    <col min="11778" max="11778" width="22.69921875" style="1" bestFit="1" customWidth="1"/>
    <col min="11779" max="11779" width="46.69921875" style="1" customWidth="1"/>
    <col min="11780" max="11780" width="8.5" style="1" bestFit="1" customWidth="1"/>
    <col min="11781" max="11782" width="3.5" style="1" bestFit="1" customWidth="1"/>
    <col min="11783" max="11783" width="4.5" style="1" bestFit="1" customWidth="1"/>
    <col min="11784" max="11784" width="5.5" style="1" bestFit="1" customWidth="1"/>
    <col min="11785" max="11787" width="3.5" style="1" customWidth="1"/>
    <col min="11788" max="11788" width="3.5" style="1" bestFit="1" customWidth="1"/>
    <col min="11789" max="11789" width="10.09765625" style="1" customWidth="1"/>
    <col min="11790" max="11790" width="3.5" style="1" bestFit="1" customWidth="1"/>
    <col min="11791" max="11791" width="14.8984375" style="1" customWidth="1"/>
    <col min="11792" max="11792" width="3.5" style="1" bestFit="1" customWidth="1"/>
    <col min="11793" max="11793" width="10.296875" style="1" bestFit="1" customWidth="1"/>
    <col min="11794" max="11794" width="9" style="1"/>
    <col min="11795" max="11795" width="13.59765625" style="1" customWidth="1"/>
    <col min="11796" max="12032" width="9" style="1"/>
    <col min="12033" max="12033" width="2.5" style="1" bestFit="1" customWidth="1"/>
    <col min="12034" max="12034" width="22.69921875" style="1" bestFit="1" customWidth="1"/>
    <col min="12035" max="12035" width="46.69921875" style="1" customWidth="1"/>
    <col min="12036" max="12036" width="8.5" style="1" bestFit="1" customWidth="1"/>
    <col min="12037" max="12038" width="3.5" style="1" bestFit="1" customWidth="1"/>
    <col min="12039" max="12039" width="4.5" style="1" bestFit="1" customWidth="1"/>
    <col min="12040" max="12040" width="5.5" style="1" bestFit="1" customWidth="1"/>
    <col min="12041" max="12043" width="3.5" style="1" customWidth="1"/>
    <col min="12044" max="12044" width="3.5" style="1" bestFit="1" customWidth="1"/>
    <col min="12045" max="12045" width="10.09765625" style="1" customWidth="1"/>
    <col min="12046" max="12046" width="3.5" style="1" bestFit="1" customWidth="1"/>
    <col min="12047" max="12047" width="14.8984375" style="1" customWidth="1"/>
    <col min="12048" max="12048" width="3.5" style="1" bestFit="1" customWidth="1"/>
    <col min="12049" max="12049" width="10.296875" style="1" bestFit="1" customWidth="1"/>
    <col min="12050" max="12050" width="9" style="1"/>
    <col min="12051" max="12051" width="13.59765625" style="1" customWidth="1"/>
    <col min="12052" max="12288" width="9" style="1"/>
    <col min="12289" max="12289" width="2.5" style="1" bestFit="1" customWidth="1"/>
    <col min="12290" max="12290" width="22.69921875" style="1" bestFit="1" customWidth="1"/>
    <col min="12291" max="12291" width="46.69921875" style="1" customWidth="1"/>
    <col min="12292" max="12292" width="8.5" style="1" bestFit="1" customWidth="1"/>
    <col min="12293" max="12294" width="3.5" style="1" bestFit="1" customWidth="1"/>
    <col min="12295" max="12295" width="4.5" style="1" bestFit="1" customWidth="1"/>
    <col min="12296" max="12296" width="5.5" style="1" bestFit="1" customWidth="1"/>
    <col min="12297" max="12299" width="3.5" style="1" customWidth="1"/>
    <col min="12300" max="12300" width="3.5" style="1" bestFit="1" customWidth="1"/>
    <col min="12301" max="12301" width="10.09765625" style="1" customWidth="1"/>
    <col min="12302" max="12302" width="3.5" style="1" bestFit="1" customWidth="1"/>
    <col min="12303" max="12303" width="14.8984375" style="1" customWidth="1"/>
    <col min="12304" max="12304" width="3.5" style="1" bestFit="1" customWidth="1"/>
    <col min="12305" max="12305" width="10.296875" style="1" bestFit="1" customWidth="1"/>
    <col min="12306" max="12306" width="9" style="1"/>
    <col min="12307" max="12307" width="13.59765625" style="1" customWidth="1"/>
    <col min="12308" max="12544" width="9" style="1"/>
    <col min="12545" max="12545" width="2.5" style="1" bestFit="1" customWidth="1"/>
    <col min="12546" max="12546" width="22.69921875" style="1" bestFit="1" customWidth="1"/>
    <col min="12547" max="12547" width="46.69921875" style="1" customWidth="1"/>
    <col min="12548" max="12548" width="8.5" style="1" bestFit="1" customWidth="1"/>
    <col min="12549" max="12550" width="3.5" style="1" bestFit="1" customWidth="1"/>
    <col min="12551" max="12551" width="4.5" style="1" bestFit="1" customWidth="1"/>
    <col min="12552" max="12552" width="5.5" style="1" bestFit="1" customWidth="1"/>
    <col min="12553" max="12555" width="3.5" style="1" customWidth="1"/>
    <col min="12556" max="12556" width="3.5" style="1" bestFit="1" customWidth="1"/>
    <col min="12557" max="12557" width="10.09765625" style="1" customWidth="1"/>
    <col min="12558" max="12558" width="3.5" style="1" bestFit="1" customWidth="1"/>
    <col min="12559" max="12559" width="14.8984375" style="1" customWidth="1"/>
    <col min="12560" max="12560" width="3.5" style="1" bestFit="1" customWidth="1"/>
    <col min="12561" max="12561" width="10.296875" style="1" bestFit="1" customWidth="1"/>
    <col min="12562" max="12562" width="9" style="1"/>
    <col min="12563" max="12563" width="13.59765625" style="1" customWidth="1"/>
    <col min="12564" max="12800" width="9" style="1"/>
    <col min="12801" max="12801" width="2.5" style="1" bestFit="1" customWidth="1"/>
    <col min="12802" max="12802" width="22.69921875" style="1" bestFit="1" customWidth="1"/>
    <col min="12803" max="12803" width="46.69921875" style="1" customWidth="1"/>
    <col min="12804" max="12804" width="8.5" style="1" bestFit="1" customWidth="1"/>
    <col min="12805" max="12806" width="3.5" style="1" bestFit="1" customWidth="1"/>
    <col min="12807" max="12807" width="4.5" style="1" bestFit="1" customWidth="1"/>
    <col min="12808" max="12808" width="5.5" style="1" bestFit="1" customWidth="1"/>
    <col min="12809" max="12811" width="3.5" style="1" customWidth="1"/>
    <col min="12812" max="12812" width="3.5" style="1" bestFit="1" customWidth="1"/>
    <col min="12813" max="12813" width="10.09765625" style="1" customWidth="1"/>
    <col min="12814" max="12814" width="3.5" style="1" bestFit="1" customWidth="1"/>
    <col min="12815" max="12815" width="14.8984375" style="1" customWidth="1"/>
    <col min="12816" max="12816" width="3.5" style="1" bestFit="1" customWidth="1"/>
    <col min="12817" max="12817" width="10.296875" style="1" bestFit="1" customWidth="1"/>
    <col min="12818" max="12818" width="9" style="1"/>
    <col min="12819" max="12819" width="13.59765625" style="1" customWidth="1"/>
    <col min="12820" max="13056" width="9" style="1"/>
    <col min="13057" max="13057" width="2.5" style="1" bestFit="1" customWidth="1"/>
    <col min="13058" max="13058" width="22.69921875" style="1" bestFit="1" customWidth="1"/>
    <col min="13059" max="13059" width="46.69921875" style="1" customWidth="1"/>
    <col min="13060" max="13060" width="8.5" style="1" bestFit="1" customWidth="1"/>
    <col min="13061" max="13062" width="3.5" style="1" bestFit="1" customWidth="1"/>
    <col min="13063" max="13063" width="4.5" style="1" bestFit="1" customWidth="1"/>
    <col min="13064" max="13064" width="5.5" style="1" bestFit="1" customWidth="1"/>
    <col min="13065" max="13067" width="3.5" style="1" customWidth="1"/>
    <col min="13068" max="13068" width="3.5" style="1" bestFit="1" customWidth="1"/>
    <col min="13069" max="13069" width="10.09765625" style="1" customWidth="1"/>
    <col min="13070" max="13070" width="3.5" style="1" bestFit="1" customWidth="1"/>
    <col min="13071" max="13071" width="14.8984375" style="1" customWidth="1"/>
    <col min="13072" max="13072" width="3.5" style="1" bestFit="1" customWidth="1"/>
    <col min="13073" max="13073" width="10.296875" style="1" bestFit="1" customWidth="1"/>
    <col min="13074" max="13074" width="9" style="1"/>
    <col min="13075" max="13075" width="13.59765625" style="1" customWidth="1"/>
    <col min="13076" max="13312" width="9" style="1"/>
    <col min="13313" max="13313" width="2.5" style="1" bestFit="1" customWidth="1"/>
    <col min="13314" max="13314" width="22.69921875" style="1" bestFit="1" customWidth="1"/>
    <col min="13315" max="13315" width="46.69921875" style="1" customWidth="1"/>
    <col min="13316" max="13316" width="8.5" style="1" bestFit="1" customWidth="1"/>
    <col min="13317" max="13318" width="3.5" style="1" bestFit="1" customWidth="1"/>
    <col min="13319" max="13319" width="4.5" style="1" bestFit="1" customWidth="1"/>
    <col min="13320" max="13320" width="5.5" style="1" bestFit="1" customWidth="1"/>
    <col min="13321" max="13323" width="3.5" style="1" customWidth="1"/>
    <col min="13324" max="13324" width="3.5" style="1" bestFit="1" customWidth="1"/>
    <col min="13325" max="13325" width="10.09765625" style="1" customWidth="1"/>
    <col min="13326" max="13326" width="3.5" style="1" bestFit="1" customWidth="1"/>
    <col min="13327" max="13327" width="14.8984375" style="1" customWidth="1"/>
    <col min="13328" max="13328" width="3.5" style="1" bestFit="1" customWidth="1"/>
    <col min="13329" max="13329" width="10.296875" style="1" bestFit="1" customWidth="1"/>
    <col min="13330" max="13330" width="9" style="1"/>
    <col min="13331" max="13331" width="13.59765625" style="1" customWidth="1"/>
    <col min="13332" max="13568" width="9" style="1"/>
    <col min="13569" max="13569" width="2.5" style="1" bestFit="1" customWidth="1"/>
    <col min="13570" max="13570" width="22.69921875" style="1" bestFit="1" customWidth="1"/>
    <col min="13571" max="13571" width="46.69921875" style="1" customWidth="1"/>
    <col min="13572" max="13572" width="8.5" style="1" bestFit="1" customWidth="1"/>
    <col min="13573" max="13574" width="3.5" style="1" bestFit="1" customWidth="1"/>
    <col min="13575" max="13575" width="4.5" style="1" bestFit="1" customWidth="1"/>
    <col min="13576" max="13576" width="5.5" style="1" bestFit="1" customWidth="1"/>
    <col min="13577" max="13579" width="3.5" style="1" customWidth="1"/>
    <col min="13580" max="13580" width="3.5" style="1" bestFit="1" customWidth="1"/>
    <col min="13581" max="13581" width="10.09765625" style="1" customWidth="1"/>
    <col min="13582" max="13582" width="3.5" style="1" bestFit="1" customWidth="1"/>
    <col min="13583" max="13583" width="14.8984375" style="1" customWidth="1"/>
    <col min="13584" max="13584" width="3.5" style="1" bestFit="1" customWidth="1"/>
    <col min="13585" max="13585" width="10.296875" style="1" bestFit="1" customWidth="1"/>
    <col min="13586" max="13586" width="9" style="1"/>
    <col min="13587" max="13587" width="13.59765625" style="1" customWidth="1"/>
    <col min="13588" max="13824" width="9" style="1"/>
    <col min="13825" max="13825" width="2.5" style="1" bestFit="1" customWidth="1"/>
    <col min="13826" max="13826" width="22.69921875" style="1" bestFit="1" customWidth="1"/>
    <col min="13827" max="13827" width="46.69921875" style="1" customWidth="1"/>
    <col min="13828" max="13828" width="8.5" style="1" bestFit="1" customWidth="1"/>
    <col min="13829" max="13830" width="3.5" style="1" bestFit="1" customWidth="1"/>
    <col min="13831" max="13831" width="4.5" style="1" bestFit="1" customWidth="1"/>
    <col min="13832" max="13832" width="5.5" style="1" bestFit="1" customWidth="1"/>
    <col min="13833" max="13835" width="3.5" style="1" customWidth="1"/>
    <col min="13836" max="13836" width="3.5" style="1" bestFit="1" customWidth="1"/>
    <col min="13837" max="13837" width="10.09765625" style="1" customWidth="1"/>
    <col min="13838" max="13838" width="3.5" style="1" bestFit="1" customWidth="1"/>
    <col min="13839" max="13839" width="14.8984375" style="1" customWidth="1"/>
    <col min="13840" max="13840" width="3.5" style="1" bestFit="1" customWidth="1"/>
    <col min="13841" max="13841" width="10.296875" style="1" bestFit="1" customWidth="1"/>
    <col min="13842" max="13842" width="9" style="1"/>
    <col min="13843" max="13843" width="13.59765625" style="1" customWidth="1"/>
    <col min="13844" max="14080" width="9" style="1"/>
    <col min="14081" max="14081" width="2.5" style="1" bestFit="1" customWidth="1"/>
    <col min="14082" max="14082" width="22.69921875" style="1" bestFit="1" customWidth="1"/>
    <col min="14083" max="14083" width="46.69921875" style="1" customWidth="1"/>
    <col min="14084" max="14084" width="8.5" style="1" bestFit="1" customWidth="1"/>
    <col min="14085" max="14086" width="3.5" style="1" bestFit="1" customWidth="1"/>
    <col min="14087" max="14087" width="4.5" style="1" bestFit="1" customWidth="1"/>
    <col min="14088" max="14088" width="5.5" style="1" bestFit="1" customWidth="1"/>
    <col min="14089" max="14091" width="3.5" style="1" customWidth="1"/>
    <col min="14092" max="14092" width="3.5" style="1" bestFit="1" customWidth="1"/>
    <col min="14093" max="14093" width="10.09765625" style="1" customWidth="1"/>
    <col min="14094" max="14094" width="3.5" style="1" bestFit="1" customWidth="1"/>
    <col min="14095" max="14095" width="14.8984375" style="1" customWidth="1"/>
    <col min="14096" max="14096" width="3.5" style="1" bestFit="1" customWidth="1"/>
    <col min="14097" max="14097" width="10.296875" style="1" bestFit="1" customWidth="1"/>
    <col min="14098" max="14098" width="9" style="1"/>
    <col min="14099" max="14099" width="13.59765625" style="1" customWidth="1"/>
    <col min="14100" max="14336" width="9" style="1"/>
    <col min="14337" max="14337" width="2.5" style="1" bestFit="1" customWidth="1"/>
    <col min="14338" max="14338" width="22.69921875" style="1" bestFit="1" customWidth="1"/>
    <col min="14339" max="14339" width="46.69921875" style="1" customWidth="1"/>
    <col min="14340" max="14340" width="8.5" style="1" bestFit="1" customWidth="1"/>
    <col min="14341" max="14342" width="3.5" style="1" bestFit="1" customWidth="1"/>
    <col min="14343" max="14343" width="4.5" style="1" bestFit="1" customWidth="1"/>
    <col min="14344" max="14344" width="5.5" style="1" bestFit="1" customWidth="1"/>
    <col min="14345" max="14347" width="3.5" style="1" customWidth="1"/>
    <col min="14348" max="14348" width="3.5" style="1" bestFit="1" customWidth="1"/>
    <col min="14349" max="14349" width="10.09765625" style="1" customWidth="1"/>
    <col min="14350" max="14350" width="3.5" style="1" bestFit="1" customWidth="1"/>
    <col min="14351" max="14351" width="14.8984375" style="1" customWidth="1"/>
    <col min="14352" max="14352" width="3.5" style="1" bestFit="1" customWidth="1"/>
    <col min="14353" max="14353" width="10.296875" style="1" bestFit="1" customWidth="1"/>
    <col min="14354" max="14354" width="9" style="1"/>
    <col min="14355" max="14355" width="13.59765625" style="1" customWidth="1"/>
    <col min="14356" max="14592" width="9" style="1"/>
    <col min="14593" max="14593" width="2.5" style="1" bestFit="1" customWidth="1"/>
    <col min="14594" max="14594" width="22.69921875" style="1" bestFit="1" customWidth="1"/>
    <col min="14595" max="14595" width="46.69921875" style="1" customWidth="1"/>
    <col min="14596" max="14596" width="8.5" style="1" bestFit="1" customWidth="1"/>
    <col min="14597" max="14598" width="3.5" style="1" bestFit="1" customWidth="1"/>
    <col min="14599" max="14599" width="4.5" style="1" bestFit="1" customWidth="1"/>
    <col min="14600" max="14600" width="5.5" style="1" bestFit="1" customWidth="1"/>
    <col min="14601" max="14603" width="3.5" style="1" customWidth="1"/>
    <col min="14604" max="14604" width="3.5" style="1" bestFit="1" customWidth="1"/>
    <col min="14605" max="14605" width="10.09765625" style="1" customWidth="1"/>
    <col min="14606" max="14606" width="3.5" style="1" bestFit="1" customWidth="1"/>
    <col min="14607" max="14607" width="14.8984375" style="1" customWidth="1"/>
    <col min="14608" max="14608" width="3.5" style="1" bestFit="1" customWidth="1"/>
    <col min="14609" max="14609" width="10.296875" style="1" bestFit="1" customWidth="1"/>
    <col min="14610" max="14610" width="9" style="1"/>
    <col min="14611" max="14611" width="13.59765625" style="1" customWidth="1"/>
    <col min="14612" max="14848" width="9" style="1"/>
    <col min="14849" max="14849" width="2.5" style="1" bestFit="1" customWidth="1"/>
    <col min="14850" max="14850" width="22.69921875" style="1" bestFit="1" customWidth="1"/>
    <col min="14851" max="14851" width="46.69921875" style="1" customWidth="1"/>
    <col min="14852" max="14852" width="8.5" style="1" bestFit="1" customWidth="1"/>
    <col min="14853" max="14854" width="3.5" style="1" bestFit="1" customWidth="1"/>
    <col min="14855" max="14855" width="4.5" style="1" bestFit="1" customWidth="1"/>
    <col min="14856" max="14856" width="5.5" style="1" bestFit="1" customWidth="1"/>
    <col min="14857" max="14859" width="3.5" style="1" customWidth="1"/>
    <col min="14860" max="14860" width="3.5" style="1" bestFit="1" customWidth="1"/>
    <col min="14861" max="14861" width="10.09765625" style="1" customWidth="1"/>
    <col min="14862" max="14862" width="3.5" style="1" bestFit="1" customWidth="1"/>
    <col min="14863" max="14863" width="14.8984375" style="1" customWidth="1"/>
    <col min="14864" max="14864" width="3.5" style="1" bestFit="1" customWidth="1"/>
    <col min="14865" max="14865" width="10.296875" style="1" bestFit="1" customWidth="1"/>
    <col min="14866" max="14866" width="9" style="1"/>
    <col min="14867" max="14867" width="13.59765625" style="1" customWidth="1"/>
    <col min="14868" max="15104" width="9" style="1"/>
    <col min="15105" max="15105" width="2.5" style="1" bestFit="1" customWidth="1"/>
    <col min="15106" max="15106" width="22.69921875" style="1" bestFit="1" customWidth="1"/>
    <col min="15107" max="15107" width="46.69921875" style="1" customWidth="1"/>
    <col min="15108" max="15108" width="8.5" style="1" bestFit="1" customWidth="1"/>
    <col min="15109" max="15110" width="3.5" style="1" bestFit="1" customWidth="1"/>
    <col min="15111" max="15111" width="4.5" style="1" bestFit="1" customWidth="1"/>
    <col min="15112" max="15112" width="5.5" style="1" bestFit="1" customWidth="1"/>
    <col min="15113" max="15115" width="3.5" style="1" customWidth="1"/>
    <col min="15116" max="15116" width="3.5" style="1" bestFit="1" customWidth="1"/>
    <col min="15117" max="15117" width="10.09765625" style="1" customWidth="1"/>
    <col min="15118" max="15118" width="3.5" style="1" bestFit="1" customWidth="1"/>
    <col min="15119" max="15119" width="14.8984375" style="1" customWidth="1"/>
    <col min="15120" max="15120" width="3.5" style="1" bestFit="1" customWidth="1"/>
    <col min="15121" max="15121" width="10.296875" style="1" bestFit="1" customWidth="1"/>
    <col min="15122" max="15122" width="9" style="1"/>
    <col min="15123" max="15123" width="13.59765625" style="1" customWidth="1"/>
    <col min="15124" max="15360" width="9" style="1"/>
    <col min="15361" max="15361" width="2.5" style="1" bestFit="1" customWidth="1"/>
    <col min="15362" max="15362" width="22.69921875" style="1" bestFit="1" customWidth="1"/>
    <col min="15363" max="15363" width="46.69921875" style="1" customWidth="1"/>
    <col min="15364" max="15364" width="8.5" style="1" bestFit="1" customWidth="1"/>
    <col min="15365" max="15366" width="3.5" style="1" bestFit="1" customWidth="1"/>
    <col min="15367" max="15367" width="4.5" style="1" bestFit="1" customWidth="1"/>
    <col min="15368" max="15368" width="5.5" style="1" bestFit="1" customWidth="1"/>
    <col min="15369" max="15371" width="3.5" style="1" customWidth="1"/>
    <col min="15372" max="15372" width="3.5" style="1" bestFit="1" customWidth="1"/>
    <col min="15373" max="15373" width="10.09765625" style="1" customWidth="1"/>
    <col min="15374" max="15374" width="3.5" style="1" bestFit="1" customWidth="1"/>
    <col min="15375" max="15375" width="14.8984375" style="1" customWidth="1"/>
    <col min="15376" max="15376" width="3.5" style="1" bestFit="1" customWidth="1"/>
    <col min="15377" max="15377" width="10.296875" style="1" bestFit="1" customWidth="1"/>
    <col min="15378" max="15378" width="9" style="1"/>
    <col min="15379" max="15379" width="13.59765625" style="1" customWidth="1"/>
    <col min="15380" max="15616" width="9" style="1"/>
    <col min="15617" max="15617" width="2.5" style="1" bestFit="1" customWidth="1"/>
    <col min="15618" max="15618" width="22.69921875" style="1" bestFit="1" customWidth="1"/>
    <col min="15619" max="15619" width="46.69921875" style="1" customWidth="1"/>
    <col min="15620" max="15620" width="8.5" style="1" bestFit="1" customWidth="1"/>
    <col min="15621" max="15622" width="3.5" style="1" bestFit="1" customWidth="1"/>
    <col min="15623" max="15623" width="4.5" style="1" bestFit="1" customWidth="1"/>
    <col min="15624" max="15624" width="5.5" style="1" bestFit="1" customWidth="1"/>
    <col min="15625" max="15627" width="3.5" style="1" customWidth="1"/>
    <col min="15628" max="15628" width="3.5" style="1" bestFit="1" customWidth="1"/>
    <col min="15629" max="15629" width="10.09765625" style="1" customWidth="1"/>
    <col min="15630" max="15630" width="3.5" style="1" bestFit="1" customWidth="1"/>
    <col min="15631" max="15631" width="14.8984375" style="1" customWidth="1"/>
    <col min="15632" max="15632" width="3.5" style="1" bestFit="1" customWidth="1"/>
    <col min="15633" max="15633" width="10.296875" style="1" bestFit="1" customWidth="1"/>
    <col min="15634" max="15634" width="9" style="1"/>
    <col min="15635" max="15635" width="13.59765625" style="1" customWidth="1"/>
    <col min="15636" max="15872" width="9" style="1"/>
    <col min="15873" max="15873" width="2.5" style="1" bestFit="1" customWidth="1"/>
    <col min="15874" max="15874" width="22.69921875" style="1" bestFit="1" customWidth="1"/>
    <col min="15875" max="15875" width="46.69921875" style="1" customWidth="1"/>
    <col min="15876" max="15876" width="8.5" style="1" bestFit="1" customWidth="1"/>
    <col min="15877" max="15878" width="3.5" style="1" bestFit="1" customWidth="1"/>
    <col min="15879" max="15879" width="4.5" style="1" bestFit="1" customWidth="1"/>
    <col min="15880" max="15880" width="5.5" style="1" bestFit="1" customWidth="1"/>
    <col min="15881" max="15883" width="3.5" style="1" customWidth="1"/>
    <col min="15884" max="15884" width="3.5" style="1" bestFit="1" customWidth="1"/>
    <col min="15885" max="15885" width="10.09765625" style="1" customWidth="1"/>
    <col min="15886" max="15886" width="3.5" style="1" bestFit="1" customWidth="1"/>
    <col min="15887" max="15887" width="14.8984375" style="1" customWidth="1"/>
    <col min="15888" max="15888" width="3.5" style="1" bestFit="1" customWidth="1"/>
    <col min="15889" max="15889" width="10.296875" style="1" bestFit="1" customWidth="1"/>
    <col min="15890" max="15890" width="9" style="1"/>
    <col min="15891" max="15891" width="13.59765625" style="1" customWidth="1"/>
    <col min="15892" max="16128" width="9" style="1"/>
    <col min="16129" max="16129" width="2.5" style="1" bestFit="1" customWidth="1"/>
    <col min="16130" max="16130" width="22.69921875" style="1" bestFit="1" customWidth="1"/>
    <col min="16131" max="16131" width="46.69921875" style="1" customWidth="1"/>
    <col min="16132" max="16132" width="8.5" style="1" bestFit="1" customWidth="1"/>
    <col min="16133" max="16134" width="3.5" style="1" bestFit="1" customWidth="1"/>
    <col min="16135" max="16135" width="4.5" style="1" bestFit="1" customWidth="1"/>
    <col min="16136" max="16136" width="5.5" style="1" bestFit="1" customWidth="1"/>
    <col min="16137" max="16139" width="3.5" style="1" customWidth="1"/>
    <col min="16140" max="16140" width="3.5" style="1" bestFit="1" customWidth="1"/>
    <col min="16141" max="16141" width="10.09765625" style="1" customWidth="1"/>
    <col min="16142" max="16142" width="3.5" style="1" bestFit="1" customWidth="1"/>
    <col min="16143" max="16143" width="14.8984375" style="1" customWidth="1"/>
    <col min="16144" max="16144" width="3.5" style="1" bestFit="1" customWidth="1"/>
    <col min="16145" max="16145" width="10.296875" style="1" bestFit="1" customWidth="1"/>
    <col min="16146" max="16146" width="9" style="1"/>
    <col min="16147" max="16147" width="13.59765625" style="1" customWidth="1"/>
    <col min="16148" max="16384" width="9" style="1"/>
  </cols>
  <sheetData>
    <row r="1" spans="1:17" ht="27.75" customHeight="1">
      <c r="A1" s="208" t="s">
        <v>139</v>
      </c>
      <c r="B1" s="208"/>
      <c r="C1" s="208"/>
      <c r="D1" s="208"/>
      <c r="E1" s="208"/>
      <c r="F1" s="208"/>
      <c r="G1" s="208"/>
      <c r="H1" s="208"/>
      <c r="I1" s="208"/>
      <c r="J1" s="208"/>
      <c r="K1" s="208"/>
      <c r="L1" s="208"/>
      <c r="M1" s="208"/>
      <c r="N1" s="208"/>
      <c r="O1" s="208"/>
      <c r="P1" s="208"/>
    </row>
    <row r="2" spans="1:17">
      <c r="A2" s="209" t="s">
        <v>104</v>
      </c>
      <c r="B2" s="209"/>
      <c r="C2" s="209"/>
      <c r="D2" s="209"/>
      <c r="E2" s="209"/>
      <c r="F2" s="209"/>
      <c r="G2" s="209"/>
      <c r="H2" s="209"/>
      <c r="I2" s="209"/>
      <c r="J2" s="209"/>
      <c r="K2" s="209"/>
      <c r="L2" s="209"/>
      <c r="M2" s="209"/>
      <c r="N2" s="209"/>
      <c r="O2" s="209"/>
      <c r="P2" s="209"/>
    </row>
    <row r="3" spans="1:17">
      <c r="A3" s="77"/>
      <c r="B3" s="77"/>
      <c r="C3" s="77"/>
      <c r="D3" s="77"/>
      <c r="E3" s="77"/>
      <c r="F3" s="77"/>
      <c r="G3" s="77"/>
      <c r="H3" s="77"/>
      <c r="I3" s="77"/>
      <c r="J3" s="77"/>
      <c r="K3" s="77"/>
      <c r="L3" s="77"/>
      <c r="M3" s="77"/>
      <c r="N3" s="77"/>
      <c r="O3" s="77" t="s">
        <v>105</v>
      </c>
      <c r="P3" s="77"/>
    </row>
    <row r="4" spans="1:17" ht="40.799999999999997">
      <c r="A4" s="78">
        <v>1</v>
      </c>
      <c r="B4" s="79" t="s">
        <v>158</v>
      </c>
      <c r="C4" s="80" t="s">
        <v>106</v>
      </c>
      <c r="D4" s="81">
        <v>30000</v>
      </c>
      <c r="E4" s="82" t="s">
        <v>93</v>
      </c>
      <c r="F4" s="82" t="s">
        <v>9</v>
      </c>
      <c r="G4" s="83">
        <v>1</v>
      </c>
      <c r="H4" s="82" t="s">
        <v>11</v>
      </c>
      <c r="I4" s="82"/>
      <c r="J4" s="82"/>
      <c r="K4" s="84"/>
      <c r="L4" s="85" t="s">
        <v>107</v>
      </c>
      <c r="M4" s="81">
        <f>D4*G4</f>
        <v>30000</v>
      </c>
      <c r="N4" s="84" t="s">
        <v>93</v>
      </c>
      <c r="O4" s="86">
        <f>SUM(M4:M4)</f>
        <v>30000</v>
      </c>
      <c r="P4" s="87" t="s">
        <v>93</v>
      </c>
      <c r="Q4" s="88"/>
    </row>
    <row r="5" spans="1:17">
      <c r="A5" s="196">
        <v>2</v>
      </c>
      <c r="B5" s="206" t="s">
        <v>108</v>
      </c>
      <c r="C5" s="89" t="s">
        <v>109</v>
      </c>
      <c r="D5" s="90">
        <v>7900</v>
      </c>
      <c r="E5" s="91" t="s">
        <v>93</v>
      </c>
      <c r="F5" s="91" t="s">
        <v>9</v>
      </c>
      <c r="G5" s="92">
        <v>2</v>
      </c>
      <c r="H5" s="91" t="s">
        <v>8</v>
      </c>
      <c r="I5" s="91" t="s">
        <v>9</v>
      </c>
      <c r="J5" s="91">
        <v>20</v>
      </c>
      <c r="K5" s="93" t="s">
        <v>74</v>
      </c>
      <c r="L5" s="94" t="s">
        <v>107</v>
      </c>
      <c r="M5" s="90">
        <f>D5*G5*J5</f>
        <v>316000</v>
      </c>
      <c r="N5" s="93" t="s">
        <v>93</v>
      </c>
      <c r="O5" s="197">
        <f>SUM(M5:M14)</f>
        <v>1001500</v>
      </c>
      <c r="P5" s="198" t="s">
        <v>93</v>
      </c>
      <c r="Q5" s="88"/>
    </row>
    <row r="6" spans="1:17">
      <c r="A6" s="196"/>
      <c r="B6" s="196"/>
      <c r="C6" s="89" t="s">
        <v>110</v>
      </c>
      <c r="D6" s="90">
        <v>2000</v>
      </c>
      <c r="E6" s="91" t="s">
        <v>93</v>
      </c>
      <c r="F6" s="91" t="s">
        <v>9</v>
      </c>
      <c r="G6" s="92">
        <v>20</v>
      </c>
      <c r="H6" s="91" t="s">
        <v>74</v>
      </c>
      <c r="I6" s="91"/>
      <c r="J6" s="91"/>
      <c r="K6" s="93"/>
      <c r="L6" s="94" t="s">
        <v>107</v>
      </c>
      <c r="M6" s="90">
        <f>D6*G6</f>
        <v>40000</v>
      </c>
      <c r="N6" s="93" t="s">
        <v>93</v>
      </c>
      <c r="O6" s="207"/>
      <c r="P6" s="198"/>
    </row>
    <row r="7" spans="1:17">
      <c r="A7" s="196"/>
      <c r="B7" s="196"/>
      <c r="C7" s="89" t="s">
        <v>111</v>
      </c>
      <c r="D7" s="90">
        <v>300</v>
      </c>
      <c r="E7" s="91" t="s">
        <v>93</v>
      </c>
      <c r="F7" s="91" t="s">
        <v>9</v>
      </c>
      <c r="G7" s="92">
        <v>25</v>
      </c>
      <c r="H7" s="91" t="s">
        <v>11</v>
      </c>
      <c r="I7" s="91"/>
      <c r="J7" s="91"/>
      <c r="K7" s="93"/>
      <c r="L7" s="94" t="s">
        <v>107</v>
      </c>
      <c r="M7" s="90">
        <f>D7*G7</f>
        <v>7500</v>
      </c>
      <c r="N7" s="93" t="s">
        <v>93</v>
      </c>
      <c r="O7" s="207"/>
      <c r="P7" s="198"/>
    </row>
    <row r="8" spans="1:17">
      <c r="A8" s="196"/>
      <c r="B8" s="196"/>
      <c r="C8" s="89" t="s">
        <v>112</v>
      </c>
      <c r="D8" s="90">
        <v>100000</v>
      </c>
      <c r="E8" s="91" t="s">
        <v>93</v>
      </c>
      <c r="F8" s="91" t="s">
        <v>9</v>
      </c>
      <c r="G8" s="92">
        <v>2</v>
      </c>
      <c r="H8" s="91" t="s">
        <v>11</v>
      </c>
      <c r="I8" s="91"/>
      <c r="J8" s="91"/>
      <c r="K8" s="93"/>
      <c r="L8" s="94" t="s">
        <v>107</v>
      </c>
      <c r="M8" s="90">
        <f>D8*G8</f>
        <v>200000</v>
      </c>
      <c r="N8" s="93" t="s">
        <v>93</v>
      </c>
      <c r="O8" s="207"/>
      <c r="P8" s="198"/>
    </row>
    <row r="9" spans="1:17">
      <c r="A9" s="196"/>
      <c r="B9" s="196"/>
      <c r="C9" s="95" t="s">
        <v>113</v>
      </c>
      <c r="D9" s="90">
        <v>50000</v>
      </c>
      <c r="E9" s="91" t="s">
        <v>93</v>
      </c>
      <c r="F9" s="91" t="s">
        <v>9</v>
      </c>
      <c r="G9" s="92">
        <v>4</v>
      </c>
      <c r="H9" s="91" t="s">
        <v>11</v>
      </c>
      <c r="I9" s="91"/>
      <c r="J9" s="91"/>
      <c r="K9" s="93"/>
      <c r="L9" s="94" t="s">
        <v>107</v>
      </c>
      <c r="M9" s="90">
        <f>D9*G9</f>
        <v>200000</v>
      </c>
      <c r="N9" s="93" t="s">
        <v>93</v>
      </c>
      <c r="O9" s="207"/>
      <c r="P9" s="198"/>
    </row>
    <row r="10" spans="1:17">
      <c r="A10" s="196"/>
      <c r="B10" s="196"/>
      <c r="C10" s="89" t="s">
        <v>114</v>
      </c>
      <c r="D10" s="90">
        <v>30000</v>
      </c>
      <c r="E10" s="91" t="s">
        <v>93</v>
      </c>
      <c r="F10" s="91" t="s">
        <v>9</v>
      </c>
      <c r="G10" s="92">
        <v>4</v>
      </c>
      <c r="H10" s="91" t="s">
        <v>11</v>
      </c>
      <c r="I10" s="91"/>
      <c r="J10" s="91"/>
      <c r="K10" s="93"/>
      <c r="L10" s="94" t="s">
        <v>107</v>
      </c>
      <c r="M10" s="90">
        <f>D10*G10</f>
        <v>120000</v>
      </c>
      <c r="N10" s="93" t="s">
        <v>93</v>
      </c>
      <c r="O10" s="207"/>
      <c r="P10" s="198"/>
    </row>
    <row r="11" spans="1:17">
      <c r="A11" s="196"/>
      <c r="B11" s="196"/>
      <c r="C11" s="95" t="s">
        <v>115</v>
      </c>
      <c r="D11" s="90">
        <v>2000</v>
      </c>
      <c r="E11" s="91" t="s">
        <v>93</v>
      </c>
      <c r="F11" s="91" t="s">
        <v>9</v>
      </c>
      <c r="G11" s="92">
        <v>2</v>
      </c>
      <c r="H11" s="91" t="s">
        <v>11</v>
      </c>
      <c r="I11" s="91" t="s">
        <v>9</v>
      </c>
      <c r="J11" s="91">
        <v>2</v>
      </c>
      <c r="K11" s="93" t="s">
        <v>74</v>
      </c>
      <c r="L11" s="94" t="s">
        <v>107</v>
      </c>
      <c r="M11" s="90">
        <f>D11*G11*J11</f>
        <v>8000</v>
      </c>
      <c r="N11" s="93" t="s">
        <v>93</v>
      </c>
      <c r="O11" s="207"/>
      <c r="P11" s="198"/>
    </row>
    <row r="12" spans="1:17">
      <c r="A12" s="196"/>
      <c r="B12" s="196"/>
      <c r="C12" s="95" t="s">
        <v>116</v>
      </c>
      <c r="D12" s="90">
        <v>10000</v>
      </c>
      <c r="E12" s="91" t="s">
        <v>93</v>
      </c>
      <c r="F12" s="91" t="s">
        <v>9</v>
      </c>
      <c r="G12" s="92">
        <v>1</v>
      </c>
      <c r="H12" s="91" t="s">
        <v>11</v>
      </c>
      <c r="I12" s="91" t="s">
        <v>9</v>
      </c>
      <c r="J12" s="91">
        <v>1</v>
      </c>
      <c r="K12" s="93" t="s">
        <v>74</v>
      </c>
      <c r="L12" s="94" t="s">
        <v>107</v>
      </c>
      <c r="M12" s="90">
        <f>D12*G12*J12</f>
        <v>10000</v>
      </c>
      <c r="N12" s="93" t="s">
        <v>93</v>
      </c>
      <c r="O12" s="207"/>
      <c r="P12" s="198"/>
    </row>
    <row r="13" spans="1:17">
      <c r="A13" s="196"/>
      <c r="B13" s="196"/>
      <c r="C13" s="89" t="s">
        <v>117</v>
      </c>
      <c r="D13" s="90">
        <v>10000</v>
      </c>
      <c r="E13" s="91" t="s">
        <v>93</v>
      </c>
      <c r="F13" s="91" t="s">
        <v>9</v>
      </c>
      <c r="G13" s="92">
        <v>7</v>
      </c>
      <c r="H13" s="91" t="s">
        <v>11</v>
      </c>
      <c r="I13" s="91"/>
      <c r="J13" s="91"/>
      <c r="K13" s="93"/>
      <c r="L13" s="94" t="s">
        <v>107</v>
      </c>
      <c r="M13" s="90">
        <f>D13*G13</f>
        <v>70000</v>
      </c>
      <c r="N13" s="93" t="s">
        <v>93</v>
      </c>
      <c r="O13" s="207"/>
      <c r="P13" s="198"/>
    </row>
    <row r="14" spans="1:17">
      <c r="A14" s="196"/>
      <c r="B14" s="196"/>
      <c r="C14" s="89" t="s">
        <v>118</v>
      </c>
      <c r="D14" s="90">
        <v>30000</v>
      </c>
      <c r="E14" s="91" t="s">
        <v>93</v>
      </c>
      <c r="F14" s="91" t="s">
        <v>9</v>
      </c>
      <c r="G14" s="92">
        <v>1</v>
      </c>
      <c r="H14" s="91" t="s">
        <v>11</v>
      </c>
      <c r="I14" s="91"/>
      <c r="J14" s="91"/>
      <c r="K14" s="93"/>
      <c r="L14" s="94" t="s">
        <v>107</v>
      </c>
      <c r="M14" s="90">
        <f>D14*G14</f>
        <v>30000</v>
      </c>
      <c r="N14" s="93" t="s">
        <v>93</v>
      </c>
      <c r="O14" s="207"/>
      <c r="P14" s="198"/>
    </row>
    <row r="15" spans="1:17" ht="28.8">
      <c r="A15" s="78">
        <v>3</v>
      </c>
      <c r="B15" s="97" t="s">
        <v>152</v>
      </c>
      <c r="C15" s="80" t="s">
        <v>119</v>
      </c>
      <c r="D15" s="81"/>
      <c r="E15" s="82"/>
      <c r="F15" s="82"/>
      <c r="G15" s="83"/>
      <c r="H15" s="82"/>
      <c r="I15" s="82"/>
      <c r="J15" s="82"/>
      <c r="K15" s="84"/>
      <c r="L15" s="85"/>
      <c r="M15" s="81"/>
      <c r="N15" s="84"/>
      <c r="O15" s="96">
        <v>0</v>
      </c>
      <c r="P15" s="87" t="s">
        <v>93</v>
      </c>
    </row>
    <row r="16" spans="1:17">
      <c r="A16" s="202">
        <v>4</v>
      </c>
      <c r="B16" s="203" t="s">
        <v>159</v>
      </c>
      <c r="C16" s="80" t="s">
        <v>120</v>
      </c>
      <c r="D16" s="81">
        <v>30000</v>
      </c>
      <c r="E16" s="82" t="s">
        <v>93</v>
      </c>
      <c r="F16" s="82" t="s">
        <v>9</v>
      </c>
      <c r="G16" s="83">
        <v>20</v>
      </c>
      <c r="H16" s="82" t="s">
        <v>11</v>
      </c>
      <c r="I16" s="82"/>
      <c r="J16" s="82"/>
      <c r="K16" s="84"/>
      <c r="L16" s="85" t="s">
        <v>107</v>
      </c>
      <c r="M16" s="81">
        <f t="shared" ref="M16:M21" si="0">D16*G16</f>
        <v>600000</v>
      </c>
      <c r="N16" s="84" t="s">
        <v>93</v>
      </c>
      <c r="O16" s="140">
        <f>SUM(M16:M23)</f>
        <v>1313500</v>
      </c>
      <c r="P16" s="205" t="s">
        <v>93</v>
      </c>
      <c r="Q16" s="88"/>
    </row>
    <row r="17" spans="1:17">
      <c r="A17" s="202"/>
      <c r="B17" s="202"/>
      <c r="C17" s="80" t="s">
        <v>121</v>
      </c>
      <c r="D17" s="81">
        <v>15000</v>
      </c>
      <c r="E17" s="82" t="s">
        <v>93</v>
      </c>
      <c r="F17" s="82" t="s">
        <v>9</v>
      </c>
      <c r="G17" s="83">
        <v>20</v>
      </c>
      <c r="H17" s="82" t="s">
        <v>11</v>
      </c>
      <c r="I17" s="82"/>
      <c r="J17" s="82"/>
      <c r="K17" s="84"/>
      <c r="L17" s="85" t="s">
        <v>107</v>
      </c>
      <c r="M17" s="81">
        <f t="shared" si="0"/>
        <v>300000</v>
      </c>
      <c r="N17" s="84" t="s">
        <v>93</v>
      </c>
      <c r="O17" s="204"/>
      <c r="P17" s="205"/>
    </row>
    <row r="18" spans="1:17">
      <c r="A18" s="202"/>
      <c r="B18" s="202"/>
      <c r="C18" s="80" t="s">
        <v>122</v>
      </c>
      <c r="D18" s="81">
        <v>40000</v>
      </c>
      <c r="E18" s="82" t="s">
        <v>93</v>
      </c>
      <c r="F18" s="82" t="s">
        <v>9</v>
      </c>
      <c r="G18" s="83">
        <v>5</v>
      </c>
      <c r="H18" s="82" t="s">
        <v>11</v>
      </c>
      <c r="I18" s="82"/>
      <c r="J18" s="82"/>
      <c r="K18" s="84"/>
      <c r="L18" s="85" t="s">
        <v>107</v>
      </c>
      <c r="M18" s="81">
        <f t="shared" si="0"/>
        <v>200000</v>
      </c>
      <c r="N18" s="84" t="s">
        <v>93</v>
      </c>
      <c r="O18" s="204"/>
      <c r="P18" s="205"/>
    </row>
    <row r="19" spans="1:17">
      <c r="A19" s="202"/>
      <c r="B19" s="202"/>
      <c r="C19" s="80" t="s">
        <v>123</v>
      </c>
      <c r="D19" s="81">
        <v>15000</v>
      </c>
      <c r="E19" s="82" t="s">
        <v>93</v>
      </c>
      <c r="F19" s="82" t="s">
        <v>9</v>
      </c>
      <c r="G19" s="83">
        <v>5</v>
      </c>
      <c r="H19" s="82" t="s">
        <v>11</v>
      </c>
      <c r="I19" s="82"/>
      <c r="J19" s="82"/>
      <c r="K19" s="84"/>
      <c r="L19" s="85" t="s">
        <v>107</v>
      </c>
      <c r="M19" s="81">
        <f t="shared" si="0"/>
        <v>75000</v>
      </c>
      <c r="N19" s="84" t="s">
        <v>93</v>
      </c>
      <c r="O19" s="204"/>
      <c r="P19" s="205"/>
    </row>
    <row r="20" spans="1:17">
      <c r="A20" s="202"/>
      <c r="B20" s="202"/>
      <c r="C20" s="80" t="s">
        <v>124</v>
      </c>
      <c r="D20" s="81">
        <v>7900</v>
      </c>
      <c r="E20" s="82" t="s">
        <v>93</v>
      </c>
      <c r="F20" s="82" t="s">
        <v>9</v>
      </c>
      <c r="G20" s="83">
        <v>5</v>
      </c>
      <c r="H20" s="82" t="s">
        <v>74</v>
      </c>
      <c r="I20" s="82"/>
      <c r="J20" s="82"/>
      <c r="K20" s="84"/>
      <c r="L20" s="85" t="s">
        <v>107</v>
      </c>
      <c r="M20" s="81">
        <f t="shared" si="0"/>
        <v>39500</v>
      </c>
      <c r="N20" s="84" t="s">
        <v>93</v>
      </c>
      <c r="O20" s="204"/>
      <c r="P20" s="205"/>
    </row>
    <row r="21" spans="1:17">
      <c r="A21" s="202"/>
      <c r="B21" s="202"/>
      <c r="C21" s="80" t="s">
        <v>125</v>
      </c>
      <c r="D21" s="81">
        <v>2000</v>
      </c>
      <c r="E21" s="82" t="s">
        <v>93</v>
      </c>
      <c r="F21" s="82" t="s">
        <v>9</v>
      </c>
      <c r="G21" s="83">
        <v>5</v>
      </c>
      <c r="H21" s="82" t="s">
        <v>74</v>
      </c>
      <c r="I21" s="82"/>
      <c r="J21" s="82"/>
      <c r="K21" s="84"/>
      <c r="L21" s="85" t="s">
        <v>107</v>
      </c>
      <c r="M21" s="81">
        <f t="shared" si="0"/>
        <v>10000</v>
      </c>
      <c r="N21" s="84" t="s">
        <v>93</v>
      </c>
      <c r="O21" s="204"/>
      <c r="P21" s="205"/>
    </row>
    <row r="22" spans="1:17">
      <c r="A22" s="202"/>
      <c r="B22" s="202"/>
      <c r="C22" s="80" t="s">
        <v>126</v>
      </c>
      <c r="D22" s="81">
        <v>300</v>
      </c>
      <c r="E22" s="82" t="s">
        <v>93</v>
      </c>
      <c r="F22" s="82" t="s">
        <v>9</v>
      </c>
      <c r="G22" s="83">
        <v>30</v>
      </c>
      <c r="H22" s="82" t="s">
        <v>11</v>
      </c>
      <c r="I22" s="82"/>
      <c r="J22" s="82"/>
      <c r="K22" s="84"/>
      <c r="L22" s="85" t="s">
        <v>107</v>
      </c>
      <c r="M22" s="81">
        <f>D22*G22</f>
        <v>9000</v>
      </c>
      <c r="N22" s="84" t="s">
        <v>93</v>
      </c>
      <c r="O22" s="204"/>
      <c r="P22" s="205"/>
    </row>
    <row r="23" spans="1:17">
      <c r="A23" s="202"/>
      <c r="B23" s="202"/>
      <c r="C23" s="80" t="s">
        <v>127</v>
      </c>
      <c r="D23" s="81">
        <v>2000</v>
      </c>
      <c r="E23" s="82" t="s">
        <v>93</v>
      </c>
      <c r="F23" s="82" t="s">
        <v>9</v>
      </c>
      <c r="G23" s="83">
        <v>20</v>
      </c>
      <c r="H23" s="82" t="s">
        <v>11</v>
      </c>
      <c r="I23" s="82" t="s">
        <v>9</v>
      </c>
      <c r="J23" s="82">
        <v>2</v>
      </c>
      <c r="K23" s="84" t="s">
        <v>74</v>
      </c>
      <c r="L23" s="85" t="s">
        <v>107</v>
      </c>
      <c r="M23" s="81">
        <f>D23*G23*J23</f>
        <v>80000</v>
      </c>
      <c r="N23" s="84" t="s">
        <v>93</v>
      </c>
      <c r="O23" s="204"/>
      <c r="P23" s="205"/>
    </row>
    <row r="24" spans="1:17">
      <c r="A24" s="196">
        <v>5</v>
      </c>
      <c r="B24" s="206" t="s">
        <v>160</v>
      </c>
      <c r="C24" s="89" t="s">
        <v>124</v>
      </c>
      <c r="D24" s="90">
        <v>7900</v>
      </c>
      <c r="E24" s="91" t="s">
        <v>93</v>
      </c>
      <c r="F24" s="91" t="s">
        <v>9</v>
      </c>
      <c r="G24" s="92">
        <v>2</v>
      </c>
      <c r="H24" s="91" t="s">
        <v>8</v>
      </c>
      <c r="I24" s="91" t="s">
        <v>9</v>
      </c>
      <c r="J24" s="91">
        <v>40</v>
      </c>
      <c r="K24" s="93" t="s">
        <v>74</v>
      </c>
      <c r="L24" s="94" t="s">
        <v>107</v>
      </c>
      <c r="M24" s="90">
        <f>D24*G24*J24</f>
        <v>632000</v>
      </c>
      <c r="N24" s="93" t="s">
        <v>93</v>
      </c>
      <c r="O24" s="197">
        <f>SUM(M24:M31)</f>
        <v>2271800</v>
      </c>
      <c r="P24" s="198" t="s">
        <v>93</v>
      </c>
      <c r="Q24" s="88"/>
    </row>
    <row r="25" spans="1:17">
      <c r="A25" s="196"/>
      <c r="B25" s="196"/>
      <c r="C25" s="89" t="s">
        <v>128</v>
      </c>
      <c r="D25" s="90">
        <v>2000</v>
      </c>
      <c r="E25" s="91" t="s">
        <v>93</v>
      </c>
      <c r="F25" s="91" t="s">
        <v>9</v>
      </c>
      <c r="G25" s="92">
        <v>20</v>
      </c>
      <c r="H25" s="91" t="s">
        <v>74</v>
      </c>
      <c r="I25" s="91"/>
      <c r="J25" s="91"/>
      <c r="K25" s="93"/>
      <c r="L25" s="94" t="s">
        <v>107</v>
      </c>
      <c r="M25" s="90">
        <f>D25*G25</f>
        <v>40000</v>
      </c>
      <c r="N25" s="93" t="s">
        <v>93</v>
      </c>
      <c r="O25" s="207"/>
      <c r="P25" s="198"/>
    </row>
    <row r="26" spans="1:17">
      <c r="A26" s="196"/>
      <c r="B26" s="196"/>
      <c r="C26" s="89" t="s">
        <v>129</v>
      </c>
      <c r="D26" s="90">
        <v>300</v>
      </c>
      <c r="E26" s="91" t="s">
        <v>93</v>
      </c>
      <c r="F26" s="91" t="s">
        <v>9</v>
      </c>
      <c r="G26" s="92">
        <v>63</v>
      </c>
      <c r="H26" s="91" t="s">
        <v>11</v>
      </c>
      <c r="I26" s="91" t="s">
        <v>9</v>
      </c>
      <c r="J26" s="91">
        <v>2</v>
      </c>
      <c r="K26" s="93" t="s">
        <v>11</v>
      </c>
      <c r="L26" s="94" t="s">
        <v>107</v>
      </c>
      <c r="M26" s="90">
        <f>D26*G26*J26</f>
        <v>37800</v>
      </c>
      <c r="N26" s="93" t="s">
        <v>93</v>
      </c>
      <c r="O26" s="207"/>
      <c r="P26" s="198"/>
    </row>
    <row r="27" spans="1:17">
      <c r="A27" s="196"/>
      <c r="B27" s="196"/>
      <c r="C27" s="89" t="s">
        <v>130</v>
      </c>
      <c r="D27" s="90">
        <v>150000</v>
      </c>
      <c r="E27" s="91" t="s">
        <v>93</v>
      </c>
      <c r="F27" s="91" t="s">
        <v>9</v>
      </c>
      <c r="G27" s="92">
        <v>3</v>
      </c>
      <c r="H27" s="91" t="s">
        <v>11</v>
      </c>
      <c r="I27" s="91"/>
      <c r="J27" s="91"/>
      <c r="K27" s="93"/>
      <c r="L27" s="94" t="s">
        <v>107</v>
      </c>
      <c r="M27" s="90">
        <f>D27*G27</f>
        <v>450000</v>
      </c>
      <c r="N27" s="93" t="s">
        <v>93</v>
      </c>
      <c r="O27" s="207"/>
      <c r="P27" s="198"/>
    </row>
    <row r="28" spans="1:17">
      <c r="A28" s="196"/>
      <c r="B28" s="196"/>
      <c r="C28" s="89" t="s">
        <v>131</v>
      </c>
      <c r="D28" s="90">
        <v>40000</v>
      </c>
      <c r="E28" s="91" t="s">
        <v>93</v>
      </c>
      <c r="F28" s="91" t="s">
        <v>9</v>
      </c>
      <c r="G28" s="92">
        <v>15</v>
      </c>
      <c r="H28" s="91" t="s">
        <v>11</v>
      </c>
      <c r="I28" s="91"/>
      <c r="J28" s="91"/>
      <c r="K28" s="93"/>
      <c r="L28" s="94" t="s">
        <v>107</v>
      </c>
      <c r="M28" s="90">
        <f>D28*G28</f>
        <v>600000</v>
      </c>
      <c r="N28" s="93" t="s">
        <v>93</v>
      </c>
      <c r="O28" s="207"/>
      <c r="P28" s="198"/>
    </row>
    <row r="29" spans="1:17">
      <c r="A29" s="196"/>
      <c r="B29" s="196"/>
      <c r="C29" s="89" t="s">
        <v>132</v>
      </c>
      <c r="D29" s="90">
        <v>20000</v>
      </c>
      <c r="E29" s="91" t="s">
        <v>93</v>
      </c>
      <c r="F29" s="91" t="s">
        <v>9</v>
      </c>
      <c r="G29" s="92">
        <v>15</v>
      </c>
      <c r="H29" s="91" t="s">
        <v>11</v>
      </c>
      <c r="I29" s="91"/>
      <c r="J29" s="91"/>
      <c r="K29" s="93"/>
      <c r="L29" s="94" t="s">
        <v>107</v>
      </c>
      <c r="M29" s="90">
        <f>D29*G29</f>
        <v>300000</v>
      </c>
      <c r="N29" s="93" t="s">
        <v>93</v>
      </c>
      <c r="O29" s="207"/>
      <c r="P29" s="198"/>
    </row>
    <row r="30" spans="1:17">
      <c r="A30" s="196"/>
      <c r="B30" s="196"/>
      <c r="C30" s="89" t="s">
        <v>133</v>
      </c>
      <c r="D30" s="90">
        <v>10000</v>
      </c>
      <c r="E30" s="91" t="s">
        <v>93</v>
      </c>
      <c r="F30" s="91" t="s">
        <v>9</v>
      </c>
      <c r="G30" s="92">
        <v>20</v>
      </c>
      <c r="H30" s="91" t="s">
        <v>11</v>
      </c>
      <c r="I30" s="91"/>
      <c r="J30" s="91"/>
      <c r="K30" s="93"/>
      <c r="L30" s="94" t="s">
        <v>107</v>
      </c>
      <c r="M30" s="90">
        <f>D30*G30</f>
        <v>200000</v>
      </c>
      <c r="N30" s="93" t="s">
        <v>93</v>
      </c>
      <c r="O30" s="207"/>
      <c r="P30" s="198"/>
    </row>
    <row r="31" spans="1:17">
      <c r="A31" s="196"/>
      <c r="B31" s="196"/>
      <c r="C31" s="89" t="s">
        <v>134</v>
      </c>
      <c r="D31" s="90">
        <v>2000</v>
      </c>
      <c r="E31" s="91" t="s">
        <v>93</v>
      </c>
      <c r="F31" s="91" t="s">
        <v>9</v>
      </c>
      <c r="G31" s="92">
        <v>3</v>
      </c>
      <c r="H31" s="91" t="s">
        <v>11</v>
      </c>
      <c r="I31" s="91" t="s">
        <v>9</v>
      </c>
      <c r="J31" s="91">
        <v>2</v>
      </c>
      <c r="K31" s="93" t="s">
        <v>74</v>
      </c>
      <c r="L31" s="94" t="s">
        <v>107</v>
      </c>
      <c r="M31" s="90">
        <f>D31*G31*J31</f>
        <v>12000</v>
      </c>
      <c r="N31" s="93" t="s">
        <v>93</v>
      </c>
      <c r="O31" s="207"/>
      <c r="P31" s="198"/>
    </row>
    <row r="32" spans="1:17">
      <c r="A32" s="196">
        <v>6</v>
      </c>
      <c r="B32" s="206" t="s">
        <v>148</v>
      </c>
      <c r="C32" s="89" t="s">
        <v>135</v>
      </c>
      <c r="D32" s="90">
        <v>400000</v>
      </c>
      <c r="E32" s="91" t="s">
        <v>93</v>
      </c>
      <c r="F32" s="91" t="s">
        <v>9</v>
      </c>
      <c r="G32" s="92">
        <v>1</v>
      </c>
      <c r="H32" s="91" t="s">
        <v>11</v>
      </c>
      <c r="I32" s="91"/>
      <c r="J32" s="91"/>
      <c r="K32" s="93"/>
      <c r="L32" s="94" t="s">
        <v>107</v>
      </c>
      <c r="M32" s="90">
        <f>D32*G32</f>
        <v>400000</v>
      </c>
      <c r="N32" s="93" t="s">
        <v>93</v>
      </c>
      <c r="O32" s="197">
        <f>SUM(M32:M33)</f>
        <v>400300</v>
      </c>
      <c r="P32" s="198" t="s">
        <v>93</v>
      </c>
      <c r="Q32" s="88"/>
    </row>
    <row r="33" spans="1:19">
      <c r="A33" s="196"/>
      <c r="B33" s="206"/>
      <c r="C33" s="89" t="s">
        <v>136</v>
      </c>
      <c r="D33" s="90">
        <v>300</v>
      </c>
      <c r="E33" s="91" t="s">
        <v>93</v>
      </c>
      <c r="F33" s="91" t="s">
        <v>9</v>
      </c>
      <c r="G33" s="92">
        <v>1</v>
      </c>
      <c r="H33" s="91" t="s">
        <v>11</v>
      </c>
      <c r="I33" s="91"/>
      <c r="J33" s="91"/>
      <c r="K33" s="93"/>
      <c r="L33" s="94" t="s">
        <v>107</v>
      </c>
      <c r="M33" s="90">
        <f>D33*G33</f>
        <v>300</v>
      </c>
      <c r="N33" s="93" t="s">
        <v>93</v>
      </c>
      <c r="O33" s="197"/>
      <c r="P33" s="198"/>
      <c r="Q33" s="88"/>
    </row>
    <row r="34" spans="1:19" ht="38.25" customHeight="1">
      <c r="A34" s="199" t="s">
        <v>137</v>
      </c>
      <c r="B34" s="200"/>
      <c r="C34" s="200"/>
      <c r="D34" s="200"/>
      <c r="E34" s="200"/>
      <c r="F34" s="200"/>
      <c r="G34" s="200"/>
      <c r="H34" s="200"/>
      <c r="I34" s="200"/>
      <c r="J34" s="200"/>
      <c r="K34" s="200"/>
      <c r="L34" s="200"/>
      <c r="M34" s="200"/>
      <c r="N34" s="201"/>
      <c r="O34" s="98">
        <f>SUM(O4:O33)</f>
        <v>5017100</v>
      </c>
      <c r="P34" s="99" t="s">
        <v>93</v>
      </c>
      <c r="S34" s="100"/>
    </row>
    <row r="36" spans="1:19">
      <c r="M36" s="103"/>
      <c r="O36" s="88"/>
    </row>
    <row r="37" spans="1:19">
      <c r="M37" s="103"/>
      <c r="O37" s="88"/>
    </row>
  </sheetData>
  <mergeCells count="19">
    <mergeCell ref="A1:P1"/>
    <mergeCell ref="A2:P2"/>
    <mergeCell ref="A5:A14"/>
    <mergeCell ref="B5:B14"/>
    <mergeCell ref="O5:O14"/>
    <mergeCell ref="P5:P14"/>
    <mergeCell ref="A16:A23"/>
    <mergeCell ref="B16:B23"/>
    <mergeCell ref="O16:O23"/>
    <mergeCell ref="P16:P23"/>
    <mergeCell ref="A24:A31"/>
    <mergeCell ref="B24:B31"/>
    <mergeCell ref="O24:O31"/>
    <mergeCell ref="P24:P31"/>
    <mergeCell ref="A32:A33"/>
    <mergeCell ref="B32:B33"/>
    <mergeCell ref="O32:O33"/>
    <mergeCell ref="P32:P33"/>
    <mergeCell ref="A34:N34"/>
  </mergeCells>
  <phoneticPr fontId="3"/>
  <pageMargins left="0.7" right="0.7" top="0.75" bottom="0.75" header="0.3" footer="0.3"/>
  <pageSetup paperSize="9"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予定業務量</vt:lpstr>
      <vt:lpstr>直接経費 </vt:lpstr>
      <vt:lpstr>'直接経費 '!Print_Area</vt:lpstr>
      <vt:lpstr>予定業務量!Print_Area</vt:lpstr>
    </vt:vector>
  </TitlesOfParts>
  <Company>JICA - Japan International Cooperation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Gotouda, Fukiko[後藤田 蕗子]</dc:creator>
  <cp:lastModifiedBy>Gotouda, Fukiko[後藤田 蕗子]</cp:lastModifiedBy>
  <dcterms:created xsi:type="dcterms:W3CDTF">2022-10-24T05:08:44Z</dcterms:created>
  <dcterms:modified xsi:type="dcterms:W3CDTF">2022-10-27T00:51:17Z</dcterms:modified>
</cp:coreProperties>
</file>