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380" windowHeight="3730"/>
  </bookViews>
  <sheets>
    <sheet name="sheet" sheetId="3" r:id="rId1"/>
    <sheet name="記入例" sheetId="2" r:id="rId2"/>
  </sheets>
  <definedNames>
    <definedName name="_xlnm.Print_Area" localSheetId="0">sheet!$A$1:$M$13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3" l="1"/>
  <c r="M8" i="3" l="1"/>
  <c r="M7" i="3" l="1"/>
  <c r="M6" i="3"/>
  <c r="M5" i="3"/>
  <c r="M10" i="3" l="1"/>
  <c r="M11" i="3" l="1"/>
  <c r="M12" i="3" s="1"/>
  <c r="M15" i="2"/>
  <c r="M16" i="2" s="1"/>
  <c r="M17" i="2" l="1"/>
</calcChain>
</file>

<file path=xl/sharedStrings.xml><?xml version="1.0" encoding="utf-8"?>
<sst xmlns="http://schemas.openxmlformats.org/spreadsheetml/2006/main" count="118" uniqueCount="97">
  <si>
    <r>
      <rPr>
        <b/>
        <sz val="20"/>
        <rFont val="ＭＳ ゴシック"/>
        <family val="3"/>
        <charset val="128"/>
      </rPr>
      <t xml:space="preserve">購入・輸送　機材リスト   </t>
    </r>
    <r>
      <rPr>
        <sz val="20"/>
        <rFont val="ＭＳ ゴシック"/>
        <family val="3"/>
        <charset val="128"/>
      </rPr>
      <t xml:space="preserve">                                                                                                                   </t>
    </r>
    <phoneticPr fontId="3"/>
  </si>
  <si>
    <r>
      <rPr>
        <b/>
        <u/>
        <sz val="20"/>
        <rFont val="ＭＳ ゴシック"/>
        <family val="3"/>
        <charset val="128"/>
      </rPr>
      <t>国名：コートジボワール</t>
    </r>
    <r>
      <rPr>
        <b/>
        <u/>
        <sz val="16"/>
        <rFont val="ＭＳ ゴシック"/>
        <family val="3"/>
        <charset val="128"/>
      </rPr>
      <t>　　　　　　</t>
    </r>
    <rPh sb="0" eb="1">
      <t>クニ</t>
    </rPh>
    <rPh sb="1" eb="2">
      <t>メイ</t>
    </rPh>
    <phoneticPr fontId="3"/>
  </si>
  <si>
    <r>
      <t xml:space="preserve">案件名：コートジボワール国国産米振興プロジェクトフェーズ２向け機材　　　　　　　　　　　　　　　　　　                             </t>
    </r>
    <r>
      <rPr>
        <u/>
        <sz val="20"/>
        <rFont val="ＭＳ ゴシック"/>
        <family val="3"/>
        <charset val="128"/>
      </rPr>
      <t>　　　　　　　　　　　　　　　　</t>
    </r>
    <rPh sb="0" eb="2">
      <t>アンケン</t>
    </rPh>
    <rPh sb="2" eb="3">
      <t>メイ</t>
    </rPh>
    <rPh sb="12" eb="13">
      <t>コク</t>
    </rPh>
    <rPh sb="13" eb="16">
      <t>コクサンマイ</t>
    </rPh>
    <rPh sb="16" eb="18">
      <t>シンコウ</t>
    </rPh>
    <rPh sb="29" eb="30">
      <t>ム</t>
    </rPh>
    <rPh sb="31" eb="33">
      <t>キザイ</t>
    </rPh>
    <phoneticPr fontId="3"/>
  </si>
  <si>
    <t>基礎情報</t>
    <rPh sb="0" eb="2">
      <t>キソ</t>
    </rPh>
    <rPh sb="2" eb="4">
      <t>ジョウホウ</t>
    </rPh>
    <phoneticPr fontId="3"/>
  </si>
  <si>
    <t>番号</t>
    <rPh sb="0" eb="2">
      <t>バンゴウ</t>
    </rPh>
    <phoneticPr fontId="3"/>
  </si>
  <si>
    <t>機材名
（書籍名）</t>
    <rPh sb="5" eb="7">
      <t>ショセキ</t>
    </rPh>
    <rPh sb="7" eb="8">
      <t>メイ</t>
    </rPh>
    <phoneticPr fontId="3"/>
  </si>
  <si>
    <t>メーカー名①
（出版社）</t>
    <rPh sb="8" eb="11">
      <t>シュッパンシャ</t>
    </rPh>
    <phoneticPr fontId="3"/>
  </si>
  <si>
    <t>型番①
(ISBN NO.)</t>
    <phoneticPr fontId="3"/>
  </si>
  <si>
    <t>メーカー名②
（出版社）</t>
    <rPh sb="8" eb="11">
      <t>シュッパンシャ</t>
    </rPh>
    <phoneticPr fontId="3"/>
  </si>
  <si>
    <t>型番②
(ISBN NO.)</t>
    <phoneticPr fontId="3"/>
  </si>
  <si>
    <t xml:space="preserve">備考
</t>
    <rPh sb="0" eb="2">
      <t>ビコウ</t>
    </rPh>
    <phoneticPr fontId="3"/>
  </si>
  <si>
    <r>
      <t xml:space="preserve">必要な仕様　　　　　　
</t>
    </r>
    <r>
      <rPr>
        <sz val="16"/>
        <color theme="1"/>
        <rFont val="ＭＳ ゴシック"/>
        <family val="3"/>
        <charset val="128"/>
      </rPr>
      <t>（例：プラグの種類、電池の種類（</t>
    </r>
    <r>
      <rPr>
        <sz val="16"/>
        <color indexed="8"/>
        <rFont val="ＭＳ ゴシック"/>
        <family val="3"/>
        <charset val="128"/>
      </rPr>
      <t>アルカリ・マンガン・リチウム他）</t>
    </r>
    <rPh sb="13" eb="14">
      <t>レイ</t>
    </rPh>
    <rPh sb="19" eb="21">
      <t>シュルイ</t>
    </rPh>
    <rPh sb="22" eb="24">
      <t>デンチ</t>
    </rPh>
    <rPh sb="25" eb="27">
      <t>シュルイ</t>
    </rPh>
    <rPh sb="42" eb="43">
      <t>ホカ</t>
    </rPh>
    <phoneticPr fontId="3"/>
  </si>
  <si>
    <t>機材の用途　　　　　　　　　　　　（具体的に）</t>
    <rPh sb="18" eb="21">
      <t>グタイテキ</t>
    </rPh>
    <phoneticPr fontId="3"/>
  </si>
  <si>
    <t>数量</t>
  </si>
  <si>
    <t>単位</t>
    <rPh sb="0" eb="2">
      <t>タンイ</t>
    </rPh>
    <phoneticPr fontId="3"/>
  </si>
  <si>
    <t>単価
（円）</t>
    <phoneticPr fontId="3"/>
  </si>
  <si>
    <t>金額(税抜）
（円）</t>
    <rPh sb="0" eb="2">
      <t>キンガク</t>
    </rPh>
    <rPh sb="3" eb="5">
      <t>ゼイヌキ</t>
    </rPh>
    <rPh sb="8" eb="9">
      <t>エン</t>
    </rPh>
    <phoneticPr fontId="3"/>
  </si>
  <si>
    <t>絶対圧計
Pressure Gauge</t>
    <rPh sb="0" eb="2">
      <t>ゼッタイ</t>
    </rPh>
    <rPh sb="2" eb="3">
      <t>アツ</t>
    </rPh>
    <rPh sb="3" eb="4">
      <t>ケイ</t>
    </rPh>
    <phoneticPr fontId="39"/>
  </si>
  <si>
    <t>TESTO</t>
  </si>
  <si>
    <t>CUSTOM</t>
    <phoneticPr fontId="3"/>
  </si>
  <si>
    <t>PG-01U</t>
    <phoneticPr fontId="3"/>
  </si>
  <si>
    <t>英語表記。ラボで使える小型の手動式。乾電池式。
測定範囲：300 ～ 1200 hPa、分解能：0.1 hPa、測定可能単位：hPa, mbar, Pa, mmH₂O</t>
    <rPh sb="0" eb="2">
      <t>エイゴ</t>
    </rPh>
    <rPh sb="2" eb="4">
      <t>ヒョウキ</t>
    </rPh>
    <rPh sb="8" eb="9">
      <t>ツカ</t>
    </rPh>
    <rPh sb="11" eb="13">
      <t>コガタ</t>
    </rPh>
    <rPh sb="18" eb="21">
      <t>カンデンチ</t>
    </rPh>
    <rPh sb="21" eb="22">
      <t>シキ</t>
    </rPh>
    <rPh sb="24" eb="26">
      <t>ソクテイ</t>
    </rPh>
    <rPh sb="26" eb="28">
      <t>ハンイ</t>
    </rPh>
    <rPh sb="44" eb="46">
      <t>ブンカイ</t>
    </rPh>
    <rPh sb="46" eb="47">
      <t>ノウ</t>
    </rPh>
    <rPh sb="56" eb="58">
      <t>ソクテイ</t>
    </rPh>
    <rPh sb="58" eb="60">
      <t>カノウ</t>
    </rPh>
    <rPh sb="60" eb="62">
      <t>タンイ</t>
    </rPh>
    <phoneticPr fontId="3"/>
  </si>
  <si>
    <t>乾燥機試験の内部圧力測定に使用</t>
    <rPh sb="0" eb="3">
      <t>カンソウキ</t>
    </rPh>
    <rPh sb="3" eb="5">
      <t>シケン</t>
    </rPh>
    <rPh sb="6" eb="8">
      <t>ナイブ</t>
    </rPh>
    <rPh sb="8" eb="10">
      <t>アツリョク</t>
    </rPh>
    <rPh sb="10" eb="12">
      <t>ソクテイ</t>
    </rPh>
    <rPh sb="13" eb="15">
      <t>シヨウ</t>
    </rPh>
    <phoneticPr fontId="17"/>
  </si>
  <si>
    <t>台</t>
    <rPh sb="0" eb="1">
      <t>ダイ</t>
    </rPh>
    <phoneticPr fontId="39"/>
  </si>
  <si>
    <t>1-2</t>
    <phoneticPr fontId="3"/>
  </si>
  <si>
    <t>圧力計用ピトー管
Pitot tube</t>
    <rPh sb="0" eb="3">
      <t>アツリョクケイ</t>
    </rPh>
    <rPh sb="3" eb="4">
      <t>ヨウ</t>
    </rPh>
    <rPh sb="7" eb="8">
      <t>カン</t>
    </rPh>
    <phoneticPr fontId="3"/>
  </si>
  <si>
    <t>TESTO</t>
    <phoneticPr fontId="39"/>
  </si>
  <si>
    <t>型番  0635 2045</t>
    <phoneticPr fontId="3"/>
  </si>
  <si>
    <t>L型ピトー管　直径：7mm、長さ：500mm</t>
    <phoneticPr fontId="3"/>
  </si>
  <si>
    <t>本</t>
    <rPh sb="0" eb="1">
      <t>ホン</t>
    </rPh>
    <phoneticPr fontId="17"/>
  </si>
  <si>
    <t>1-3</t>
    <phoneticPr fontId="3"/>
  </si>
  <si>
    <t>圧力測定用シリコンチューブ
Silicon hose tube</t>
    <rPh sb="0" eb="2">
      <t>アツリョク</t>
    </rPh>
    <phoneticPr fontId="3"/>
  </si>
  <si>
    <t>TESTO</t>
    <phoneticPr fontId="3"/>
  </si>
  <si>
    <t>型番  0554 0448</t>
    <phoneticPr fontId="3"/>
  </si>
  <si>
    <t>絶対圧計と同じメーカーが望ましい</t>
    <rPh sb="0" eb="2">
      <t>ゼッタイ</t>
    </rPh>
    <rPh sb="2" eb="3">
      <t>アツ</t>
    </rPh>
    <rPh sb="3" eb="4">
      <t>ケイ</t>
    </rPh>
    <rPh sb="5" eb="6">
      <t>オナ</t>
    </rPh>
    <rPh sb="12" eb="13">
      <t>ノゾ</t>
    </rPh>
    <phoneticPr fontId="3"/>
  </si>
  <si>
    <t>材質：シリコン、長さ：2m、直径7mmのピトー管用、最大負荷 700hPa（mbar）</t>
    <rPh sb="0" eb="2">
      <t>ザイシツ</t>
    </rPh>
    <rPh sb="8" eb="9">
      <t>ナガ</t>
    </rPh>
    <phoneticPr fontId="3"/>
  </si>
  <si>
    <t>セット</t>
    <phoneticPr fontId="17"/>
  </si>
  <si>
    <t>2</t>
    <phoneticPr fontId="3"/>
  </si>
  <si>
    <t>ポータブルタイプ接触・非接触　回転速度計
Tachometer</t>
    <phoneticPr fontId="3"/>
  </si>
  <si>
    <t>小野測器</t>
    <phoneticPr fontId="3"/>
  </si>
  <si>
    <t>HT5500</t>
  </si>
  <si>
    <t>英語表記。ラボで使える小型の手動式。乾電池式。
測定範囲：6 ~ 99999 rpm、分解能：0.1 rpm、接触アダプター／接触子等セット</t>
    <rPh sb="0" eb="2">
      <t>エイゴ</t>
    </rPh>
    <rPh sb="2" eb="4">
      <t>ヒョウキ</t>
    </rPh>
    <rPh sb="8" eb="9">
      <t>ツカ</t>
    </rPh>
    <rPh sb="11" eb="13">
      <t>コガタ</t>
    </rPh>
    <rPh sb="18" eb="21">
      <t>カンデンチ</t>
    </rPh>
    <rPh sb="21" eb="22">
      <t>シキ</t>
    </rPh>
    <rPh sb="24" eb="26">
      <t>ソクテイ</t>
    </rPh>
    <rPh sb="26" eb="28">
      <t>ハンイ</t>
    </rPh>
    <rPh sb="43" eb="45">
      <t>ブンカイ</t>
    </rPh>
    <rPh sb="45" eb="46">
      <t>ノウ</t>
    </rPh>
    <rPh sb="55" eb="57">
      <t>セッショク</t>
    </rPh>
    <rPh sb="63" eb="65">
      <t>セッショク</t>
    </rPh>
    <rPh sb="65" eb="66">
      <t>コ</t>
    </rPh>
    <rPh sb="66" eb="67">
      <t>トウ</t>
    </rPh>
    <phoneticPr fontId="3"/>
  </si>
  <si>
    <t>乾燥機試験のファン回転数測定に使用</t>
    <rPh sb="0" eb="3">
      <t>カンソウキ</t>
    </rPh>
    <rPh sb="3" eb="5">
      <t>シケン</t>
    </rPh>
    <rPh sb="9" eb="11">
      <t>カイテン</t>
    </rPh>
    <rPh sb="11" eb="12">
      <t>スウ</t>
    </rPh>
    <rPh sb="12" eb="14">
      <t>ソクテイ</t>
    </rPh>
    <rPh sb="15" eb="17">
      <t>シヨウ</t>
    </rPh>
    <phoneticPr fontId="17"/>
  </si>
  <si>
    <t>2-2</t>
    <phoneticPr fontId="3"/>
  </si>
  <si>
    <t>非接触式回転計用リフレクター
Reflector for Tachometer</t>
    <rPh sb="0" eb="1">
      <t>ヒ</t>
    </rPh>
    <rPh sb="1" eb="3">
      <t>セッショク</t>
    </rPh>
    <rPh sb="3" eb="4">
      <t>シキ</t>
    </rPh>
    <rPh sb="4" eb="6">
      <t>カイテン</t>
    </rPh>
    <rPh sb="6" eb="7">
      <t>ケイ</t>
    </rPh>
    <rPh sb="7" eb="8">
      <t>ヨウ</t>
    </rPh>
    <phoneticPr fontId="3"/>
  </si>
  <si>
    <t>型番 
0554 0493</t>
    <phoneticPr fontId="3"/>
  </si>
  <si>
    <t>HT-011反射マーク</t>
    <phoneticPr fontId="3"/>
  </si>
  <si>
    <t>回転計と同じメーカーであること</t>
    <rPh sb="0" eb="2">
      <t>カイテン</t>
    </rPh>
    <rPh sb="2" eb="3">
      <t>ケイ</t>
    </rPh>
    <rPh sb="4" eb="5">
      <t>オナ</t>
    </rPh>
    <phoneticPr fontId="3"/>
  </si>
  <si>
    <t>No.2の非接触回転式回転系用（No.2と同じメーカであること）　枚数は合計20枚必要（セットは問わない）</t>
    <rPh sb="5" eb="6">
      <t>ヒ</t>
    </rPh>
    <rPh sb="6" eb="8">
      <t>セッショク</t>
    </rPh>
    <rPh sb="8" eb="10">
      <t>カイテン</t>
    </rPh>
    <rPh sb="10" eb="11">
      <t>シキ</t>
    </rPh>
    <rPh sb="11" eb="15">
      <t>カイテンケイヨウ</t>
    </rPh>
    <rPh sb="21" eb="22">
      <t>オナ</t>
    </rPh>
    <rPh sb="33" eb="35">
      <t>マイスウ</t>
    </rPh>
    <rPh sb="36" eb="38">
      <t>ゴウケイ</t>
    </rPh>
    <rPh sb="40" eb="41">
      <t>マイ</t>
    </rPh>
    <rPh sb="41" eb="43">
      <t>ヒツヨウ</t>
    </rPh>
    <rPh sb="48" eb="49">
      <t>ト</t>
    </rPh>
    <phoneticPr fontId="3"/>
  </si>
  <si>
    <t>乾燥機試験のファン回転数測定に使用</t>
    <phoneticPr fontId="17"/>
  </si>
  <si>
    <t>合計：</t>
    <rPh sb="0" eb="2">
      <t>ゴウケイ</t>
    </rPh>
    <phoneticPr fontId="3"/>
  </si>
  <si>
    <t>消費税：</t>
    <rPh sb="0" eb="3">
      <t>ショウヒゼイ</t>
    </rPh>
    <phoneticPr fontId="3"/>
  </si>
  <si>
    <t>総額：</t>
    <rPh sb="0" eb="2">
      <t>ソウガク</t>
    </rPh>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</si>
  <si>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</si>
  <si>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</si>
  <si>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</si>
  <si>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</si>
  <si>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</si>
  <si>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メーカー名①*5
（出版社）</t>
    <rPh sb="10" eb="13">
      <t>シュッパンシャ</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</si>
  <si>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</si>
  <si>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</si>
  <si>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</si>
  <si>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t>単位*4</t>
    <rPh sb="0" eb="2">
      <t>タンイ</t>
    </rPh>
    <phoneticPr fontId="3"/>
  </si>
  <si>
    <t>単価※
（円）</t>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</si>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</sst>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u/>
      <sz val="12"/>
      <color theme="10"/>
      <name val="ＭＳ ゴシック"/>
      <family val="2"/>
      <charset val="128"/>
    </font>
    <font>
      <b/>
      <u/>
      <sz val="16"/>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18"/>
      <name val="ＭＳ 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b/>
      <sz val="20"/>
      <color theme="1"/>
      <name val="ＭＳ ゴシック"/>
      <family val="3"/>
      <charset val="128"/>
    </font>
    <font>
      <sz val="16"/>
      <color theme="1"/>
      <name val="ＭＳ ゴシック"/>
      <family val="3"/>
      <charset val="128"/>
    </font>
    <font>
      <sz val="16"/>
      <color indexed="8"/>
      <name val="ＭＳ ゴシック"/>
      <family val="3"/>
      <charset val="128"/>
    </font>
    <font>
      <sz val="11"/>
      <color theme="1"/>
      <name val="游ゴシック"/>
      <family val="3"/>
      <charset val="128"/>
      <scheme val="minor"/>
    </font>
    <font>
      <sz val="6"/>
      <name val="ＭＳ ゴシック"/>
      <family val="3"/>
      <charset val="128"/>
    </font>
    <font>
      <sz val="18"/>
      <color theme="1"/>
      <name val="ＭＳ ゴシック"/>
      <family val="3"/>
      <charset val="128"/>
    </font>
    <font>
      <sz val="18"/>
      <color indexed="10"/>
      <name val="ＭＳ ゴシック"/>
      <family val="3"/>
      <charset val="128"/>
    </font>
    <font>
      <b/>
      <sz val="18"/>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6" fillId="0" borderId="0"/>
    <xf numFmtId="0" fontId="23" fillId="0" borderId="0" applyNumberFormat="0" applyFill="0" applyBorder="0" applyAlignment="0" applyProtection="0">
      <alignment vertical="center"/>
    </xf>
    <xf numFmtId="0" fontId="38" fillId="0" borderId="0">
      <alignment vertical="center"/>
    </xf>
    <xf numFmtId="0" fontId="16" fillId="0" borderId="0">
      <alignment vertical="center"/>
    </xf>
  </cellStyleXfs>
  <cellXfs count="122">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0" fontId="18" fillId="0" borderId="0" xfId="0" applyFont="1" applyAlignment="1"/>
    <xf numFmtId="0" fontId="25" fillId="0" borderId="0" xfId="0" applyFont="1" applyAlignment="1"/>
    <xf numFmtId="0" fontId="25" fillId="0" borderId="0" xfId="0" applyFont="1" applyAlignment="1">
      <alignment wrapText="1"/>
    </xf>
    <xf numFmtId="0" fontId="26" fillId="0" borderId="0" xfId="2" applyFont="1"/>
    <xf numFmtId="0" fontId="27" fillId="0" borderId="0" xfId="2" applyFont="1"/>
    <xf numFmtId="0" fontId="5" fillId="0" borderId="8" xfId="0" applyFont="1" applyBorder="1">
      <alignment vertical="center"/>
    </xf>
    <xf numFmtId="0" fontId="8" fillId="0" borderId="9" xfId="0" applyFont="1" applyBorder="1" applyAlignment="1">
      <alignment horizontal="left" vertical="center" wrapText="1"/>
    </xf>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0" fillId="0" borderId="1" xfId="0" applyBorder="1">
      <alignment vertical="center"/>
    </xf>
    <xf numFmtId="0" fontId="28" fillId="0" borderId="0" xfId="2" applyFont="1"/>
    <xf numFmtId="0" fontId="14" fillId="0" borderId="0" xfId="0" applyFont="1">
      <alignment vertical="center"/>
    </xf>
    <xf numFmtId="0" fontId="30" fillId="0" borderId="0" xfId="0" applyFont="1" applyAlignment="1">
      <alignment vertical="center" wrapText="1"/>
    </xf>
    <xf numFmtId="0" fontId="12" fillId="0" borderId="0" xfId="0" applyFont="1" applyAlignment="1">
      <alignment vertical="center" wrapText="1"/>
    </xf>
    <xf numFmtId="0" fontId="35" fillId="0" borderId="0" xfId="0" applyFont="1" applyAlignment="1">
      <alignment horizontal="right" vertical="center"/>
    </xf>
    <xf numFmtId="38" fontId="14" fillId="0" borderId="0" xfId="0" applyNumberFormat="1" applyFont="1">
      <alignment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24" fillId="0" borderId="0" xfId="0" applyFont="1">
      <alignment vertical="center"/>
    </xf>
    <xf numFmtId="0" fontId="34" fillId="0" borderId="1" xfId="0" applyFont="1" applyBorder="1" applyAlignment="1">
      <alignment horizontal="center" vertical="center" wrapText="1"/>
    </xf>
    <xf numFmtId="0" fontId="29" fillId="0" borderId="1" xfId="0" applyFont="1" applyBorder="1" applyAlignment="1">
      <alignment horizontal="center" vertical="center" wrapText="1"/>
    </xf>
    <xf numFmtId="38" fontId="40" fillId="0" borderId="1" xfId="0" applyNumberFormat="1" applyFont="1" applyBorder="1">
      <alignment vertical="center"/>
    </xf>
    <xf numFmtId="49" fontId="29" fillId="0" borderId="1" xfId="0" applyNumberFormat="1" applyFont="1" applyBorder="1" applyAlignment="1">
      <alignment horizontal="center" vertical="center" wrapText="1"/>
    </xf>
    <xf numFmtId="0" fontId="41" fillId="0" borderId="1" xfId="0" applyFont="1" applyBorder="1" applyAlignment="1">
      <alignment vertical="center" wrapText="1"/>
    </xf>
    <xf numFmtId="0" fontId="42" fillId="0" borderId="1" xfId="0" applyFont="1" applyBorder="1" applyAlignment="1">
      <alignment horizontal="right" vertical="center"/>
    </xf>
    <xf numFmtId="0" fontId="40" fillId="0" borderId="1" xfId="0" applyFont="1" applyBorder="1">
      <alignment vertical="center"/>
    </xf>
    <xf numFmtId="0" fontId="40" fillId="0" borderId="0" xfId="0" applyFont="1">
      <alignment vertical="center"/>
    </xf>
    <xf numFmtId="0" fontId="29" fillId="0" borderId="13" xfId="2" applyFont="1" applyBorder="1" applyAlignment="1">
      <alignment horizontal="center" vertical="center" wrapText="1"/>
    </xf>
    <xf numFmtId="0" fontId="40" fillId="0" borderId="1" xfId="4" applyFont="1" applyBorder="1" applyAlignment="1">
      <alignment vertical="center" wrapText="1"/>
    </xf>
    <xf numFmtId="0" fontId="29" fillId="0" borderId="13" xfId="5" applyFont="1" applyBorder="1" applyAlignment="1">
      <alignment horizontal="center" vertical="center"/>
    </xf>
    <xf numFmtId="0" fontId="29" fillId="0" borderId="6" xfId="2" applyFont="1" applyBorder="1" applyAlignment="1">
      <alignment horizontal="left" vertical="center" wrapText="1"/>
    </xf>
    <xf numFmtId="177" fontId="40" fillId="0" borderId="1" xfId="4" applyNumberFormat="1" applyFont="1" applyBorder="1" applyAlignment="1">
      <alignment horizontal="center" vertical="center"/>
    </xf>
    <xf numFmtId="177" fontId="40" fillId="0" borderId="13" xfId="5" applyNumberFormat="1" applyFont="1" applyBorder="1" applyAlignment="1">
      <alignment horizontal="center" vertical="center"/>
    </xf>
    <xf numFmtId="177" fontId="40" fillId="0" borderId="1" xfId="4" applyNumberFormat="1" applyFont="1" applyBorder="1" applyAlignment="1">
      <alignment horizontal="right" vertical="center"/>
    </xf>
    <xf numFmtId="177" fontId="29" fillId="0" borderId="13" xfId="5" applyNumberFormat="1" applyFont="1" applyBorder="1" applyAlignment="1">
      <alignment horizontal="right" vertical="center"/>
    </xf>
    <xf numFmtId="49" fontId="29" fillId="0" borderId="13" xfId="2" applyNumberFormat="1" applyFont="1" applyBorder="1" applyAlignment="1">
      <alignment horizontal="center" vertical="center" wrapText="1"/>
    </xf>
    <xf numFmtId="0" fontId="41" fillId="0" borderId="13" xfId="0" applyFont="1" applyBorder="1" applyAlignment="1">
      <alignment vertical="center" wrapText="1"/>
    </xf>
    <xf numFmtId="0" fontId="40" fillId="0" borderId="13" xfId="0" applyFont="1" applyBorder="1">
      <alignment vertical="center"/>
    </xf>
    <xf numFmtId="0" fontId="42" fillId="0" borderId="13" xfId="0" applyFont="1" applyBorder="1" applyAlignment="1">
      <alignment horizontal="right" vertical="center"/>
    </xf>
    <xf numFmtId="38" fontId="40" fillId="0" borderId="13" xfId="0" applyNumberFormat="1" applyFont="1" applyBorder="1">
      <alignment vertical="center"/>
    </xf>
    <xf numFmtId="49" fontId="29" fillId="0" borderId="14" xfId="0" applyNumberFormat="1" applyFont="1" applyBorder="1" applyAlignment="1">
      <alignment horizontal="center" vertical="center" wrapText="1"/>
    </xf>
    <xf numFmtId="0" fontId="29" fillId="0" borderId="14" xfId="0" applyFont="1" applyBorder="1" applyAlignment="1">
      <alignment horizontal="center" vertical="center" wrapText="1"/>
    </xf>
    <xf numFmtId="0" fontId="29" fillId="0" borderId="14" xfId="0" applyFont="1" applyBorder="1" applyAlignment="1">
      <alignment vertical="center" wrapText="1"/>
    </xf>
    <xf numFmtId="38" fontId="29" fillId="0" borderId="14" xfId="1" applyFont="1" applyBorder="1" applyAlignment="1">
      <alignment vertical="center" wrapText="1"/>
    </xf>
    <xf numFmtId="0" fontId="29" fillId="0" borderId="14" xfId="0" applyFont="1" applyBorder="1" applyAlignment="1">
      <alignment horizontal="left" vertical="center" wrapText="1"/>
    </xf>
    <xf numFmtId="0" fontId="40" fillId="0" borderId="1" xfId="0" applyFont="1" applyBorder="1" applyAlignment="1">
      <alignment vertical="center" wrapText="1"/>
    </xf>
    <xf numFmtId="0" fontId="32" fillId="0" borderId="0" xfId="0" applyFont="1">
      <alignment vertical="center"/>
    </xf>
    <xf numFmtId="0" fontId="30" fillId="0" borderId="0" xfId="0" applyFont="1" applyAlignment="1">
      <alignment horizontal="center" vertical="center" wrapText="1"/>
    </xf>
    <xf numFmtId="0" fontId="24" fillId="0" borderId="0" xfId="0" applyFont="1" applyAlignment="1">
      <alignmen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9" xfId="3"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23" fillId="0" borderId="1" xfId="3" applyBorder="1" applyAlignment="1">
      <alignment horizontal="left" vertical="center" wrapText="1"/>
    </xf>
    <xf numFmtId="0" fontId="0" fillId="0" borderId="1" xfId="0" applyBorder="1" applyAlignment="1">
      <alignment horizontal="left" vertical="center"/>
    </xf>
    <xf numFmtId="0" fontId="18" fillId="0" borderId="0" xfId="0" applyFont="1" applyAlignment="1">
      <alignment horizontal="left" wrapText="1"/>
    </xf>
    <xf numFmtId="0" fontId="19" fillId="0" borderId="0" xfId="0" applyFont="1" applyAlignment="1">
      <alignment horizontal="right" vertical="center"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23"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cellXfs>
  <cellStyles count="6">
    <cellStyle name="Normal 2" xfId="4"/>
    <cellStyle name="ハイパーリンク" xfId="3" builtinId="8"/>
    <cellStyle name="桁区切り" xfId="1" builtinId="6"/>
    <cellStyle name="標準" xfId="0" builtinId="0"/>
    <cellStyle name="標準_Sheet1" xfId="5"/>
    <cellStyle name="標準_携行機材等業務依頼書付属書、機材リス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ohotaro.com/p/402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tabSelected="1" zoomScale="40" zoomScaleNormal="40" zoomScalePageLayoutView="40" workbookViewId="0">
      <selection sqref="A1:M13"/>
    </sheetView>
  </sheetViews>
  <sheetFormatPr defaultColWidth="0" defaultRowHeight="14"/>
  <cols>
    <col min="1" max="1" width="20.25" style="54" customWidth="1"/>
    <col min="2" max="13" width="45.58203125" style="54" customWidth="1"/>
    <col min="14" max="14" width="43.58203125" style="54" customWidth="1"/>
    <col min="15" max="15" width="23.5" style="54" customWidth="1"/>
    <col min="16" max="16" width="34" style="54" customWidth="1"/>
    <col min="17" max="17" width="8.58203125" style="54" customWidth="1"/>
    <col min="18" max="16384" width="0" style="54" hidden="1"/>
  </cols>
  <sheetData>
    <row r="1" spans="1:13" ht="42" customHeight="1">
      <c r="A1" s="90" t="s">
        <v>0</v>
      </c>
      <c r="B1" s="90"/>
      <c r="C1" s="90"/>
      <c r="D1" s="90"/>
      <c r="E1" s="90"/>
      <c r="F1" s="90"/>
      <c r="G1" s="90"/>
      <c r="H1" s="90"/>
      <c r="I1" s="90"/>
      <c r="J1" s="90"/>
      <c r="K1" s="90"/>
      <c r="L1" s="90"/>
      <c r="M1" s="90"/>
    </row>
    <row r="2" spans="1:13" ht="81.75" customHeight="1">
      <c r="A2" s="91" t="s">
        <v>1</v>
      </c>
      <c r="B2" s="91"/>
      <c r="C2" s="91"/>
      <c r="D2" s="9"/>
      <c r="E2" s="9"/>
      <c r="F2" s="89" t="s">
        <v>2</v>
      </c>
      <c r="G2" s="89"/>
      <c r="H2" s="89"/>
      <c r="I2" s="61"/>
      <c r="J2" s="37"/>
      <c r="K2" s="37"/>
      <c r="L2" s="37"/>
      <c r="M2" s="37"/>
    </row>
    <row r="3" spans="1:13" ht="44.25" customHeight="1">
      <c r="A3" s="92" t="s">
        <v>3</v>
      </c>
      <c r="B3" s="92"/>
      <c r="C3" s="92"/>
      <c r="D3" s="92"/>
      <c r="E3" s="92"/>
      <c r="F3" s="92"/>
      <c r="G3" s="92"/>
      <c r="H3" s="92"/>
      <c r="I3" s="92"/>
      <c r="J3" s="92"/>
      <c r="K3" s="92"/>
      <c r="L3" s="92"/>
      <c r="M3" s="93"/>
    </row>
    <row r="4" spans="1:13" ht="120" customHeight="1">
      <c r="A4" s="62" t="s">
        <v>4</v>
      </c>
      <c r="B4" s="62" t="s">
        <v>5</v>
      </c>
      <c r="C4" s="62" t="s">
        <v>6</v>
      </c>
      <c r="D4" s="62" t="s">
        <v>7</v>
      </c>
      <c r="E4" s="62" t="s">
        <v>8</v>
      </c>
      <c r="F4" s="62" t="s">
        <v>9</v>
      </c>
      <c r="G4" s="62" t="s">
        <v>10</v>
      </c>
      <c r="H4" s="62" t="s">
        <v>11</v>
      </c>
      <c r="I4" s="62" t="s">
        <v>12</v>
      </c>
      <c r="J4" s="62" t="s">
        <v>13</v>
      </c>
      <c r="K4" s="62" t="s">
        <v>14</v>
      </c>
      <c r="L4" s="62" t="s">
        <v>15</v>
      </c>
      <c r="M4" s="62" t="s">
        <v>16</v>
      </c>
    </row>
    <row r="5" spans="1:13" s="69" customFormat="1" ht="125.15" customHeight="1">
      <c r="A5" s="70">
        <v>1</v>
      </c>
      <c r="B5" s="71" t="s">
        <v>17</v>
      </c>
      <c r="C5" s="72" t="s">
        <v>18</v>
      </c>
      <c r="D5" s="63">
        <v>511</v>
      </c>
      <c r="E5" s="59" t="s">
        <v>19</v>
      </c>
      <c r="F5" s="60" t="s">
        <v>20</v>
      </c>
      <c r="G5" s="60"/>
      <c r="H5" s="59" t="s">
        <v>21</v>
      </c>
      <c r="I5" s="73" t="s">
        <v>22</v>
      </c>
      <c r="J5" s="74">
        <v>2</v>
      </c>
      <c r="K5" s="75" t="s">
        <v>23</v>
      </c>
      <c r="L5" s="76"/>
      <c r="M5" s="77">
        <f>J5*L5</f>
        <v>0</v>
      </c>
    </row>
    <row r="6" spans="1:13" s="69" customFormat="1" ht="63" customHeight="1">
      <c r="A6" s="78" t="s">
        <v>24</v>
      </c>
      <c r="B6" s="71" t="s">
        <v>25</v>
      </c>
      <c r="C6" s="72" t="s">
        <v>26</v>
      </c>
      <c r="D6" s="63" t="s">
        <v>27</v>
      </c>
      <c r="E6" s="60"/>
      <c r="F6" s="60"/>
      <c r="G6" s="60"/>
      <c r="H6" s="59" t="s">
        <v>28</v>
      </c>
      <c r="I6" s="73" t="s">
        <v>22</v>
      </c>
      <c r="J6" s="74">
        <v>2</v>
      </c>
      <c r="K6" s="75" t="s">
        <v>29</v>
      </c>
      <c r="L6" s="76"/>
      <c r="M6" s="77">
        <f>J6*L6</f>
        <v>0</v>
      </c>
    </row>
    <row r="7" spans="1:13" s="69" customFormat="1" ht="94" customHeight="1">
      <c r="A7" s="78" t="s">
        <v>30</v>
      </c>
      <c r="B7" s="71" t="s">
        <v>31</v>
      </c>
      <c r="C7" s="63" t="s">
        <v>32</v>
      </c>
      <c r="D7" s="63" t="s">
        <v>33</v>
      </c>
      <c r="E7" s="59"/>
      <c r="F7" s="60"/>
      <c r="G7" s="60" t="s">
        <v>34</v>
      </c>
      <c r="H7" s="88" t="s">
        <v>35</v>
      </c>
      <c r="I7" s="73" t="s">
        <v>22</v>
      </c>
      <c r="J7" s="74">
        <v>4</v>
      </c>
      <c r="K7" s="75" t="s">
        <v>36</v>
      </c>
      <c r="L7" s="76"/>
      <c r="M7" s="77">
        <f>J7*L7</f>
        <v>0</v>
      </c>
    </row>
    <row r="8" spans="1:13" s="69" customFormat="1" ht="127.5" customHeight="1">
      <c r="A8" s="65" t="s">
        <v>37</v>
      </c>
      <c r="B8" s="71" t="s">
        <v>38</v>
      </c>
      <c r="C8" s="72" t="s">
        <v>26</v>
      </c>
      <c r="D8" s="63">
        <v>470</v>
      </c>
      <c r="E8" s="59" t="s">
        <v>39</v>
      </c>
      <c r="F8" s="60" t="s">
        <v>40</v>
      </c>
      <c r="G8" s="60"/>
      <c r="H8" s="59" t="s">
        <v>41</v>
      </c>
      <c r="I8" s="73" t="s">
        <v>42</v>
      </c>
      <c r="J8" s="74">
        <v>2</v>
      </c>
      <c r="K8" s="75" t="s">
        <v>23</v>
      </c>
      <c r="L8" s="76"/>
      <c r="M8" s="77">
        <f t="shared" ref="M8:M9" si="0">J8*L8</f>
        <v>0</v>
      </c>
    </row>
    <row r="9" spans="1:13" s="69" customFormat="1" ht="112.5" customHeight="1" thickBot="1">
      <c r="A9" s="83" t="s">
        <v>43</v>
      </c>
      <c r="B9" s="87" t="s">
        <v>44</v>
      </c>
      <c r="C9" s="84" t="s">
        <v>32</v>
      </c>
      <c r="D9" s="84" t="s">
        <v>45</v>
      </c>
      <c r="E9" s="85" t="s">
        <v>39</v>
      </c>
      <c r="F9" s="85" t="s">
        <v>46</v>
      </c>
      <c r="G9" s="85" t="s">
        <v>47</v>
      </c>
      <c r="H9" s="85" t="s">
        <v>48</v>
      </c>
      <c r="I9" s="87" t="s">
        <v>49</v>
      </c>
      <c r="J9" s="84">
        <v>4</v>
      </c>
      <c r="K9" s="84" t="s">
        <v>36</v>
      </c>
      <c r="L9" s="86"/>
      <c r="M9" s="86">
        <f t="shared" si="0"/>
        <v>0</v>
      </c>
    </row>
    <row r="10" spans="1:13" s="69" customFormat="1" ht="80.150000000000006" customHeight="1" thickTop="1">
      <c r="A10" s="79"/>
      <c r="B10" s="79"/>
      <c r="C10" s="79"/>
      <c r="D10" s="79"/>
      <c r="E10" s="79"/>
      <c r="F10" s="79"/>
      <c r="G10" s="79"/>
      <c r="H10" s="79"/>
      <c r="I10" s="79"/>
      <c r="J10" s="79"/>
      <c r="K10" s="80"/>
      <c r="L10" s="81" t="s">
        <v>50</v>
      </c>
      <c r="M10" s="82">
        <f>SUM(M5:M9)</f>
        <v>0</v>
      </c>
    </row>
    <row r="11" spans="1:13" s="69" customFormat="1" ht="80.150000000000006" customHeight="1">
      <c r="A11" s="66"/>
      <c r="B11" s="66"/>
      <c r="C11" s="66"/>
      <c r="D11" s="66"/>
      <c r="E11" s="66"/>
      <c r="F11" s="66"/>
      <c r="G11" s="66"/>
      <c r="H11" s="66"/>
      <c r="I11" s="66"/>
      <c r="J11" s="66"/>
      <c r="K11" s="68"/>
      <c r="L11" s="67" t="s">
        <v>51</v>
      </c>
      <c r="M11" s="68">
        <f>M10*0.1</f>
        <v>0</v>
      </c>
    </row>
    <row r="12" spans="1:13" s="69" customFormat="1" ht="80.150000000000006" customHeight="1">
      <c r="A12" s="66"/>
      <c r="B12" s="66"/>
      <c r="C12" s="66"/>
      <c r="D12" s="66"/>
      <c r="E12" s="66"/>
      <c r="F12" s="66"/>
      <c r="G12" s="66"/>
      <c r="H12" s="66"/>
      <c r="I12" s="66"/>
      <c r="J12" s="66"/>
      <c r="K12" s="68"/>
      <c r="L12" s="67" t="s">
        <v>52</v>
      </c>
      <c r="M12" s="64">
        <f>M10+M11</f>
        <v>0</v>
      </c>
    </row>
    <row r="13" spans="1:13" ht="36.75" customHeight="1">
      <c r="A13" s="56"/>
      <c r="B13" s="56"/>
      <c r="C13" s="56"/>
      <c r="D13" s="56"/>
      <c r="E13" s="56"/>
      <c r="F13" s="56"/>
      <c r="G13" s="56"/>
      <c r="H13" s="56"/>
      <c r="I13" s="56"/>
      <c r="J13" s="56"/>
      <c r="L13" s="57"/>
      <c r="M13" s="58"/>
    </row>
    <row r="14" spans="1:13" ht="23.5">
      <c r="A14" s="1"/>
      <c r="B14" s="55"/>
      <c r="C14" s="55"/>
      <c r="D14" s="55"/>
      <c r="E14" s="55"/>
      <c r="F14" s="55"/>
      <c r="G14" s="55"/>
      <c r="H14" s="55"/>
      <c r="I14" s="55"/>
      <c r="J14" s="55"/>
      <c r="K14" s="1"/>
      <c r="L14" s="6"/>
      <c r="M14" s="6"/>
    </row>
    <row r="15" spans="1:13">
      <c r="B15" s="1"/>
    </row>
  </sheetData>
  <mergeCells count="3">
    <mergeCell ref="A1:M1"/>
    <mergeCell ref="A2:C2"/>
    <mergeCell ref="A3:M3"/>
  </mergeCells>
  <phoneticPr fontId="3"/>
  <pageMargins left="0.7" right="0.7" top="0.75" bottom="0.75" header="0.3" footer="0.3"/>
  <pageSetup paperSize="9" scale="2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opLeftCell="C3" zoomScale="70" zoomScaleNormal="70" workbookViewId="0">
      <selection activeCell="F27" sqref="F27"/>
    </sheetView>
  </sheetViews>
  <sheetFormatPr defaultRowHeight="14"/>
  <cols>
    <col min="1" max="1" width="8.58203125" customWidth="1"/>
    <col min="2" max="2" width="38.58203125" customWidth="1"/>
    <col min="3" max="3" width="12.83203125" customWidth="1"/>
    <col min="4" max="6" width="11.58203125" customWidth="1"/>
    <col min="7" max="7" width="23.83203125" customWidth="1"/>
    <col min="8" max="8" width="18.33203125" customWidth="1"/>
    <col min="9" max="9" width="11.58203125" customWidth="1"/>
    <col min="12" max="13" width="11.58203125" customWidth="1"/>
    <col min="15" max="15" width="28.08203125" customWidth="1"/>
    <col min="16" max="16" width="30.33203125" customWidth="1"/>
  </cols>
  <sheetData>
    <row r="1" spans="1:17" ht="19">
      <c r="A1" s="94" t="s">
        <v>53</v>
      </c>
      <c r="B1" s="94"/>
      <c r="C1" s="94"/>
      <c r="D1" s="94"/>
      <c r="E1" s="94"/>
      <c r="F1" s="94"/>
      <c r="G1" s="94"/>
      <c r="H1" s="94"/>
      <c r="I1" s="94"/>
      <c r="J1" s="94"/>
      <c r="K1" s="94"/>
      <c r="L1" s="94"/>
      <c r="M1" s="94"/>
      <c r="N1" s="94"/>
      <c r="O1" s="94"/>
    </row>
    <row r="2" spans="1:17" ht="48" customHeight="1">
      <c r="A2" s="95" t="s">
        <v>54</v>
      </c>
      <c r="B2" s="95"/>
      <c r="C2" s="95"/>
      <c r="D2" s="9"/>
      <c r="E2" s="9"/>
      <c r="F2" s="96" t="s">
        <v>55</v>
      </c>
      <c r="G2" s="96"/>
      <c r="H2" s="96"/>
      <c r="I2" s="96"/>
      <c r="J2" s="96"/>
      <c r="K2" s="96"/>
      <c r="L2" s="96"/>
      <c r="M2" s="96"/>
      <c r="N2" s="97" t="s">
        <v>56</v>
      </c>
      <c r="O2" s="98"/>
    </row>
    <row r="3" spans="1:17" ht="32.25" customHeight="1">
      <c r="A3" s="99" t="s">
        <v>3</v>
      </c>
      <c r="B3" s="99"/>
      <c r="C3" s="99"/>
      <c r="D3" s="99"/>
      <c r="E3" s="99"/>
      <c r="F3" s="99"/>
      <c r="G3" s="99"/>
      <c r="H3" s="99"/>
      <c r="I3" s="99"/>
      <c r="J3" s="99"/>
      <c r="K3" s="99"/>
      <c r="L3" s="99"/>
      <c r="M3" s="100"/>
      <c r="N3" s="113" t="s">
        <v>57</v>
      </c>
      <c r="O3" s="113"/>
      <c r="P3" s="113"/>
      <c r="Q3" s="113"/>
    </row>
    <row r="4" spans="1:17" ht="42" customHeight="1">
      <c r="A4" s="10" t="s">
        <v>4</v>
      </c>
      <c r="B4" s="10" t="s">
        <v>5</v>
      </c>
      <c r="C4" s="10" t="s">
        <v>58</v>
      </c>
      <c r="D4" s="10" t="s">
        <v>7</v>
      </c>
      <c r="E4" s="10" t="s">
        <v>8</v>
      </c>
      <c r="F4" s="10" t="s">
        <v>9</v>
      </c>
      <c r="G4" s="10" t="s">
        <v>59</v>
      </c>
      <c r="H4" s="12" t="s">
        <v>60</v>
      </c>
      <c r="I4" s="10" t="s">
        <v>61</v>
      </c>
      <c r="J4" s="10" t="s">
        <v>13</v>
      </c>
      <c r="K4" s="10" t="s">
        <v>62</v>
      </c>
      <c r="L4" s="10" t="s">
        <v>63</v>
      </c>
      <c r="M4" s="10" t="s">
        <v>16</v>
      </c>
      <c r="N4" s="103" t="s">
        <v>64</v>
      </c>
      <c r="O4" s="103"/>
      <c r="P4" s="104" t="s">
        <v>65</v>
      </c>
      <c r="Q4" s="105"/>
    </row>
    <row r="5" spans="1:17" ht="42" customHeight="1">
      <c r="A5" s="39">
        <v>1</v>
      </c>
      <c r="B5" s="40" t="s">
        <v>66</v>
      </c>
      <c r="C5" s="41" t="s">
        <v>67</v>
      </c>
      <c r="D5" s="42" t="s">
        <v>68</v>
      </c>
      <c r="E5" s="38"/>
      <c r="F5" s="40"/>
      <c r="G5" s="40" t="s">
        <v>69</v>
      </c>
      <c r="H5" s="38"/>
      <c r="I5" s="41" t="s">
        <v>70</v>
      </c>
      <c r="J5" s="43">
        <v>2</v>
      </c>
      <c r="K5" s="44" t="s">
        <v>71</v>
      </c>
      <c r="L5" s="45">
        <v>8600</v>
      </c>
      <c r="M5" s="46">
        <v>17024</v>
      </c>
      <c r="N5" s="106" t="s">
        <v>72</v>
      </c>
      <c r="O5" s="107"/>
      <c r="P5" s="108"/>
      <c r="Q5" s="108"/>
    </row>
    <row r="6" spans="1:17" s="52" customFormat="1" ht="53.25" customHeight="1">
      <c r="A6" s="13">
        <v>2</v>
      </c>
      <c r="B6" s="14" t="s">
        <v>73</v>
      </c>
      <c r="C6" s="8" t="s">
        <v>74</v>
      </c>
      <c r="D6" s="8" t="s">
        <v>75</v>
      </c>
      <c r="E6" s="8" t="s">
        <v>76</v>
      </c>
      <c r="F6" s="14" t="s">
        <v>77</v>
      </c>
      <c r="G6" s="14"/>
      <c r="H6" s="8" t="s">
        <v>78</v>
      </c>
      <c r="I6" s="8" t="s">
        <v>70</v>
      </c>
      <c r="J6" s="13">
        <v>2</v>
      </c>
      <c r="K6" s="13" t="s">
        <v>71</v>
      </c>
      <c r="L6" s="15">
        <v>460000</v>
      </c>
      <c r="M6" s="15">
        <v>920000</v>
      </c>
      <c r="N6" s="109" t="s">
        <v>79</v>
      </c>
      <c r="O6" s="101"/>
      <c r="P6" s="110" t="s">
        <v>80</v>
      </c>
      <c r="Q6" s="110"/>
    </row>
    <row r="7" spans="1:17" ht="42" customHeight="1">
      <c r="A7" s="47">
        <v>3</v>
      </c>
      <c r="B7" s="48" t="s">
        <v>81</v>
      </c>
      <c r="C7" s="49" t="s">
        <v>82</v>
      </c>
      <c r="D7" s="49" t="s">
        <v>83</v>
      </c>
      <c r="E7" s="49" t="s">
        <v>84</v>
      </c>
      <c r="F7" s="50" t="s">
        <v>85</v>
      </c>
      <c r="G7" s="50"/>
      <c r="H7" s="48" t="s">
        <v>86</v>
      </c>
      <c r="I7" s="49" t="s">
        <v>87</v>
      </c>
      <c r="J7" s="47">
        <v>2</v>
      </c>
      <c r="K7" s="47" t="s">
        <v>71</v>
      </c>
      <c r="L7" s="51">
        <v>44000</v>
      </c>
      <c r="M7" s="51">
        <v>88000</v>
      </c>
      <c r="N7" s="119" t="s">
        <v>88</v>
      </c>
      <c r="O7" s="120"/>
      <c r="P7" s="121" t="s">
        <v>89</v>
      </c>
      <c r="Q7" s="121"/>
    </row>
    <row r="8" spans="1:17" ht="42" customHeight="1">
      <c r="A8" s="13"/>
      <c r="B8" s="14"/>
      <c r="C8" s="8"/>
      <c r="D8" s="8"/>
      <c r="E8" s="8"/>
      <c r="F8" s="14"/>
      <c r="G8" s="14"/>
      <c r="H8" s="8"/>
      <c r="I8" s="8"/>
      <c r="J8" s="13"/>
      <c r="K8" s="13"/>
      <c r="L8" s="15"/>
      <c r="M8" s="15"/>
      <c r="N8" s="101"/>
      <c r="O8" s="101"/>
      <c r="P8" s="102"/>
      <c r="Q8" s="102"/>
    </row>
    <row r="9" spans="1:17" ht="42" customHeight="1">
      <c r="A9" s="13"/>
      <c r="B9" s="14"/>
      <c r="C9" s="8"/>
      <c r="D9" s="8"/>
      <c r="E9" s="8"/>
      <c r="F9" s="14"/>
      <c r="G9" s="14"/>
      <c r="H9" s="8"/>
      <c r="I9" s="8"/>
      <c r="J9" s="13"/>
      <c r="K9" s="13"/>
      <c r="L9" s="15"/>
      <c r="M9" s="15"/>
      <c r="N9" s="101"/>
      <c r="O9" s="101"/>
      <c r="P9" s="102"/>
      <c r="Q9" s="102"/>
    </row>
    <row r="10" spans="1:17" ht="42" customHeight="1">
      <c r="A10" s="13"/>
      <c r="B10" s="14"/>
      <c r="C10" s="8"/>
      <c r="D10" s="8"/>
      <c r="E10" s="8"/>
      <c r="F10" s="14"/>
      <c r="G10" s="14"/>
      <c r="H10" s="14"/>
      <c r="I10" s="14"/>
      <c r="J10" s="13"/>
      <c r="K10" s="13"/>
      <c r="L10" s="15"/>
      <c r="M10" s="15"/>
      <c r="N10" s="101"/>
      <c r="O10" s="101"/>
      <c r="P10" s="102"/>
      <c r="Q10" s="102"/>
    </row>
    <row r="11" spans="1:17" ht="42" customHeight="1">
      <c r="A11" s="13"/>
      <c r="B11" s="14"/>
      <c r="C11" s="8"/>
      <c r="D11" s="8"/>
      <c r="E11" s="8"/>
      <c r="F11" s="14"/>
      <c r="G11" s="14"/>
      <c r="H11" s="14"/>
      <c r="I11" s="14"/>
      <c r="J11" s="13"/>
      <c r="K11" s="13"/>
      <c r="L11" s="15"/>
      <c r="M11" s="15"/>
      <c r="N11" s="101"/>
      <c r="O11" s="101"/>
      <c r="P11" s="102"/>
      <c r="Q11" s="102"/>
    </row>
    <row r="12" spans="1:17" ht="42" customHeight="1">
      <c r="A12" s="13"/>
      <c r="B12" s="14"/>
      <c r="C12" s="8"/>
      <c r="D12" s="8"/>
      <c r="E12" s="8"/>
      <c r="F12" s="14"/>
      <c r="G12" s="14"/>
      <c r="H12" s="14"/>
      <c r="I12" s="14"/>
      <c r="J12" s="13"/>
      <c r="K12" s="13"/>
      <c r="L12" s="15"/>
      <c r="M12" s="15"/>
      <c r="N12" s="101"/>
      <c r="O12" s="101"/>
      <c r="P12" s="102"/>
      <c r="Q12" s="102"/>
    </row>
    <row r="13" spans="1:17" ht="42" customHeight="1">
      <c r="A13" s="13"/>
      <c r="B13" s="14"/>
      <c r="C13" s="8"/>
      <c r="D13" s="8"/>
      <c r="E13" s="8"/>
      <c r="F13" s="14"/>
      <c r="G13" s="14"/>
      <c r="H13" s="14"/>
      <c r="I13" s="14"/>
      <c r="J13" s="13"/>
      <c r="K13" s="13"/>
      <c r="L13" s="15"/>
      <c r="M13" s="15"/>
      <c r="N13" s="114"/>
      <c r="O13" s="107"/>
      <c r="P13" s="108"/>
      <c r="Q13" s="108"/>
    </row>
    <row r="14" spans="1:17" ht="42" customHeight="1">
      <c r="A14" s="13"/>
      <c r="B14" s="14"/>
      <c r="C14" s="8"/>
      <c r="D14" s="8"/>
      <c r="E14" s="8"/>
      <c r="F14" s="14"/>
      <c r="G14" s="14"/>
      <c r="H14" s="14"/>
      <c r="I14" s="14"/>
      <c r="J14" s="13"/>
      <c r="K14" s="13"/>
      <c r="L14" s="15"/>
      <c r="M14" s="15"/>
      <c r="N14" s="115"/>
      <c r="O14" s="116"/>
      <c r="P14" s="117"/>
      <c r="Q14" s="102"/>
    </row>
    <row r="15" spans="1:17" ht="42" customHeight="1">
      <c r="A15" s="16"/>
      <c r="B15" s="16"/>
      <c r="C15" s="16"/>
      <c r="D15" s="16"/>
      <c r="E15" s="16"/>
      <c r="F15" s="16"/>
      <c r="G15" s="16"/>
      <c r="H15" s="16"/>
      <c r="I15" s="16"/>
      <c r="J15" s="16"/>
      <c r="K15" s="17"/>
      <c r="L15" s="18" t="s">
        <v>50</v>
      </c>
      <c r="M15" s="19">
        <f>SUM(M5:M14)</f>
        <v>1025024</v>
      </c>
      <c r="N15" s="21"/>
      <c r="O15" s="29"/>
      <c r="P15" s="27"/>
      <c r="Q15" s="22"/>
    </row>
    <row r="16" spans="1:17" ht="42" customHeight="1">
      <c r="A16" s="16"/>
      <c r="B16" s="16"/>
      <c r="C16" s="16"/>
      <c r="D16" s="16"/>
      <c r="E16" s="16"/>
      <c r="F16" s="16"/>
      <c r="G16" s="16"/>
      <c r="H16" s="16"/>
      <c r="I16" s="16"/>
      <c r="J16" s="16"/>
      <c r="K16" s="17"/>
      <c r="L16" s="18" t="s">
        <v>51</v>
      </c>
      <c r="M16" s="20">
        <f>M15*0.1</f>
        <v>102502.40000000001</v>
      </c>
      <c r="N16" s="21"/>
      <c r="O16" s="29"/>
      <c r="P16" s="28"/>
      <c r="Q16" s="26"/>
    </row>
    <row r="17" spans="1:17" ht="42" customHeight="1">
      <c r="A17" s="16"/>
      <c r="B17" s="16"/>
      <c r="C17" s="16"/>
      <c r="D17" s="16"/>
      <c r="E17" s="16"/>
      <c r="F17" s="16"/>
      <c r="G17" s="16"/>
      <c r="H17" s="16"/>
      <c r="I17" s="16"/>
      <c r="J17" s="16"/>
      <c r="K17" s="17"/>
      <c r="L17" s="18" t="s">
        <v>52</v>
      </c>
      <c r="M17" s="19">
        <f>M15+M16</f>
        <v>1127526.3999999999</v>
      </c>
      <c r="N17" s="23"/>
      <c r="O17" s="25"/>
      <c r="P17" s="24"/>
      <c r="Q17" s="22"/>
    </row>
    <row r="18" spans="1:17" ht="21" customHeight="1">
      <c r="A18" s="2" t="s">
        <v>90</v>
      </c>
      <c r="B18" s="3" t="s">
        <v>91</v>
      </c>
      <c r="C18" s="3"/>
      <c r="D18" s="3"/>
      <c r="E18" s="3"/>
      <c r="F18" s="3"/>
      <c r="G18" s="3"/>
      <c r="H18" s="3"/>
      <c r="I18" s="3"/>
      <c r="J18" s="3"/>
      <c r="K18" s="3"/>
      <c r="L18" s="3"/>
      <c r="M18" s="4"/>
      <c r="N18" s="112"/>
      <c r="O18" s="118"/>
    </row>
    <row r="19" spans="1:17" ht="21" customHeight="1">
      <c r="A19" s="5"/>
      <c r="B19" s="53" t="s">
        <v>92</v>
      </c>
      <c r="C19" s="53"/>
      <c r="D19" s="53"/>
      <c r="E19" s="53"/>
      <c r="F19" s="53"/>
      <c r="G19" s="35"/>
      <c r="H19" s="35"/>
      <c r="I19" s="36"/>
      <c r="J19" s="36"/>
      <c r="K19" s="36"/>
      <c r="L19" s="4"/>
      <c r="M19" s="4"/>
      <c r="N19" s="112"/>
      <c r="O19" s="112"/>
    </row>
    <row r="20" spans="1:17" ht="21" customHeight="1">
      <c r="A20" s="2"/>
      <c r="B20" s="3" t="s">
        <v>93</v>
      </c>
      <c r="C20" s="3"/>
      <c r="D20" s="3"/>
      <c r="E20" s="3"/>
      <c r="F20" s="3"/>
      <c r="G20" s="3"/>
      <c r="H20" s="3"/>
      <c r="I20" s="3"/>
      <c r="J20" s="3"/>
      <c r="K20" s="3"/>
      <c r="L20" s="3"/>
      <c r="M20" s="4"/>
      <c r="N20" s="1"/>
      <c r="O20" s="1"/>
    </row>
    <row r="21" spans="1:17" ht="21" customHeight="1">
      <c r="A21" s="2"/>
      <c r="B21" s="3" t="s">
        <v>94</v>
      </c>
      <c r="C21" s="3"/>
      <c r="D21" s="3"/>
      <c r="E21" s="3"/>
      <c r="F21" s="3"/>
      <c r="G21" s="3"/>
      <c r="H21" s="3"/>
      <c r="I21" s="3"/>
      <c r="J21" s="3"/>
      <c r="K21" s="3"/>
      <c r="L21" s="3"/>
      <c r="M21" s="3"/>
      <c r="N21" s="1"/>
      <c r="O21" s="1"/>
    </row>
    <row r="22" spans="1:17" ht="24.75" customHeight="1">
      <c r="A22" s="1"/>
      <c r="B22" s="3" t="s">
        <v>95</v>
      </c>
      <c r="C22" s="7"/>
      <c r="D22" s="7"/>
      <c r="E22" s="7"/>
      <c r="F22" s="7"/>
      <c r="G22" s="7"/>
      <c r="H22" s="7"/>
      <c r="I22" s="1"/>
      <c r="J22" s="1"/>
      <c r="K22" s="1"/>
      <c r="L22" s="6"/>
      <c r="M22" s="6"/>
      <c r="N22" s="1"/>
      <c r="O22" s="1"/>
    </row>
    <row r="23" spans="1:17" ht="21" customHeight="1">
      <c r="A23" s="1"/>
      <c r="B23" s="111" t="s">
        <v>96</v>
      </c>
      <c r="C23" s="111"/>
      <c r="D23" s="111"/>
      <c r="E23" s="111"/>
      <c r="F23" s="111"/>
      <c r="G23" s="111"/>
      <c r="H23" s="11"/>
      <c r="I23" s="11"/>
      <c r="J23" s="11"/>
      <c r="K23" s="30"/>
      <c r="L23" s="6"/>
      <c r="M23" s="6"/>
      <c r="N23" s="1"/>
      <c r="O23" s="1"/>
    </row>
    <row r="24" spans="1:17" ht="21" customHeight="1">
      <c r="A24" s="2"/>
      <c r="B24" s="32"/>
      <c r="C24" s="33"/>
      <c r="D24" s="33"/>
      <c r="E24" s="33"/>
      <c r="F24" s="33"/>
      <c r="G24" s="34"/>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 ref="N8:O8"/>
    <mergeCell ref="P8:Q8"/>
    <mergeCell ref="N9:O9"/>
    <mergeCell ref="P9:Q9"/>
    <mergeCell ref="N4:O4"/>
    <mergeCell ref="P4:Q4"/>
    <mergeCell ref="N5:O5"/>
    <mergeCell ref="P5:Q5"/>
    <mergeCell ref="N6:O6"/>
    <mergeCell ref="P6:Q6"/>
    <mergeCell ref="A1:O1"/>
    <mergeCell ref="A2:C2"/>
    <mergeCell ref="F2:M2"/>
    <mergeCell ref="N2:O2"/>
    <mergeCell ref="A3:M3"/>
  </mergeCells>
  <phoneticPr fontId="22"/>
  <hyperlinks>
    <hyperlink ref="N5" r:id="rId1"/>
  </hyperlinks>
  <pageMargins left="0.7" right="0.7" top="0.75" bottom="0.75" header="0.3" footer="0.3"/>
  <pageSetup paperSize="9" scale="28" orientation="portrait" horizontalDpi="300" verticalDpi="30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vt:lpstr>
      <vt:lpstr>記入例</vt:lpstr>
      <vt:lpstr>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2020-07-01T04:33:07Z</dcterms:created>
  <dcterms:modified xsi:type="dcterms:W3CDTF">2022-01-26T00:57:24Z</dcterms:modified>
  <cp:category/>
  <cp:contentStatus/>
</cp:coreProperties>
</file>