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jica365-my.sharepoint.com/personal/okuma-yuji3_jica_go_jp/Documents/ドキュメント/##Downloads/企画書/"/>
    </mc:Choice>
  </mc:AlternateContent>
  <xr:revisionPtr revIDLastSave="81" documentId="8_{9BF7DF75-B1A6-4CA5-B3B8-B6F54EC0B542}" xr6:coauthVersionLast="47" xr6:coauthVersionMax="47" xr10:uidLastSave="{12A3CBF2-1066-40EB-A854-CAC1603C45F6}"/>
  <workbookProtection workbookAlgorithmName="SHA-512" workbookHashValue="SjPCAyMYiGGVVjyXLnSGLCUjdn9myBdvR9c/Llty9qpzCqKClLwZMJgdF+OJ/WwpK3IeMs/j/vR9lq7MYnW9hQ==" workbookSaltValue="mRs8tr15ub9d59H6Nl9NOA==" workbookSpinCount="100000" lockStructure="1"/>
  <bookViews>
    <workbookView xWindow="-28920" yWindow="-16245" windowWidth="29040" windowHeight="15990" tabRatio="818" xr2:uid="{00000000-000D-0000-FFFF-FFFF00000000}"/>
  </bookViews>
  <sheets>
    <sheet name="基本情報" sheetId="1" r:id="rId1"/>
    <sheet name="1.提案製品・技術・サービスの概要" sheetId="15" r:id="rId2"/>
    <sheet name="2.ビジネスの概要" sheetId="16" r:id="rId3"/>
    <sheet name="3.ターゲット市場、顧客課題解決" sheetId="17" r:id="rId4"/>
    <sheet name="4.調査・実証計画" sheetId="18" r:id="rId5"/>
    <sheet name="5.対象国の社会・経済への貢献" sheetId="19" r:id="rId6"/>
    <sheet name="6.企業としての体制・方針" sheetId="21" r:id="rId7"/>
    <sheet name="7.本支援事業について" sheetId="22" r:id="rId8"/>
    <sheet name="8.確認事項" sheetId="23" r:id="rId9"/>
    <sheet name="config" sheetId="25" state="hidden" r:id="rId10"/>
    <sheet name="改修履歴" sheetId="37" state="hidden" r:id="rId11"/>
    <sheet name="select" sheetId="14" state="hidden" r:id="rId12"/>
    <sheet name="consultant" sheetId="30" state="hidden" r:id="rId13"/>
    <sheet name="error" sheetId="20" state="hidden" r:id="rId14"/>
    <sheet name="別紙1ベンチャーキャピタル資本調達実績" sheetId="7" r:id="rId15"/>
    <sheet name="別紙2JICA民連採択実績" sheetId="8" r:id="rId16"/>
    <sheet name="別紙3公的機関支援状況" sheetId="9" r:id="rId17"/>
    <sheet name="別紙4販売実績" sheetId="10" r:id="rId18"/>
    <sheet name="別紙5調査実施体制" sheetId="11" r:id="rId19"/>
    <sheet name="別紙6海外業務経験_法人" sheetId="28" r:id="rId20"/>
    <sheet name="別紙7海外業務経験_個人" sheetId="12" r:id="rId21"/>
    <sheet name="別紙8調査経費概算内訳書" sheetId="13" r:id="rId22"/>
    <sheet name="別紙9コンプライアンス・経理処理体制_代表" sheetId="24" r:id="rId23"/>
    <sheet name="別紙9コンプライアンス・経理処理体制_共1" sheetId="31" r:id="rId24"/>
    <sheet name="別紙9コンプライアンス・経理処理体制_共2" sheetId="32" r:id="rId25"/>
    <sheet name="別紙9コンプライアンス・経理処理体制_共3" sheetId="33" r:id="rId26"/>
    <sheet name="別紙9コンプライアンス・経理処理体制_共4" sheetId="34" r:id="rId27"/>
    <sheet name="別紙9コンプライアンス・経理処理体制_共5" sheetId="35" r:id="rId28"/>
    <sheet name="別紙10利益相反チェックリスト" sheetId="36" r:id="rId29"/>
  </sheets>
  <definedNames>
    <definedName name="_xlnm.Print_Area" localSheetId="1">'1.提案製品・技術・サービスの概要'!$A$2:$M$70</definedName>
    <definedName name="_xlnm.Print_Area" localSheetId="2">'2.ビジネスの概要'!$A$2:$M$31</definedName>
    <definedName name="_xlnm.Print_Area" localSheetId="3">'3.ターゲット市場、顧客課題解決'!$A$2:$M$67</definedName>
    <definedName name="_xlnm.Print_Area" localSheetId="4">'4.調査・実証計画'!$A$2:$M$27</definedName>
    <definedName name="_xlnm.Print_Area" localSheetId="5">'5.対象国の社会・経済への貢献'!$A$2:$M$84</definedName>
    <definedName name="_xlnm.Print_Area" localSheetId="6">'6.企業としての体制・方針'!$A$2:$M$35</definedName>
    <definedName name="_xlnm.Print_Area" localSheetId="7">'7.本支援事業について'!$A$2:$M$18</definedName>
    <definedName name="_xlnm.Print_Area" localSheetId="8">'8.確認事項'!$A$2:$M$29</definedName>
    <definedName name="_xlnm.Print_Area" localSheetId="0">基本情報!$A$1:$J$51</definedName>
    <definedName name="_xlnm.Print_Area" localSheetId="28">別紙10利益相反チェックリスト!$A$2:$K$30</definedName>
    <definedName name="_xlnm.Print_Area" localSheetId="14">別紙1ベンチャーキャピタル資本調達実績!$A$2:$G$18</definedName>
    <definedName name="_xlnm.Print_Area" localSheetId="15">別紙2JICA民連採択実績!$A$2:$J$18</definedName>
    <definedName name="_xlnm.Print_Area" localSheetId="16">別紙3公的機関支援状況!$A$2:$J$18</definedName>
    <definedName name="_xlnm.Print_Area" localSheetId="17">別紙4販売実績!$A$2:$K$20</definedName>
    <definedName name="_xlnm.Print_Area" localSheetId="18">別紙5調査実施体制!$A$2:$I$30</definedName>
    <definedName name="_xlnm.Print_Area" localSheetId="19">別紙6海外業務経験_法人!$A$2:$F$16</definedName>
    <definedName name="_xlnm.Print_Area" localSheetId="20">別紙7海外業務経験_個人!$A$2:$F$28</definedName>
    <definedName name="_xlnm.Print_Area" localSheetId="21">別紙8調査経費概算内訳書!$A$2:$K$62</definedName>
    <definedName name="_xlnm.Print_Area" localSheetId="23">別紙9コンプライアンス・経理処理体制_共1!$A$2:$K$38</definedName>
    <definedName name="_xlnm.Print_Area" localSheetId="24">別紙9コンプライアンス・経理処理体制_共2!$A$2:$K$38</definedName>
    <definedName name="_xlnm.Print_Area" localSheetId="25">別紙9コンプライアンス・経理処理体制_共3!$A$2:$K$38</definedName>
    <definedName name="_xlnm.Print_Area" localSheetId="26">別紙9コンプライアンス・経理処理体制_共4!$A$2:$K$38</definedName>
    <definedName name="_xlnm.Print_Area" localSheetId="27">別紙9コンプライアンス・経理処理体制_共5!$A$2:$K$38</definedName>
    <definedName name="_xlnm.Print_Area" localSheetId="22">別紙9コンプライアンス・経理処理体制_代表!$A$2:$K$38</definedName>
    <definedName name="_xlnm.Print_Titles" localSheetId="28">別紙10利益相反チェックリスト!$2:$8</definedName>
    <definedName name="_xlnm.Print_Titles" localSheetId="18">別紙5調査実施体制!$2:$8</definedName>
    <definedName name="_xlnm.Print_Titles" localSheetId="20">別紙7海外業務経験_個人!$2:$6</definedName>
    <definedName name="Z_BE88220D_B9FA_4732_AB40_B569BDF7E4D7_.wvu.PrintArea" localSheetId="1" hidden="1">'1.提案製品・技術・サービスの概要'!$A$2:$M$24</definedName>
    <definedName name="Z_BE88220D_B9FA_4732_AB40_B569BDF7E4D7_.wvu.PrintArea" localSheetId="2" hidden="1">'2.ビジネスの概要'!$A$2:$L$30</definedName>
    <definedName name="Z_BE88220D_B9FA_4732_AB40_B569BDF7E4D7_.wvu.PrintArea" localSheetId="3" hidden="1">'3.ターゲット市場、顧客課題解決'!$A$2:$M$33</definedName>
    <definedName name="Z_BE88220D_B9FA_4732_AB40_B569BDF7E4D7_.wvu.PrintArea" localSheetId="4" hidden="1">'4.調査・実証計画'!$A$2:$M$18</definedName>
    <definedName name="Z_BE88220D_B9FA_4732_AB40_B569BDF7E4D7_.wvu.PrintArea" localSheetId="5" hidden="1">'5.対象国の社会・経済への貢献'!$A$2:$M$59</definedName>
    <definedName name="Z_BE88220D_B9FA_4732_AB40_B569BDF7E4D7_.wvu.PrintArea" localSheetId="6" hidden="1">'6.企業としての体制・方針'!$A$2:$M$25</definedName>
    <definedName name="Z_BE88220D_B9FA_4732_AB40_B569BDF7E4D7_.wvu.PrintArea" localSheetId="7" hidden="1">'7.本支援事業について'!$A$2:$M$16</definedName>
    <definedName name="Z_BE88220D_B9FA_4732_AB40_B569BDF7E4D7_.wvu.PrintArea" localSheetId="8" hidden="1">'8.確認事項'!$A$2:$M$11</definedName>
    <definedName name="アフリカ地域">select!$Y$3:$Y$51</definedName>
    <definedName name="欧州地域">select!$X$3:$X$49</definedName>
    <definedName name="大洋州地域">select!$U$3:$U$23</definedName>
    <definedName name="中央アジア">select!$T$3:$T$10</definedName>
    <definedName name="中東地域">select!$W$3:$W$21</definedName>
    <definedName name="東アジア">select!$R$3:$R$10</definedName>
    <definedName name="東南アジア">select!$Q$3:$Q$13</definedName>
    <definedName name="南アジア">select!$S$3:$S$10</definedName>
    <definedName name="北米・中南米地域">select!$V$3:$V$40</definedName>
  </definedNames>
  <calcPr calcId="191029"/>
  <customWorkbookViews>
    <customWorkbookView name="ビューテスト" guid="{BE88220D-B9FA-4732-AB40-B569BDF7E4D7}" maximized="1" xWindow="-3" yWindow="-1088" windowWidth="1936" windowHeight="1066" activeSheetId="2"/>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6" i="35" l="1"/>
  <c r="R23" i="35"/>
  <c r="R14" i="35"/>
  <c r="R12" i="35"/>
  <c r="R9" i="35"/>
  <c r="R4" i="35"/>
  <c r="R1" i="35" s="1"/>
  <c r="R26" i="34"/>
  <c r="R23" i="34"/>
  <c r="R14" i="34"/>
  <c r="R12" i="34"/>
  <c r="R9" i="34"/>
  <c r="R4" i="34"/>
  <c r="R1" i="34"/>
  <c r="R26" i="33"/>
  <c r="R23" i="33"/>
  <c r="R14" i="33"/>
  <c r="R12" i="33"/>
  <c r="R9" i="33"/>
  <c r="R4" i="33"/>
  <c r="R1" i="33" s="1"/>
  <c r="R26" i="32"/>
  <c r="R23" i="32"/>
  <c r="R14" i="32"/>
  <c r="R12" i="32"/>
  <c r="R1" i="32" s="1"/>
  <c r="R9" i="32"/>
  <c r="R4" i="32"/>
  <c r="R26" i="31"/>
  <c r="R23" i="31"/>
  <c r="R14" i="31"/>
  <c r="R12" i="31"/>
  <c r="R9" i="31"/>
  <c r="R4" i="31"/>
  <c r="R1" i="31" s="1"/>
  <c r="R26" i="24"/>
  <c r="R23" i="24"/>
  <c r="R14" i="24"/>
  <c r="R9" i="24"/>
  <c r="R4" i="24"/>
  <c r="R12" i="24"/>
  <c r="R1" i="24" l="1"/>
  <c r="R51" i="13" l="1"/>
  <c r="C8" i="12"/>
  <c r="D9" i="12"/>
  <c r="C9" i="12"/>
  <c r="D8" i="12"/>
  <c r="D27" i="12" l="1"/>
  <c r="D26" i="12"/>
  <c r="D25" i="12"/>
  <c r="D24" i="12"/>
  <c r="D23" i="12"/>
  <c r="D22" i="12"/>
  <c r="D21" i="12"/>
  <c r="D20" i="12"/>
  <c r="D19" i="12"/>
  <c r="D18" i="12"/>
  <c r="D17" i="12"/>
  <c r="D16" i="12"/>
  <c r="D15" i="12"/>
  <c r="D14" i="12"/>
  <c r="D13" i="12"/>
  <c r="D12" i="12"/>
  <c r="D11" i="12"/>
  <c r="D10" i="12"/>
  <c r="C27" i="12"/>
  <c r="C26" i="12"/>
  <c r="C25" i="12"/>
  <c r="C24" i="12"/>
  <c r="C23" i="12"/>
  <c r="C22" i="12"/>
  <c r="C21" i="12"/>
  <c r="C20" i="12"/>
  <c r="C19" i="12"/>
  <c r="C18" i="12"/>
  <c r="C17" i="12"/>
  <c r="C16" i="12"/>
  <c r="C15" i="12"/>
  <c r="C14" i="12"/>
  <c r="C13" i="12"/>
  <c r="C12" i="12"/>
  <c r="C11" i="12"/>
  <c r="C10" i="12"/>
  <c r="G29" i="36" l="1"/>
  <c r="F29" i="36"/>
  <c r="G28" i="36"/>
  <c r="F28" i="36"/>
  <c r="G27" i="36"/>
  <c r="F27" i="36"/>
  <c r="G26" i="36"/>
  <c r="F26" i="36"/>
  <c r="G25" i="36"/>
  <c r="F25" i="36"/>
  <c r="G24" i="36"/>
  <c r="F24" i="36"/>
  <c r="G23" i="36"/>
  <c r="F23" i="36"/>
  <c r="G22" i="36"/>
  <c r="F22" i="36"/>
  <c r="G21" i="36"/>
  <c r="F21" i="36"/>
  <c r="G20" i="36"/>
  <c r="F20" i="36"/>
  <c r="G19" i="36"/>
  <c r="F19" i="36"/>
  <c r="G18" i="36"/>
  <c r="F18" i="36"/>
  <c r="G17" i="36"/>
  <c r="F17" i="36"/>
  <c r="G16" i="36"/>
  <c r="F16" i="36"/>
  <c r="G15" i="36"/>
  <c r="F15" i="36"/>
  <c r="G14" i="36"/>
  <c r="F14" i="36"/>
  <c r="G13" i="36"/>
  <c r="F13" i="36"/>
  <c r="G12" i="36"/>
  <c r="F12" i="36"/>
  <c r="G11" i="36"/>
  <c r="F11" i="36"/>
  <c r="G10" i="36"/>
  <c r="F10" i="36"/>
  <c r="G9" i="36"/>
  <c r="F9" i="36"/>
  <c r="R12" i="36"/>
  <c r="R15" i="36"/>
  <c r="R11" i="36"/>
  <c r="R13" i="36"/>
  <c r="R14" i="36"/>
  <c r="R16" i="36"/>
  <c r="R17" i="36"/>
  <c r="R18" i="36"/>
  <c r="R19" i="36"/>
  <c r="R20" i="36"/>
  <c r="R21" i="36"/>
  <c r="R22" i="36"/>
  <c r="R23" i="36"/>
  <c r="R24" i="36"/>
  <c r="R25" i="36"/>
  <c r="R26" i="36"/>
  <c r="R27" i="36"/>
  <c r="R28" i="36"/>
  <c r="R29" i="36"/>
  <c r="R10" i="36"/>
  <c r="I23" i="35"/>
  <c r="I14" i="35"/>
  <c r="I9" i="35"/>
  <c r="D3" i="35"/>
  <c r="I23" i="34"/>
  <c r="I14" i="34"/>
  <c r="I9" i="34"/>
  <c r="D3" i="34"/>
  <c r="I23" i="33"/>
  <c r="I14" i="33"/>
  <c r="I9" i="33"/>
  <c r="D3" i="33"/>
  <c r="I23" i="32"/>
  <c r="I14" i="32"/>
  <c r="I9" i="32"/>
  <c r="D3" i="32"/>
  <c r="I23" i="31"/>
  <c r="I14" i="31"/>
  <c r="I9" i="31"/>
  <c r="D3" i="31"/>
  <c r="R12" i="13"/>
  <c r="R54" i="13"/>
  <c r="R44" i="13"/>
  <c r="R41" i="13"/>
  <c r="R38" i="13"/>
  <c r="R35" i="13"/>
  <c r="R32" i="13"/>
  <c r="R29" i="13"/>
  <c r="R23" i="13"/>
  <c r="R20" i="13"/>
  <c r="R15" i="13"/>
  <c r="R8" i="12"/>
  <c r="R9" i="28"/>
  <c r="R10" i="28"/>
  <c r="R1" i="28" s="1"/>
  <c r="R11" i="28"/>
  <c r="R12" i="28"/>
  <c r="R13" i="28"/>
  <c r="R14" i="28"/>
  <c r="R15" i="28"/>
  <c r="R10" i="11"/>
  <c r="R22" i="11"/>
  <c r="R23" i="11"/>
  <c r="R24" i="11"/>
  <c r="R25" i="11"/>
  <c r="R26" i="11"/>
  <c r="R27" i="11"/>
  <c r="R28" i="11"/>
  <c r="R29" i="11"/>
  <c r="R11" i="11"/>
  <c r="R12" i="11"/>
  <c r="R13" i="11"/>
  <c r="R14" i="11"/>
  <c r="R15" i="11"/>
  <c r="R16" i="11"/>
  <c r="R17" i="11"/>
  <c r="R18" i="11"/>
  <c r="R19" i="11"/>
  <c r="R20" i="11"/>
  <c r="R21" i="11"/>
  <c r="S1" i="10"/>
  <c r="R1" i="36" l="1"/>
  <c r="G49" i="1" s="1"/>
  <c r="G48" i="1"/>
  <c r="G47" i="1"/>
  <c r="G46" i="1"/>
  <c r="G45" i="1"/>
  <c r="G44" i="1"/>
  <c r="G43" i="1"/>
  <c r="R1" i="13"/>
  <c r="G42" i="1" s="1"/>
  <c r="R1" i="11"/>
  <c r="G39" i="1" s="1"/>
  <c r="G40" i="1"/>
  <c r="R1" i="23" l="1"/>
  <c r="G33" i="1" s="1"/>
  <c r="K27" i="23"/>
  <c r="K23" i="23"/>
  <c r="K20" i="23"/>
  <c r="K17" i="23"/>
  <c r="K14" i="23"/>
  <c r="K11" i="23"/>
  <c r="D12" i="30"/>
  <c r="D10" i="30"/>
  <c r="D9" i="30"/>
  <c r="D14" i="30"/>
  <c r="D3" i="30"/>
  <c r="D4" i="30"/>
  <c r="D7" i="30"/>
  <c r="D2" i="30"/>
  <c r="D8" i="30"/>
  <c r="D13" i="30"/>
  <c r="D11" i="30"/>
  <c r="D6" i="30"/>
  <c r="D5" i="30"/>
  <c r="G38" i="1"/>
  <c r="R1" i="22"/>
  <c r="G32" i="1" s="1"/>
  <c r="R1" i="21"/>
  <c r="G31" i="1" s="1"/>
  <c r="R1" i="19"/>
  <c r="G30" i="1" s="1"/>
  <c r="E44" i="19"/>
  <c r="R1" i="18"/>
  <c r="G29" i="1" s="1"/>
  <c r="R1" i="17"/>
  <c r="G28" i="1" s="1"/>
  <c r="R1" i="16"/>
  <c r="G27" i="1" s="1"/>
  <c r="R1" i="15"/>
  <c r="G26" i="1" s="1"/>
  <c r="H47" i="13"/>
  <c r="D7" i="12"/>
  <c r="R27" i="12"/>
  <c r="R26" i="12"/>
  <c r="R25" i="12"/>
  <c r="R24" i="12"/>
  <c r="R23" i="12"/>
  <c r="R22" i="12"/>
  <c r="R21" i="12"/>
  <c r="R20" i="12"/>
  <c r="R19" i="12"/>
  <c r="R18" i="12"/>
  <c r="R17" i="12"/>
  <c r="R16" i="12"/>
  <c r="R15" i="12"/>
  <c r="R14" i="12"/>
  <c r="R13" i="12"/>
  <c r="R12" i="12"/>
  <c r="R11" i="12"/>
  <c r="R10" i="12"/>
  <c r="R9" i="12"/>
  <c r="C7" i="12"/>
  <c r="O77" i="19"/>
  <c r="O59" i="19"/>
  <c r="O68" i="19"/>
  <c r="R1" i="12" l="1"/>
  <c r="G41" i="1" s="1"/>
  <c r="O36" i="15"/>
  <c r="J25" i="15"/>
  <c r="B1" i="1"/>
  <c r="B2" i="1"/>
  <c r="I23" i="24"/>
  <c r="I14" i="24"/>
  <c r="I9" i="24"/>
  <c r="D3" i="24"/>
  <c r="O6" i="22"/>
  <c r="O19" i="21"/>
  <c r="O9" i="21"/>
  <c r="O48" i="19"/>
  <c r="O18" i="18" l="1"/>
  <c r="O7" i="18"/>
  <c r="O60" i="17"/>
  <c r="O26" i="17"/>
  <c r="O36" i="17"/>
  <c r="O47" i="17"/>
  <c r="O6" i="17"/>
  <c r="O22" i="16"/>
  <c r="O11" i="16"/>
  <c r="O63" i="15"/>
  <c r="O54" i="15"/>
  <c r="H57" i="13"/>
  <c r="H26" i="13"/>
  <c r="O29" i="15"/>
  <c r="O17" i="15"/>
  <c r="H59" i="13" l="1"/>
  <c r="H61" i="13" s="1"/>
  <c r="O6" i="15"/>
</calcChain>
</file>

<file path=xl/sharedStrings.xml><?xml version="1.0" encoding="utf-8"?>
<sst xmlns="http://schemas.openxmlformats.org/spreadsheetml/2006/main" count="1003" uniqueCount="759">
  <si>
    <t>※ 郵送等での提出は受付できませんのでご注意下さい。詳細は募集要項をご確認ください。</t>
    <rPh sb="2" eb="5">
      <t>ユウソウトウ</t>
    </rPh>
    <rPh sb="7" eb="9">
      <t>テイシュツ</t>
    </rPh>
    <rPh sb="10" eb="12">
      <t>ウケツケ</t>
    </rPh>
    <rPh sb="20" eb="23">
      <t>チュウイクダ</t>
    </rPh>
    <rPh sb="26" eb="28">
      <t>ショウサイ</t>
    </rPh>
    <rPh sb="29" eb="33">
      <t>ボシュウヨウコウ</t>
    </rPh>
    <rPh sb="35" eb="37">
      <t>カクニン</t>
    </rPh>
    <phoneticPr fontId="1"/>
  </si>
  <si>
    <t>基本情報</t>
    <rPh sb="0" eb="4">
      <t>キホンジョウホウ</t>
    </rPh>
    <phoneticPr fontId="1"/>
  </si>
  <si>
    <t>以下について入力してください。</t>
    <rPh sb="0" eb="2">
      <t>イカ</t>
    </rPh>
    <rPh sb="6" eb="8">
      <t>ニュウリョク</t>
    </rPh>
    <phoneticPr fontId="1"/>
  </si>
  <si>
    <r>
      <t>※ 他のシートも含めて、</t>
    </r>
    <r>
      <rPr>
        <sz val="11"/>
        <color rgb="FFFF0000"/>
        <rFont val="BIZ UDPゴシック"/>
        <family val="3"/>
        <charset val="128"/>
      </rPr>
      <t>※</t>
    </r>
    <r>
      <rPr>
        <sz val="11"/>
        <color theme="1" tint="0.34998626667073579"/>
        <rFont val="BIZ UDPゴシック"/>
        <family val="3"/>
        <charset val="128"/>
      </rPr>
      <t>がついた設問は必須項目となりますので、必ず入力してください。</t>
    </r>
    <rPh sb="2" eb="3">
      <t>タ</t>
    </rPh>
    <rPh sb="8" eb="9">
      <t>フク</t>
    </rPh>
    <rPh sb="17" eb="19">
      <t>セツモン</t>
    </rPh>
    <rPh sb="20" eb="24">
      <t>ヒッスコウモク</t>
    </rPh>
    <rPh sb="32" eb="33">
      <t>カナラ</t>
    </rPh>
    <rPh sb="34" eb="36">
      <t>ニュウリョク</t>
    </rPh>
    <phoneticPr fontId="1"/>
  </si>
  <si>
    <t>　　必須項目に入力がないと、赤枠で表示されます。</t>
    <rPh sb="2" eb="6">
      <t>ヒッスコウモク</t>
    </rPh>
    <rPh sb="7" eb="9">
      <t>ニュウリョク</t>
    </rPh>
    <rPh sb="14" eb="16">
      <t>アカワク</t>
    </rPh>
    <rPh sb="17" eb="19">
      <t>ヒョウジ</t>
    </rPh>
    <phoneticPr fontId="1"/>
  </si>
  <si>
    <r>
      <t xml:space="preserve">応募ID </t>
    </r>
    <r>
      <rPr>
        <sz val="11"/>
        <color rgb="FFFF0000"/>
        <rFont val="BIZ UDPゴシック"/>
        <family val="3"/>
        <charset val="128"/>
      </rPr>
      <t>※</t>
    </r>
    <rPh sb="0" eb="2">
      <t>オウボ</t>
    </rPh>
    <phoneticPr fontId="1"/>
  </si>
  <si>
    <t>※ 応募登録フォームにログインする際に使用する応募IDを入力してください</t>
    <rPh sb="2" eb="6">
      <t>オウボトウロク</t>
    </rPh>
    <rPh sb="17" eb="18">
      <t>サイ</t>
    </rPh>
    <rPh sb="19" eb="21">
      <t>シヨウ</t>
    </rPh>
    <rPh sb="23" eb="25">
      <t>オウボ</t>
    </rPh>
    <rPh sb="28" eb="30">
      <t>ニュウリョク</t>
    </rPh>
    <phoneticPr fontId="1"/>
  </si>
  <si>
    <r>
      <t xml:space="preserve">代表提案法人名 </t>
    </r>
    <r>
      <rPr>
        <sz val="11"/>
        <color rgb="FFFF0000"/>
        <rFont val="BIZ UDPゴシック"/>
        <family val="3"/>
        <charset val="128"/>
      </rPr>
      <t>※</t>
    </r>
    <rPh sb="0" eb="6">
      <t>ダイヒョウテイアンホウジン</t>
    </rPh>
    <rPh sb="6" eb="7">
      <t>メイ</t>
    </rPh>
    <phoneticPr fontId="1"/>
  </si>
  <si>
    <t>※ （株）などの略記ではなく、正式名称を入力してください</t>
    <rPh sb="3" eb="4">
      <t>カブ</t>
    </rPh>
    <rPh sb="8" eb="9">
      <t>リャク</t>
    </rPh>
    <rPh sb="9" eb="10">
      <t>キ</t>
    </rPh>
    <rPh sb="15" eb="17">
      <t>セイシキ</t>
    </rPh>
    <rPh sb="17" eb="19">
      <t>メイショウ</t>
    </rPh>
    <rPh sb="20" eb="22">
      <t>ニュウリョク</t>
    </rPh>
    <phoneticPr fontId="1"/>
  </si>
  <si>
    <r>
      <t xml:space="preserve">代表提案法人 法人番号 </t>
    </r>
    <r>
      <rPr>
        <sz val="11"/>
        <color rgb="FFFF0000"/>
        <rFont val="BIZ UDPゴシック"/>
        <family val="3"/>
        <charset val="128"/>
      </rPr>
      <t>※</t>
    </r>
    <rPh sb="0" eb="6">
      <t>ダイヒョウテイアンホウジン</t>
    </rPh>
    <rPh sb="7" eb="11">
      <t>ホウジンバンゴウ</t>
    </rPh>
    <phoneticPr fontId="1"/>
  </si>
  <si>
    <t>※ 国税庁から付与された13桁の法人番号を入力してください。</t>
    <rPh sb="2" eb="5">
      <t>コクゼイチョウ</t>
    </rPh>
    <rPh sb="7" eb="9">
      <t>フヨ</t>
    </rPh>
    <rPh sb="14" eb="15">
      <t>ケタ</t>
    </rPh>
    <rPh sb="16" eb="20">
      <t>ホウジンバンゴウ</t>
    </rPh>
    <rPh sb="21" eb="23">
      <t>ニュウリョク</t>
    </rPh>
    <phoneticPr fontId="1"/>
  </si>
  <si>
    <t>　　参考：</t>
    <rPh sb="2" eb="4">
      <t>サンコウ</t>
    </rPh>
    <phoneticPr fontId="1"/>
  </si>
  <si>
    <t>https://www.houjin-bangou.nta.go.jp/</t>
    <phoneticPr fontId="1"/>
  </si>
  <si>
    <t>各項目の入力へ移動</t>
    <rPh sb="0" eb="3">
      <t>カクコウモク</t>
    </rPh>
    <rPh sb="4" eb="6">
      <t>ニュウリョク</t>
    </rPh>
    <rPh sb="7" eb="9">
      <t>イドウ</t>
    </rPh>
    <phoneticPr fontId="1"/>
  </si>
  <si>
    <t>→ 1.提案製品・技術・サービスの概要</t>
    <phoneticPr fontId="1"/>
  </si>
  <si>
    <t>→ 2.ビジネスの概要</t>
    <phoneticPr fontId="1"/>
  </si>
  <si>
    <t>→ 3.ターゲット市場、顧客課題解決について</t>
    <phoneticPr fontId="1"/>
  </si>
  <si>
    <t>→ 4.調査・実証計画</t>
    <phoneticPr fontId="1"/>
  </si>
  <si>
    <t>→ 5.対象国の社会・経済への貢献</t>
    <rPh sb="4" eb="7">
      <t>タイショウコク</t>
    </rPh>
    <rPh sb="8" eb="10">
      <t>シャカイ</t>
    </rPh>
    <rPh sb="11" eb="13">
      <t>ケイザイ</t>
    </rPh>
    <rPh sb="15" eb="17">
      <t>コウケン</t>
    </rPh>
    <phoneticPr fontId="1"/>
  </si>
  <si>
    <t>→ 6.企業としての体制・方針</t>
    <rPh sb="4" eb="6">
      <t>キギョウ</t>
    </rPh>
    <rPh sb="10" eb="12">
      <t>タイセイ</t>
    </rPh>
    <rPh sb="13" eb="15">
      <t>ホウシン</t>
    </rPh>
    <phoneticPr fontId="1"/>
  </si>
  <si>
    <t>→ 7.本支援事業について</t>
    <rPh sb="4" eb="9">
      <t>ホンシエンジギョウ</t>
    </rPh>
    <phoneticPr fontId="1"/>
  </si>
  <si>
    <t>→ 別紙1_ベンチャーキャピタル資本調達実績</t>
    <phoneticPr fontId="1"/>
  </si>
  <si>
    <t>→ 別紙2_JICA民間連携事業採択実績</t>
    <rPh sb="10" eb="16">
      <t>ミンカンレンケイジギョウ</t>
    </rPh>
    <phoneticPr fontId="1"/>
  </si>
  <si>
    <t>→ 別紙4_販売実績</t>
    <phoneticPr fontId="1"/>
  </si>
  <si>
    <t>提案製品・技術・サービスの概要</t>
    <rPh sb="0" eb="4">
      <t>テイアンセイヒン</t>
    </rPh>
    <rPh sb="5" eb="7">
      <t>ギジュツ</t>
    </rPh>
    <rPh sb="13" eb="15">
      <t>ガイヨウ</t>
    </rPh>
    <phoneticPr fontId="1"/>
  </si>
  <si>
    <t>←基本情報に戻る</t>
    <phoneticPr fontId="1"/>
  </si>
  <si>
    <r>
      <t>提案する製品・技術・サービスの基本的な情報、特徴を記載ください。
製品・技術・サービスに初めて接する顧客にもわかるような平易な表現でご説明ください。</t>
    </r>
    <r>
      <rPr>
        <sz val="11"/>
        <color rgb="FFFF0000"/>
        <rFont val="BIZ UDPゴシック"/>
        <family val="3"/>
        <charset val="128"/>
      </rPr>
      <t>※</t>
    </r>
    <rPh sb="0" eb="2">
      <t>テイアン</t>
    </rPh>
    <rPh sb="4" eb="6">
      <t>セイヒン</t>
    </rPh>
    <rPh sb="7" eb="9">
      <t>ギジュツ</t>
    </rPh>
    <rPh sb="15" eb="18">
      <t>キホンテキ</t>
    </rPh>
    <rPh sb="19" eb="21">
      <t>ジョウホウ</t>
    </rPh>
    <rPh sb="22" eb="24">
      <t>トクチョウ</t>
    </rPh>
    <rPh sb="25" eb="27">
      <t>キサイ</t>
    </rPh>
    <rPh sb="33" eb="35">
      <t>セイヒン</t>
    </rPh>
    <rPh sb="36" eb="38">
      <t>ギジュツ</t>
    </rPh>
    <rPh sb="44" eb="45">
      <t>ハジ</t>
    </rPh>
    <rPh sb="47" eb="48">
      <t>セッ</t>
    </rPh>
    <rPh sb="50" eb="52">
      <t>コキャク</t>
    </rPh>
    <rPh sb="60" eb="62">
      <t>ヘイイ</t>
    </rPh>
    <rPh sb="63" eb="65">
      <t>ヒョウゲン</t>
    </rPh>
    <rPh sb="67" eb="69">
      <t>セツメイ</t>
    </rPh>
    <phoneticPr fontId="1"/>
  </si>
  <si>
    <t xml:space="preserve">（400字以内） </t>
    <phoneticPr fontId="1"/>
  </si>
  <si>
    <r>
      <t xml:space="preserve">提案する製品・技術・サービスの独自性、比較優位性を記載ください。
可能な限り客観的なデータ等を踏まえて定量的にご記載ください。 </t>
    </r>
    <r>
      <rPr>
        <sz val="11"/>
        <color rgb="FFFF0000"/>
        <rFont val="BIZ UDPゴシック"/>
        <family val="3"/>
        <charset val="128"/>
      </rPr>
      <t>※</t>
    </r>
    <rPh sb="0" eb="2">
      <t>テイアン</t>
    </rPh>
    <rPh sb="4" eb="6">
      <t>セイヒン</t>
    </rPh>
    <rPh sb="7" eb="9">
      <t>ギジュツ</t>
    </rPh>
    <rPh sb="15" eb="18">
      <t>ドクジセイ</t>
    </rPh>
    <rPh sb="19" eb="21">
      <t>ヒカク</t>
    </rPh>
    <rPh sb="21" eb="23">
      <t>ユウイ</t>
    </rPh>
    <rPh sb="23" eb="24">
      <t>セイ</t>
    </rPh>
    <rPh sb="25" eb="27">
      <t>キサイ</t>
    </rPh>
    <rPh sb="33" eb="35">
      <t>カノウ</t>
    </rPh>
    <rPh sb="36" eb="37">
      <t>カギ</t>
    </rPh>
    <rPh sb="38" eb="41">
      <t>キャッカンテキ</t>
    </rPh>
    <rPh sb="45" eb="46">
      <t>トウ</t>
    </rPh>
    <rPh sb="47" eb="48">
      <t>フ</t>
    </rPh>
    <rPh sb="51" eb="54">
      <t>テイリョウテキ</t>
    </rPh>
    <rPh sb="56" eb="58">
      <t>キサイ</t>
    </rPh>
    <phoneticPr fontId="1"/>
  </si>
  <si>
    <t xml:space="preserve">（300字以内） </t>
    <phoneticPr fontId="1"/>
  </si>
  <si>
    <r>
      <t>上記の提案内容に提案法人が所有していない製品・技術・サービスを含みますか。</t>
    </r>
    <r>
      <rPr>
        <sz val="11"/>
        <color rgb="FFFF0000"/>
        <rFont val="BIZ UDPゴシック"/>
        <family val="3"/>
        <charset val="128"/>
      </rPr>
      <t>※</t>
    </r>
    <rPh sb="0" eb="2">
      <t>ジョウキ</t>
    </rPh>
    <rPh sb="3" eb="7">
      <t>テイアンナイヨウ</t>
    </rPh>
    <rPh sb="8" eb="12">
      <t>テイアンホウジン</t>
    </rPh>
    <rPh sb="13" eb="15">
      <t>ショユウ</t>
    </rPh>
    <rPh sb="20" eb="22">
      <t>セイヒン</t>
    </rPh>
    <rPh sb="23" eb="25">
      <t>ギジュツ</t>
    </rPh>
    <rPh sb="31" eb="32">
      <t>フク</t>
    </rPh>
    <phoneticPr fontId="1"/>
  </si>
  <si>
    <t>はい</t>
    <phoneticPr fontId="1"/>
  </si>
  <si>
    <t>いいえ</t>
    <phoneticPr fontId="1"/>
  </si>
  <si>
    <t xml:space="preserve">（200字以内） </t>
    <phoneticPr fontId="1"/>
  </si>
  <si>
    <r>
      <rPr>
        <sz val="11"/>
        <color rgb="FF000000"/>
        <rFont val="BIZ UDPゴシック"/>
        <family val="3"/>
        <charset val="128"/>
      </rPr>
      <t>(３)で「はい」を選択した場合、提案法人が事業展開することの強み・付加価値は何でしょうか。</t>
    </r>
    <r>
      <rPr>
        <sz val="11"/>
        <color rgb="FFFF0000"/>
        <rFont val="ＭＳ Ｐ明朝"/>
        <family val="1"/>
        <charset val="128"/>
      </rPr>
      <t>※</t>
    </r>
  </si>
  <si>
    <t xml:space="preserve">提案する製品・技術・サービスの国内外での販売実績について、以下の観点から記載ください。 </t>
  </si>
  <si>
    <t>【販売実績がある場合】</t>
    <rPh sb="1" eb="5">
      <t>ハンバイジッセキ</t>
    </rPh>
    <rPh sb="8" eb="10">
      <t>バアイ</t>
    </rPh>
    <phoneticPr fontId="1"/>
  </si>
  <si>
    <t>①</t>
    <phoneticPr fontId="1"/>
  </si>
  <si>
    <t>販売額（累計）：</t>
    <rPh sb="0" eb="3">
      <t>ハンバイガク</t>
    </rPh>
    <rPh sb="4" eb="6">
      <t>ルイケイ</t>
    </rPh>
    <phoneticPr fontId="1"/>
  </si>
  <si>
    <t>円</t>
    <rPh sb="0" eb="1">
      <t>エン</t>
    </rPh>
    <phoneticPr fontId="1"/>
  </si>
  <si>
    <t>②</t>
    <phoneticPr fontId="1"/>
  </si>
  <si>
    <t>誰に対する製品・技術サービスか（顧客・販売先）、どのくらいの販売実績があるかを別紙４に記載ください。</t>
    <rPh sb="0" eb="1">
      <t>ダレ</t>
    </rPh>
    <rPh sb="2" eb="3">
      <t>タイ</t>
    </rPh>
    <rPh sb="5" eb="7">
      <t>セイヒン</t>
    </rPh>
    <rPh sb="8" eb="10">
      <t>ギジュツ</t>
    </rPh>
    <rPh sb="16" eb="18">
      <t>コキャク</t>
    </rPh>
    <rPh sb="19" eb="22">
      <t>ハンバイサキ</t>
    </rPh>
    <rPh sb="30" eb="34">
      <t>ハンバイジッセキ</t>
    </rPh>
    <rPh sb="39" eb="41">
      <t>ベッシ</t>
    </rPh>
    <rPh sb="43" eb="45">
      <t>キサイ</t>
    </rPh>
    <phoneticPr fontId="1"/>
  </si>
  <si>
    <t>【スタートアップで販売実績がない場合】</t>
    <rPh sb="9" eb="13">
      <t>ハンバイジッセキ</t>
    </rPh>
    <rPh sb="16" eb="18">
      <t>バアイ</t>
    </rPh>
    <phoneticPr fontId="1"/>
  </si>
  <si>
    <t>③</t>
    <phoneticPr fontId="1"/>
  </si>
  <si>
    <t>実証結果を記載ください。</t>
    <rPh sb="0" eb="4">
      <t>ジッショウケッカ</t>
    </rPh>
    <rPh sb="5" eb="7">
      <t>キサイ</t>
    </rPh>
    <phoneticPr fontId="1"/>
  </si>
  <si>
    <r>
      <t>製品・技術・サービスの提供を通じて、販売先顧客のどのような問題を如何に解決されたのか、実績を記載ください。</t>
    </r>
    <r>
      <rPr>
        <sz val="11"/>
        <color rgb="FFFF0000"/>
        <rFont val="ＭＳ Ｐ明朝"/>
        <family val="1"/>
        <charset val="128"/>
      </rPr>
      <t>※</t>
    </r>
    <rPh sb="0" eb="1">
      <t>シナ</t>
    </rPh>
    <rPh sb="2" eb="4">
      <t>ギジュツ</t>
    </rPh>
    <rPh sb="10" eb="12">
      <t>テイキョウ</t>
    </rPh>
    <rPh sb="13" eb="14">
      <t>ツウ</t>
    </rPh>
    <rPh sb="17" eb="20">
      <t>ハンバイサキ</t>
    </rPh>
    <rPh sb="20" eb="22">
      <t>コキャク</t>
    </rPh>
    <rPh sb="28" eb="30">
      <t>モンダイ</t>
    </rPh>
    <rPh sb="31" eb="33">
      <t>イカ</t>
    </rPh>
    <rPh sb="34" eb="36">
      <t>カイケツ</t>
    </rPh>
    <rPh sb="42" eb="44">
      <t>ジッセキ</t>
    </rPh>
    <rPh sb="45" eb="47">
      <t>キサイ</t>
    </rPh>
    <phoneticPr fontId="1"/>
  </si>
  <si>
    <t>ビジネスの概要</t>
    <rPh sb="5" eb="7">
      <t>ガイヨウ</t>
    </rPh>
    <phoneticPr fontId="1"/>
  </si>
  <si>
    <t>（400字以内）</t>
    <rPh sb="4" eb="7">
      <t>ジイナイ</t>
    </rPh>
    <phoneticPr fontId="1"/>
  </si>
  <si>
    <t>・</t>
    <phoneticPr fontId="1"/>
  </si>
  <si>
    <t>製品・技術・サービス提供の流れを記載ください。その際、誰がどのようにして製品・技術・サービスの準備を行い、どのように顧客に届けられるかについて記載ください。</t>
    <phoneticPr fontId="1"/>
  </si>
  <si>
    <t>製品・技術・サービス提供に伴う、資金の流れを記載ください。製品・技術・サービスの準備・提供に際しての支払いの流れ、また、顧客からの料金回収の流れを記載ください。</t>
    <phoneticPr fontId="1"/>
  </si>
  <si>
    <t>いくつかのビジネスモデルを想定し、本支援事業の中で検討を行うことも可能ですので、その場合は複数のビジネスモデルを記載したうえで、本支援事業内で検討する旨記載ください。</t>
    <phoneticPr fontId="1"/>
  </si>
  <si>
    <t>対象国でのビジネス展開にあたり、想定されるリスク及びリスクへの対策案を記載ください。</t>
  </si>
  <si>
    <t>ターゲット市場、顧客課題解決について</t>
    <rPh sb="5" eb="7">
      <t>シジョウ</t>
    </rPh>
    <rPh sb="8" eb="14">
      <t>コキャクカダイカイケツ</t>
    </rPh>
    <phoneticPr fontId="1"/>
  </si>
  <si>
    <r>
      <t>対象国を選定した理由を記載ください。</t>
    </r>
    <r>
      <rPr>
        <sz val="11"/>
        <color rgb="FFFF0000"/>
        <rFont val="BIZ UDPゴシック"/>
        <family val="3"/>
        <charset val="128"/>
      </rPr>
      <t>※</t>
    </r>
    <rPh sb="0" eb="3">
      <t>タイショウコク</t>
    </rPh>
    <rPh sb="4" eb="6">
      <t>センテイ</t>
    </rPh>
    <rPh sb="8" eb="10">
      <t>リユウ</t>
    </rPh>
    <rPh sb="11" eb="13">
      <t>キサイ</t>
    </rPh>
    <phoneticPr fontId="1"/>
  </si>
  <si>
    <t>提案する製品・技術・サービスについて、想定している顧客について以下の観点から記載ください。</t>
    <rPh sb="0" eb="2">
      <t>テイアン</t>
    </rPh>
    <rPh sb="4" eb="6">
      <t>セイヒン</t>
    </rPh>
    <rPh sb="7" eb="9">
      <t>ギジュツ</t>
    </rPh>
    <rPh sb="19" eb="21">
      <t>ソウテイ</t>
    </rPh>
    <rPh sb="25" eb="27">
      <t>コキャク</t>
    </rPh>
    <rPh sb="31" eb="33">
      <t>イカ</t>
    </rPh>
    <rPh sb="34" eb="36">
      <t>カンテン</t>
    </rPh>
    <rPh sb="38" eb="40">
      <t>キサイ</t>
    </rPh>
    <phoneticPr fontId="1"/>
  </si>
  <si>
    <r>
      <t>具体的な顧客像の想定を記載ください。
また、当該顧客像想定にあたっての考え方を記載ください。</t>
    </r>
    <r>
      <rPr>
        <sz val="11"/>
        <color rgb="FFFF0000"/>
        <rFont val="BIZ UDPゴシック"/>
        <family val="3"/>
        <charset val="128"/>
      </rPr>
      <t>※</t>
    </r>
    <rPh sb="0" eb="3">
      <t>グタイテキ</t>
    </rPh>
    <rPh sb="4" eb="6">
      <t>コキャク</t>
    </rPh>
    <rPh sb="6" eb="7">
      <t>ゾウ</t>
    </rPh>
    <rPh sb="8" eb="10">
      <t>ソウテイ</t>
    </rPh>
    <rPh sb="11" eb="13">
      <t>キサイ</t>
    </rPh>
    <rPh sb="22" eb="24">
      <t>トウガイ</t>
    </rPh>
    <rPh sb="24" eb="26">
      <t>コキャク</t>
    </rPh>
    <rPh sb="26" eb="27">
      <t>ゾウ</t>
    </rPh>
    <rPh sb="27" eb="29">
      <t>ソウテイ</t>
    </rPh>
    <rPh sb="35" eb="36">
      <t>カンガ</t>
    </rPh>
    <rPh sb="37" eb="38">
      <t>カタ</t>
    </rPh>
    <rPh sb="39" eb="41">
      <t>キサイ</t>
    </rPh>
    <phoneticPr fontId="1"/>
  </si>
  <si>
    <r>
      <t>想定している顧客が抱えている問題／ニーズについて、現時点で把握している内容を記載ください。</t>
    </r>
    <r>
      <rPr>
        <sz val="11"/>
        <color rgb="FFFF0000"/>
        <rFont val="BIZ UDPゴシック"/>
        <family val="3"/>
        <charset val="128"/>
      </rPr>
      <t>※</t>
    </r>
    <r>
      <rPr>
        <sz val="11"/>
        <color theme="1"/>
        <rFont val="BIZ UDPゴシック"/>
        <family val="3"/>
        <charset val="128"/>
      </rPr>
      <t xml:space="preserve">
</t>
    </r>
    <phoneticPr fontId="1"/>
  </si>
  <si>
    <t>（300字以内）</t>
    <phoneticPr fontId="1"/>
  </si>
  <si>
    <t>（200字以内）</t>
    <phoneticPr fontId="1"/>
  </si>
  <si>
    <t xml:space="preserve">提案する製品・技術・サービスに関する対象国の市場について、以下の観点から現時点で把握している内容を記載ください。 </t>
    <rPh sb="0" eb="2">
      <t>テイアン</t>
    </rPh>
    <rPh sb="4" eb="6">
      <t>セイヒン</t>
    </rPh>
    <rPh sb="7" eb="9">
      <t>ギジュツ</t>
    </rPh>
    <rPh sb="15" eb="16">
      <t>カン</t>
    </rPh>
    <rPh sb="18" eb="20">
      <t>タイショウ</t>
    </rPh>
    <rPh sb="20" eb="21">
      <t>コク</t>
    </rPh>
    <rPh sb="22" eb="24">
      <t>シジョウ</t>
    </rPh>
    <rPh sb="29" eb="31">
      <t>イカ</t>
    </rPh>
    <rPh sb="32" eb="34">
      <t>カンテン</t>
    </rPh>
    <rPh sb="36" eb="39">
      <t>ゲンジテン</t>
    </rPh>
    <rPh sb="40" eb="42">
      <t>ハアク</t>
    </rPh>
    <rPh sb="46" eb="48">
      <t>ナイヨウ</t>
    </rPh>
    <rPh sb="49" eb="51">
      <t>キサイ</t>
    </rPh>
    <phoneticPr fontId="1"/>
  </si>
  <si>
    <t>市場規模：</t>
    <rPh sb="0" eb="4">
      <t>シジョウキボ</t>
    </rPh>
    <phoneticPr fontId="1"/>
  </si>
  <si>
    <t>単位：</t>
    <rPh sb="0" eb="2">
      <t>タンイ</t>
    </rPh>
    <phoneticPr fontId="1"/>
  </si>
  <si>
    <t>対象国における市場は、日本や他国の市場と比べてどのような違いや特徴があるとお考えですか。</t>
    <rPh sb="0" eb="2">
      <t>タイショウ</t>
    </rPh>
    <rPh sb="2" eb="3">
      <t>コク</t>
    </rPh>
    <rPh sb="7" eb="9">
      <t>シジョウ</t>
    </rPh>
    <rPh sb="11" eb="13">
      <t>ニホン</t>
    </rPh>
    <rPh sb="14" eb="16">
      <t>タコク</t>
    </rPh>
    <rPh sb="17" eb="19">
      <t>シジョウ</t>
    </rPh>
    <rPh sb="20" eb="21">
      <t>クラ</t>
    </rPh>
    <rPh sb="28" eb="29">
      <t>チガ</t>
    </rPh>
    <rPh sb="31" eb="33">
      <t>トクチョウ</t>
    </rPh>
    <rPh sb="38" eb="39">
      <t>カンガ</t>
    </rPh>
    <phoneticPr fontId="1"/>
  </si>
  <si>
    <t>調査・実証計画について</t>
    <rPh sb="0" eb="2">
      <t>チョウサ</t>
    </rPh>
    <rPh sb="3" eb="7">
      <t>ジッショウケイカク</t>
    </rPh>
    <phoneticPr fontId="1"/>
  </si>
  <si>
    <r>
      <t xml:space="preserve">設問「2.ビジネスの概要（1）ビジネスモデル」に記載したビジネスモデルの実現に向けて、これまでどのような事前準備や事前調査を行ったかを記載ください（人的及び資金的投資を伴う準備がなされていればそれも記載下さい） </t>
    </r>
    <r>
      <rPr>
        <sz val="11"/>
        <color rgb="FFFF0000"/>
        <rFont val="BIZ UDPゴシック"/>
        <family val="3"/>
        <charset val="128"/>
      </rPr>
      <t>※</t>
    </r>
    <rPh sb="0" eb="2">
      <t>セツモン</t>
    </rPh>
    <rPh sb="10" eb="12">
      <t>ガイヨウ</t>
    </rPh>
    <rPh sb="24" eb="26">
      <t>キサイ</t>
    </rPh>
    <rPh sb="36" eb="38">
      <t>ジツゲン</t>
    </rPh>
    <rPh sb="39" eb="40">
      <t>ム</t>
    </rPh>
    <rPh sb="52" eb="54">
      <t>ジゼン</t>
    </rPh>
    <rPh sb="54" eb="56">
      <t>ジュンビ</t>
    </rPh>
    <rPh sb="57" eb="59">
      <t>ジゼン</t>
    </rPh>
    <rPh sb="59" eb="61">
      <t>チョウサ</t>
    </rPh>
    <rPh sb="62" eb="63">
      <t>オコナ</t>
    </rPh>
    <rPh sb="67" eb="69">
      <t>キサイ</t>
    </rPh>
    <rPh sb="74" eb="76">
      <t>ジンテキ</t>
    </rPh>
    <rPh sb="76" eb="77">
      <t>オヨ</t>
    </rPh>
    <rPh sb="78" eb="80">
      <t>シキン</t>
    </rPh>
    <rPh sb="80" eb="81">
      <t>テキ</t>
    </rPh>
    <rPh sb="81" eb="83">
      <t>トウシ</t>
    </rPh>
    <rPh sb="84" eb="85">
      <t>トモナ</t>
    </rPh>
    <rPh sb="86" eb="88">
      <t>ジュンビ</t>
    </rPh>
    <rPh sb="99" eb="101">
      <t>キサイ</t>
    </rPh>
    <rPh sb="101" eb="102">
      <t>クダ</t>
    </rPh>
    <phoneticPr fontId="1"/>
  </si>
  <si>
    <t>対象国の社会・経済への貢献について</t>
    <rPh sb="0" eb="3">
      <t>タイショウコク</t>
    </rPh>
    <rPh sb="4" eb="6">
      <t>シャカイ</t>
    </rPh>
    <rPh sb="7" eb="9">
      <t>ケイザイ</t>
    </rPh>
    <rPh sb="11" eb="13">
      <t>コウケン</t>
    </rPh>
    <phoneticPr fontId="1"/>
  </si>
  <si>
    <t>SDGs等との関係</t>
    <rPh sb="4" eb="5">
      <t>トウ</t>
    </rPh>
    <rPh sb="7" eb="9">
      <t>カンケイ</t>
    </rPh>
    <phoneticPr fontId="1"/>
  </si>
  <si>
    <r>
      <t>今回提案するビジネスモデルがSDGsのどのターゲットへ貢献するか選択してください。</t>
    </r>
    <r>
      <rPr>
        <sz val="11"/>
        <color rgb="FFFF0000"/>
        <rFont val="BIZ UDPゴシック"/>
        <family val="3"/>
        <charset val="128"/>
      </rPr>
      <t>※</t>
    </r>
    <rPh sb="0" eb="4">
      <t>コンカイテイアン</t>
    </rPh>
    <rPh sb="27" eb="29">
      <t>コウケン</t>
    </rPh>
    <rPh sb="32" eb="34">
      <t>センタク</t>
    </rPh>
    <phoneticPr fontId="1"/>
  </si>
  <si>
    <t>（複数選択可、最大3つ。最も関係の深いターゲット１つに「●」、その他には「〇」を入力してください）</t>
    <rPh sb="7" eb="9">
      <t>サイダイ</t>
    </rPh>
    <rPh sb="12" eb="13">
      <t>モット</t>
    </rPh>
    <rPh sb="14" eb="16">
      <t>カンケイ</t>
    </rPh>
    <rPh sb="17" eb="18">
      <t>フカ</t>
    </rPh>
    <rPh sb="33" eb="34">
      <t>タ</t>
    </rPh>
    <rPh sb="40" eb="42">
      <t>ニュウリョク</t>
    </rPh>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</si>
  <si>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</si>
  <si>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</si>
  <si>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</si>
  <si>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phoneticPr fontId="1"/>
  </si>
  <si>
    <t>ジェンダー平等を実現しよう</t>
    <rPh sb="5" eb="7">
      <t>ビョウドウ</t>
    </rPh>
    <rPh sb="8" eb="10">
      <t>ジツゲン</t>
    </rPh>
    <phoneticPr fontId="1"/>
  </si>
  <si>
    <t>安全な水とトイレを世界中に</t>
    <rPh sb="0" eb="2">
      <t>アンゼン</t>
    </rPh>
    <rPh sb="3" eb="4">
      <t>ミズ</t>
    </rPh>
    <rPh sb="9" eb="12">
      <t>セカイジュウ</t>
    </rPh>
    <phoneticPr fontId="1"/>
  </si>
  <si>
    <t>エネルギーをみんなに そしてクリーンに</t>
    <phoneticPr fontId="1"/>
  </si>
  <si>
    <t>働き買いも 経済成長も</t>
    <rPh sb="0" eb="1">
      <t>ハタラ</t>
    </rPh>
    <rPh sb="2" eb="3">
      <t>ガ</t>
    </rPh>
    <rPh sb="6" eb="10">
      <t>ケイザイセイチョウ</t>
    </rPh>
    <phoneticPr fontId="1"/>
  </si>
  <si>
    <t>産業と技術確認の基礎をつくろう</t>
    <rPh sb="0" eb="2">
      <t>サンギョウ</t>
    </rPh>
    <rPh sb="3" eb="5">
      <t>ギジュツ</t>
    </rPh>
    <rPh sb="5" eb="7">
      <t>カクニン</t>
    </rPh>
    <rPh sb="8" eb="10">
      <t>キソ</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</si>
  <si>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</si>
  <si>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</si>
  <si>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</si>
  <si>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4">
      <t>キコウヘンドウ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</si>
  <si>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</si>
  <si>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</si>
  <si>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</si>
  <si>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パートナーシップで目標を達成しよう</t>
    <rPh sb="9" eb="11">
      <t>モクヒョウ</t>
    </rPh>
    <rPh sb="12" eb="14">
      <t>タッセイ</t>
    </rPh>
    <phoneticPr fontId="1"/>
  </si>
  <si>
    <t>該当なし</t>
    <rPh sb="0" eb="2">
      <t>ガイトウ</t>
    </rPh>
    <phoneticPr fontId="1"/>
  </si>
  <si>
    <r>
      <t>一番関係の深いSDGsのターゲットに対してどのように貢献できるかを記載ください。</t>
    </r>
    <r>
      <rPr>
        <sz val="11"/>
        <color rgb="FFFF0000"/>
        <rFont val="BIZ UDPゴシック"/>
        <family val="3"/>
        <charset val="128"/>
      </rPr>
      <t xml:space="preserve">
</t>
    </r>
    <rPh sb="0" eb="2">
      <t>イチバン</t>
    </rPh>
    <rPh sb="2" eb="4">
      <t>カンケイ</t>
    </rPh>
    <rPh sb="5" eb="6">
      <t>フカ</t>
    </rPh>
    <rPh sb="18" eb="19">
      <t>タイ</t>
    </rPh>
    <rPh sb="26" eb="28">
      <t>コウケン</t>
    </rPh>
    <rPh sb="33" eb="35">
      <t>キサイ</t>
    </rPh>
    <phoneticPr fontId="1"/>
  </si>
  <si>
    <r>
      <t>グローバル・アジェンダにおける民間連携重点分野を選定頂いている場合 、一番関係の深い分野についてどのように貢献できるかを記載ください。</t>
    </r>
    <r>
      <rPr>
        <sz val="11"/>
        <color theme="1"/>
        <rFont val="BIZ UDPゴシック"/>
        <family val="3"/>
        <charset val="128"/>
      </rPr>
      <t xml:space="preserve">
</t>
    </r>
    <rPh sb="15" eb="17">
      <t>ミンカン</t>
    </rPh>
    <rPh sb="17" eb="19">
      <t>レンケイ</t>
    </rPh>
    <rPh sb="19" eb="21">
      <t>ジュウテン</t>
    </rPh>
    <rPh sb="21" eb="23">
      <t>ブンヤ</t>
    </rPh>
    <rPh sb="24" eb="26">
      <t>センテイ</t>
    </rPh>
    <rPh sb="26" eb="27">
      <t>イタダ</t>
    </rPh>
    <rPh sb="31" eb="33">
      <t>バアイ</t>
    </rPh>
    <rPh sb="35" eb="37">
      <t>イチバン</t>
    </rPh>
    <rPh sb="37" eb="39">
      <t>カンケイ</t>
    </rPh>
    <rPh sb="40" eb="41">
      <t>フカ</t>
    </rPh>
    <rPh sb="42" eb="44">
      <t>ブンヤ</t>
    </rPh>
    <rPh sb="53" eb="55">
      <t>コウケン</t>
    </rPh>
    <rPh sb="60" eb="62">
      <t>キサイ</t>
    </rPh>
    <phoneticPr fontId="1"/>
  </si>
  <si>
    <t>（民間連携重点分野に関する設問は、ウェブ入力フォーム内にあります。選択した内容に基づき、以下に記載してください）</t>
    <rPh sb="1" eb="9">
      <t>ミンカンレンケイジュウテンブンヤ</t>
    </rPh>
    <rPh sb="10" eb="11">
      <t>カン</t>
    </rPh>
    <rPh sb="13" eb="15">
      <t>セツモン</t>
    </rPh>
    <rPh sb="20" eb="22">
      <t>ニュウリョク</t>
    </rPh>
    <rPh sb="26" eb="27">
      <t>ナイ</t>
    </rPh>
    <rPh sb="33" eb="35">
      <t>センタク</t>
    </rPh>
    <rPh sb="37" eb="39">
      <t>ナイヨウ</t>
    </rPh>
    <rPh sb="40" eb="41">
      <t>モト</t>
    </rPh>
    <rPh sb="44" eb="46">
      <t>イカ</t>
    </rPh>
    <rPh sb="47" eb="49">
      <t>キサイ</t>
    </rPh>
    <phoneticPr fontId="1"/>
  </si>
  <si>
    <t xml:space="preserve">今回提案するビジネスが展開されることで、ジェンダー平等や障がい者、高齢者等の社会包摂に資するでしょうか。資すると想定される場合、具体的にどのような貢献が見込まれるか記載ください。
</t>
    <rPh sb="25" eb="27">
      <t>ビョウドウ</t>
    </rPh>
    <rPh sb="28" eb="29">
      <t>ショウ</t>
    </rPh>
    <rPh sb="31" eb="32">
      <t>シャ</t>
    </rPh>
    <rPh sb="33" eb="36">
      <t>コウレイシャ</t>
    </rPh>
    <rPh sb="36" eb="37">
      <t>トウ</t>
    </rPh>
    <rPh sb="38" eb="40">
      <t>シャカイ</t>
    </rPh>
    <rPh sb="40" eb="42">
      <t>ホウセツ</t>
    </rPh>
    <rPh sb="43" eb="44">
      <t>シ</t>
    </rPh>
    <rPh sb="52" eb="53">
      <t>シ</t>
    </rPh>
    <rPh sb="56" eb="58">
      <t>ソウテイ</t>
    </rPh>
    <rPh sb="61" eb="63">
      <t>バアイ</t>
    </rPh>
    <rPh sb="64" eb="66">
      <t>グタイ</t>
    </rPh>
    <rPh sb="66" eb="67">
      <t>テキ</t>
    </rPh>
    <rPh sb="73" eb="75">
      <t>コウケン</t>
    </rPh>
    <rPh sb="76" eb="78">
      <t>ミコ</t>
    </rPh>
    <rPh sb="82" eb="84">
      <t>キサイ</t>
    </rPh>
    <phoneticPr fontId="1"/>
  </si>
  <si>
    <t>企業としての体制・方針</t>
    <rPh sb="0" eb="2">
      <t>キギョウ</t>
    </rPh>
    <rPh sb="6" eb="8">
      <t>タイセイ</t>
    </rPh>
    <rPh sb="9" eb="11">
      <t>ホウシン</t>
    </rPh>
    <phoneticPr fontId="1"/>
  </si>
  <si>
    <r>
      <t xml:space="preserve">今回のご提案が提案法人の経営戦略においてどのような位置づけになっているかを記載ください </t>
    </r>
    <r>
      <rPr>
        <sz val="11"/>
        <color rgb="FFFF0000"/>
        <rFont val="BIZ UDPゴシック"/>
        <family val="3"/>
        <charset val="128"/>
      </rPr>
      <t>※</t>
    </r>
    <r>
      <rPr>
        <sz val="11"/>
        <color theme="1"/>
        <rFont val="BIZ UDPゴシック"/>
        <family val="3"/>
        <charset val="128"/>
      </rPr>
      <t xml:space="preserve">
</t>
    </r>
    <phoneticPr fontId="1"/>
  </si>
  <si>
    <t>注１： 予算措置がなされているようであれば記載願います。</t>
    <rPh sb="0" eb="1">
      <t>チュウ</t>
    </rPh>
    <phoneticPr fontId="1"/>
  </si>
  <si>
    <t>予算措置がなされているようであれば記載願います。</t>
    <phoneticPr fontId="1"/>
  </si>
  <si>
    <t>注２： 共同企業体の場合は、それぞれの社にとっての位置づけを記載ください。</t>
    <phoneticPr fontId="1"/>
  </si>
  <si>
    <t>共同企業体の場合は、それぞれの社にとっての位置づけを記載ください。</t>
    <phoneticPr fontId="1"/>
  </si>
  <si>
    <t>海外展開に向けた組織体制について、以下の点お答えください。</t>
    <phoneticPr fontId="1"/>
  </si>
  <si>
    <t xml:space="preserve">海外展開を担う部署や担当者があれば、その体制を教えてください。
</t>
    <rPh sb="0" eb="2">
      <t>カイガイ</t>
    </rPh>
    <rPh sb="2" eb="4">
      <t>テンカイ</t>
    </rPh>
    <rPh sb="5" eb="6">
      <t>ニナ</t>
    </rPh>
    <rPh sb="7" eb="9">
      <t>ブショ</t>
    </rPh>
    <rPh sb="10" eb="13">
      <t>タントウシャ</t>
    </rPh>
    <rPh sb="20" eb="22">
      <t>タイセイ</t>
    </rPh>
    <rPh sb="23" eb="24">
      <t>オシ</t>
    </rPh>
    <phoneticPr fontId="1"/>
  </si>
  <si>
    <r>
      <t>今回提案の調査実施体制を別紙5に記載ください。</t>
    </r>
    <r>
      <rPr>
        <sz val="11"/>
        <color rgb="FFFF0000"/>
        <rFont val="BIZ UDPゴシック"/>
        <family val="3"/>
        <charset val="128"/>
      </rPr>
      <t>※</t>
    </r>
    <rPh sb="0" eb="4">
      <t>コンカイテイアン</t>
    </rPh>
    <rPh sb="5" eb="7">
      <t>チョウサ</t>
    </rPh>
    <rPh sb="7" eb="9">
      <t>ジッシ</t>
    </rPh>
    <rPh sb="9" eb="11">
      <t>タイセイ</t>
    </rPh>
    <rPh sb="12" eb="14">
      <t>ベッシ</t>
    </rPh>
    <rPh sb="16" eb="18">
      <t>キサイ</t>
    </rPh>
    <phoneticPr fontId="1"/>
  </si>
  <si>
    <t>注１：</t>
    <rPh sb="0" eb="1">
      <t>チュウ</t>
    </rPh>
    <phoneticPr fontId="1"/>
  </si>
  <si>
    <t>旅費等の支給対象となるのは原則としてこちら記載のメンバーとなりますのでご留意ください。</t>
    <phoneticPr fontId="1"/>
  </si>
  <si>
    <t>注２：</t>
    <phoneticPr fontId="1"/>
  </si>
  <si>
    <t>代表法人・団体又は共同提案法人・団体の補強となる人材については、「提案法人名（補強：補強法人名）」と記載下さい。</t>
    <phoneticPr fontId="1"/>
  </si>
  <si>
    <t>本支援事業について</t>
    <rPh sb="0" eb="5">
      <t>ホンシエンジギョウ</t>
    </rPh>
    <phoneticPr fontId="1"/>
  </si>
  <si>
    <t>確認事項</t>
    <rPh sb="0" eb="4">
      <t>カクニンジコウ</t>
    </rPh>
    <phoneticPr fontId="1"/>
  </si>
  <si>
    <t>注１：</t>
  </si>
  <si>
    <t>利益相反の有無は企画書の評価項目ではありません。下記の観点で利益相反の可能性がある場合、JICAコンサルタントは本企画書の分析を行いません。
いずれの場合も企画書の評価はJICAが行います。</t>
    <rPh sb="0" eb="2">
      <t>リエキ</t>
    </rPh>
    <phoneticPr fontId="1"/>
  </si>
  <si>
    <t xml:space="preserve">提案法人（共同企業体の場合はいずれかの構成員、又は外部要員）が、JICAコンサルタント（共同企業体の場合は共同企業体を構成する企業、補強人材がある場合、当該補強人材が所属する企業、及びJICAコンサルタント要員個人）本人である場合。  </t>
    <phoneticPr fontId="1"/>
  </si>
  <si>
    <t>該当する</t>
    <rPh sb="0" eb="2">
      <t>ガイトウ</t>
    </rPh>
    <phoneticPr fontId="1"/>
  </si>
  <si>
    <t>該当しない</t>
    <rPh sb="0" eb="2">
      <t>ガイトウ</t>
    </rPh>
    <phoneticPr fontId="1"/>
  </si>
  <si>
    <t>年度</t>
    <rPh sb="0" eb="2">
      <t>ネンド</t>
    </rPh>
    <phoneticPr fontId="1"/>
  </si>
  <si>
    <t>スキーム</t>
    <phoneticPr fontId="1"/>
  </si>
  <si>
    <t>ニーズ確認調査</t>
    <rPh sb="3" eb="7">
      <t>カクニンチョウサ</t>
    </rPh>
    <phoneticPr fontId="1"/>
  </si>
  <si>
    <t>事業</t>
    <rPh sb="0" eb="2">
      <t>ジギョウ</t>
    </rPh>
    <phoneticPr fontId="1"/>
  </si>
  <si>
    <t>位置付</t>
    <rPh sb="0" eb="3">
      <t>イチヅケ</t>
    </rPh>
    <phoneticPr fontId="7"/>
  </si>
  <si>
    <t>国内/海外</t>
    <rPh sb="0" eb="2">
      <t>コクナイ</t>
    </rPh>
    <rPh sb="3" eb="5">
      <t>カイガイ</t>
    </rPh>
    <phoneticPr fontId="7"/>
  </si>
  <si>
    <t>●選択</t>
    <rPh sb="1" eb="3">
      <t>センタク</t>
    </rPh>
    <phoneticPr fontId="1"/>
  </si>
  <si>
    <t>選択複数</t>
    <rPh sb="0" eb="2">
      <t>センタク</t>
    </rPh>
    <rPh sb="2" eb="4">
      <t>フクスウ</t>
    </rPh>
    <phoneticPr fontId="1"/>
  </si>
  <si>
    <t>業種リスト</t>
    <rPh sb="0" eb="2">
      <t>ギョウシュ</t>
    </rPh>
    <phoneticPr fontId="1"/>
  </si>
  <si>
    <t>都道府県</t>
    <rPh sb="0" eb="4">
      <t>トドウフケン</t>
    </rPh>
    <phoneticPr fontId="1"/>
  </si>
  <si>
    <t>国リスト</t>
    <rPh sb="0" eb="1">
      <t>クニ</t>
    </rPh>
    <phoneticPr fontId="1"/>
  </si>
  <si>
    <t>グローバル・アジェンダ</t>
    <phoneticPr fontId="1"/>
  </si>
  <si>
    <t>取得状況</t>
    <rPh sb="0" eb="4">
      <t>シュトクジョウキョウ</t>
    </rPh>
    <phoneticPr fontId="1"/>
  </si>
  <si>
    <t>提案代表法人</t>
    <rPh sb="0" eb="4">
      <t>テイアンダイヒョウ</t>
    </rPh>
    <rPh sb="4" eb="6">
      <t>ホウジン</t>
    </rPh>
    <phoneticPr fontId="7"/>
  </si>
  <si>
    <t>国内</t>
    <rPh sb="0" eb="2">
      <t>コクナイ</t>
    </rPh>
    <phoneticPr fontId="7"/>
  </si>
  <si>
    <t>No</t>
    <phoneticPr fontId="1"/>
  </si>
  <si>
    <t>業種</t>
    <rPh sb="0" eb="2">
      <t>ギョウシュ</t>
    </rPh>
    <phoneticPr fontId="1"/>
  </si>
  <si>
    <t>コード</t>
    <phoneticPr fontId="1"/>
  </si>
  <si>
    <t>都道府県名</t>
    <rPh sb="0" eb="5">
      <t>トドウフケンメイ</t>
    </rPh>
    <phoneticPr fontId="1"/>
  </si>
  <si>
    <t>東南アジア</t>
  </si>
  <si>
    <t>東アジア</t>
    <phoneticPr fontId="1"/>
  </si>
  <si>
    <t>南アジア</t>
    <phoneticPr fontId="1"/>
  </si>
  <si>
    <t>中央アジア</t>
    <phoneticPr fontId="1"/>
  </si>
  <si>
    <t>大洋州地域</t>
    <phoneticPr fontId="1"/>
  </si>
  <si>
    <t>北米・中南米地域</t>
    <phoneticPr fontId="1"/>
  </si>
  <si>
    <t>中東地域</t>
    <phoneticPr fontId="1"/>
  </si>
  <si>
    <t>欧州地域</t>
    <phoneticPr fontId="1"/>
  </si>
  <si>
    <t>アフリカ地域</t>
    <phoneticPr fontId="1"/>
  </si>
  <si>
    <t>都市・地域開発</t>
    <phoneticPr fontId="1"/>
  </si>
  <si>
    <t>1. 取得済み</t>
    <rPh sb="3" eb="6">
      <t>シュトクズ</t>
    </rPh>
    <phoneticPr fontId="1"/>
  </si>
  <si>
    <t>ビジネス化実証事業</t>
    <rPh sb="4" eb="9">
      <t>カジッショウジギョウ</t>
    </rPh>
    <phoneticPr fontId="1"/>
  </si>
  <si>
    <t>共同企業体構成企業1</t>
    <rPh sb="0" eb="5">
      <t>キョウドウキギョウタイ</t>
    </rPh>
    <rPh sb="5" eb="9">
      <t>コウセイキギョウ</t>
    </rPh>
    <phoneticPr fontId="7"/>
  </si>
  <si>
    <t>海外</t>
    <rPh sb="0" eb="2">
      <t>カイガイ</t>
    </rPh>
    <phoneticPr fontId="7"/>
  </si>
  <si>
    <t>●</t>
    <phoneticPr fontId="1"/>
  </si>
  <si>
    <t>①製造業、建設業、運輸業または②～④以外の業種</t>
    <rPh sb="1" eb="4">
      <t>セイゾウギョウ</t>
    </rPh>
    <rPh sb="5" eb="8">
      <t>ケンセツギョウ</t>
    </rPh>
    <rPh sb="9" eb="12">
      <t>ウンユギョウ</t>
    </rPh>
    <rPh sb="18" eb="20">
      <t>イガイ</t>
    </rPh>
    <rPh sb="21" eb="23">
      <t>ギョウシュ</t>
    </rPh>
    <phoneticPr fontId="1"/>
  </si>
  <si>
    <t>01</t>
    <phoneticPr fontId="1"/>
  </si>
  <si>
    <t>北海道</t>
  </si>
  <si>
    <t>ブルネイ</t>
  </si>
  <si>
    <t>中華人民共和国</t>
  </si>
  <si>
    <t>ブータン</t>
  </si>
  <si>
    <t>アルメニア</t>
  </si>
  <si>
    <t>オーストラリア</t>
  </si>
  <si>
    <t>アンティグア・バーブーダ</t>
  </si>
  <si>
    <t>バーレーン</t>
  </si>
  <si>
    <t>トルコ</t>
  </si>
  <si>
    <t>スーダン</t>
  </si>
  <si>
    <t>運輸交通</t>
    <phoneticPr fontId="1"/>
  </si>
  <si>
    <t>2. 取得必要だが未取得</t>
    <rPh sb="3" eb="7">
      <t>シュトクヒツヨウ</t>
    </rPh>
    <rPh sb="9" eb="12">
      <t>ミシュトク</t>
    </rPh>
    <phoneticPr fontId="1"/>
  </si>
  <si>
    <t>共同企業体構成企業2</t>
    <rPh sb="0" eb="5">
      <t>キョウドウキギョウタイ</t>
    </rPh>
    <rPh sb="5" eb="9">
      <t>コウセイキギョウ</t>
    </rPh>
    <phoneticPr fontId="7"/>
  </si>
  <si>
    <t>○</t>
    <phoneticPr fontId="1"/>
  </si>
  <si>
    <t>②卸売業</t>
    <rPh sb="1" eb="4">
      <t>オロシウリギョウ</t>
    </rPh>
    <phoneticPr fontId="1"/>
  </si>
  <si>
    <t>02</t>
  </si>
  <si>
    <t>青森県</t>
  </si>
  <si>
    <t>インドネシア</t>
  </si>
  <si>
    <t>日本国</t>
  </si>
  <si>
    <t>バングラデシュ</t>
  </si>
  <si>
    <t>アゼルバイジャン</t>
  </si>
  <si>
    <t>フィジー</t>
  </si>
  <si>
    <t>バハマ</t>
  </si>
  <si>
    <t>イラン</t>
  </si>
  <si>
    <t>アルバニア</t>
  </si>
  <si>
    <t>ボツワナ</t>
  </si>
  <si>
    <t>資源・エネルギー</t>
    <phoneticPr fontId="1"/>
  </si>
  <si>
    <t>3. 取得不要</t>
    <rPh sb="3" eb="7">
      <t>シュトクフヨウ</t>
    </rPh>
    <phoneticPr fontId="1"/>
  </si>
  <si>
    <t>共同企業体構成企業3</t>
    <rPh sb="0" eb="5">
      <t>キョウドウキギョウタイ</t>
    </rPh>
    <rPh sb="5" eb="9">
      <t>コウセイキギョウ</t>
    </rPh>
    <phoneticPr fontId="7"/>
  </si>
  <si>
    <t>③サービス業</t>
    <rPh sb="5" eb="6">
      <t>ギョウ</t>
    </rPh>
    <phoneticPr fontId="1"/>
  </si>
  <si>
    <t>03</t>
  </si>
  <si>
    <t>岩手県</t>
  </si>
  <si>
    <t>マレーシア</t>
  </si>
  <si>
    <t>大韓民国</t>
  </si>
  <si>
    <t>インド</t>
  </si>
  <si>
    <t>カザフスタン</t>
  </si>
  <si>
    <t>キリバス</t>
  </si>
  <si>
    <t>バルバドス</t>
  </si>
  <si>
    <t>イラク</t>
  </si>
  <si>
    <t>ブルガリア</t>
  </si>
  <si>
    <t>エチオピア</t>
  </si>
  <si>
    <t>民間セクター開発</t>
    <phoneticPr fontId="1"/>
  </si>
  <si>
    <t>4. 不明／採択後に確認</t>
    <rPh sb="3" eb="5">
      <t>フメイ</t>
    </rPh>
    <rPh sb="6" eb="9">
      <t>サイタクゴ</t>
    </rPh>
    <rPh sb="10" eb="12">
      <t>カクニン</t>
    </rPh>
    <phoneticPr fontId="1"/>
  </si>
  <si>
    <t>共同企業体構成企業4</t>
    <rPh sb="0" eb="5">
      <t>キョウドウキギョウタイ</t>
    </rPh>
    <rPh sb="5" eb="9">
      <t>コウセイキギョウ</t>
    </rPh>
    <phoneticPr fontId="7"/>
  </si>
  <si>
    <t>④小売業</t>
    <rPh sb="1" eb="4">
      <t>コウリギョウ</t>
    </rPh>
    <phoneticPr fontId="1"/>
  </si>
  <si>
    <t>04</t>
  </si>
  <si>
    <t>宮城県</t>
  </si>
  <si>
    <t>フィリピン</t>
  </si>
  <si>
    <t>北朝鮮</t>
  </si>
  <si>
    <t>モルディブ</t>
  </si>
  <si>
    <t>キルギス</t>
  </si>
  <si>
    <t>マーシャル</t>
  </si>
  <si>
    <t>ベリーズ</t>
  </si>
  <si>
    <t>イスラエル</t>
  </si>
  <si>
    <t>クロアチア</t>
  </si>
  <si>
    <t>エリトリア</t>
  </si>
  <si>
    <t>農業・農村開発（持続可能な食料システム）</t>
    <phoneticPr fontId="1"/>
  </si>
  <si>
    <t>共同企業体構成企業5</t>
    <rPh sb="0" eb="5">
      <t>キョウドウキギョウタイ</t>
    </rPh>
    <rPh sb="5" eb="9">
      <t>コウセイキギョウ</t>
    </rPh>
    <phoneticPr fontId="7"/>
  </si>
  <si>
    <t>⑤ソフトウェア業又は情報処理サービス業</t>
    <rPh sb="7" eb="8">
      <t>ギョウ</t>
    </rPh>
    <rPh sb="8" eb="9">
      <t>マタ</t>
    </rPh>
    <rPh sb="10" eb="14">
      <t>ジョウホウショリ</t>
    </rPh>
    <rPh sb="18" eb="19">
      <t>ギョウ</t>
    </rPh>
    <phoneticPr fontId="1"/>
  </si>
  <si>
    <t>05</t>
  </si>
  <si>
    <t>秋田県</t>
  </si>
  <si>
    <t>シンガポール</t>
  </si>
  <si>
    <t>モンゴル</t>
  </si>
  <si>
    <t>ネパール</t>
  </si>
  <si>
    <t>タジキスタン</t>
  </si>
  <si>
    <t>ミクロネシア</t>
  </si>
  <si>
    <t>コスタリカ</t>
  </si>
  <si>
    <t>パレスチナ</t>
  </si>
  <si>
    <t>チェコ</t>
  </si>
  <si>
    <t>ガンビア</t>
  </si>
  <si>
    <t>保健医療</t>
    <phoneticPr fontId="1"/>
  </si>
  <si>
    <t>06</t>
  </si>
  <si>
    <t>山形県</t>
  </si>
  <si>
    <t>タイ</t>
  </si>
  <si>
    <t>香港</t>
  </si>
  <si>
    <t>パキスタン</t>
  </si>
  <si>
    <t>トルクメニスタン</t>
  </si>
  <si>
    <t>ナウル</t>
  </si>
  <si>
    <t>キューバ</t>
  </si>
  <si>
    <t>ヨルダン</t>
  </si>
  <si>
    <t>スロバキア</t>
  </si>
  <si>
    <t>ガーナ</t>
  </si>
  <si>
    <t>栄養の改善</t>
    <phoneticPr fontId="1"/>
  </si>
  <si>
    <t>07</t>
  </si>
  <si>
    <t>福島県</t>
  </si>
  <si>
    <t>カンボジア</t>
  </si>
  <si>
    <t>マカオ</t>
  </si>
  <si>
    <t>スリランカ</t>
  </si>
  <si>
    <t>ウズベキスタン</t>
  </si>
  <si>
    <t>ニュージーランド</t>
  </si>
  <si>
    <t>ドミニカ</t>
  </si>
  <si>
    <t>クウェート</t>
  </si>
  <si>
    <t>エストニア</t>
  </si>
  <si>
    <t>ケニア</t>
  </si>
  <si>
    <t>教育</t>
  </si>
  <si>
    <t>08</t>
  </si>
  <si>
    <t>茨城県</t>
  </si>
  <si>
    <t>ラオス</t>
  </si>
  <si>
    <t>台湾</t>
  </si>
  <si>
    <t>アフガニスタン</t>
  </si>
  <si>
    <t>ジョージア</t>
  </si>
  <si>
    <t>パプアニューギニア</t>
  </si>
  <si>
    <t>ドミニカ共和国</t>
  </si>
  <si>
    <t>レバノン</t>
  </si>
  <si>
    <t>ラトビア</t>
  </si>
  <si>
    <t>レソト</t>
  </si>
  <si>
    <t>社会保障・障害と開発</t>
    <phoneticPr fontId="1"/>
  </si>
  <si>
    <t>09</t>
  </si>
  <si>
    <t>栃木県</t>
  </si>
  <si>
    <t>東ティモール</t>
  </si>
  <si>
    <t>ソロモン</t>
  </si>
  <si>
    <t>エルサルバドル</t>
  </si>
  <si>
    <t>オマーン</t>
  </si>
  <si>
    <t>リトアニア</t>
  </si>
  <si>
    <t>リベリア</t>
  </si>
  <si>
    <t>スポーツと開発</t>
    <phoneticPr fontId="1"/>
  </si>
  <si>
    <t>10</t>
  </si>
  <si>
    <t>群馬県</t>
  </si>
  <si>
    <t>ベトナム</t>
  </si>
  <si>
    <t>トンガ</t>
  </si>
  <si>
    <t>グレナダ</t>
  </si>
  <si>
    <t>カタール</t>
  </si>
  <si>
    <t>ルーマニア</t>
  </si>
  <si>
    <t>マラウイ</t>
  </si>
  <si>
    <t>平和構築</t>
    <phoneticPr fontId="1"/>
  </si>
  <si>
    <t>11</t>
  </si>
  <si>
    <t>埼玉県</t>
  </si>
  <si>
    <t>ミャンマー</t>
  </si>
  <si>
    <t>ツバル</t>
  </si>
  <si>
    <t>グアテマラ</t>
  </si>
  <si>
    <t>サウジアラビア</t>
  </si>
  <si>
    <t>スロベニア</t>
  </si>
  <si>
    <t>ナミビア</t>
  </si>
  <si>
    <t>ガバナンス</t>
    <phoneticPr fontId="1"/>
  </si>
  <si>
    <t>12</t>
  </si>
  <si>
    <t>千葉県</t>
  </si>
  <si>
    <t>バヌアツ</t>
  </si>
  <si>
    <t>ハイチ</t>
  </si>
  <si>
    <t>シリア</t>
  </si>
  <si>
    <t>セルビア</t>
  </si>
  <si>
    <t>ナイジェリア</t>
  </si>
  <si>
    <t>公共財政・金融システム</t>
    <phoneticPr fontId="1"/>
  </si>
  <si>
    <t>13</t>
  </si>
  <si>
    <t>東京都</t>
  </si>
  <si>
    <t>サモア</t>
  </si>
  <si>
    <t>ホンジュラス</t>
  </si>
  <si>
    <t>アラブ首長国連邦</t>
  </si>
  <si>
    <t>マケドニア旧ユーゴスラビア共和国</t>
  </si>
  <si>
    <t>セーシェル</t>
  </si>
  <si>
    <t>ジェンダー平等と女性のエンパワメント</t>
    <phoneticPr fontId="1"/>
  </si>
  <si>
    <t>14</t>
  </si>
  <si>
    <t>神奈川県</t>
  </si>
  <si>
    <t>クック諸島</t>
  </si>
  <si>
    <t>ジャマイカ</t>
  </si>
  <si>
    <t>イエメン</t>
  </si>
  <si>
    <t>ボスニア・ヘルツェゴビナ</t>
  </si>
  <si>
    <t>ソマリア</t>
  </si>
  <si>
    <t>デジタル化の促進</t>
    <phoneticPr fontId="1"/>
  </si>
  <si>
    <t>15</t>
  </si>
  <si>
    <t>新潟県</t>
  </si>
  <si>
    <t>フレンチポリネシア</t>
  </si>
  <si>
    <t>メキシコ</t>
  </si>
  <si>
    <t>アルジェリア</t>
  </si>
  <si>
    <t>コソボ</t>
  </si>
  <si>
    <t>南アフリカ共和国</t>
  </si>
  <si>
    <t>気候変動</t>
    <phoneticPr fontId="1"/>
  </si>
  <si>
    <t>16</t>
  </si>
  <si>
    <t>富山県</t>
  </si>
  <si>
    <t>ニュー・カレドニア</t>
  </si>
  <si>
    <t>ニカラグア</t>
  </si>
  <si>
    <t>エジプト</t>
  </si>
  <si>
    <t>モンテネグロ</t>
  </si>
  <si>
    <t>エスワティニ</t>
  </si>
  <si>
    <t>自然環境保全</t>
    <phoneticPr fontId="1"/>
  </si>
  <si>
    <t>17</t>
  </si>
  <si>
    <t>石川県</t>
  </si>
  <si>
    <t>ニウエ</t>
  </si>
  <si>
    <t>パナマ</t>
  </si>
  <si>
    <t>リビア</t>
  </si>
  <si>
    <t>ベラルーシ</t>
  </si>
  <si>
    <t>ウガンダ</t>
  </si>
  <si>
    <t>環境管理</t>
    <phoneticPr fontId="1"/>
  </si>
  <si>
    <t>18</t>
  </si>
  <si>
    <t>福井県</t>
  </si>
  <si>
    <t>マリアナ諸島</t>
  </si>
  <si>
    <t>セントクリストファー・ネーヴィス</t>
  </si>
  <si>
    <t>モロッコ</t>
  </si>
  <si>
    <t>モルドバ</t>
  </si>
  <si>
    <t>タンザニア</t>
  </si>
  <si>
    <t>持続可能な水資源の確保と水供給</t>
    <phoneticPr fontId="1"/>
  </si>
  <si>
    <t>19</t>
  </si>
  <si>
    <t>山梨県</t>
  </si>
  <si>
    <t>パラオ</t>
  </si>
  <si>
    <t>セントルシア</t>
  </si>
  <si>
    <t>チュニジア</t>
  </si>
  <si>
    <t>ロシア</t>
  </si>
  <si>
    <t>ザンビア</t>
  </si>
  <si>
    <t>防災・復興を通じた災害リスクの削減</t>
    <phoneticPr fontId="1"/>
  </si>
  <si>
    <t>20</t>
  </si>
  <si>
    <t>長野県</t>
  </si>
  <si>
    <t>米領太平洋諸島</t>
  </si>
  <si>
    <t>セントビンセント</t>
  </si>
  <si>
    <t>ウクライナ</t>
  </si>
  <si>
    <t>ジンバブエ</t>
  </si>
  <si>
    <t>21</t>
  </si>
  <si>
    <t>岐阜県</t>
  </si>
  <si>
    <t>その他太洋州</t>
  </si>
  <si>
    <t>トリニダード・トバゴ</t>
  </si>
  <si>
    <t>オーストリア</t>
  </si>
  <si>
    <t>アンゴラ</t>
  </si>
  <si>
    <t>22</t>
  </si>
  <si>
    <t>静岡県</t>
  </si>
  <si>
    <t>蘭領アンティル</t>
  </si>
  <si>
    <t>ベルギー</t>
  </si>
  <si>
    <t>ベナン</t>
  </si>
  <si>
    <t>23</t>
  </si>
  <si>
    <t>愛知県</t>
  </si>
  <si>
    <t>英領モンセラット</t>
  </si>
  <si>
    <t>デンマーク</t>
  </si>
  <si>
    <t>ブルキナファソ</t>
  </si>
  <si>
    <t>24</t>
  </si>
  <si>
    <t>三重県</t>
  </si>
  <si>
    <t>プエルト・リコ</t>
  </si>
  <si>
    <t>フィンランド</t>
  </si>
  <si>
    <t>ブルンジ</t>
  </si>
  <si>
    <t>25</t>
  </si>
  <si>
    <t>滋賀県</t>
  </si>
  <si>
    <t>アルゼンチン</t>
  </si>
  <si>
    <t>フランス</t>
  </si>
  <si>
    <t>カメルーン</t>
  </si>
  <si>
    <t>26</t>
  </si>
  <si>
    <t>京都府</t>
  </si>
  <si>
    <t>ボリビア</t>
  </si>
  <si>
    <t>ドイツ</t>
  </si>
  <si>
    <t>カーボヴェルデ</t>
  </si>
  <si>
    <t>27</t>
  </si>
  <si>
    <t>大阪府</t>
  </si>
  <si>
    <t>ブラジル</t>
  </si>
  <si>
    <t>ギリシャ</t>
  </si>
  <si>
    <t>中央アフリカ</t>
  </si>
  <si>
    <t>28</t>
  </si>
  <si>
    <t>兵庫県</t>
  </si>
  <si>
    <t>チリ</t>
  </si>
  <si>
    <t>バチカン</t>
  </si>
  <si>
    <t>チャド</t>
  </si>
  <si>
    <t>29</t>
  </si>
  <si>
    <t>奈良県</t>
  </si>
  <si>
    <t>コロンビア</t>
  </si>
  <si>
    <t>ハンガリー</t>
  </si>
  <si>
    <t>コモロ</t>
  </si>
  <si>
    <t>30</t>
  </si>
  <si>
    <t>和歌山県</t>
  </si>
  <si>
    <t>エクアドル</t>
  </si>
  <si>
    <t>アイスランド</t>
  </si>
  <si>
    <t>コンゴ共和国</t>
  </si>
  <si>
    <t>31</t>
  </si>
  <si>
    <t>鳥取県</t>
  </si>
  <si>
    <t>ガイアナ</t>
  </si>
  <si>
    <t>アイルランド</t>
  </si>
  <si>
    <t>コートジボワール</t>
  </si>
  <si>
    <t>32</t>
  </si>
  <si>
    <t>島根県</t>
  </si>
  <si>
    <t>パラグアイ</t>
  </si>
  <si>
    <t>イタリア</t>
  </si>
  <si>
    <t>ジブチ</t>
  </si>
  <si>
    <t>33</t>
  </si>
  <si>
    <t>岡山県</t>
  </si>
  <si>
    <t>ペルー</t>
  </si>
  <si>
    <t>リヒテンシュタイン</t>
  </si>
  <si>
    <t>赤道ギニア</t>
  </si>
  <si>
    <t>34</t>
  </si>
  <si>
    <t>広島県</t>
  </si>
  <si>
    <t>スリナム</t>
  </si>
  <si>
    <t>ルクセンブルク</t>
  </si>
  <si>
    <t>ガボン</t>
  </si>
  <si>
    <t>35</t>
  </si>
  <si>
    <t>山口県</t>
  </si>
  <si>
    <t>ウルグアイ</t>
  </si>
  <si>
    <t>マルタ</t>
  </si>
  <si>
    <t>ギニア</t>
  </si>
  <si>
    <t>36</t>
  </si>
  <si>
    <t>徳島県</t>
  </si>
  <si>
    <t>ベネズエラ</t>
  </si>
  <si>
    <t>モナコ</t>
  </si>
  <si>
    <t>ギニアビサウ</t>
  </si>
  <si>
    <t>37</t>
  </si>
  <si>
    <t>香川県</t>
  </si>
  <si>
    <t>アメリカ合衆国</t>
  </si>
  <si>
    <t>オランダ</t>
  </si>
  <si>
    <t>マダガスカル</t>
  </si>
  <si>
    <t>38</t>
  </si>
  <si>
    <t>愛媛県</t>
  </si>
  <si>
    <t>カナダ</t>
  </si>
  <si>
    <t>ノルウェー</t>
  </si>
  <si>
    <t>マリ</t>
  </si>
  <si>
    <t>39</t>
  </si>
  <si>
    <t>高知県</t>
  </si>
  <si>
    <t>ポーランド</t>
  </si>
  <si>
    <t>モーリタニア</t>
  </si>
  <si>
    <t>40</t>
  </si>
  <si>
    <t>福岡県</t>
  </si>
  <si>
    <t>ポルトガル</t>
  </si>
  <si>
    <t>モーリシャス</t>
  </si>
  <si>
    <t>41</t>
  </si>
  <si>
    <t>佐賀県</t>
  </si>
  <si>
    <t>サンマリノ</t>
  </si>
  <si>
    <t>モザンビーク</t>
  </si>
  <si>
    <t>42</t>
  </si>
  <si>
    <t>長崎県</t>
  </si>
  <si>
    <t>スペイン</t>
  </si>
  <si>
    <t>ニジェール</t>
  </si>
  <si>
    <t>43</t>
  </si>
  <si>
    <t>熊本県</t>
  </si>
  <si>
    <t>スウェーデン</t>
  </si>
  <si>
    <t>ルワンダ</t>
  </si>
  <si>
    <t>44</t>
  </si>
  <si>
    <t>大分県</t>
  </si>
  <si>
    <t>スイス</t>
  </si>
  <si>
    <t>サントメ・プリンシペ</t>
  </si>
  <si>
    <t>45</t>
  </si>
  <si>
    <t>宮崎県</t>
  </si>
  <si>
    <t>英国</t>
  </si>
  <si>
    <t>セネガル</t>
  </si>
  <si>
    <t>46</t>
  </si>
  <si>
    <t>鹿児島県</t>
  </si>
  <si>
    <t>アンドラ</t>
  </si>
  <si>
    <t>シエラレオネ</t>
  </si>
  <si>
    <t>47</t>
  </si>
  <si>
    <t>沖縄県</t>
  </si>
  <si>
    <t>キプロス</t>
  </si>
  <si>
    <t>トーゴ</t>
  </si>
  <si>
    <t>コンゴ民主共和国</t>
  </si>
  <si>
    <t>南スーダン</t>
  </si>
  <si>
    <t>←基本情報に戻る</t>
  </si>
  <si>
    <t>代表提案法人、または共同企業体構成企業にて、ベンチャーキャピタルからの資金調達の実績がある場合は、以下に記載してください。</t>
    <rPh sb="0" eb="6">
      <t>ダイヒョウテイアンホウジン</t>
    </rPh>
    <rPh sb="10" eb="15">
      <t>キョウドウキギョウタイ</t>
    </rPh>
    <rPh sb="15" eb="19">
      <t>コウセイキギョウ</t>
    </rPh>
    <rPh sb="49" eb="51">
      <t>イカ</t>
    </rPh>
    <rPh sb="52" eb="54">
      <t>キサイ</t>
    </rPh>
    <phoneticPr fontId="7"/>
  </si>
  <si>
    <t>No.</t>
    <phoneticPr fontId="7"/>
  </si>
  <si>
    <t>対象企業名</t>
    <rPh sb="0" eb="4">
      <t>タイショウキギョウ</t>
    </rPh>
    <rPh sb="4" eb="5">
      <t>メイ</t>
    </rPh>
    <phoneticPr fontId="7"/>
  </si>
  <si>
    <t>対象企業の本応募に
おける位置づけ</t>
    <rPh sb="0" eb="4">
      <t>タイショウキギョウ</t>
    </rPh>
    <rPh sb="5" eb="8">
      <t>ホンオウボ</t>
    </rPh>
    <rPh sb="13" eb="15">
      <t>イチ</t>
    </rPh>
    <phoneticPr fontId="7"/>
  </si>
  <si>
    <t>ベンチャーキャピタル名</t>
    <rPh sb="10" eb="11">
      <t>メイ</t>
    </rPh>
    <phoneticPr fontId="7"/>
  </si>
  <si>
    <t>調達額（円）</t>
    <rPh sb="0" eb="3">
      <t>チョウタツガク</t>
    </rPh>
    <rPh sb="4" eb="5">
      <t>エン</t>
    </rPh>
    <phoneticPr fontId="7"/>
  </si>
  <si>
    <t>（例）</t>
    <rPh sb="1" eb="2">
      <t>レイ</t>
    </rPh>
    <phoneticPr fontId="7"/>
  </si>
  <si>
    <t>株式会社国際協力</t>
    <rPh sb="0" eb="4">
      <t>カブシキガイシャ</t>
    </rPh>
    <rPh sb="4" eb="8">
      <t>コクサイキョウリョク</t>
    </rPh>
    <phoneticPr fontId="7"/>
  </si>
  <si>
    <t>代表提案法人JICA中小企業・SDGsビジネス支援事業にて採択実績がある場合は、以下に列挙してください。</t>
    <rPh sb="0" eb="6">
      <t>ダイヒョウテイアンホウジン</t>
    </rPh>
    <rPh sb="29" eb="31">
      <t>サイタク</t>
    </rPh>
    <rPh sb="31" eb="33">
      <t>ジッセキ</t>
    </rPh>
    <rPh sb="36" eb="38">
      <t>バアイ</t>
    </rPh>
    <rPh sb="40" eb="42">
      <t>イカ</t>
    </rPh>
    <rPh sb="43" eb="45">
      <t>レッキョ</t>
    </rPh>
    <phoneticPr fontId="7"/>
  </si>
  <si>
    <t>案件名</t>
    <rPh sb="0" eb="3">
      <t>アンケンメイ</t>
    </rPh>
    <phoneticPr fontId="7"/>
  </si>
  <si>
    <t>事業区分</t>
    <rPh sb="0" eb="4">
      <t>ジギョウクブン</t>
    </rPh>
    <phoneticPr fontId="7"/>
  </si>
  <si>
    <t>対象国</t>
    <rPh sb="0" eb="3">
      <t>タイショウコク</t>
    </rPh>
    <phoneticPr fontId="7"/>
  </si>
  <si>
    <t>採択年月</t>
    <rPh sb="0" eb="2">
      <t>サイタク</t>
    </rPh>
    <rPh sb="2" eb="4">
      <t>ネンゲツ</t>
    </rPh>
    <phoneticPr fontId="7"/>
  </si>
  <si>
    <t>実施状況</t>
    <rPh sb="0" eb="4">
      <t>ジッシジョウキョウ</t>
    </rPh>
    <phoneticPr fontId="7"/>
  </si>
  <si>
    <t>ベトナム</t>
    <phoneticPr fontId="7"/>
  </si>
  <si>
    <t>2020年3月</t>
    <rPh sb="4" eb="5">
      <t>ネン</t>
    </rPh>
    <rPh sb="6" eb="7">
      <t>ガツ</t>
    </rPh>
    <phoneticPr fontId="7"/>
  </si>
  <si>
    <t>終了済</t>
    <rPh sb="0" eb="3">
      <t>シュウリョウズ</t>
    </rPh>
    <phoneticPr fontId="7"/>
  </si>
  <si>
    <t>JICA以外の公的機関から海外展開についての支援を現在受けている場合は、以下に列挙してください。</t>
    <rPh sb="4" eb="6">
      <t>イガイ</t>
    </rPh>
    <rPh sb="7" eb="9">
      <t>コウテキ</t>
    </rPh>
    <rPh sb="9" eb="11">
      <t>キカン</t>
    </rPh>
    <rPh sb="13" eb="15">
      <t>カイガイ</t>
    </rPh>
    <rPh sb="15" eb="17">
      <t>テンカイ</t>
    </rPh>
    <rPh sb="22" eb="24">
      <t>シエン</t>
    </rPh>
    <rPh sb="25" eb="27">
      <t>ゲンザイ</t>
    </rPh>
    <rPh sb="27" eb="28">
      <t>ウ</t>
    </rPh>
    <rPh sb="32" eb="34">
      <t>バアイ</t>
    </rPh>
    <rPh sb="36" eb="38">
      <t>イカ</t>
    </rPh>
    <rPh sb="39" eb="41">
      <t>レッキョ</t>
    </rPh>
    <phoneticPr fontId="7"/>
  </si>
  <si>
    <t>支援機関名</t>
  </si>
  <si>
    <t>支援内容</t>
  </si>
  <si>
    <t>対象国</t>
  </si>
  <si>
    <t>支援期間 始</t>
    <rPh sb="5" eb="6">
      <t>ハジ</t>
    </rPh>
    <phoneticPr fontId="7"/>
  </si>
  <si>
    <t>支援期間 終</t>
    <rPh sb="0" eb="2">
      <t>シエン</t>
    </rPh>
    <rPh sb="2" eb="4">
      <t>キカン</t>
    </rPh>
    <rPh sb="5" eb="6">
      <t>シュウ</t>
    </rPh>
    <phoneticPr fontId="7"/>
  </si>
  <si>
    <t>株式会社国際協力</t>
    <rPh sb="0" eb="4">
      <t>カブシキガイシャ</t>
    </rPh>
    <rPh sb="4" eb="6">
      <t>コクサイ</t>
    </rPh>
    <rPh sb="6" eb="8">
      <t>キョウリョク</t>
    </rPh>
    <phoneticPr fontId="7"/>
  </si>
  <si>
    <t>独立行政法人○○○○</t>
    <rPh sb="0" eb="6">
      <t>ドクリツギョウセイホウジン</t>
    </rPh>
    <phoneticPr fontId="7"/>
  </si>
  <si>
    <t>カンボジア</t>
    <phoneticPr fontId="7"/>
  </si>
  <si>
    <t>2022年4月</t>
    <rPh sb="4" eb="5">
      <t>ネン</t>
    </rPh>
    <rPh sb="6" eb="7">
      <t>ガツ</t>
    </rPh>
    <phoneticPr fontId="7"/>
  </si>
  <si>
    <t>2023年3月</t>
    <rPh sb="4" eb="5">
      <t>ネン</t>
    </rPh>
    <rPh sb="6" eb="7">
      <t>ガツ</t>
    </rPh>
    <phoneticPr fontId="7"/>
  </si>
  <si>
    <t>誰に対する製品・技術・サービスか（顧客・販売先）、どのくらいの販売実績があるか記載ください。</t>
    <rPh sb="0" eb="1">
      <t>ダレ</t>
    </rPh>
    <rPh sb="2" eb="3">
      <t>タイ</t>
    </rPh>
    <rPh sb="5" eb="7">
      <t>セイヒン</t>
    </rPh>
    <rPh sb="8" eb="10">
      <t>ギジュツ</t>
    </rPh>
    <rPh sb="17" eb="19">
      <t>コキャク</t>
    </rPh>
    <rPh sb="20" eb="23">
      <t>ハンバイサキ</t>
    </rPh>
    <rPh sb="31" eb="35">
      <t>ハンバイジッセキ</t>
    </rPh>
    <rPh sb="39" eb="41">
      <t>キサイ</t>
    </rPh>
    <phoneticPr fontId="7"/>
  </si>
  <si>
    <t>注：　スタートアップ企業で販売実績がない場合は、1.提案製品・技術・サービスの概要 （6）③実証結果を記載してください。</t>
    <rPh sb="0" eb="1">
      <t>チュウ</t>
    </rPh>
    <rPh sb="10" eb="12">
      <t>キギョウ</t>
    </rPh>
    <rPh sb="13" eb="17">
      <t>ハンバイジッセキ</t>
    </rPh>
    <rPh sb="20" eb="22">
      <t>バアイ</t>
    </rPh>
    <rPh sb="26" eb="30">
      <t>テイアンセイヒン</t>
    </rPh>
    <rPh sb="31" eb="33">
      <t>ギジュツ</t>
    </rPh>
    <rPh sb="39" eb="41">
      <t>ガイヨウ</t>
    </rPh>
    <rPh sb="46" eb="48">
      <t>ジッショウ</t>
    </rPh>
    <rPh sb="48" eb="50">
      <t>ケッカ</t>
    </rPh>
    <rPh sb="51" eb="53">
      <t>キサイ</t>
    </rPh>
    <phoneticPr fontId="1"/>
  </si>
  <si>
    <t>顧客名</t>
    <rPh sb="0" eb="3">
      <t>コキャクメイ</t>
    </rPh>
    <phoneticPr fontId="7"/>
  </si>
  <si>
    <t>販売数量</t>
    <rPh sb="0" eb="4">
      <t>ハンバイスウリョウ</t>
    </rPh>
    <phoneticPr fontId="7"/>
  </si>
  <si>
    <t>販売数量単位</t>
    <rPh sb="0" eb="6">
      <t>ハンバイスウリョウタンイ</t>
    </rPh>
    <phoneticPr fontId="7"/>
  </si>
  <si>
    <t>現地通貨</t>
    <rPh sb="0" eb="4">
      <t>ゲンチツウカ</t>
    </rPh>
    <phoneticPr fontId="7"/>
  </si>
  <si>
    <t>○○○co.,ltd.（△△国卸売企業）</t>
    <rPh sb="14" eb="15">
      <t>コク</t>
    </rPh>
    <rPh sb="15" eb="17">
      <t>オロシウリ</t>
    </rPh>
    <rPh sb="17" eb="19">
      <t>キギョウ</t>
    </rPh>
    <phoneticPr fontId="7"/>
  </si>
  <si>
    <t>台</t>
    <rPh sb="0" eb="1">
      <t>ダイ</t>
    </rPh>
    <phoneticPr fontId="7"/>
  </si>
  <si>
    <t>米ドル</t>
    <rPh sb="0" eb="1">
      <t>ベイ</t>
    </rPh>
    <phoneticPr fontId="7"/>
  </si>
  <si>
    <t>注1：</t>
    <rPh sb="0" eb="1">
      <t>チュウ</t>
    </rPh>
    <phoneticPr fontId="7"/>
  </si>
  <si>
    <t>旅費等の支給対象となるのは、原則としてこちらに記載のメンバーとなりますのでご留意ください。</t>
    <rPh sb="0" eb="3">
      <t>リョヒトウ</t>
    </rPh>
    <rPh sb="4" eb="8">
      <t>シキュウタイショウ</t>
    </rPh>
    <rPh sb="14" eb="16">
      <t>ゲンソク</t>
    </rPh>
    <rPh sb="23" eb="25">
      <t>キサイ</t>
    </rPh>
    <rPh sb="38" eb="40">
      <t>リュウイ</t>
    </rPh>
    <phoneticPr fontId="7"/>
  </si>
  <si>
    <t>注2：</t>
    <rPh sb="0" eb="1">
      <t>チュウ</t>
    </rPh>
    <phoneticPr fontId="7"/>
  </si>
  <si>
    <t>代表法人・団体又は共同提案法人・団体の補強となる人材については、「提案法人名（補強：補強法人名）」と記載ください。</t>
    <rPh sb="0" eb="4">
      <t>ダイヒョウホウジン</t>
    </rPh>
    <rPh sb="5" eb="7">
      <t>ダンタイ</t>
    </rPh>
    <rPh sb="7" eb="8">
      <t>マタ</t>
    </rPh>
    <rPh sb="9" eb="15">
      <t>キョウドウテイアンホウジン</t>
    </rPh>
    <rPh sb="16" eb="18">
      <t>ダンタイ</t>
    </rPh>
    <rPh sb="19" eb="21">
      <t>ホキョウ</t>
    </rPh>
    <rPh sb="24" eb="26">
      <t>ジンザイ</t>
    </rPh>
    <rPh sb="33" eb="38">
      <t>テイアンホウジンメイ</t>
    </rPh>
    <rPh sb="39" eb="41">
      <t>ホキョウ</t>
    </rPh>
    <rPh sb="42" eb="44">
      <t>ホキョウ</t>
    </rPh>
    <rPh sb="44" eb="47">
      <t>ホウジンメイ</t>
    </rPh>
    <rPh sb="50" eb="52">
      <t>キサイ</t>
    </rPh>
    <phoneticPr fontId="7"/>
  </si>
  <si>
    <t>注3：</t>
    <rPh sb="0" eb="1">
      <t>チュウ</t>
    </rPh>
    <phoneticPr fontId="7"/>
  </si>
  <si>
    <t>役割</t>
    <rPh sb="0" eb="2">
      <t>ヤクワリ</t>
    </rPh>
    <phoneticPr fontId="7"/>
  </si>
  <si>
    <t>氏名</t>
    <rPh sb="0" eb="2">
      <t>シメイ</t>
    </rPh>
    <phoneticPr fontId="7"/>
  </si>
  <si>
    <t>所属法人名・部署</t>
    <rPh sb="0" eb="5">
      <t>ショゾクホウジンメイ</t>
    </rPh>
    <rPh sb="6" eb="8">
      <t>ブショ</t>
    </rPh>
    <phoneticPr fontId="7"/>
  </si>
  <si>
    <t>役職</t>
    <rPh sb="0" eb="2">
      <t>ヤクショク</t>
    </rPh>
    <phoneticPr fontId="7"/>
  </si>
  <si>
    <t>担当業務</t>
    <rPh sb="0" eb="4">
      <t>タントウギョウム</t>
    </rPh>
    <phoneticPr fontId="7"/>
  </si>
  <si>
    <t>調査主任者</t>
  </si>
  <si>
    <t>株式会社○○○ 国際事業部</t>
    <rPh sb="0" eb="4">
      <t>カブシキガイシャ</t>
    </rPh>
    <rPh sb="8" eb="13">
      <t>コクサイジギョウブ</t>
    </rPh>
    <phoneticPr fontId="7"/>
  </si>
  <si>
    <t>部長</t>
    <rPh sb="0" eb="2">
      <t>ブチョウ</t>
    </rPh>
    <phoneticPr fontId="7"/>
  </si>
  <si>
    <t>全体総括</t>
    <rPh sb="0" eb="2">
      <t>ゼンタイ</t>
    </rPh>
    <rPh sb="2" eb="4">
      <t>ソウカツ</t>
    </rPh>
    <phoneticPr fontId="1"/>
  </si>
  <si>
    <t>英語</t>
    <rPh sb="0" eb="2">
      <t>エイゴ</t>
    </rPh>
    <phoneticPr fontId="1"/>
  </si>
  <si>
    <t>法人・団体名</t>
    <rPh sb="0" eb="2">
      <t>ホウジン</t>
    </rPh>
    <rPh sb="3" eb="6">
      <t>ダンタイメイ</t>
    </rPh>
    <phoneticPr fontId="7"/>
  </si>
  <si>
    <t>株式会社○○○</t>
    <rPh sb="0" eb="4">
      <t>カブシキガイシャ</t>
    </rPh>
    <phoneticPr fontId="7"/>
  </si>
  <si>
    <t>提案代表法人</t>
  </si>
  <si>
    <t>氏名（所属法人名）</t>
    <rPh sb="0" eb="2">
      <t>シメイ</t>
    </rPh>
    <rPh sb="3" eb="5">
      <t>ショゾク</t>
    </rPh>
    <rPh sb="5" eb="7">
      <t>ホウジン</t>
    </rPh>
    <rPh sb="7" eb="8">
      <t>メイ</t>
    </rPh>
    <phoneticPr fontId="7"/>
  </si>
  <si>
    <t>支援経費の内訳について、募集要項を参照頂きつつ、概算内訳金額を入力ください。</t>
    <rPh sb="0" eb="4">
      <t>シエンケイヒ</t>
    </rPh>
    <rPh sb="5" eb="7">
      <t>ウチワケ</t>
    </rPh>
    <rPh sb="12" eb="16">
      <t>ボシュウヨウコウ</t>
    </rPh>
    <rPh sb="17" eb="19">
      <t>サンショウ</t>
    </rPh>
    <rPh sb="19" eb="20">
      <t>イタダ</t>
    </rPh>
    <rPh sb="24" eb="30">
      <t>ガイサンウチワケキンガク</t>
    </rPh>
    <rPh sb="31" eb="33">
      <t>ニュウリョク</t>
    </rPh>
    <phoneticPr fontId="7"/>
  </si>
  <si>
    <t>※該当する費用が発生しない場合は、0円としてください。</t>
    <rPh sb="1" eb="3">
      <t>ガイトウ</t>
    </rPh>
    <rPh sb="5" eb="7">
      <t>ヒヨウ</t>
    </rPh>
    <rPh sb="8" eb="10">
      <t>ハッセイ</t>
    </rPh>
    <rPh sb="13" eb="15">
      <t>バアイ</t>
    </rPh>
    <rPh sb="18" eb="19">
      <t>エン</t>
    </rPh>
    <phoneticPr fontId="1"/>
  </si>
  <si>
    <t>内訳金額</t>
    <rPh sb="0" eb="2">
      <t>ウチワケ</t>
    </rPh>
    <rPh sb="2" eb="4">
      <t>キンガク</t>
    </rPh>
    <phoneticPr fontId="7"/>
  </si>
  <si>
    <t>旅費</t>
    <rPh sb="0" eb="2">
      <t>リョヒ</t>
    </rPh>
    <phoneticPr fontId="7"/>
  </si>
  <si>
    <t>（枠内）</t>
    <rPh sb="1" eb="3">
      <t>ワクナイ</t>
    </rPh>
    <phoneticPr fontId="7"/>
  </si>
  <si>
    <t>航空賃</t>
    <rPh sb="0" eb="3">
      <t>コウクウチン</t>
    </rPh>
    <phoneticPr fontId="7"/>
  </si>
  <si>
    <t>その他（日当・宿泊費等）</t>
    <rPh sb="2" eb="3">
      <t>タ</t>
    </rPh>
    <rPh sb="4" eb="6">
      <t>ニットウ</t>
    </rPh>
    <rPh sb="7" eb="11">
      <t>シュクハクヒトウ</t>
    </rPh>
    <phoneticPr fontId="7"/>
  </si>
  <si>
    <t>小計</t>
    <rPh sb="0" eb="2">
      <t>ショウケイ</t>
    </rPh>
    <phoneticPr fontId="7"/>
  </si>
  <si>
    <t>一般業務費</t>
    <rPh sb="0" eb="2">
      <t>イッパン</t>
    </rPh>
    <rPh sb="2" eb="4">
      <t>ギョウム</t>
    </rPh>
    <rPh sb="4" eb="5">
      <t>ヒ</t>
    </rPh>
    <phoneticPr fontId="7"/>
  </si>
  <si>
    <t>特殊傭人費</t>
    <rPh sb="0" eb="5">
      <t>トクシュヨウジンヒ</t>
    </rPh>
    <phoneticPr fontId="7"/>
  </si>
  <si>
    <t>車両関係費</t>
    <rPh sb="0" eb="5">
      <t>シャリョウカンケイヒ</t>
    </rPh>
    <phoneticPr fontId="7"/>
  </si>
  <si>
    <t>セミナー等実施関連費</t>
    <rPh sb="4" eb="5">
      <t>トウ</t>
    </rPh>
    <rPh sb="5" eb="10">
      <t>ジッシカンレンヒ</t>
    </rPh>
    <phoneticPr fontId="7"/>
  </si>
  <si>
    <t>雑費</t>
    <rPh sb="0" eb="2">
      <t>ザッピ</t>
    </rPh>
    <phoneticPr fontId="7"/>
  </si>
  <si>
    <t>再委託費</t>
    <rPh sb="0" eb="4">
      <t>サイイタクヒ</t>
    </rPh>
    <phoneticPr fontId="7"/>
  </si>
  <si>
    <t>（再委託する調査内容を記載）</t>
    <rPh sb="1" eb="4">
      <t>サイイタク</t>
    </rPh>
    <rPh sb="6" eb="10">
      <t>チョウサナイヨウ</t>
    </rPh>
    <rPh sb="11" eb="13">
      <t>キサイ</t>
    </rPh>
    <phoneticPr fontId="1"/>
  </si>
  <si>
    <t>合計</t>
    <rPh sb="0" eb="2">
      <t>ゴウケイ</t>
    </rPh>
    <phoneticPr fontId="7"/>
  </si>
  <si>
    <t>（地域金融機関従事者分旅費を除いた額）</t>
    <rPh sb="1" eb="11">
      <t>チイキキンユウキカンジュウジシャブン</t>
    </rPh>
    <rPh sb="11" eb="13">
      <t>リョヒ</t>
    </rPh>
    <rPh sb="14" eb="15">
      <t>ノゾ</t>
    </rPh>
    <rPh sb="17" eb="18">
      <t>ガク</t>
    </rPh>
    <phoneticPr fontId="7"/>
  </si>
  <si>
    <t>コンプライアンス（法令遵守）・経理処理体制</t>
  </si>
  <si>
    <t>法人名：</t>
    <phoneticPr fontId="1"/>
  </si>
  <si>
    <t>注）共同企業体を構成する場合は、全ての構成員について本様式の提出が必要です。</t>
  </si>
  <si>
    <t>項目</t>
  </si>
  <si>
    <t>回答</t>
  </si>
  <si>
    <t>コンプライアンスに関する社の内部規程がある。</t>
  </si>
  <si>
    <t>「はい」の場合、規程の名称と制定日を記載ください。
※応募時に当該規程の提出は不要です。</t>
    <phoneticPr fontId="1"/>
  </si>
  <si>
    <t>【記載例】●●規程（令和●年●月）</t>
  </si>
  <si>
    <t>コンプライアンスに関する組織体制がある。
　　例： コンプライアンス委員会の設置</t>
    <phoneticPr fontId="1"/>
  </si>
  <si>
    <t>「はい」の場合、組織体制等の説明を記載するか図示をお願いします。</t>
    <phoneticPr fontId="1"/>
  </si>
  <si>
    <t>経理処理に関する社の内部規程がある。</t>
  </si>
  <si>
    <t>【記載例】</t>
    <phoneticPr fontId="1"/>
  </si>
  <si>
    <t>販売総額を記載ください。
提案製品・技術・サービスが複数ある場合、合計金額を記載ください。</t>
    <phoneticPr fontId="1"/>
  </si>
  <si>
    <t>（400字以内）</t>
    <phoneticPr fontId="1"/>
  </si>
  <si>
    <t>対象国における市場規模はどのくらいと見込んでいますか。本支援事業で調査予定の場合は「調査予定」と記載ください。</t>
    <rPh sb="0" eb="2">
      <t>タイショウ</t>
    </rPh>
    <rPh sb="2" eb="3">
      <t>コク</t>
    </rPh>
    <rPh sb="7" eb="9">
      <t>シジョウ</t>
    </rPh>
    <rPh sb="9" eb="11">
      <t>キボ</t>
    </rPh>
    <rPh sb="18" eb="20">
      <t>ミコ</t>
    </rPh>
    <rPh sb="27" eb="28">
      <t>ホン</t>
    </rPh>
    <rPh sb="28" eb="30">
      <t>シエン</t>
    </rPh>
    <rPh sb="30" eb="32">
      <t>ジギョウ</t>
    </rPh>
    <rPh sb="33" eb="35">
      <t>チョウサ</t>
    </rPh>
    <rPh sb="35" eb="37">
      <t>ヨテイ</t>
    </rPh>
    <rPh sb="38" eb="40">
      <t>バアイ</t>
    </rPh>
    <rPh sb="42" eb="44">
      <t>チョウサ</t>
    </rPh>
    <rPh sb="44" eb="46">
      <t>ヨテイ</t>
    </rPh>
    <rPh sb="48" eb="50">
      <t>キサイ</t>
    </rPh>
    <phoneticPr fontId="1"/>
  </si>
  <si>
    <t>政府機関（BtoG）</t>
    <rPh sb="0" eb="4">
      <t>セイフキカン</t>
    </rPh>
    <phoneticPr fontId="1"/>
  </si>
  <si>
    <t>民間企業・団体（BtoB）</t>
    <rPh sb="0" eb="4">
      <t>ミンカンキギョウ</t>
    </rPh>
    <rPh sb="5" eb="7">
      <t>ダンタイ</t>
    </rPh>
    <phoneticPr fontId="1"/>
  </si>
  <si>
    <t>一般消費者（BtoC）</t>
    <rPh sb="0" eb="5">
      <t>イッパンショウヒシャ</t>
    </rPh>
    <phoneticPr fontId="1"/>
  </si>
  <si>
    <r>
      <t xml:space="preserve">顧客種類を選択してください（複数選択可） </t>
    </r>
    <r>
      <rPr>
        <sz val="11"/>
        <color rgb="FFFF0000"/>
        <rFont val="BIZ UDPゴシック"/>
        <family val="3"/>
        <charset val="128"/>
      </rPr>
      <t>※</t>
    </r>
    <rPh sb="0" eb="4">
      <t>コキャクシュルイ</t>
    </rPh>
    <rPh sb="5" eb="7">
      <t>センタク</t>
    </rPh>
    <rPh sb="14" eb="19">
      <t>フクスウセンタクカ</t>
    </rPh>
    <phoneticPr fontId="1"/>
  </si>
  <si>
    <r>
      <t>提案する製品・技術・サービスは、調査対象国の顧客が抱えるどのような問題をどのように解決すると想定していますか？</t>
    </r>
    <r>
      <rPr>
        <sz val="11"/>
        <color rgb="FFFF0000"/>
        <rFont val="ＭＳ Ｐ明朝"/>
        <family val="1"/>
        <charset val="128"/>
      </rPr>
      <t>※</t>
    </r>
    <rPh sb="25" eb="26">
      <t>カカ</t>
    </rPh>
    <phoneticPr fontId="1"/>
  </si>
  <si>
    <r>
      <t>今回提案するビジネスが展開されることで、設問「3．ターゲット市場、顧客課題解決の（２）具体的な顧客像」にて回答した顧客</t>
    </r>
    <r>
      <rPr>
        <b/>
        <u/>
        <sz val="11"/>
        <color theme="1"/>
        <rFont val="BIZ UDPゴシック"/>
        <family val="3"/>
        <charset val="128"/>
      </rPr>
      <t>以外の現地の人々</t>
    </r>
    <r>
      <rPr>
        <sz val="11"/>
        <color theme="1"/>
        <rFont val="BIZ UDPゴシック"/>
        <family val="3"/>
        <charset val="128"/>
      </rPr>
      <t>にはどのようなメリットが期待できるか記載ください。</t>
    </r>
    <r>
      <rPr>
        <sz val="11"/>
        <color rgb="FFFF0000"/>
        <rFont val="BIZ UDPゴシック"/>
        <family val="3"/>
        <charset val="128"/>
      </rPr>
      <t>※</t>
    </r>
    <r>
      <rPr>
        <sz val="11"/>
        <color theme="1"/>
        <rFont val="BIZ UDPゴシック"/>
        <family val="3"/>
        <charset val="128"/>
      </rPr>
      <t xml:space="preserve">
</t>
    </r>
    <rPh sb="20" eb="22">
      <t>セツモン</t>
    </rPh>
    <rPh sb="30" eb="32">
      <t>シジョウ</t>
    </rPh>
    <rPh sb="33" eb="39">
      <t>コキャクカダイカイケツ</t>
    </rPh>
    <rPh sb="43" eb="46">
      <t>グタイテキ</t>
    </rPh>
    <rPh sb="47" eb="50">
      <t>コキャクゾウ</t>
    </rPh>
    <rPh sb="53" eb="55">
      <t>カイトウ</t>
    </rPh>
    <rPh sb="62" eb="64">
      <t>ゲンチ</t>
    </rPh>
    <phoneticPr fontId="1"/>
  </si>
  <si>
    <t>株式会社〇〇ファンド</t>
    <rPh sb="0" eb="4">
      <t>カブシキガイシャ</t>
    </rPh>
    <phoneticPr fontId="1"/>
  </si>
  <si>
    <t>採択実績スキーム</t>
    <rPh sb="0" eb="4">
      <t>サイタクジッセキ</t>
    </rPh>
    <phoneticPr fontId="1"/>
  </si>
  <si>
    <t>基礎調査</t>
    <rPh sb="0" eb="4">
      <t>キソチョウサ</t>
    </rPh>
    <phoneticPr fontId="1"/>
  </si>
  <si>
    <t>案件化調査（中小企業支援型）</t>
    <rPh sb="0" eb="2">
      <t>アンケン</t>
    </rPh>
    <rPh sb="2" eb="3">
      <t>カ</t>
    </rPh>
    <rPh sb="3" eb="5">
      <t>チョウサ</t>
    </rPh>
    <rPh sb="6" eb="13">
      <t>チュウショウキギョウシエンガタ</t>
    </rPh>
    <phoneticPr fontId="1"/>
  </si>
  <si>
    <t>案件化調査（SDGsビジネス支援型）</t>
    <rPh sb="0" eb="5">
      <t>アンケンカチョウサ</t>
    </rPh>
    <rPh sb="14" eb="17">
      <t>シエンガタ</t>
    </rPh>
    <phoneticPr fontId="1"/>
  </si>
  <si>
    <t>普及・実証事業</t>
    <rPh sb="0" eb="2">
      <t>フキュウ</t>
    </rPh>
    <rPh sb="3" eb="7">
      <t>ジッショウジギョウ</t>
    </rPh>
    <phoneticPr fontId="1"/>
  </si>
  <si>
    <t>普及・実証・ビジネス支援事業（中小企業支援型）</t>
    <rPh sb="0" eb="2">
      <t>フキュウ</t>
    </rPh>
    <rPh sb="3" eb="5">
      <t>ジッショウ</t>
    </rPh>
    <rPh sb="10" eb="12">
      <t>シエン</t>
    </rPh>
    <rPh sb="12" eb="14">
      <t>ジギョウ</t>
    </rPh>
    <rPh sb="15" eb="22">
      <t>チュウショウキギョウシエンガタ</t>
    </rPh>
    <phoneticPr fontId="1"/>
  </si>
  <si>
    <t>普及・実証・ビジネス支援事業（SDGsビジネス支援型）</t>
    <rPh sb="0" eb="2">
      <t>フキュウ</t>
    </rPh>
    <rPh sb="3" eb="5">
      <t>ジッショウ</t>
    </rPh>
    <rPh sb="10" eb="12">
      <t>シエン</t>
    </rPh>
    <rPh sb="12" eb="14">
      <t>ジギョウ</t>
    </rPh>
    <rPh sb="23" eb="25">
      <t>シエン</t>
    </rPh>
    <rPh sb="25" eb="26">
      <t>ガタ</t>
    </rPh>
    <phoneticPr fontId="1"/>
  </si>
  <si>
    <t>その他</t>
    <rPh sb="2" eb="3">
      <t>タ</t>
    </rPh>
    <phoneticPr fontId="1"/>
  </si>
  <si>
    <t>○○にかかる案件化調査</t>
    <rPh sb="6" eb="11">
      <t>アンケンカチョウサ</t>
    </rPh>
    <phoneticPr fontId="7"/>
  </si>
  <si>
    <t>提案製品・技術・サービス</t>
    <phoneticPr fontId="7"/>
  </si>
  <si>
    <t>英語または対象国の使用言語でプレゼンテーション可能な方は「プレゼン」欄に対象の言語を記載ください。</t>
    <rPh sb="0" eb="2">
      <t>エイゴ</t>
    </rPh>
    <rPh sb="5" eb="8">
      <t>タイショウコク</t>
    </rPh>
    <rPh sb="9" eb="13">
      <t>シヨウゲンゴ</t>
    </rPh>
    <rPh sb="23" eb="25">
      <t>カノウ</t>
    </rPh>
    <rPh sb="26" eb="27">
      <t>カタ</t>
    </rPh>
    <rPh sb="34" eb="35">
      <t>ラン</t>
    </rPh>
    <rPh sb="36" eb="38">
      <t>タイショウ</t>
    </rPh>
    <rPh sb="39" eb="41">
      <t>ゲンゴ</t>
    </rPh>
    <rPh sb="42" eb="44">
      <t>キサイ</t>
    </rPh>
    <phoneticPr fontId="7"/>
  </si>
  <si>
    <t>プレゼン</t>
    <phoneticPr fontId="7"/>
  </si>
  <si>
    <t>役割</t>
    <rPh sb="0" eb="2">
      <t>ヤクワリ</t>
    </rPh>
    <phoneticPr fontId="1"/>
  </si>
  <si>
    <t>調査主任者</t>
    <rPh sb="0" eb="5">
      <t>チョウサシュニンシャ</t>
    </rPh>
    <phoneticPr fontId="1"/>
  </si>
  <si>
    <t>外部要員</t>
    <rPh sb="0" eb="4">
      <t>ガイブヨウイン</t>
    </rPh>
    <phoneticPr fontId="1"/>
  </si>
  <si>
    <t>国際 太郎</t>
    <rPh sb="0" eb="2">
      <t>コクサイ</t>
    </rPh>
    <rPh sb="3" eb="5">
      <t>タロウ</t>
    </rPh>
    <phoneticPr fontId="7"/>
  </si>
  <si>
    <t>ベトナムおよびカンボジアに現地法人あり。
ラオスにてJICA基礎調査実績あり。</t>
    <rPh sb="13" eb="17">
      <t>ゲンチホウジン</t>
    </rPh>
    <rPh sb="30" eb="34">
      <t>キソチョウサ</t>
    </rPh>
    <rPh sb="34" eb="36">
      <t>ジッセキ</t>
    </rPh>
    <phoneticPr fontId="1"/>
  </si>
  <si>
    <t>別紙1. ベンチャーキャピタル資本調達実績</t>
    <rPh sb="0" eb="2">
      <t>ベッシ</t>
    </rPh>
    <rPh sb="15" eb="17">
      <t>シホン</t>
    </rPh>
    <rPh sb="17" eb="19">
      <t>チョウタツ</t>
    </rPh>
    <rPh sb="19" eb="21">
      <t>ジッセキ</t>
    </rPh>
    <phoneticPr fontId="7"/>
  </si>
  <si>
    <t>別紙2. JICA中小企業・SDGsビジネス支援事業 採択実績</t>
    <rPh sb="0" eb="2">
      <t>ベッシ</t>
    </rPh>
    <rPh sb="9" eb="13">
      <t>チュウショウキギョウ</t>
    </rPh>
    <rPh sb="22" eb="26">
      <t>シエンジギョウ</t>
    </rPh>
    <rPh sb="27" eb="29">
      <t>サイタク</t>
    </rPh>
    <rPh sb="29" eb="31">
      <t>ジッセキ</t>
    </rPh>
    <phoneticPr fontId="7"/>
  </si>
  <si>
    <t>別紙3. 公的機関からの支援状況</t>
    <rPh sb="0" eb="2">
      <t>ベッシ</t>
    </rPh>
    <rPh sb="5" eb="9">
      <t>コウテキキカン</t>
    </rPh>
    <rPh sb="12" eb="14">
      <t>シエン</t>
    </rPh>
    <rPh sb="14" eb="16">
      <t>ジョウキョウ</t>
    </rPh>
    <phoneticPr fontId="7"/>
  </si>
  <si>
    <t>別紙4. 提案製品・技術・サービスの主要顧客向け販売実績</t>
    <rPh sb="0" eb="2">
      <t>ベッシ</t>
    </rPh>
    <rPh sb="5" eb="9">
      <t>テイアンセイヒン</t>
    </rPh>
    <rPh sb="10" eb="12">
      <t>ギジュツ</t>
    </rPh>
    <rPh sb="18" eb="20">
      <t>シュヨウ</t>
    </rPh>
    <rPh sb="20" eb="22">
      <t>コキャク</t>
    </rPh>
    <rPh sb="22" eb="23">
      <t>ム</t>
    </rPh>
    <rPh sb="24" eb="26">
      <t>ハンバイ</t>
    </rPh>
    <rPh sb="26" eb="28">
      <t>ジッセキ</t>
    </rPh>
    <phoneticPr fontId="7"/>
  </si>
  <si>
    <t>別紙6. 海外業務経験（法人単位）</t>
    <rPh sb="0" eb="2">
      <t>ベッシ</t>
    </rPh>
    <rPh sb="5" eb="6">
      <t>ソト</t>
    </rPh>
    <rPh sb="6" eb="8">
      <t>ギョウム</t>
    </rPh>
    <rPh sb="8" eb="10">
      <t>ケイケン</t>
    </rPh>
    <rPh sb="12" eb="14">
      <t>ホウジン</t>
    </rPh>
    <rPh sb="14" eb="16">
      <t>タンイ</t>
    </rPh>
    <phoneticPr fontId="7"/>
  </si>
  <si>
    <t>※ 法人単位（提案代表法人、共同企業体構成企業、外部要員所属法人）での業務経験を記載してください。</t>
    <phoneticPr fontId="7"/>
  </si>
  <si>
    <t>提案代表法人</t>
    <rPh sb="0" eb="6">
      <t>テイアンダイヒョウホウジン</t>
    </rPh>
    <phoneticPr fontId="1"/>
  </si>
  <si>
    <t>共同企業体構成企業</t>
    <rPh sb="0" eb="9">
      <t>キョウドウキギョウタイコウセイキギョウ</t>
    </rPh>
    <phoneticPr fontId="1"/>
  </si>
  <si>
    <t>別紙7. 海外業務経験（個人単位）</t>
    <rPh sb="0" eb="2">
      <t>ベッシ</t>
    </rPh>
    <rPh sb="5" eb="11">
      <t>カイガイギョウムケイケン</t>
    </rPh>
    <rPh sb="12" eb="14">
      <t>コジン</t>
    </rPh>
    <rPh sb="14" eb="16">
      <t>タンイ</t>
    </rPh>
    <phoneticPr fontId="7"/>
  </si>
  <si>
    <t>ケニア国現地法人駐在経験あり。
タンザニア国JICA案件化調査（中小企業型）業務従事者経験あり。</t>
    <rPh sb="3" eb="4">
      <t>コク</t>
    </rPh>
    <rPh sb="4" eb="8">
      <t>ゲンチホウジン</t>
    </rPh>
    <rPh sb="8" eb="12">
      <t>チュウザイケイケン</t>
    </rPh>
    <rPh sb="21" eb="22">
      <t>コク</t>
    </rPh>
    <rPh sb="26" eb="31">
      <t>アンケンカチョウサ</t>
    </rPh>
    <rPh sb="32" eb="37">
      <t>チュウショウキギョウガタ</t>
    </rPh>
    <rPh sb="38" eb="43">
      <t>ギョウムジュウジシャ</t>
    </rPh>
    <rPh sb="43" eb="45">
      <t>ケイケン</t>
    </rPh>
    <phoneticPr fontId="1"/>
  </si>
  <si>
    <t>注：　提案する製品・技術・サービスが複数ある場合、「提案製品・技術・サービス」の列に対象となる製品・技術・サービスの名称を記載ください。</t>
    <phoneticPr fontId="7"/>
  </si>
  <si>
    <t>小規模発電システムいろは</t>
    <rPh sb="0" eb="3">
      <t>ショウキボ</t>
    </rPh>
    <rPh sb="3" eb="5">
      <t>ハツデン</t>
    </rPh>
    <phoneticPr fontId="7"/>
  </si>
  <si>
    <t>※ 業務実施体制に記載した要員の個人としての業務経験を記載してください。</t>
    <rPh sb="2" eb="8">
      <t>ギョウムジッシタイセイ</t>
    </rPh>
    <rPh sb="9" eb="11">
      <t>キサイ</t>
    </rPh>
    <rPh sb="13" eb="15">
      <t>ヨウイン</t>
    </rPh>
    <phoneticPr fontId="7"/>
  </si>
  <si>
    <t>海外業務経験（海外業務経験がない場合は「なし」とお書きください）</t>
    <rPh sb="0" eb="6">
      <t>カイガイギョウムケイケン</t>
    </rPh>
    <phoneticPr fontId="7"/>
  </si>
  <si>
    <t>海外業務経験（海外業務経験がない場合は「なし」とお書きください）</t>
    <rPh sb="0" eb="6">
      <t>カイガイギョウムケイケン</t>
    </rPh>
    <rPh sb="7" eb="13">
      <t>カイガイギョウムケイケン</t>
    </rPh>
    <rPh sb="16" eb="18">
      <t>バアイ</t>
    </rPh>
    <rPh sb="25" eb="26">
      <t>カ</t>
    </rPh>
    <phoneticPr fontId="7"/>
  </si>
  <si>
    <t>注：航空賃●●円×現地渡航●回×●人/回等の想定を記載ください</t>
    <phoneticPr fontId="1"/>
  </si>
  <si>
    <t>注：見積は不要です</t>
    <rPh sb="0" eb="1">
      <t>チュウ</t>
    </rPh>
    <rPh sb="2" eb="4">
      <t>ミツモリ</t>
    </rPh>
    <phoneticPr fontId="1"/>
  </si>
  <si>
    <t>積算の考え方</t>
    <phoneticPr fontId="1"/>
  </si>
  <si>
    <r>
      <t xml:space="preserve">（枠外） </t>
    </r>
    <r>
      <rPr>
        <sz val="10"/>
        <color rgb="FFFF0000"/>
        <rFont val="BIZ UDPゴシック"/>
        <family val="3"/>
        <charset val="128"/>
      </rPr>
      <t>※地域金融機関従事者分のみ計上可能</t>
    </r>
    <rPh sb="1" eb="3">
      <t>ワクガイ</t>
    </rPh>
    <rPh sb="6" eb="16">
      <t>チイキキンユウキカンジュウジシャブン</t>
    </rPh>
    <rPh sb="18" eb="20">
      <t>ケイジョウ</t>
    </rPh>
    <rPh sb="20" eb="22">
      <t>カノウ</t>
    </rPh>
    <phoneticPr fontId="7"/>
  </si>
  <si>
    <t>資料等翻訳費</t>
    <phoneticPr fontId="7"/>
  </si>
  <si>
    <t>別紙9</t>
    <rPh sb="0" eb="2">
      <t>ベッシ</t>
    </rPh>
    <phoneticPr fontId="1"/>
  </si>
  <si>
    <t>【記載例】「コンプライアンス行動指針」を定めるとともに、顧問弁護士・公認会計士等の支援により、コンプライアンス上不明な点を相談する体制としている。また、総務担当役員をヘッドとするコンプライアンス委員会を設置し、取締役会に年に2回コンプライアンスの取組や事案を報告する体制としている。その他、内部通報システムを設けている。</t>
    <phoneticPr fontId="1"/>
  </si>
  <si>
    <r>
      <t xml:space="preserve">今回提案のJICA調査・事業に係る社内の精算体制の図示をお願いします。
</t>
    </r>
    <r>
      <rPr>
        <sz val="12"/>
        <color rgb="FFFF0000"/>
        <rFont val="BIZ UDPゴシック"/>
        <family val="3"/>
        <charset val="128"/>
      </rPr>
      <t>※共同企業体の場合は、代表法人のみ本項目に記載ください。</t>
    </r>
    <phoneticPr fontId="1"/>
  </si>
  <si>
    <r>
      <rPr>
        <sz val="11"/>
        <color rgb="FF000000"/>
        <rFont val="BIZ UDPゴシック"/>
        <family val="3"/>
        <charset val="128"/>
      </rPr>
      <t xml:space="preserve">●コンプライアンス・経理処理体制については、本様式の記載に誤りがないか、契約交渉時に関連資料（内部規程等）を確認させていただくことが
　 あります。
</t>
    </r>
    <r>
      <rPr>
        <sz val="11"/>
        <color rgb="FFFF0000"/>
        <rFont val="BIZ UDPゴシック"/>
        <family val="3"/>
        <charset val="128"/>
      </rPr>
      <t>　 また、経理処理体制については審査時に実施体制評価の一環として勘案します。</t>
    </r>
    <phoneticPr fontId="1"/>
  </si>
  <si>
    <t>→ 別紙6_海外業務経験（法人）</t>
  </si>
  <si>
    <t>→ 別紙7_海外業務経験（個人）</t>
  </si>
  <si>
    <t>「8. 確認事項」にて該当する項目があれば、以下に情報を記載してください。</t>
    <rPh sb="4" eb="6">
      <t>カクニン</t>
    </rPh>
    <rPh sb="6" eb="8">
      <t>ジコウ</t>
    </rPh>
    <rPh sb="11" eb="13">
      <t>ガイトウ</t>
    </rPh>
    <rPh sb="15" eb="17">
      <t>コウモク</t>
    </rPh>
    <rPh sb="22" eb="24">
      <t>イカ</t>
    </rPh>
    <rPh sb="25" eb="27">
      <t>ジョウホウ</t>
    </rPh>
    <rPh sb="28" eb="30">
      <t>キサイ</t>
    </rPh>
    <phoneticPr fontId="7"/>
  </si>
  <si>
    <t>注1</t>
    <rPh sb="0" eb="1">
      <t>チュウ</t>
    </rPh>
    <phoneticPr fontId="7"/>
  </si>
  <si>
    <t>コンサル関係</t>
    <rPh sb="4" eb="6">
      <t>カンケイ</t>
    </rPh>
    <phoneticPr fontId="1"/>
  </si>
  <si>
    <t>①提案法人がJICAコンサルタント本人である</t>
  </si>
  <si>
    <t>②提案法人がJICAコンサルタントと資本関係がある、又は役員兼務のある企業である</t>
  </si>
  <si>
    <t>コンサルタント</t>
  </si>
  <si>
    <t>分野</t>
  </si>
  <si>
    <t>コンサルタント区分</t>
  </si>
  <si>
    <t>デロイトトーマツファイナンシャルアドバイザリー合同会社</t>
  </si>
  <si>
    <t>社会基盤</t>
  </si>
  <si>
    <t>代表企業</t>
  </si>
  <si>
    <t>デロイトトーマツベンチャーサポート株式会社</t>
  </si>
  <si>
    <t>構成員企業</t>
  </si>
  <si>
    <t>株式会社日本開発政策研究所</t>
  </si>
  <si>
    <t>補強人材所属企業</t>
  </si>
  <si>
    <t>有限責任あずさ監査法人</t>
  </si>
  <si>
    <t>経済開発</t>
  </si>
  <si>
    <t>株式会社かいはつマネジメント・コンサルティング</t>
  </si>
  <si>
    <t>NTCインターナショナル株式会社</t>
  </si>
  <si>
    <t>株式会社Kasai&amp;Company</t>
  </si>
  <si>
    <t>アイ・シー・ネット株式会社</t>
  </si>
  <si>
    <t>人間開発</t>
  </si>
  <si>
    <t>アイ・シー・ネット・アジア株式会社</t>
  </si>
  <si>
    <t>有限責任監査法人トーマツ</t>
  </si>
  <si>
    <t>ガバナンス・平和構築</t>
  </si>
  <si>
    <t>株式会社コーエイリサーチ＆コンサルティング</t>
  </si>
  <si>
    <t>株式会社ドリームインキュベータ</t>
  </si>
  <si>
    <t>地球環境</t>
  </si>
  <si>
    <t>日本工営株式会社</t>
  </si>
  <si>
    <t>提案法人とコンサルタントの関係</t>
    <rPh sb="0" eb="2">
      <t>テイアン</t>
    </rPh>
    <rPh sb="2" eb="4">
      <t>ホウジン</t>
    </rPh>
    <rPh sb="13" eb="15">
      <t>カンケイ</t>
    </rPh>
    <phoneticPr fontId="7"/>
  </si>
  <si>
    <t>コンサルタント氏名
（不明の場合は
「不明」と入力）</t>
    <rPh sb="7" eb="9">
      <t>シメイ</t>
    </rPh>
    <rPh sb="11" eb="13">
      <t>フメイ</t>
    </rPh>
    <rPh sb="14" eb="16">
      <t>バアイ</t>
    </rPh>
    <rPh sb="19" eb="21">
      <t>フメイ</t>
    </rPh>
    <rPh sb="23" eb="25">
      <t>ニュウリョク</t>
    </rPh>
    <phoneticPr fontId="7"/>
  </si>
  <si>
    <t>JICAコンサルタント区分</t>
    <rPh sb="11" eb="13">
      <t>クブン</t>
    </rPh>
    <phoneticPr fontId="7"/>
  </si>
  <si>
    <t>JICAコンサルタント
対応分野</t>
    <rPh sb="12" eb="16">
      <t>タイオウブンヤ</t>
    </rPh>
    <phoneticPr fontId="35"/>
  </si>
  <si>
    <t>注2</t>
    <rPh sb="0" eb="1">
      <t>チュウ</t>
    </rPh>
    <phoneticPr fontId="7"/>
  </si>
  <si>
    <t>「JICAコンサルタント提案法人」が共同企業体の場合は共同企業体を構成する企業、補強人材の場合は所属企業を含む。</t>
    <rPh sb="12" eb="16">
      <t>テイアンホウジン</t>
    </rPh>
    <rPh sb="18" eb="23">
      <t>キョウドウキギョウタイ</t>
    </rPh>
    <rPh sb="24" eb="26">
      <t>バアイ</t>
    </rPh>
    <rPh sb="27" eb="32">
      <t>キョウドウキギョウタイ</t>
    </rPh>
    <rPh sb="33" eb="35">
      <t>コウセイ</t>
    </rPh>
    <rPh sb="37" eb="39">
      <t>キギョウ</t>
    </rPh>
    <rPh sb="40" eb="44">
      <t>ホキョウジンザイ</t>
    </rPh>
    <rPh sb="45" eb="47">
      <t>バアイ</t>
    </rPh>
    <rPh sb="48" eb="52">
      <t>ショゾクキギョウ</t>
    </rPh>
    <rPh sb="53" eb="54">
      <t>フク</t>
    </rPh>
    <phoneticPr fontId="35"/>
  </si>
  <si>
    <t>以下の「提案法人」は、共同企業体のいずれかの構成員、外部要員を含む。</t>
    <rPh sb="0" eb="2">
      <t>イカ</t>
    </rPh>
    <rPh sb="4" eb="8">
      <t>テイアンホウジン</t>
    </rPh>
    <rPh sb="11" eb="13">
      <t>キョウドウ</t>
    </rPh>
    <rPh sb="13" eb="16">
      <t>キギョウタイ</t>
    </rPh>
    <rPh sb="22" eb="25">
      <t>コウセイイン</t>
    </rPh>
    <rPh sb="26" eb="28">
      <t>ガイブ</t>
    </rPh>
    <rPh sb="28" eb="30">
      <t>ヨウイン</t>
    </rPh>
    <rPh sb="31" eb="32">
      <t>フク</t>
    </rPh>
    <phoneticPr fontId="35"/>
  </si>
  <si>
    <t>ＪＩＣＡが配置するコンサルタントとの利益相反の確認の観点から、以下について申告して下さい。</t>
    <rPh sb="5" eb="7">
      <t>ハイチ</t>
    </rPh>
    <rPh sb="18" eb="20">
      <t>リエキ</t>
    </rPh>
    <rPh sb="20" eb="22">
      <t>ソウハン</t>
    </rPh>
    <rPh sb="23" eb="25">
      <t>カクニン</t>
    </rPh>
    <rPh sb="26" eb="28">
      <t>カンテン</t>
    </rPh>
    <rPh sb="31" eb="33">
      <t>イカ</t>
    </rPh>
    <rPh sb="37" eb="39">
      <t>シンコク</t>
    </rPh>
    <rPh sb="41" eb="42">
      <t>クダ</t>
    </rPh>
    <phoneticPr fontId="1"/>
  </si>
  <si>
    <t>③a</t>
    <phoneticPr fontId="1"/>
  </si>
  <si>
    <t>③b</t>
    <phoneticPr fontId="1"/>
  </si>
  <si>
    <t>④</t>
    <phoneticPr fontId="1"/>
  </si>
  <si>
    <t>提案法人による本支援事業に先立つ前身事業にJICAコンサルタント（共同企業体の場合は共同企業体を構成する企業、補強人材がある場合当該個人が所属する企業、及びJICAコンサルタント要員個人）が参画している場合</t>
    <phoneticPr fontId="1"/>
  </si>
  <si>
    <t>⑤</t>
    <phoneticPr fontId="1"/>
  </si>
  <si>
    <t>本支援事業への応募とは関係ないが、JICAが配置するコンサルタントとの間で2022年9月15日時点において何らかの契約関係がある場合</t>
    <phoneticPr fontId="1"/>
  </si>
  <si>
    <t>注</t>
    <rPh sb="0" eb="1">
      <t>チュウ</t>
    </rPh>
    <phoneticPr fontId="1"/>
  </si>
  <si>
    <t>契約関係にはビジネス上の助言に限定せず、会計監査等も含むものとします。該当するにも関わらず申告されなかった場合、応募書類に虚偽の記載があるとみなします</t>
  </si>
  <si>
    <t>該当するにも関わらず申告されなかった場合、応募書類に虚偽の記載があるとみなしますので、ご注意ください。</t>
    <phoneticPr fontId="1"/>
  </si>
  <si>
    <t>注２：</t>
    <phoneticPr fontId="1"/>
  </si>
  <si>
    <t>注３：</t>
    <rPh sb="0" eb="1">
      <t>チュウ</t>
    </rPh>
    <phoneticPr fontId="1"/>
  </si>
  <si>
    <t xml:space="preserve">下記の③aおよび③bについては、公的機関については記載不要ですが、公的機関の支援制度の下で民間コンサルタント等による助言・支援がなされた場合も申告ください。 </t>
    <rPh sb="0" eb="2">
      <t>カキ</t>
    </rPh>
    <phoneticPr fontId="1"/>
  </si>
  <si>
    <r>
      <t>いずれかに該当する場合は、</t>
    </r>
    <r>
      <rPr>
        <b/>
        <sz val="11"/>
        <color rgb="FFFF0000"/>
        <rFont val="BIZ UDPゴシック"/>
        <family val="3"/>
        <charset val="128"/>
      </rPr>
      <t>別紙11. 利益相反チェックリストに必要事項を記入</t>
    </r>
    <r>
      <rPr>
        <sz val="11"/>
        <color theme="1"/>
        <rFont val="BIZ UDPゴシック"/>
        <family val="3"/>
        <charset val="128"/>
      </rPr>
      <t>してください。</t>
    </r>
    <rPh sb="5" eb="7">
      <t>ガイトウ</t>
    </rPh>
    <rPh sb="9" eb="11">
      <t>バアイ</t>
    </rPh>
    <rPh sb="13" eb="15">
      <t>ベッシ</t>
    </rPh>
    <rPh sb="19" eb="23">
      <t>リエキソウハン</t>
    </rPh>
    <rPh sb="31" eb="35">
      <t>ヒツヨウジコウ</t>
    </rPh>
    <rPh sb="36" eb="38">
      <t>キニュウ</t>
    </rPh>
    <phoneticPr fontId="1"/>
  </si>
  <si>
    <t>→ 8.確認事項</t>
  </si>
  <si>
    <r>
      <t xml:space="preserve">(３)で「はい」を選択した場合、提案法人がどのような権利関係（ライセンス契約や販売代理店契約等）の下で、当該製品・技術・サービスのビジネス展開が可能ですか。 </t>
    </r>
    <r>
      <rPr>
        <sz val="11"/>
        <color rgb="FFFF0000"/>
        <rFont val="ＭＳ Ｐ明朝"/>
        <family val="1"/>
        <charset val="128"/>
      </rPr>
      <t>※</t>
    </r>
    <rPh sb="9" eb="11">
      <t>センタク</t>
    </rPh>
    <rPh sb="13" eb="15">
      <t>バアイ</t>
    </rPh>
    <rPh sb="16" eb="20">
      <t>テイアンホウジン</t>
    </rPh>
    <rPh sb="26" eb="30">
      <t>ケンリカンケイ</t>
    </rPh>
    <rPh sb="49" eb="50">
      <t>シタ</t>
    </rPh>
    <rPh sb="52" eb="54">
      <t>トウガイ</t>
    </rPh>
    <rPh sb="54" eb="56">
      <t>セイヒン</t>
    </rPh>
    <rPh sb="57" eb="59">
      <t>ギジュツ</t>
    </rPh>
    <rPh sb="69" eb="71">
      <t>テンカイ</t>
    </rPh>
    <rPh sb="72" eb="74">
      <t>カノウ</t>
    </rPh>
    <phoneticPr fontId="1"/>
  </si>
  <si>
    <r>
      <t>製品・技術・サービスをどのように展開していくかのビジネスモデルについてお尋ねします。</t>
    </r>
    <r>
      <rPr>
        <sz val="11"/>
        <color rgb="FFFF0000"/>
        <rFont val="BIZ UDPゴシック"/>
        <family val="3"/>
        <charset val="128"/>
      </rPr>
      <t>※</t>
    </r>
    <rPh sb="0" eb="2">
      <t>セイヒン</t>
    </rPh>
    <rPh sb="3" eb="5">
      <t>ギジュツ</t>
    </rPh>
    <rPh sb="16" eb="18">
      <t>テンカイ</t>
    </rPh>
    <rPh sb="36" eb="37">
      <t>タズ</t>
    </rPh>
    <phoneticPr fontId="1"/>
  </si>
  <si>
    <t>→ 応募登録フォームログイン画面を開く</t>
    <rPh sb="2" eb="6">
      <t>オウボトウロク</t>
    </rPh>
    <rPh sb="14" eb="16">
      <t>ガメン</t>
    </rPh>
    <rPh sb="17" eb="18">
      <t>ヒラ</t>
    </rPh>
    <phoneticPr fontId="1"/>
  </si>
  <si>
    <t>（図表を使って説明する場合は以下のリンクから応募登録フォームにログインして、「3. 応募情報登録」画面を開き、「ビジネスモデルに関する図表資料」項目に図表を格納して下さい）</t>
    <rPh sb="14" eb="16">
      <t>イカ</t>
    </rPh>
    <rPh sb="22" eb="26">
      <t>オウボトウロク</t>
    </rPh>
    <rPh sb="42" eb="48">
      <t>オウボジョウホウトウロク</t>
    </rPh>
    <rPh sb="49" eb="51">
      <t>ガメン</t>
    </rPh>
    <rPh sb="52" eb="53">
      <t>ヒラ</t>
    </rPh>
    <rPh sb="64" eb="65">
      <t>カン</t>
    </rPh>
    <rPh sb="67" eb="69">
      <t>ズヒョウ</t>
    </rPh>
    <rPh sb="69" eb="71">
      <t>シリョウ</t>
    </rPh>
    <rPh sb="72" eb="74">
      <t>コウモク</t>
    </rPh>
    <rPh sb="75" eb="77">
      <t>ズヒョウ</t>
    </rPh>
    <phoneticPr fontId="1"/>
  </si>
  <si>
    <r>
      <t>貴社の海外ビジネス展開における、JICA支援事業の位置づけについて記載ください。また、必要とする支援内容についても記載ください。</t>
    </r>
    <r>
      <rPr>
        <sz val="11"/>
        <color rgb="FFFF0000"/>
        <rFont val="BIZ UDPゴシック"/>
        <family val="3"/>
        <charset val="128"/>
      </rPr>
      <t>※</t>
    </r>
    <r>
      <rPr>
        <sz val="11"/>
        <color theme="1"/>
        <rFont val="BIZ UDPゴシック"/>
        <family val="3"/>
        <charset val="128"/>
      </rPr>
      <t xml:space="preserve">
</t>
    </r>
    <rPh sb="0" eb="2">
      <t>キシャ</t>
    </rPh>
    <rPh sb="3" eb="5">
      <t>カイガイ</t>
    </rPh>
    <rPh sb="9" eb="11">
      <t>テンカイ</t>
    </rPh>
    <rPh sb="20" eb="22">
      <t>シエン</t>
    </rPh>
    <rPh sb="22" eb="24">
      <t>ジギョウ</t>
    </rPh>
    <rPh sb="25" eb="27">
      <t>イチ</t>
    </rPh>
    <rPh sb="33" eb="35">
      <t>キサイ</t>
    </rPh>
    <rPh sb="43" eb="45">
      <t>ヒツヨウ</t>
    </rPh>
    <rPh sb="48" eb="50">
      <t>シエン</t>
    </rPh>
    <rPh sb="50" eb="52">
      <t>ナイヨウ</t>
    </rPh>
    <rPh sb="57" eb="59">
      <t>キサイ</t>
    </rPh>
    <phoneticPr fontId="1"/>
  </si>
  <si>
    <t>①提案法人がJICAコンサルタント本人である</t>
    <phoneticPr fontId="1"/>
  </si>
  <si>
    <t>③a提案法人がJICAコンサルタントから2019年9月以降に本支援事業採択に向けた有償の助言を得ている</t>
    <phoneticPr fontId="1"/>
  </si>
  <si>
    <t>③b提案法人がJICAコンサルタント以外のコンサルタントから2019年9月以降に本支援事業採択に向けた有償の助言を得ている</t>
    <phoneticPr fontId="1"/>
  </si>
  <si>
    <t>④提案法人による本支援事業に先立つ前進事業にJICAコンサルタントが参画している</t>
    <phoneticPr fontId="1"/>
  </si>
  <si>
    <t>⑤提案法人とJICAコンサルタントの間に2022年9月15日時点で何らかの契約関係がある</t>
    <phoneticPr fontId="1"/>
  </si>
  <si>
    <t>→別紙6「海外業務経験（法人）」に移動する</t>
    <rPh sb="5" eb="11">
      <t>カイガイギョウムケイケン</t>
    </rPh>
    <rPh sb="12" eb="14">
      <t>ホウジン</t>
    </rPh>
    <phoneticPr fontId="1"/>
  </si>
  <si>
    <t>→別紙7「海外業務経験（個人）」に移動する</t>
    <rPh sb="5" eb="11">
      <t>カイガイギョウムケイケン</t>
    </rPh>
    <rPh sb="12" eb="14">
      <t>コジン</t>
    </rPh>
    <phoneticPr fontId="1"/>
  </si>
  <si>
    <t>→別紙4「販売実績」に移動</t>
    <rPh sb="1" eb="3">
      <t>ベッシ</t>
    </rPh>
    <rPh sb="5" eb="9">
      <t>ハンバイジッセキ</t>
    </rPh>
    <rPh sb="11" eb="13">
      <t>イドウ</t>
    </rPh>
    <phoneticPr fontId="1"/>
  </si>
  <si>
    <t>→設問「2.ビジネスの概要（1）ビジネスモデル」を確認する</t>
    <rPh sb="25" eb="27">
      <t>カクニン</t>
    </rPh>
    <phoneticPr fontId="1"/>
  </si>
  <si>
    <t>→設問「3．ターゲット市場、顧客課題解決の（２）具体的な顧客像」を確認する</t>
    <rPh sb="1" eb="3">
      <t>セツモン</t>
    </rPh>
    <phoneticPr fontId="1"/>
  </si>
  <si>
    <t>（代表提案法人）</t>
    <rPh sb="1" eb="7">
      <t>ダイヒョウテイアンホウジン</t>
    </rPh>
    <phoneticPr fontId="1"/>
  </si>
  <si>
    <t>該当する実績がある場合のみ記入してください</t>
    <rPh sb="0" eb="2">
      <t>ガイトウ</t>
    </rPh>
    <rPh sb="4" eb="6">
      <t>ジッセキ</t>
    </rPh>
    <rPh sb="9" eb="11">
      <t>バアイ</t>
    </rPh>
    <rPh sb="13" eb="15">
      <t>キニュウ</t>
    </rPh>
    <phoneticPr fontId="1"/>
  </si>
  <si>
    <t>（共同企業体１）</t>
    <rPh sb="1" eb="6">
      <t>キョウドウキギョウタイ</t>
    </rPh>
    <phoneticPr fontId="1"/>
  </si>
  <si>
    <t>（共同企業体２）</t>
    <rPh sb="1" eb="6">
      <t>キョウドウキギョウタイ</t>
    </rPh>
    <phoneticPr fontId="1"/>
  </si>
  <si>
    <t>（共同企業体３）</t>
    <rPh sb="1" eb="6">
      <t>キョウドウキギョウタイ</t>
    </rPh>
    <phoneticPr fontId="1"/>
  </si>
  <si>
    <t>（共同企業体４）</t>
    <rPh sb="1" eb="6">
      <t>キョウドウキギョウタイ</t>
    </rPh>
    <phoneticPr fontId="1"/>
  </si>
  <si>
    <t>（共同企業体５）</t>
    <rPh sb="1" eb="6">
      <t>キョウドウキギョウタイ</t>
    </rPh>
    <phoneticPr fontId="1"/>
  </si>
  <si>
    <t>→ 別紙9_コンプライアンス・経理処理体制（代表提案法人）</t>
    <rPh sb="22" eb="24">
      <t>ダイヒョウ</t>
    </rPh>
    <rPh sb="24" eb="26">
      <t>テイアン</t>
    </rPh>
    <rPh sb="26" eb="28">
      <t>ホウジン</t>
    </rPh>
    <phoneticPr fontId="1"/>
  </si>
  <si>
    <t>→ 別紙9_コンプライアンス・経理処理体制（共同企業体１）</t>
    <rPh sb="22" eb="27">
      <t>キョウドウキギョウタイ</t>
    </rPh>
    <phoneticPr fontId="1"/>
  </si>
  <si>
    <t>→ 別紙9_コンプライアンス・経理処理体制（共同企業体２）</t>
    <rPh sb="22" eb="27">
      <t>キョウドウキギョウタイ</t>
    </rPh>
    <phoneticPr fontId="1"/>
  </si>
  <si>
    <t>→ 別紙9_コンプライアンス・経理処理体制（共同企業体３）</t>
    <rPh sb="22" eb="27">
      <t>キョウドウキギョウタイ</t>
    </rPh>
    <phoneticPr fontId="1"/>
  </si>
  <si>
    <t>→ 別紙9_コンプライアンス・経理処理体制（共同企業体４）</t>
    <rPh sb="22" eb="27">
      <t>キョウドウキギョウタイ</t>
    </rPh>
    <phoneticPr fontId="1"/>
  </si>
  <si>
    <t>→ 別紙9_コンプライアンス・経理処理体制（共同企業体５）</t>
    <rPh sb="22" eb="27">
      <t>キョウドウキギョウタイ</t>
    </rPh>
    <phoneticPr fontId="1"/>
  </si>
  <si>
    <t>（250字以内）</t>
    <phoneticPr fontId="1"/>
  </si>
  <si>
    <t xml:space="preserve">（400字以内） </t>
    <phoneticPr fontId="1"/>
  </si>
  <si>
    <r>
      <t>本支援事業において調査・実証を行う項目及びそれぞれの項目を実施する理由・目的について箇条書き等で記載ください。</t>
    </r>
    <r>
      <rPr>
        <sz val="11"/>
        <color rgb="FFFF0000"/>
        <rFont val="BIZ UDPゴシック"/>
        <family val="3"/>
        <charset val="128"/>
      </rPr>
      <t>※</t>
    </r>
    <rPh sb="0" eb="1">
      <t>ホン</t>
    </rPh>
    <rPh sb="1" eb="3">
      <t>シエン</t>
    </rPh>
    <rPh sb="3" eb="5">
      <t>ジギョウ</t>
    </rPh>
    <rPh sb="9" eb="11">
      <t>チョウサ</t>
    </rPh>
    <rPh sb="12" eb="14">
      <t>ジッショウ</t>
    </rPh>
    <rPh sb="15" eb="16">
      <t>オコナ</t>
    </rPh>
    <rPh sb="17" eb="19">
      <t>コウモク</t>
    </rPh>
    <rPh sb="19" eb="20">
      <t>オヨ</t>
    </rPh>
    <rPh sb="26" eb="28">
      <t>コウモク</t>
    </rPh>
    <rPh sb="29" eb="31">
      <t>ジッシ</t>
    </rPh>
    <rPh sb="33" eb="35">
      <t>リユウ</t>
    </rPh>
    <rPh sb="36" eb="38">
      <t>モクテキ</t>
    </rPh>
    <rPh sb="42" eb="45">
      <t>カジョウガ</t>
    </rPh>
    <rPh sb="46" eb="47">
      <t>トウ</t>
    </rPh>
    <rPh sb="48" eb="50">
      <t>キサイ</t>
    </rPh>
    <phoneticPr fontId="1"/>
  </si>
  <si>
    <t>コンサルタントが所属するコンサルタント企業名</t>
    <rPh sb="8" eb="10">
      <t>ショゾク</t>
    </rPh>
    <rPh sb="19" eb="21">
      <t>キギョウ</t>
    </rPh>
    <rPh sb="21" eb="22">
      <t>メイ</t>
    </rPh>
    <phoneticPr fontId="7"/>
  </si>
  <si>
    <t>助言・支援内容</t>
    <rPh sb="0" eb="2">
      <t>ジョゲン</t>
    </rPh>
    <rPh sb="3" eb="7">
      <t>シエンナイヨウ</t>
    </rPh>
    <phoneticPr fontId="35"/>
  </si>
  <si>
    <t>助言・支援時期</t>
    <rPh sb="0" eb="2">
      <t>ジョゲン</t>
    </rPh>
    <rPh sb="3" eb="7">
      <t>シエンジキ</t>
    </rPh>
    <phoneticPr fontId="35"/>
  </si>
  <si>
    <t>契約内容</t>
    <rPh sb="0" eb="4">
      <t>ケイヤクナイヨウ</t>
    </rPh>
    <phoneticPr fontId="7"/>
  </si>
  <si>
    <t>・
・
・
・
・
・
・
・</t>
    <phoneticPr fontId="1"/>
  </si>
  <si>
    <t>販売総額（円相当額）</t>
    <rPh sb="0" eb="2">
      <t>ハンバイ</t>
    </rPh>
    <rPh sb="2" eb="4">
      <t>ソウガク</t>
    </rPh>
    <rPh sb="5" eb="9">
      <t>エンソウトウガク</t>
    </rPh>
    <phoneticPr fontId="7"/>
  </si>
  <si>
    <t>販売単価（現地通貨額）</t>
    <rPh sb="0" eb="2">
      <t>ハンバイ</t>
    </rPh>
    <rPh sb="2" eb="4">
      <t>タンカ</t>
    </rPh>
    <rPh sb="5" eb="7">
      <t>ゲンチ</t>
    </rPh>
    <rPh sb="7" eb="9">
      <t>ツウカ</t>
    </rPh>
    <rPh sb="9" eb="10">
      <t>ガク</t>
    </rPh>
    <phoneticPr fontId="7"/>
  </si>
  <si>
    <t>提案法人もしくは調査主任者、調査従事者、外部要員について海外業務での事業経験があれば、主なものを別紙6および別紙7に記載ください。</t>
    <rPh sb="0" eb="4">
      <t>テイアンホウジン</t>
    </rPh>
    <rPh sb="8" eb="13">
      <t>チョウサシュニンシャ</t>
    </rPh>
    <rPh sb="14" eb="16">
      <t>チョウサ</t>
    </rPh>
    <rPh sb="16" eb="19">
      <t>ジュウジシャ</t>
    </rPh>
    <rPh sb="20" eb="22">
      <t>ガイブ</t>
    </rPh>
    <rPh sb="22" eb="24">
      <t>ヨウイン</t>
    </rPh>
    <rPh sb="28" eb="30">
      <t>カイガイ</t>
    </rPh>
    <rPh sb="30" eb="32">
      <t>ギョウム</t>
    </rPh>
    <rPh sb="34" eb="38">
      <t>ジギョウケイケン</t>
    </rPh>
    <rPh sb="43" eb="44">
      <t>オモ</t>
    </rPh>
    <rPh sb="48" eb="50">
      <t>ベッシ</t>
    </rPh>
    <rPh sb="54" eb="56">
      <t>ベッシ</t>
    </rPh>
    <rPh sb="58" eb="60">
      <t>キサイ</t>
    </rPh>
    <phoneticPr fontId="1"/>
  </si>
  <si>
    <r>
      <t>支援経費（1000万円）の内訳について、募集要項を参照いただきつつ、概算内訳金額について、別紙8に記載ください。</t>
    </r>
    <r>
      <rPr>
        <sz val="11"/>
        <color rgb="FFFF0000"/>
        <rFont val="BIZ UDPゴシック"/>
        <family val="3"/>
        <charset val="128"/>
      </rPr>
      <t>※</t>
    </r>
    <rPh sb="0" eb="4">
      <t>シエンケイヒ</t>
    </rPh>
    <rPh sb="9" eb="11">
      <t>マンエン</t>
    </rPh>
    <rPh sb="13" eb="15">
      <t>ウチワケ</t>
    </rPh>
    <rPh sb="20" eb="24">
      <t>ボシュウヨウコウ</t>
    </rPh>
    <rPh sb="25" eb="27">
      <t>サンショウ</t>
    </rPh>
    <rPh sb="34" eb="40">
      <t>ガイサンウチワケキンガク</t>
    </rPh>
    <rPh sb="45" eb="47">
      <t>ベッシ</t>
    </rPh>
    <rPh sb="49" eb="51">
      <t>キサイ</t>
    </rPh>
    <phoneticPr fontId="1"/>
  </si>
  <si>
    <t>Ver</t>
    <phoneticPr fontId="35"/>
  </si>
  <si>
    <t>対象シート</t>
    <rPh sb="0" eb="2">
      <t>タイショウ</t>
    </rPh>
    <phoneticPr fontId="35"/>
  </si>
  <si>
    <t>7.本支援事業について</t>
    <phoneticPr fontId="35"/>
  </si>
  <si>
    <t>修正内容</t>
    <rPh sb="0" eb="4">
      <t>シュウセイナイヨウ</t>
    </rPh>
    <phoneticPr fontId="35"/>
  </si>
  <si>
    <t>6.企業としての体制・方針</t>
    <phoneticPr fontId="35"/>
  </si>
  <si>
    <t>別紙4販売実績</t>
    <phoneticPr fontId="35"/>
  </si>
  <si>
    <t>別紙8. 調査経費概算内訳書</t>
    <rPh sb="0" eb="2">
      <t>ベッシ</t>
    </rPh>
    <rPh sb="5" eb="9">
      <t>チョウサケイヒ</t>
    </rPh>
    <rPh sb="9" eb="11">
      <t>ガイサン</t>
    </rPh>
    <rPh sb="11" eb="13">
      <t>ウチワケ</t>
    </rPh>
    <rPh sb="13" eb="14">
      <t>ショ</t>
    </rPh>
    <phoneticPr fontId="7"/>
  </si>
  <si>
    <t>別紙8概算内訳</t>
    <rPh sb="3" eb="7">
      <t>ガイサンウチワケ</t>
    </rPh>
    <phoneticPr fontId="35"/>
  </si>
  <si>
    <t>日付</t>
    <rPh sb="0" eb="2">
      <t>ヒヅケ</t>
    </rPh>
    <phoneticPr fontId="35"/>
  </si>
  <si>
    <t>→ 別紙8_調査経費概算内訳書</t>
  </si>
  <si>
    <t>→ 別紙3_公的機関支援状況</t>
  </si>
  <si>
    <t>別紙5. 調査実施体制</t>
    <rPh sb="0" eb="2">
      <t>ベッシ</t>
    </rPh>
    <rPh sb="5" eb="7">
      <t>チョウサ</t>
    </rPh>
    <rPh sb="7" eb="9">
      <t>ジッシ</t>
    </rPh>
    <rPh sb="9" eb="11">
      <t>タイセイ</t>
    </rPh>
    <phoneticPr fontId="7"/>
  </si>
  <si>
    <t>→ 別紙5_調査実施体制</t>
  </si>
  <si>
    <t>その他調査従事者</t>
    <rPh sb="2" eb="3">
      <t>タ</t>
    </rPh>
    <rPh sb="3" eb="8">
      <t>チョウサジュウジシャ</t>
    </rPh>
    <phoneticPr fontId="1"/>
  </si>
  <si>
    <t>別紙3公的機関支援</t>
    <phoneticPr fontId="35"/>
  </si>
  <si>
    <t>別紙5業務実施体制</t>
    <phoneticPr fontId="35"/>
  </si>
  <si>
    <t>別紙10環境社会配慮スクリーニング様式</t>
    <rPh sb="0" eb="2">
      <t>ベッシ</t>
    </rPh>
    <rPh sb="4" eb="10">
      <t>カンキョウシャカイハイリョ</t>
    </rPh>
    <rPh sb="17" eb="19">
      <t>ヨウシキ</t>
    </rPh>
    <phoneticPr fontId="35"/>
  </si>
  <si>
    <t>→ 別紙10_利益相反チェックリスト</t>
  </si>
  <si>
    <t>別紙10. 利益相反チェックリスト</t>
    <rPh sb="0" eb="2">
      <t>ベッシ</t>
    </rPh>
    <rPh sb="6" eb="10">
      <t>リエキソウハン</t>
    </rPh>
    <phoneticPr fontId="7"/>
  </si>
  <si>
    <t xml:space="preserve">「別紙3公的機関支援状況」に修正
</t>
    <rPh sb="10" eb="12">
      <t>ジョウキョウ</t>
    </rPh>
    <rPh sb="14" eb="16">
      <t>シュウセイ</t>
    </rPh>
    <phoneticPr fontId="35"/>
  </si>
  <si>
    <t xml:space="preserve">「別紙5調査実施体制」に修正
</t>
    <rPh sb="4" eb="6">
      <t>チョウサ</t>
    </rPh>
    <rPh sb="12" eb="14">
      <t>シュウセイ</t>
    </rPh>
    <phoneticPr fontId="35"/>
  </si>
  <si>
    <t xml:space="preserve">「役割」項目のドロップダウンボックスの選択肢を「調査主任者/調査従事者/外部要員」から、「調査主任者/外部要員/その他調査従事者」に修正。
</t>
    <rPh sb="1" eb="3">
      <t>ヤクワリ</t>
    </rPh>
    <rPh sb="24" eb="29">
      <t>チョウサシュニンシャ</t>
    </rPh>
    <rPh sb="30" eb="35">
      <t>チョウサジュウジシャ</t>
    </rPh>
    <rPh sb="36" eb="40">
      <t>ガイブヨウイン</t>
    </rPh>
    <rPh sb="45" eb="50">
      <t>チョウサシュニンシャ</t>
    </rPh>
    <rPh sb="51" eb="55">
      <t>ガイブヨウイン</t>
    </rPh>
    <rPh sb="58" eb="64">
      <t>タチョウサジュウジシャ</t>
    </rPh>
    <rPh sb="66" eb="68">
      <t>シュウセイコウモクセンタクシ</t>
    </rPh>
    <phoneticPr fontId="35"/>
  </si>
  <si>
    <t xml:space="preserve">シート名を「別紙8調査経費概算内訳書」に修正。
左上タイトルを「別紙8. 調査経費概算内訳書」に修正。
</t>
    <rPh sb="3" eb="4">
      <t>メイ</t>
    </rPh>
    <rPh sb="6" eb="8">
      <t>ベッシ</t>
    </rPh>
    <rPh sb="9" eb="13">
      <t>チョウサケイヒ</t>
    </rPh>
    <rPh sb="13" eb="18">
      <t>ガイサンウチワケショ</t>
    </rPh>
    <rPh sb="20" eb="22">
      <t>シュウセイ</t>
    </rPh>
    <rPh sb="24" eb="26">
      <t>ヒダリウエ</t>
    </rPh>
    <rPh sb="32" eb="34">
      <t>ベッシ</t>
    </rPh>
    <rPh sb="37" eb="41">
      <t>チョウサケイヒ</t>
    </rPh>
    <rPh sb="41" eb="46">
      <t>ガイサンウチワケショ</t>
    </rPh>
    <rPh sb="48" eb="50">
      <t>シュウセイ</t>
    </rPh>
    <phoneticPr fontId="35"/>
  </si>
  <si>
    <t xml:space="preserve">（２）の設問で「別紙７」となっていたところを「別紙8」に修正
</t>
    <phoneticPr fontId="35"/>
  </si>
  <si>
    <t xml:space="preserve">（２）③の設問で「別紙6」となっていたところを「別紙6および別紙7」に修正
</t>
    <phoneticPr fontId="35"/>
  </si>
  <si>
    <t xml:space="preserve">「販売額（現地通貨額）」→「販売単価（現地通貨額）」
「販売額（円相当額）」→「販売総額（円相当額）」と修正
さらに、項目の並び順について、「販売単価（現地通貨額）」と「現地通貨」を販売数量の左側に移動。
それにあわせて記入例の販売総額（円相当額）」の金額を修正。
</t>
    <phoneticPr fontId="35"/>
  </si>
  <si>
    <t xml:space="preserve">様式を削除。
基本情報からのリンクも削除。
利益相反チェックリストを別紙11から別紙10に繰り上げた。
</t>
    <rPh sb="0" eb="2">
      <t>ヨウシキ</t>
    </rPh>
    <rPh sb="3" eb="5">
      <t>サクジョ</t>
    </rPh>
    <rPh sb="7" eb="9">
      <t>キホン</t>
    </rPh>
    <rPh sb="9" eb="11">
      <t>ジョウホウ</t>
    </rPh>
    <rPh sb="18" eb="20">
      <t>サクジョ</t>
    </rPh>
    <rPh sb="22" eb="26">
      <t>リエキソウハン</t>
    </rPh>
    <rPh sb="34" eb="36">
      <t>ベッシ</t>
    </rPh>
    <rPh sb="40" eb="42">
      <t>ベッシ</t>
    </rPh>
    <rPh sb="45" eb="46">
      <t>ク</t>
    </rPh>
    <rPh sb="47" eb="48">
      <t>ア</t>
    </rPh>
    <phoneticPr fontId="35"/>
  </si>
  <si>
    <t>→別紙8「調査経費概算内訳書」に移動する</t>
  </si>
  <si>
    <t>7.本支援事業について</t>
    <rPh sb="2" eb="7">
      <t>ホンシエンジギョウ</t>
    </rPh>
    <phoneticPr fontId="35"/>
  </si>
  <si>
    <t>別紙8へのハイパーリンク動作不良→修正</t>
    <rPh sb="0" eb="2">
      <t>ベッシ</t>
    </rPh>
    <rPh sb="12" eb="16">
      <t>ドウサフリョウ</t>
    </rPh>
    <rPh sb="17" eb="19">
      <t>シュウセイ</t>
    </rPh>
    <phoneticPr fontId="35"/>
  </si>
  <si>
    <t>別紙5.調査実施体制に入力した要員名を表示する計算式が不良。修正。</t>
    <rPh sb="0" eb="2">
      <t>ベッシ</t>
    </rPh>
    <rPh sb="4" eb="10">
      <t>チョウサジッシタイセイ</t>
    </rPh>
    <rPh sb="11" eb="13">
      <t>ニュウリョク</t>
    </rPh>
    <rPh sb="15" eb="18">
      <t>ヨウインメイ</t>
    </rPh>
    <rPh sb="19" eb="21">
      <t>ヒョウジ</t>
    </rPh>
    <rPh sb="23" eb="26">
      <t>ケイサンシキ</t>
    </rPh>
    <rPh sb="27" eb="29">
      <t>フリョウ</t>
    </rPh>
    <rPh sb="30" eb="32">
      <t>シュウセイ</t>
    </rPh>
    <phoneticPr fontId="35"/>
  </si>
  <si>
    <t>別紙7.海外業務経験_個人</t>
    <rPh sb="0" eb="2">
      <t>ベッシ</t>
    </rPh>
    <rPh sb="4" eb="10">
      <t>カイガイギョウムケイケン</t>
    </rPh>
    <rPh sb="11" eb="13">
      <t>コジン</t>
    </rPh>
    <phoneticPr fontId="35"/>
  </si>
  <si>
    <t>別紙9コンプライアンス共1～共5</t>
    <rPh sb="0" eb="2">
      <t>ベッシ</t>
    </rPh>
    <rPh sb="11" eb="12">
      <t>トモ</t>
    </rPh>
    <rPh sb="14" eb="15">
      <t>トモ</t>
    </rPh>
    <phoneticPr fontId="35"/>
  </si>
  <si>
    <t>精算体制の図示スペースを灰色塗りつぶし、斜線、セルロック。</t>
    <rPh sb="0" eb="4">
      <t>セイサンタイセイ</t>
    </rPh>
    <rPh sb="5" eb="7">
      <t>ズシ</t>
    </rPh>
    <rPh sb="12" eb="13">
      <t>ハイ</t>
    </rPh>
    <rPh sb="13" eb="15">
      <t>イロヌ</t>
    </rPh>
    <rPh sb="20" eb="22">
      <t>シャセン</t>
    </rPh>
    <phoneticPr fontId="35"/>
  </si>
  <si>
    <r>
      <t>提案法人（共同企業体の場合はいずれかの構成員、又は外部要員）が、</t>
    </r>
    <r>
      <rPr>
        <sz val="11"/>
        <color rgb="FFFF0000"/>
        <rFont val="BIZ UDPゴシック"/>
        <family val="3"/>
        <charset val="128"/>
      </rPr>
      <t>JICAコンサルタント以外の</t>
    </r>
    <r>
      <rPr>
        <sz val="11"/>
        <color theme="1"/>
        <rFont val="BIZ UDPゴシック"/>
        <family val="3"/>
        <charset val="128"/>
      </rPr>
      <t>コンサルタントから、本支援事業に採択されることを目的とした有償の助言や支援を2019年9月1日以降に受けている場合</t>
    </r>
    <rPh sb="43" eb="45">
      <t>イガイ</t>
    </rPh>
    <phoneticPr fontId="1"/>
  </si>
  <si>
    <t xml:space="preserve">提案法人（共同企業体の場合はいずれかの構成員、又は外部要員）が、JICAコンサルタント（共同企業体の場合は共同企業体を構成する企業、補強人材がある場合、当該個人が所属する企業、及びJICAコンサルタント要員個人）と資本関係がある又は役員兼務のある企業である場合。  </t>
    <phoneticPr fontId="1"/>
  </si>
  <si>
    <t>提案法人（共同企業体の場合はいずれかの構成員、又は外部要員）が、JICAコンサルタント（共同企業体の場合共同企業体を構成する企業、補強人材がある場合、当該個人が所属する企業、及びJICAコンサルタント要員個人）から本支援事業に採択されることを目的とした有償の助言や支援を2019年9月1日以降に受けている場合</t>
    <phoneticPr fontId="1"/>
  </si>
  <si>
    <t>8.確認事項</t>
    <rPh sb="2" eb="6">
      <t>カクニン</t>
    </rPh>
    <phoneticPr fontId="35"/>
  </si>
  <si>
    <t>③b「JICAコンサルタント以外の」を太字から赤字に変更</t>
    <rPh sb="14" eb="16">
      <t>イガイ</t>
    </rPh>
    <rPh sb="19" eb="21">
      <t>フトジ</t>
    </rPh>
    <rPh sb="23" eb="25">
      <t>アカジ</t>
    </rPh>
    <rPh sb="26" eb="28">
      <t>ヘンコウ</t>
    </rPh>
    <phoneticPr fontId="35"/>
  </si>
  <si>
    <r>
      <t xml:space="preserve">旅費・交通費 </t>
    </r>
    <r>
      <rPr>
        <sz val="9"/>
        <color rgb="FFFF0000"/>
        <rFont val="BIZ UDPゴシック"/>
        <family val="3"/>
        <charset val="128"/>
      </rPr>
      <t>※調査対象国内での国内線・鉄道等</t>
    </r>
    <rPh sb="0" eb="2">
      <t>リョヒ</t>
    </rPh>
    <rPh sb="3" eb="6">
      <t>コウツウヒ</t>
    </rPh>
    <rPh sb="8" eb="14">
      <t>チョウサタイショウコクナイ</t>
    </rPh>
    <rPh sb="16" eb="19">
      <t>コクナイセン</t>
    </rPh>
    <rPh sb="20" eb="23">
      <t>テツドウトウ</t>
    </rPh>
    <phoneticPr fontId="7"/>
  </si>
  <si>
    <t>別紙8.調査経費概算内訳書</t>
    <rPh sb="0" eb="2">
      <t>ベッシ</t>
    </rPh>
    <rPh sb="4" eb="8">
      <t>チョウサケイヒ</t>
    </rPh>
    <rPh sb="8" eb="13">
      <t>ガイサンウチワケショ</t>
    </rPh>
    <phoneticPr fontId="35"/>
  </si>
  <si>
    <t>入力内容の補足説明の追記</t>
    <rPh sb="0" eb="4">
      <t>ニュウリョクナイヨウ</t>
    </rPh>
    <rPh sb="5" eb="9">
      <t>ホソクセツメイ</t>
    </rPh>
    <rPh sb="10" eb="12">
      <t>ツイキ</t>
    </rPh>
    <phoneticPr fontId="35"/>
  </si>
  <si>
    <t>ビジネス実証事業のみ対象となる、機材輸送費および本邦受入活動費項目の削除</t>
    <rPh sb="4" eb="8">
      <t>ジッショウジギョウ</t>
    </rPh>
    <rPh sb="10" eb="12">
      <t>タイショウ</t>
    </rPh>
    <rPh sb="16" eb="21">
      <t>キザイユソウヒ</t>
    </rPh>
    <rPh sb="24" eb="31">
      <t>ホンポウウケイレカツドウヒ</t>
    </rPh>
    <rPh sb="31" eb="33">
      <t>コウモク</t>
    </rPh>
    <rPh sb="34" eb="36">
      <t>サクジョ</t>
    </rPh>
    <phoneticPr fontId="35"/>
  </si>
  <si>
    <t>→別紙5「調査実施体制」に移動する</t>
    <phoneticPr fontId="1"/>
  </si>
  <si>
    <t>「→別紙5「業務実施体制」に移動する」
「→別紙5「調査実施体制」に移動する」に修正。リンク先修正。</t>
    <rPh sb="6" eb="8">
      <t>ギョウム</t>
    </rPh>
    <rPh sb="26" eb="28">
      <t>チョウサ</t>
    </rPh>
    <rPh sb="40" eb="42">
      <t>シュウセイ</t>
    </rPh>
    <rPh sb="46" eb="49">
      <t>サキシュウセイ</t>
    </rPh>
    <phoneticPr fontId="35"/>
  </si>
  <si>
    <t>別紙9コンプライアンス代表、共1～共5</t>
    <rPh sb="0" eb="2">
      <t>ベッシ</t>
    </rPh>
    <rPh sb="11" eb="13">
      <t>ダイヒョウ</t>
    </rPh>
    <rPh sb="14" eb="15">
      <t>トモ</t>
    </rPh>
    <rPh sb="17" eb="18">
      <t>トモ</t>
    </rPh>
    <phoneticPr fontId="35"/>
  </si>
  <si>
    <t>未入力チェックの判定を変更し、「はい」で、かつ詳細未入力も判定対象とした。</t>
    <rPh sb="0" eb="3">
      <t>ミニュウリョク</t>
    </rPh>
    <rPh sb="8" eb="10">
      <t>ハンテイ</t>
    </rPh>
    <rPh sb="11" eb="13">
      <t>ヘンコウ</t>
    </rPh>
    <rPh sb="23" eb="25">
      <t>ショウサイ</t>
    </rPh>
    <rPh sb="25" eb="28">
      <t>ミニュウリョク</t>
    </rPh>
    <rPh sb="29" eb="33">
      <t>ハンテイタイショウ</t>
    </rPh>
    <phoneticPr fontId="35"/>
  </si>
  <si>
    <t>→別紙10「利益相反チェックリスト」に移動する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</si>
</sst>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0."/>
    <numFmt numFmtId="177" formatCode="\(0\)"/>
    <numFmt numFmtId="178" formatCode="0&quot;字&quot;"/>
    <numFmt numFmtId="179" formatCode="#,##0_ "/>
    <numFmt numFmtId="180" formatCode="yyyy/mm/dd;@"/>
  </numFmts>
  <fonts count="51">
    <font>
      <sz val="11"/>
      <color theme="1"/>
      <name val="BIZ UDPゴシック"/>
      <family val="3"/>
      <charset val="128"/>
    </font>
    <font>
      <sz val="6"/>
      <name val="游ゴシック"/>
      <family val="3"/>
      <charset val="128"/>
      <scheme val="minor"/>
    </font>
    <font>
      <sz val="11"/>
      <color theme="1"/>
      <name val="ＭＳ Ｐ明朝"/>
      <family val="1"/>
      <charset val="128"/>
    </font>
    <font>
      <sz val="11"/>
      <color rgb="FFFF0000"/>
      <name val="ＭＳ Ｐ明朝"/>
      <family val="1"/>
      <charset val="128"/>
    </font>
    <font>
      <sz val="11"/>
      <color theme="1"/>
      <name val="Meiryo UI"/>
      <family val="3"/>
      <charset val="128"/>
    </font>
    <font>
      <sz val="11"/>
      <color theme="1"/>
      <name val="游ゴシック"/>
      <family val="2"/>
      <scheme val="minor"/>
    </font>
    <font>
      <sz val="11"/>
      <color theme="1"/>
      <name val="細明朝体"/>
      <family val="2"/>
      <charset val="128"/>
    </font>
    <font>
      <sz val="6"/>
      <name val="細明朝体"/>
      <family val="2"/>
      <charset val="128"/>
    </font>
    <font>
      <b/>
      <sz val="11"/>
      <color theme="0"/>
      <name val="Meiryo UI"/>
      <family val="3"/>
      <charset val="128"/>
    </font>
    <font>
      <sz val="16"/>
      <color theme="1"/>
      <name val="Meiryo UI"/>
      <family val="3"/>
      <charset val="128"/>
    </font>
    <font>
      <sz val="11"/>
      <color rgb="FFFF0000"/>
      <name val="Meiryo UI"/>
      <family val="3"/>
      <charset val="128"/>
    </font>
    <font>
      <sz val="14"/>
      <color theme="1"/>
      <name val="ＭＳ Ｐ明朝"/>
      <family val="1"/>
      <charset val="128"/>
    </font>
    <font>
      <sz val="11"/>
      <color theme="1"/>
      <name val="BIZ UDPゴシック"/>
      <family val="3"/>
      <charset val="128"/>
    </font>
    <font>
      <b/>
      <sz val="14"/>
      <color theme="1"/>
      <name val="BIZ UDPゴシック"/>
      <family val="3"/>
      <charset val="128"/>
    </font>
    <font>
      <sz val="11"/>
      <color rgb="FFFF0000"/>
      <name val="BIZ UDPゴシック"/>
      <family val="3"/>
      <charset val="128"/>
    </font>
    <font>
      <sz val="16"/>
      <color theme="1"/>
      <name val="BIZ UDPゴシック"/>
      <family val="3"/>
      <charset val="128"/>
    </font>
    <font>
      <u/>
      <sz val="11"/>
      <color theme="10"/>
      <name val="BIZ UDPゴシック"/>
      <family val="3"/>
      <charset val="128"/>
    </font>
    <font>
      <b/>
      <sz val="14"/>
      <name val="BIZ UDPゴシック"/>
      <family val="3"/>
      <charset val="128"/>
    </font>
    <font>
      <sz val="12"/>
      <name val="BIZ UDPゴシック"/>
      <family val="3"/>
      <charset val="128"/>
    </font>
    <font>
      <sz val="12"/>
      <color theme="1"/>
      <name val="BIZ UDPゴシック"/>
      <family val="3"/>
      <charset val="128"/>
    </font>
    <font>
      <sz val="12"/>
      <color rgb="FFFF0000"/>
      <name val="BIZ UDPゴシック"/>
      <family val="3"/>
      <charset val="128"/>
    </font>
    <font>
      <b/>
      <sz val="12"/>
      <name val="BIZ UDPゴシック"/>
      <family val="3"/>
      <charset val="128"/>
    </font>
    <font>
      <sz val="11"/>
      <name val="BIZ UDPゴシック"/>
      <family val="3"/>
      <charset val="128"/>
    </font>
    <font>
      <sz val="14"/>
      <color theme="1"/>
      <name val="BIZ UDPゴシック"/>
      <family val="3"/>
      <charset val="128"/>
    </font>
    <font>
      <sz val="12"/>
      <color rgb="FF0000FF"/>
      <name val="BIZ UDPゴシック"/>
      <family val="3"/>
      <charset val="128"/>
    </font>
    <font>
      <sz val="9"/>
      <color rgb="FF0070C0"/>
      <name val="BIZ UDPゴシック"/>
      <family val="3"/>
      <charset val="128"/>
    </font>
    <font>
      <sz val="9"/>
      <color theme="1"/>
      <name val="BIZ UDPゴシック"/>
      <family val="3"/>
      <charset val="128"/>
    </font>
    <font>
      <sz val="11"/>
      <color theme="1" tint="0.34998626667073579"/>
      <name val="BIZ UDPゴシック"/>
      <family val="3"/>
      <charset val="128"/>
    </font>
    <font>
      <b/>
      <sz val="11"/>
      <color theme="1"/>
      <name val="BIZ UDPゴシック"/>
      <family val="3"/>
      <charset val="128"/>
    </font>
    <font>
      <u/>
      <sz val="11"/>
      <color theme="10"/>
      <name val="Arial"/>
      <family val="2"/>
    </font>
    <font>
      <u/>
      <sz val="11"/>
      <color theme="11"/>
      <name val="Arial"/>
      <family val="2"/>
    </font>
    <font>
      <sz val="14"/>
      <color theme="1" tint="0.34998626667073579"/>
      <name val="BIZ UDPゴシック"/>
      <family val="3"/>
      <charset val="128"/>
    </font>
    <font>
      <b/>
      <sz val="11"/>
      <color theme="0"/>
      <name val="BIZ UDPゴシック"/>
      <family val="3"/>
      <charset val="128"/>
    </font>
    <font>
      <sz val="10"/>
      <color theme="1"/>
      <name val="BIZ UDPゴシック"/>
      <family val="3"/>
      <charset val="128"/>
    </font>
    <font>
      <sz val="10"/>
      <color rgb="FFFF0000"/>
      <name val="BIZ UDPゴシック"/>
      <family val="3"/>
      <charset val="128"/>
    </font>
    <font>
      <sz val="6"/>
      <name val="BIZ UDPゴシック"/>
      <family val="3"/>
      <charset val="128"/>
    </font>
    <font>
      <u/>
      <sz val="11"/>
      <color rgb="FFFF0000"/>
      <name val="BIZ UDPゴシック"/>
      <family val="3"/>
      <charset val="128"/>
    </font>
    <font>
      <sz val="11"/>
      <color rgb="FF000000"/>
      <name val="BIZ UDPゴシック"/>
      <family val="3"/>
      <charset val="128"/>
    </font>
    <font>
      <sz val="11"/>
      <color theme="1"/>
      <name val="ＭＳ Ｐ明朝"/>
      <family val="1"/>
    </font>
    <font>
      <b/>
      <sz val="11"/>
      <color rgb="FFFF0000"/>
      <name val="BIZ UDPゴシック"/>
      <family val="3"/>
      <charset val="128"/>
    </font>
    <font>
      <u/>
      <sz val="9"/>
      <color theme="10"/>
      <name val="Arial"/>
      <family val="2"/>
    </font>
    <font>
      <b/>
      <u/>
      <sz val="11"/>
      <color theme="1"/>
      <name val="BIZ UDPゴシック"/>
      <family val="3"/>
      <charset val="128"/>
    </font>
    <font>
      <sz val="9"/>
      <color theme="1"/>
      <name val="Meiryo UI"/>
      <family val="3"/>
      <charset val="128"/>
    </font>
    <font>
      <sz val="9"/>
      <color rgb="FF000000"/>
      <name val="BIZ UDPゴシック"/>
      <family val="3"/>
      <charset val="128"/>
    </font>
    <font>
      <sz val="12"/>
      <color theme="1"/>
      <name val="MS ゴシック"/>
      <family val="2"/>
      <charset val="128"/>
    </font>
    <font>
      <sz val="10"/>
      <color theme="1"/>
      <name val="MS ゴシック"/>
      <charset val="128"/>
    </font>
    <font>
      <sz val="10"/>
      <color theme="1"/>
      <name val="MS ゴシック"/>
      <family val="3"/>
      <charset val="128"/>
    </font>
    <font>
      <b/>
      <sz val="11"/>
      <color rgb="FF3F3F3F"/>
      <name val="游ゴシック"/>
      <family val="2"/>
      <charset val="128"/>
      <scheme val="minor"/>
    </font>
    <font>
      <b/>
      <sz val="11"/>
      <name val="BIZ UDPゴシック"/>
      <family val="3"/>
      <charset val="128"/>
    </font>
    <font>
      <sz val="11"/>
      <color theme="10"/>
      <name val="BIZ UDPゴシック"/>
      <family val="3"/>
      <charset val="128"/>
    </font>
    <font>
      <sz val="9"/>
      <color rgb="FFFF0000"/>
      <name val="BIZ UDPゴシック"/>
      <family val="3"/>
      <charset val="128"/>
    </font>
  </fonts>
  <fills count="1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bgColor theme="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theme="4" tint="0.79998168889431442"/>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F2CC"/>
        <bgColor indexed="64"/>
      </patternFill>
    </fill>
    <fill>
      <patternFill patternType="solid">
        <fgColor rgb="FFFFFFFF"/>
        <bgColor indexed="64"/>
      </patternFill>
    </fill>
    <fill>
      <patternFill patternType="solid">
        <fgColor rgb="FFDDEBF7"/>
        <bgColor indexed="64"/>
      </patternFill>
    </fill>
    <fill>
      <patternFill patternType="solid">
        <fgColor rgb="FFBFBFBF"/>
        <bgColor indexed="64"/>
      </patternFill>
    </fill>
    <fill>
      <patternFill patternType="solid">
        <fgColor rgb="FFF2F2F2"/>
      </patternFill>
    </fill>
    <fill>
      <patternFill patternType="solid">
        <fgColor theme="9" tint="0.79998168889431442"/>
        <bgColor indexed="64"/>
      </patternFill>
    </fill>
    <fill>
      <patternFill patternType="solid">
        <fgColor theme="0" tint="-0.2499465926084170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49" fontId="25" fillId="2" borderId="0">
      <alignment horizontal="left" vertical="top" wrapText="1"/>
    </xf>
    <xf numFmtId="49" fontId="12" fillId="0" borderId="1">
      <alignment horizontal="left" vertical="top" wrapText="1"/>
      <protection locked="0"/>
    </xf>
    <xf numFmtId="0" fontId="16" fillId="0" borderId="0" applyNumberFormat="0" applyFill="0" applyBorder="0" applyAlignment="0" applyProtection="0"/>
    <xf numFmtId="0" fontId="12" fillId="2" borderId="0" applyFill="0">
      <alignment vertical="top" wrapText="1"/>
    </xf>
    <xf numFmtId="0" fontId="26" fillId="2" borderId="0">
      <alignment vertical="top"/>
    </xf>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179" fontId="12" fillId="7" borderId="4">
      <alignment vertical="top"/>
      <protection locked="0"/>
    </xf>
    <xf numFmtId="179" fontId="12" fillId="7" borderId="4">
      <alignment vertical="top"/>
      <protection locked="0"/>
    </xf>
    <xf numFmtId="179" fontId="12" fillId="6" borderId="2">
      <alignment vertical="top"/>
    </xf>
    <xf numFmtId="49" fontId="12" fillId="0" borderId="1">
      <alignment horizontal="center" vertical="center" wrapText="1"/>
      <protection locked="0"/>
    </xf>
    <xf numFmtId="0" fontId="27" fillId="2" borderId="0" applyFill="0">
      <alignment horizontal="left" vertical="top" wrapText="1"/>
    </xf>
    <xf numFmtId="176" fontId="13" fillId="2" borderId="2">
      <alignment horizontal="left" vertical="center"/>
    </xf>
    <xf numFmtId="177" fontId="13" fillId="2" borderId="2">
      <alignment horizontal="left" vertical="center"/>
    </xf>
    <xf numFmtId="0" fontId="27" fillId="2" borderId="0">
      <alignment horizontal="right" vertical="top" wrapText="1"/>
    </xf>
    <xf numFmtId="0" fontId="12" fillId="2" borderId="0">
      <alignment vertical="center" wrapText="1"/>
    </xf>
    <xf numFmtId="0" fontId="14" fillId="2" borderId="0">
      <alignment horizontal="left" vertical="center" wrapText="1"/>
    </xf>
    <xf numFmtId="0" fontId="30" fillId="0" borderId="0" applyNumberFormat="0" applyFill="0" applyBorder="0" applyAlignment="0" applyProtection="0"/>
    <xf numFmtId="0" fontId="22" fillId="5" borderId="0">
      <alignment horizontal="center" vertical="center"/>
    </xf>
    <xf numFmtId="0" fontId="12" fillId="2" borderId="0">
      <alignment vertical="center" wrapText="1"/>
    </xf>
    <xf numFmtId="0" fontId="14" fillId="2" borderId="0" applyFill="0">
      <alignment vertical="top"/>
    </xf>
    <xf numFmtId="49" fontId="12" fillId="0" borderId="1">
      <alignment horizontal="left" vertical="center" wrapText="1"/>
      <protection locked="0"/>
    </xf>
    <xf numFmtId="0" fontId="40" fillId="0" borderId="0" applyNumberFormat="0" applyFill="0" applyBorder="0" applyAlignment="0" applyProtection="0"/>
    <xf numFmtId="0" fontId="12" fillId="2" borderId="0">
      <alignment vertical="top" wrapText="1"/>
    </xf>
    <xf numFmtId="0" fontId="22" fillId="2" borderId="0">
      <alignment horizontal="left" vertical="top" wrapText="1"/>
    </xf>
    <xf numFmtId="0" fontId="22" fillId="5" borderId="0" applyNumberFormat="0" applyFont="0" applyBorder="0">
      <alignment horizontal="left" vertical="top" wrapText="1"/>
    </xf>
    <xf numFmtId="0" fontId="44" fillId="0" borderId="0">
      <alignment vertical="center"/>
    </xf>
    <xf numFmtId="0" fontId="12" fillId="16" borderId="0" applyNumberFormat="0" applyAlignment="0">
      <alignment vertical="top"/>
    </xf>
    <xf numFmtId="0" fontId="47" fillId="15" borderId="19" applyNumberFormat="0" applyAlignment="0" applyProtection="0">
      <alignment vertical="center"/>
    </xf>
    <xf numFmtId="0" fontId="12" fillId="2" borderId="0" applyFill="0" applyAlignment="0">
      <alignment vertical="center" wrapText="1"/>
    </xf>
    <xf numFmtId="0" fontId="29" fillId="0" borderId="0" applyNumberFormat="0" applyFill="0" applyBorder="0" applyAlignment="0" applyProtection="0"/>
    <xf numFmtId="0" fontId="12" fillId="16" borderId="0">
      <alignment vertical="top" wrapText="1"/>
    </xf>
    <xf numFmtId="0" fontId="12" fillId="16" borderId="0" applyFont="0" applyBorder="0" applyAlignment="0">
      <alignment vertical="top"/>
    </xf>
    <xf numFmtId="0" fontId="12" fillId="0" borderId="0"/>
    <xf numFmtId="0" fontId="12" fillId="2" borderId="0">
      <alignment vertical="center" wrapText="1"/>
    </xf>
    <xf numFmtId="0" fontId="12" fillId="0" borderId="0"/>
    <xf numFmtId="0" fontId="40" fillId="0" borderId="0" applyNumberFormat="0" applyFill="0" applyBorder="0" applyAlignment="0" applyProtection="0"/>
    <xf numFmtId="0" fontId="22" fillId="2" borderId="0">
      <alignment horizontal="left" vertical="top" wrapText="1"/>
    </xf>
    <xf numFmtId="0" fontId="12" fillId="0" borderId="0"/>
    <xf numFmtId="0" fontId="12" fillId="2" borderId="0">
      <alignment vertical="top"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412">
    <xf numFmtId="0" fontId="0" fillId="0" borderId="0" xfId="0"/>
    <xf numFmtId="0" fontId="2" fillId="2" borderId="0" xfId="0" applyFont="1" applyFill="1" applyAlignment="1">
      <alignment vertical="top"/>
    </xf>
    <xf numFmtId="0" fontId="16" fillId="2" borderId="0" xfId="3" applyFill="1" applyAlignment="1">
      <alignment vertical="top"/>
    </xf>
    <xf numFmtId="0" fontId="12" fillId="2" borderId="0" xfId="4">
      <alignment vertical="top" wrapText="1"/>
    </xf>
    <xf numFmtId="0" fontId="8" fillId="4" borderId="1" xfId="7" applyFont="1" applyFill="1" applyBorder="1" applyAlignment="1">
      <alignment horizontal="center" vertical="center"/>
    </xf>
    <xf numFmtId="0" fontId="8" fillId="4" borderId="1" xfId="7" applyFont="1" applyFill="1" applyBorder="1" applyAlignment="1">
      <alignment horizontal="center" vertical="center" wrapText="1"/>
    </xf>
    <xf numFmtId="49" fontId="8" fillId="4" borderId="1" xfId="7" applyNumberFormat="1" applyFont="1" applyFill="1" applyBorder="1" applyAlignment="1">
      <alignment horizontal="center" vertical="center"/>
    </xf>
    <xf numFmtId="179" fontId="12" fillId="7" borderId="4" xfId="9">
      <alignment vertical="top"/>
      <protection locked="0"/>
    </xf>
    <xf numFmtId="0" fontId="2" fillId="2" borderId="0" xfId="0" applyFont="1" applyFill="1" applyAlignment="1">
      <alignment horizontal="left" vertical="top"/>
    </xf>
    <xf numFmtId="0" fontId="11" fillId="2" borderId="0" xfId="0" applyFont="1" applyFill="1" applyAlignment="1">
      <alignment vertical="top"/>
    </xf>
    <xf numFmtId="49" fontId="12" fillId="0" borderId="1" xfId="2" applyAlignment="1">
      <alignment horizontal="center" vertical="center" wrapText="1"/>
      <protection locked="0"/>
    </xf>
    <xf numFmtId="0" fontId="2" fillId="2" borderId="0" xfId="0" applyFont="1" applyFill="1" applyAlignment="1">
      <alignment vertical="center"/>
    </xf>
    <xf numFmtId="0" fontId="11" fillId="2" borderId="2" xfId="0" applyFont="1" applyFill="1" applyBorder="1" applyAlignment="1">
      <alignment vertical="center"/>
    </xf>
    <xf numFmtId="0" fontId="11" fillId="2" borderId="0" xfId="0" applyFont="1" applyFill="1" applyAlignment="1">
      <alignment vertical="center"/>
    </xf>
    <xf numFmtId="0" fontId="2" fillId="2" borderId="3" xfId="0" applyFont="1" applyFill="1" applyBorder="1" applyAlignment="1">
      <alignment vertical="top"/>
    </xf>
    <xf numFmtId="0" fontId="2" fillId="2" borderId="2" xfId="0" applyFont="1" applyFill="1" applyBorder="1" applyAlignment="1">
      <alignment horizontal="left" vertical="top" wrapText="1"/>
    </xf>
    <xf numFmtId="176" fontId="13" fillId="2" borderId="2" xfId="14">
      <alignment horizontal="left" vertical="center"/>
    </xf>
    <xf numFmtId="0" fontId="27" fillId="2" borderId="0" xfId="13">
      <alignment horizontal="left" vertical="top" wrapText="1"/>
    </xf>
    <xf numFmtId="0" fontId="0" fillId="0" borderId="0" xfId="0" applyAlignment="1">
      <alignment horizontal="left"/>
    </xf>
    <xf numFmtId="0" fontId="12" fillId="2" borderId="0" xfId="0" applyFont="1" applyFill="1" applyAlignment="1">
      <alignment vertical="center"/>
    </xf>
    <xf numFmtId="0" fontId="13" fillId="2" borderId="0" xfId="0" applyFont="1" applyFill="1" applyAlignment="1">
      <alignment vertical="center"/>
    </xf>
    <xf numFmtId="0" fontId="12" fillId="2" borderId="0" xfId="0" applyFont="1" applyFill="1" applyAlignment="1">
      <alignment vertical="top"/>
    </xf>
    <xf numFmtId="0" fontId="14" fillId="2" borderId="0" xfId="0" applyFont="1" applyFill="1" applyAlignment="1">
      <alignment vertical="top"/>
    </xf>
    <xf numFmtId="0" fontId="12" fillId="2" borderId="3" xfId="0" applyFont="1" applyFill="1" applyBorder="1" applyAlignment="1">
      <alignment vertical="top"/>
    </xf>
    <xf numFmtId="0" fontId="15" fillId="5" borderId="0" xfId="7" applyFont="1" applyFill="1" applyAlignment="1">
      <alignment vertical="top"/>
    </xf>
    <xf numFmtId="0" fontId="12" fillId="5" borderId="0" xfId="7" applyFont="1" applyFill="1" applyAlignment="1">
      <alignment horizontal="left" vertical="top"/>
    </xf>
    <xf numFmtId="0" fontId="12" fillId="5" borderId="0" xfId="7" applyFont="1" applyFill="1" applyAlignment="1">
      <alignment vertical="top"/>
    </xf>
    <xf numFmtId="49" fontId="12" fillId="5" borderId="0" xfId="7" applyNumberFormat="1" applyFont="1" applyFill="1" applyAlignment="1">
      <alignment vertical="top"/>
    </xf>
    <xf numFmtId="0" fontId="17" fillId="5" borderId="0" xfId="0" applyFont="1" applyFill="1" applyAlignment="1">
      <alignment horizontal="center" vertical="center"/>
    </xf>
    <xf numFmtId="0" fontId="12" fillId="5" borderId="0" xfId="0" applyFont="1" applyFill="1"/>
    <xf numFmtId="0" fontId="14" fillId="5" borderId="0" xfId="0" applyFont="1" applyFill="1" applyAlignment="1">
      <alignment horizontal="left"/>
    </xf>
    <xf numFmtId="0" fontId="17" fillId="5" borderId="0" xfId="0" applyFont="1" applyFill="1" applyAlignment="1">
      <alignment horizontal="left" vertical="center"/>
    </xf>
    <xf numFmtId="0" fontId="18" fillId="5" borderId="0" xfId="0" applyFont="1" applyFill="1" applyAlignment="1">
      <alignment vertical="center"/>
    </xf>
    <xf numFmtId="0" fontId="18" fillId="5" borderId="0" xfId="0" applyFont="1" applyFill="1" applyAlignment="1">
      <alignment horizontal="right" vertical="center"/>
    </xf>
    <xf numFmtId="0" fontId="18" fillId="5" borderId="0" xfId="0" applyFont="1" applyFill="1" applyAlignment="1">
      <alignment horizontal="center" vertical="center"/>
    </xf>
    <xf numFmtId="0" fontId="20" fillId="5" borderId="2" xfId="0" applyFont="1" applyFill="1" applyBorder="1" applyAlignment="1">
      <alignment vertical="center"/>
    </xf>
    <xf numFmtId="0" fontId="18" fillId="5" borderId="1" xfId="0" applyFont="1" applyFill="1" applyBorder="1" applyAlignment="1">
      <alignment vertical="center"/>
    </xf>
    <xf numFmtId="0" fontId="21" fillId="5" borderId="1" xfId="0" applyFont="1" applyFill="1" applyBorder="1" applyAlignment="1">
      <alignment horizontal="center" vertical="center"/>
    </xf>
    <xf numFmtId="0" fontId="21" fillId="5" borderId="0" xfId="0" applyFont="1" applyFill="1" applyAlignment="1">
      <alignment horizontal="center" vertical="center"/>
    </xf>
    <xf numFmtId="0" fontId="18" fillId="5" borderId="13" xfId="0" applyFont="1" applyFill="1" applyBorder="1" applyAlignment="1">
      <alignment vertical="center" wrapText="1"/>
    </xf>
    <xf numFmtId="0" fontId="18" fillId="5" borderId="3" xfId="0" applyFont="1" applyFill="1" applyBorder="1" applyAlignment="1">
      <alignment vertical="center" wrapText="1"/>
    </xf>
    <xf numFmtId="0" fontId="18" fillId="5" borderId="15" xfId="0" applyFont="1" applyFill="1" applyBorder="1" applyAlignment="1">
      <alignment vertical="center" wrapText="1"/>
    </xf>
    <xf numFmtId="0" fontId="18" fillId="5" borderId="0" xfId="0" applyFont="1" applyFill="1" applyAlignment="1">
      <alignment vertical="center" wrapText="1"/>
    </xf>
    <xf numFmtId="0" fontId="18" fillId="5" borderId="9" xfId="0" applyFont="1" applyFill="1" applyBorder="1" applyAlignment="1">
      <alignment vertical="center" wrapText="1"/>
    </xf>
    <xf numFmtId="0" fontId="18" fillId="5" borderId="16" xfId="0" applyFont="1" applyFill="1" applyBorder="1" applyAlignment="1">
      <alignment vertical="center" wrapText="1"/>
    </xf>
    <xf numFmtId="0" fontId="18" fillId="5" borderId="14" xfId="0" applyFont="1" applyFill="1" applyBorder="1" applyAlignment="1">
      <alignment vertical="center" wrapText="1"/>
    </xf>
    <xf numFmtId="0" fontId="18" fillId="5" borderId="2" xfId="0" applyFont="1" applyFill="1" applyBorder="1" applyAlignment="1">
      <alignment vertical="center" wrapText="1"/>
    </xf>
    <xf numFmtId="0" fontId="18" fillId="5" borderId="17" xfId="0" applyFont="1" applyFill="1" applyBorder="1" applyAlignment="1">
      <alignment vertical="center" wrapText="1"/>
    </xf>
    <xf numFmtId="0" fontId="24" fillId="5" borderId="0" xfId="0" applyFont="1" applyFill="1" applyAlignment="1">
      <alignment vertical="center" wrapText="1"/>
    </xf>
    <xf numFmtId="0" fontId="18" fillId="5" borderId="0" xfId="0" applyFont="1" applyFill="1" applyAlignment="1">
      <alignment horizontal="left" vertical="center" wrapText="1"/>
    </xf>
    <xf numFmtId="0" fontId="12" fillId="5" borderId="0" xfId="0" applyFont="1" applyFill="1" applyAlignment="1">
      <alignment horizontal="left" vertical="top" wrapText="1"/>
    </xf>
    <xf numFmtId="0" fontId="24" fillId="5" borderId="0" xfId="0" applyFont="1" applyFill="1" applyAlignment="1">
      <alignment horizontal="left" vertical="top" wrapText="1"/>
    </xf>
    <xf numFmtId="0" fontId="18" fillId="5" borderId="0" xfId="0" applyFont="1" applyFill="1" applyAlignment="1">
      <alignment horizontal="left" wrapText="1"/>
    </xf>
    <xf numFmtId="0" fontId="17" fillId="5" borderId="0" xfId="0" applyFont="1" applyFill="1" applyAlignment="1">
      <alignment horizontal="left" vertical="top" wrapText="1"/>
    </xf>
    <xf numFmtId="0" fontId="20" fillId="5" borderId="0" xfId="0" applyFont="1" applyFill="1" applyAlignment="1">
      <alignment horizontal="left" vertical="center" wrapText="1"/>
    </xf>
    <xf numFmtId="0" fontId="0" fillId="2" borderId="0" xfId="0" applyFill="1" applyAlignment="1">
      <alignment vertical="top"/>
    </xf>
    <xf numFmtId="0" fontId="0" fillId="2" borderId="0" xfId="4" applyFont="1">
      <alignment vertical="top" wrapText="1"/>
    </xf>
    <xf numFmtId="0" fontId="0" fillId="2" borderId="0" xfId="21" applyFont="1">
      <alignment vertical="center" wrapText="1"/>
    </xf>
    <xf numFmtId="0" fontId="28" fillId="2" borderId="0" xfId="0" applyFont="1" applyFill="1" applyAlignment="1">
      <alignment vertical="top"/>
    </xf>
    <xf numFmtId="0" fontId="27" fillId="2" borderId="0" xfId="13" applyAlignment="1">
      <alignment vertical="top" wrapText="1"/>
    </xf>
    <xf numFmtId="0" fontId="27" fillId="2" borderId="0" xfId="13" applyAlignment="1">
      <alignment horizontal="left" vertical="top"/>
    </xf>
    <xf numFmtId="0" fontId="27" fillId="2" borderId="0" xfId="13" applyAlignment="1">
      <alignment vertical="top"/>
    </xf>
    <xf numFmtId="0" fontId="23" fillId="2" borderId="0" xfId="0" applyFont="1" applyFill="1" applyAlignment="1">
      <alignment horizontal="left" vertical="center"/>
    </xf>
    <xf numFmtId="0" fontId="23" fillId="2" borderId="0" xfId="0" applyFont="1" applyFill="1" applyAlignment="1">
      <alignment horizontal="left" vertical="top"/>
    </xf>
    <xf numFmtId="0" fontId="0" fillId="2" borderId="0" xfId="0" applyFill="1" applyAlignment="1">
      <alignment horizontal="left" vertical="top"/>
    </xf>
    <xf numFmtId="177" fontId="13" fillId="2" borderId="2" xfId="15">
      <alignment horizontal="left" vertical="center"/>
    </xf>
    <xf numFmtId="177" fontId="23" fillId="2" borderId="0" xfId="0" applyNumberFormat="1" applyFont="1" applyFill="1" applyAlignment="1">
      <alignment horizontal="left" vertical="top"/>
    </xf>
    <xf numFmtId="177" fontId="12" fillId="2" borderId="0" xfId="0" applyNumberFormat="1" applyFont="1" applyFill="1" applyAlignment="1">
      <alignment horizontal="left" vertical="top"/>
    </xf>
    <xf numFmtId="0" fontId="12" fillId="2" borderId="0" xfId="4" applyAlignment="1">
      <alignment horizontal="right" vertical="top" wrapText="1"/>
    </xf>
    <xf numFmtId="0" fontId="2" fillId="2" borderId="0" xfId="0" applyFont="1" applyFill="1" applyAlignment="1">
      <alignment horizontal="right" vertical="top"/>
    </xf>
    <xf numFmtId="0" fontId="12" fillId="2" borderId="0" xfId="4" applyAlignment="1">
      <alignment horizontal="left" vertical="top" wrapText="1" indent="1"/>
    </xf>
    <xf numFmtId="49" fontId="0" fillId="0" borderId="1" xfId="2" applyFont="1" applyAlignment="1">
      <alignment horizontal="center" vertical="center" wrapText="1"/>
      <protection locked="0"/>
    </xf>
    <xf numFmtId="0" fontId="15" fillId="5" borderId="2" xfId="7" applyFont="1" applyFill="1" applyBorder="1" applyAlignment="1">
      <alignment vertical="top"/>
    </xf>
    <xf numFmtId="0" fontId="12" fillId="5" borderId="2" xfId="7" applyFont="1" applyFill="1" applyBorder="1">
      <alignment vertical="center"/>
    </xf>
    <xf numFmtId="0" fontId="16" fillId="5" borderId="2" xfId="3" applyFill="1" applyBorder="1" applyAlignment="1">
      <alignment horizontal="right" vertical="center"/>
    </xf>
    <xf numFmtId="0" fontId="12" fillId="5" borderId="0" xfId="7" applyFont="1" applyFill="1">
      <alignment vertical="center"/>
    </xf>
    <xf numFmtId="0" fontId="32" fillId="4" borderId="1" xfId="7" applyFont="1" applyFill="1" applyBorder="1" applyAlignment="1">
      <alignment horizontal="center" vertical="center"/>
    </xf>
    <xf numFmtId="0" fontId="32" fillId="4" borderId="1" xfId="7" applyFont="1" applyFill="1" applyBorder="1" applyAlignment="1">
      <alignment horizontal="center" vertical="center" wrapText="1"/>
    </xf>
    <xf numFmtId="0" fontId="12" fillId="9" borderId="1" xfId="7" applyFont="1" applyFill="1" applyBorder="1" applyAlignment="1">
      <alignment horizontal="center" vertical="center"/>
    </xf>
    <xf numFmtId="0" fontId="12" fillId="9" borderId="1" xfId="7" applyFont="1" applyFill="1" applyBorder="1" applyAlignment="1">
      <alignment horizontal="left" vertical="center"/>
    </xf>
    <xf numFmtId="49" fontId="12" fillId="9" borderId="1" xfId="7" applyNumberFormat="1" applyFont="1" applyFill="1" applyBorder="1" applyAlignment="1">
      <alignment horizontal="center" vertical="center"/>
    </xf>
    <xf numFmtId="0" fontId="12" fillId="8" borderId="1" xfId="7" applyFont="1" applyFill="1" applyBorder="1" applyAlignment="1">
      <alignment horizontal="center" vertical="center"/>
    </xf>
    <xf numFmtId="0" fontId="12" fillId="0" borderId="1" xfId="7" applyFont="1" applyBorder="1" applyAlignment="1" applyProtection="1">
      <alignment horizontal="left" vertical="center"/>
      <protection locked="0"/>
    </xf>
    <xf numFmtId="49" fontId="12" fillId="0" borderId="1" xfId="7" applyNumberFormat="1" applyFont="1" applyBorder="1" applyAlignment="1" applyProtection="1">
      <alignment horizontal="center" vertical="center"/>
      <protection locked="0"/>
    </xf>
    <xf numFmtId="0" fontId="12" fillId="5" borderId="1" xfId="7" applyFont="1" applyFill="1" applyBorder="1" applyAlignment="1">
      <alignment horizontal="center" vertical="center"/>
    </xf>
    <xf numFmtId="49" fontId="12" fillId="0" borderId="1" xfId="7" applyNumberFormat="1" applyFont="1" applyBorder="1" applyAlignment="1" applyProtection="1">
      <alignment horizontal="center" vertical="center" wrapText="1"/>
      <protection locked="0"/>
    </xf>
    <xf numFmtId="0" fontId="0" fillId="0" borderId="1" xfId="7" applyFont="1" applyBorder="1" applyAlignment="1" applyProtection="1">
      <alignment horizontal="left" vertical="center" wrapText="1"/>
      <protection locked="0"/>
    </xf>
    <xf numFmtId="0" fontId="12" fillId="0" borderId="1" xfId="7" applyFont="1" applyBorder="1" applyAlignment="1" applyProtection="1">
      <alignment horizontal="left" vertical="center" wrapText="1"/>
      <protection locked="0"/>
    </xf>
    <xf numFmtId="0" fontId="12" fillId="9" borderId="1" xfId="7" applyFont="1" applyFill="1" applyBorder="1" applyAlignment="1">
      <alignment horizontal="left" vertical="center" wrapText="1"/>
    </xf>
    <xf numFmtId="49" fontId="12" fillId="9" borderId="1" xfId="7" applyNumberFormat="1" applyFont="1" applyFill="1" applyBorder="1" applyAlignment="1">
      <alignment horizontal="center" vertical="center" wrapText="1"/>
    </xf>
    <xf numFmtId="0" fontId="16" fillId="2" borderId="2" xfId="3" applyFill="1" applyBorder="1" applyAlignment="1">
      <alignment horizontal="right" vertical="center"/>
    </xf>
    <xf numFmtId="0" fontId="0" fillId="2" borderId="0" xfId="4" applyFont="1" applyAlignment="1">
      <alignment horizontal="right" vertical="top" wrapText="1"/>
    </xf>
    <xf numFmtId="0" fontId="23" fillId="2" borderId="0" xfId="0" applyFont="1" applyFill="1" applyAlignment="1">
      <alignment vertical="center"/>
    </xf>
    <xf numFmtId="0" fontId="23" fillId="2" borderId="0" xfId="0" applyFont="1" applyFill="1" applyAlignment="1">
      <alignment vertical="top"/>
    </xf>
    <xf numFmtId="176" fontId="0" fillId="2" borderId="0" xfId="0" applyNumberFormat="1" applyFill="1" applyAlignment="1">
      <alignment horizontal="left" vertical="top"/>
    </xf>
    <xf numFmtId="177" fontId="0" fillId="2" borderId="0" xfId="0" applyNumberFormat="1" applyFill="1" applyAlignment="1">
      <alignment horizontal="left" vertical="top"/>
    </xf>
    <xf numFmtId="0" fontId="23" fillId="2" borderId="2" xfId="0" applyFont="1" applyFill="1" applyBorder="1" applyAlignment="1">
      <alignment vertical="center"/>
    </xf>
    <xf numFmtId="0" fontId="0" fillId="2" borderId="0" xfId="0" applyFill="1" applyAlignment="1">
      <alignment horizontal="left" vertical="top" wrapText="1"/>
    </xf>
    <xf numFmtId="0" fontId="0" fillId="2" borderId="0" xfId="0" applyFill="1" applyAlignment="1">
      <alignment horizontal="right" vertical="top" wrapText="1"/>
    </xf>
    <xf numFmtId="0" fontId="0" fillId="2" borderId="0" xfId="0" applyFill="1" applyAlignment="1">
      <alignment horizontal="right" vertical="top"/>
    </xf>
    <xf numFmtId="0" fontId="12" fillId="2" borderId="0" xfId="0" applyFont="1" applyFill="1" applyAlignment="1">
      <alignment horizontal="right" vertical="top"/>
    </xf>
    <xf numFmtId="0" fontId="0" fillId="2" borderId="0" xfId="0" applyFill="1" applyAlignment="1">
      <alignment horizontal="right" vertical="center"/>
    </xf>
    <xf numFmtId="179" fontId="12" fillId="7" borderId="4" xfId="10" applyAlignment="1">
      <alignment vertical="center"/>
      <protection locked="0"/>
    </xf>
    <xf numFmtId="0" fontId="16" fillId="2" borderId="0" xfId="3" applyFill="1" applyBorder="1" applyAlignment="1">
      <alignment vertical="top" wrapText="1"/>
    </xf>
    <xf numFmtId="49" fontId="0" fillId="0" borderId="1" xfId="12" applyFont="1">
      <alignment horizontal="center" vertical="center" wrapText="1"/>
      <protection locked="0"/>
    </xf>
    <xf numFmtId="0" fontId="0" fillId="2" borderId="0" xfId="0" applyFill="1" applyAlignment="1">
      <alignment horizontal="left" vertical="top" wrapText="1" indent="1"/>
    </xf>
    <xf numFmtId="0" fontId="0" fillId="2" borderId="9" xfId="0" applyFill="1" applyBorder="1" applyAlignment="1">
      <alignment vertical="center" wrapText="1"/>
    </xf>
    <xf numFmtId="0" fontId="0" fillId="2" borderId="0" xfId="0" applyFill="1" applyAlignment="1">
      <alignment horizontal="left" vertical="center" wrapText="1"/>
    </xf>
    <xf numFmtId="0" fontId="27" fillId="2" borderId="0" xfId="16" applyAlignment="1">
      <alignment vertical="top" wrapText="1"/>
    </xf>
    <xf numFmtId="177" fontId="0" fillId="2" borderId="0" xfId="0" applyNumberFormat="1" applyFill="1" applyAlignment="1">
      <alignment horizontal="right" vertical="top"/>
    </xf>
    <xf numFmtId="49" fontId="12" fillId="5" borderId="0" xfId="7" applyNumberFormat="1" applyFont="1" applyFill="1">
      <alignment vertical="center"/>
    </xf>
    <xf numFmtId="0" fontId="14" fillId="5" borderId="0" xfId="7" applyFont="1" applyFill="1">
      <alignment vertical="center"/>
    </xf>
    <xf numFmtId="49" fontId="32" fillId="4" borderId="1" xfId="7" applyNumberFormat="1" applyFont="1" applyFill="1" applyBorder="1" applyAlignment="1">
      <alignment horizontal="center" vertical="center"/>
    </xf>
    <xf numFmtId="49" fontId="12" fillId="0" borderId="1" xfId="7" applyNumberFormat="1" applyFont="1" applyBorder="1" applyAlignment="1" applyProtection="1">
      <alignment horizontal="left" vertical="center" wrapText="1"/>
      <protection locked="0"/>
    </xf>
    <xf numFmtId="49" fontId="12" fillId="0" borderId="1" xfId="8" applyNumberFormat="1" applyFont="1" applyFill="1" applyBorder="1" applyAlignment="1" applyProtection="1">
      <alignment horizontal="left" vertical="center" wrapText="1"/>
      <protection locked="0"/>
    </xf>
    <xf numFmtId="49" fontId="12" fillId="9" borderId="1" xfId="7" applyNumberFormat="1" applyFont="1" applyFill="1" applyBorder="1" applyAlignment="1">
      <alignment vertical="center" wrapText="1"/>
    </xf>
    <xf numFmtId="49" fontId="12" fillId="10" borderId="1" xfId="7" applyNumberFormat="1" applyFont="1" applyFill="1" applyBorder="1" applyAlignment="1">
      <alignment horizontal="left" vertical="center"/>
    </xf>
    <xf numFmtId="0" fontId="12" fillId="5" borderId="2" xfId="7" applyFont="1" applyFill="1" applyBorder="1" applyAlignment="1">
      <alignment horizontal="left" vertical="top"/>
    </xf>
    <xf numFmtId="0" fontId="12" fillId="5" borderId="2" xfId="7" applyFont="1" applyFill="1" applyBorder="1" applyAlignment="1">
      <alignment vertical="top"/>
    </xf>
    <xf numFmtId="49" fontId="12" fillId="5" borderId="2" xfId="7" applyNumberFormat="1" applyFont="1" applyFill="1" applyBorder="1" applyAlignment="1">
      <alignment vertical="top"/>
    </xf>
    <xf numFmtId="49" fontId="12" fillId="5" borderId="0" xfId="7" applyNumberFormat="1" applyFont="1" applyFill="1" applyAlignment="1">
      <alignment horizontal="center" vertical="top"/>
    </xf>
    <xf numFmtId="49" fontId="34" fillId="5" borderId="0" xfId="7" applyNumberFormat="1" applyFont="1" applyFill="1" applyAlignment="1">
      <alignment horizontal="center" vertical="top"/>
    </xf>
    <xf numFmtId="0" fontId="12" fillId="5" borderId="0" xfId="7" applyFont="1" applyFill="1" applyAlignment="1">
      <alignment horizontal="left" vertical="center"/>
    </xf>
    <xf numFmtId="49" fontId="12" fillId="5" borderId="0" xfId="7" applyNumberFormat="1" applyFont="1" applyFill="1" applyAlignment="1">
      <alignment horizontal="right" vertical="center"/>
    </xf>
    <xf numFmtId="179" fontId="12" fillId="6" borderId="2" xfId="11" applyAlignment="1">
      <alignment vertical="center"/>
    </xf>
    <xf numFmtId="49" fontId="33" fillId="5" borderId="0" xfId="7" applyNumberFormat="1" applyFont="1" applyFill="1" applyAlignment="1">
      <alignment horizontal="center" vertical="center"/>
    </xf>
    <xf numFmtId="49" fontId="12" fillId="5" borderId="2" xfId="7" applyNumberFormat="1" applyFont="1" applyFill="1" applyBorder="1">
      <alignment vertical="center"/>
    </xf>
    <xf numFmtId="49" fontId="12" fillId="5" borderId="0" xfId="7" applyNumberFormat="1" applyFont="1" applyFill="1" applyAlignment="1">
      <alignment horizontal="center" vertical="center"/>
    </xf>
    <xf numFmtId="179" fontId="12" fillId="7" borderId="4" xfId="9" applyAlignment="1">
      <alignment vertical="center"/>
      <protection locked="0"/>
    </xf>
    <xf numFmtId="179" fontId="12" fillId="6" borderId="2" xfId="7" applyNumberFormat="1" applyFont="1" applyFill="1" applyBorder="1">
      <alignment vertical="center"/>
    </xf>
    <xf numFmtId="0" fontId="16" fillId="5" borderId="0" xfId="3" applyFill="1" applyBorder="1" applyAlignment="1">
      <alignment vertical="center"/>
    </xf>
    <xf numFmtId="0" fontId="14" fillId="2" borderId="0" xfId="18" applyAlignment="1">
      <alignment horizontal="left" vertical="center"/>
    </xf>
    <xf numFmtId="0" fontId="0" fillId="2" borderId="0" xfId="0" applyFill="1" applyAlignment="1">
      <alignment vertical="center"/>
    </xf>
    <xf numFmtId="0" fontId="16" fillId="2" borderId="0" xfId="3" applyFill="1" applyAlignment="1">
      <alignment vertical="center"/>
    </xf>
    <xf numFmtId="0" fontId="36" fillId="2" borderId="0" xfId="3" applyFont="1" applyFill="1" applyAlignment="1">
      <alignment vertical="center"/>
    </xf>
    <xf numFmtId="0" fontId="14" fillId="2" borderId="0" xfId="0" applyFont="1" applyFill="1" applyAlignment="1">
      <alignment vertical="center"/>
    </xf>
    <xf numFmtId="0" fontId="38" fillId="2" borderId="0" xfId="0" applyFont="1" applyFill="1" applyAlignment="1">
      <alignment vertical="top"/>
    </xf>
    <xf numFmtId="0" fontId="0" fillId="2" borderId="0" xfId="0" applyFill="1" applyAlignment="1">
      <alignment vertical="top" wrapText="1"/>
    </xf>
    <xf numFmtId="0" fontId="12" fillId="2" borderId="0" xfId="17">
      <alignment vertical="center" wrapText="1"/>
    </xf>
    <xf numFmtId="0" fontId="0" fillId="2" borderId="0" xfId="0" applyFill="1" applyAlignment="1">
      <alignment horizontal="left" vertical="top" wrapText="1"/>
    </xf>
    <xf numFmtId="49" fontId="12" fillId="0" borderId="1" xfId="23" applyAlignment="1">
      <alignment horizontal="left" vertical="center" wrapText="1"/>
      <protection locked="0"/>
    </xf>
    <xf numFmtId="0" fontId="0" fillId="2" borderId="0" xfId="4" applyFont="1" applyAlignment="1">
      <alignment vertical="top" wrapText="1"/>
    </xf>
    <xf numFmtId="0" fontId="0" fillId="2" borderId="0" xfId="17" applyFont="1" applyAlignment="1">
      <alignment vertical="center" wrapText="1"/>
    </xf>
    <xf numFmtId="0" fontId="0" fillId="2" borderId="2" xfId="4" applyFont="1" applyBorder="1" applyAlignment="1">
      <alignment horizontal="left" vertical="top" wrapText="1"/>
    </xf>
    <xf numFmtId="0" fontId="27" fillId="2" borderId="0" xfId="0" applyFont="1" applyFill="1" applyAlignment="1" applyProtection="1">
      <alignment horizontal="left" vertical="center"/>
      <protection hidden="1"/>
    </xf>
    <xf numFmtId="0" fontId="27" fillId="2" borderId="0" xfId="0" applyFont="1" applyFill="1" applyAlignment="1" applyProtection="1">
      <alignment horizontal="left" vertical="top"/>
      <protection hidden="1"/>
    </xf>
    <xf numFmtId="178" fontId="27" fillId="2" borderId="0" xfId="0" applyNumberFormat="1" applyFont="1" applyFill="1" applyAlignment="1" applyProtection="1">
      <alignment horizontal="left" vertical="top"/>
      <protection hidden="1"/>
    </xf>
    <xf numFmtId="0" fontId="31" fillId="2" borderId="0" xfId="0" applyFont="1" applyFill="1" applyAlignment="1" applyProtection="1">
      <alignment horizontal="left" vertical="center"/>
      <protection hidden="1"/>
    </xf>
    <xf numFmtId="0" fontId="31" fillId="2" borderId="0" xfId="0" applyFont="1" applyFill="1" applyAlignment="1" applyProtection="1">
      <alignment horizontal="left" vertical="top"/>
      <protection hidden="1"/>
    </xf>
    <xf numFmtId="0" fontId="27" fillId="2" borderId="0" xfId="0" applyFont="1" applyFill="1" applyAlignment="1" applyProtection="1">
      <alignment vertical="top"/>
      <protection hidden="1"/>
    </xf>
    <xf numFmtId="0" fontId="12" fillId="2" borderId="0" xfId="25">
      <alignment vertical="top" wrapText="1"/>
    </xf>
    <xf numFmtId="0" fontId="16" fillId="2" borderId="0" xfId="3" applyFill="1" applyAlignment="1">
      <alignment horizontal="right" vertical="center" wrapText="1"/>
    </xf>
    <xf numFmtId="0" fontId="0" fillId="2" borderId="0" xfId="25" applyFont="1">
      <alignment vertical="top" wrapText="1"/>
    </xf>
    <xf numFmtId="49" fontId="12" fillId="0" borderId="1" xfId="12">
      <alignment horizontal="center" vertical="center" wrapText="1"/>
      <protection locked="0"/>
    </xf>
    <xf numFmtId="0" fontId="12" fillId="2" borderId="0" xfId="17" applyAlignment="1">
      <alignment vertical="center"/>
    </xf>
    <xf numFmtId="0" fontId="0" fillId="2" borderId="0" xfId="17" applyFont="1" applyAlignment="1">
      <alignment vertical="center"/>
    </xf>
    <xf numFmtId="42" fontId="12" fillId="0" borderId="1" xfId="7" applyNumberFormat="1" applyFont="1" applyBorder="1" applyAlignment="1" applyProtection="1">
      <alignment horizontal="right" vertical="center"/>
      <protection locked="0"/>
    </xf>
    <xf numFmtId="42" fontId="12" fillId="9" borderId="1" xfId="8" applyNumberFormat="1" applyFont="1" applyFill="1" applyBorder="1" applyAlignment="1">
      <alignment horizontal="right" vertical="center"/>
    </xf>
    <xf numFmtId="49" fontId="0" fillId="10" borderId="1" xfId="7" applyNumberFormat="1" applyFont="1" applyFill="1" applyBorder="1" applyAlignment="1">
      <alignment vertical="center" wrapText="1"/>
    </xf>
    <xf numFmtId="0" fontId="15" fillId="5" borderId="0" xfId="7" applyFont="1" applyFill="1" applyBorder="1" applyAlignment="1">
      <alignment vertical="top"/>
    </xf>
    <xf numFmtId="0" fontId="12" fillId="5" borderId="0" xfId="7" applyFont="1" applyFill="1" applyBorder="1">
      <alignment vertical="center"/>
    </xf>
    <xf numFmtId="49" fontId="12" fillId="0" borderId="1" xfId="7" applyNumberFormat="1" applyFont="1" applyBorder="1" applyAlignment="1" applyProtection="1">
      <alignment vertical="center" wrapText="1"/>
      <protection locked="0"/>
    </xf>
    <xf numFmtId="0" fontId="12" fillId="10" borderId="1" xfId="7" applyNumberFormat="1" applyFont="1" applyFill="1" applyBorder="1" applyAlignment="1">
      <alignment vertical="center" wrapText="1"/>
    </xf>
    <xf numFmtId="0" fontId="12" fillId="0" borderId="1" xfId="7" applyNumberFormat="1" applyFont="1" applyBorder="1" applyAlignment="1" applyProtection="1">
      <alignment vertical="center" wrapText="1"/>
      <protection locked="0"/>
    </xf>
    <xf numFmtId="0" fontId="12" fillId="9" borderId="1" xfId="7" applyNumberFormat="1" applyFont="1" applyFill="1" applyBorder="1" applyAlignment="1">
      <alignment vertical="center" wrapText="1"/>
    </xf>
    <xf numFmtId="0" fontId="12" fillId="9" borderId="1" xfId="7" applyFont="1" applyFill="1" applyBorder="1" applyAlignment="1">
      <alignment vertical="center" wrapText="1"/>
    </xf>
    <xf numFmtId="0" fontId="12" fillId="0" borderId="1" xfId="7" applyFont="1" applyBorder="1" applyAlignment="1" applyProtection="1">
      <alignment vertical="center" wrapText="1"/>
      <protection locked="0"/>
    </xf>
    <xf numFmtId="49" fontId="0" fillId="9" borderId="1" xfId="7" applyNumberFormat="1" applyFont="1" applyFill="1" applyBorder="1" applyAlignment="1">
      <alignment vertical="center" wrapText="1"/>
    </xf>
    <xf numFmtId="49" fontId="12" fillId="9" borderId="1" xfId="7" applyNumberFormat="1" applyFont="1" applyFill="1" applyBorder="1" applyAlignment="1">
      <alignment horizontal="left" vertical="center" wrapText="1"/>
    </xf>
    <xf numFmtId="42" fontId="12" fillId="10" borderId="1" xfId="7" applyNumberFormat="1" applyFont="1" applyFill="1" applyBorder="1" applyAlignment="1">
      <alignment horizontal="right" vertical="center"/>
    </xf>
    <xf numFmtId="0" fontId="12" fillId="9" borderId="1" xfId="7" applyNumberFormat="1" applyFont="1" applyFill="1" applyBorder="1" applyAlignment="1">
      <alignment horizontal="center" vertical="center"/>
    </xf>
    <xf numFmtId="0" fontId="0" fillId="0" borderId="1" xfId="7" applyNumberFormat="1" applyFont="1" applyBorder="1" applyAlignment="1" applyProtection="1">
      <alignment horizontal="center" vertical="center"/>
      <protection locked="0"/>
    </xf>
    <xf numFmtId="0" fontId="12" fillId="0" borderId="1" xfId="7" applyNumberFormat="1" applyFont="1" applyBorder="1" applyAlignment="1" applyProtection="1">
      <alignment horizontal="center" vertical="center"/>
      <protection locked="0"/>
    </xf>
    <xf numFmtId="0" fontId="12" fillId="9" borderId="1" xfId="7" applyNumberFormat="1" applyFont="1" applyFill="1" applyBorder="1" applyAlignment="1">
      <alignment horizontal="center" vertical="center" wrapText="1"/>
    </xf>
    <xf numFmtId="0" fontId="0" fillId="0" borderId="1" xfId="7" applyNumberFormat="1" applyFont="1" applyBorder="1" applyAlignment="1" applyProtection="1">
      <alignment horizontal="center" vertical="center" wrapText="1"/>
      <protection locked="0"/>
    </xf>
    <xf numFmtId="0" fontId="12" fillId="0" borderId="1" xfId="7" applyNumberFormat="1" applyFont="1" applyBorder="1" applyAlignment="1" applyProtection="1">
      <alignment horizontal="center" vertical="center" wrapText="1"/>
      <protection locked="0"/>
    </xf>
    <xf numFmtId="0" fontId="12" fillId="9" borderId="1" xfId="7" applyNumberFormat="1" applyFont="1" applyFill="1" applyBorder="1" applyAlignment="1">
      <alignment horizontal="left" vertical="center" wrapText="1"/>
    </xf>
    <xf numFmtId="0" fontId="0" fillId="0" borderId="1" xfId="7" applyNumberFormat="1" applyFont="1" applyBorder="1" applyAlignment="1" applyProtection="1">
      <alignment horizontal="left" vertical="center" wrapText="1"/>
      <protection locked="0"/>
    </xf>
    <xf numFmtId="0" fontId="12" fillId="0" borderId="1" xfId="7" applyNumberFormat="1" applyFont="1" applyBorder="1" applyAlignment="1" applyProtection="1">
      <alignment horizontal="left" vertical="center" wrapText="1"/>
      <protection locked="0"/>
    </xf>
    <xf numFmtId="3" fontId="12" fillId="10" borderId="1" xfId="8" applyNumberFormat="1" applyFont="1" applyFill="1" applyBorder="1" applyAlignment="1">
      <alignment horizontal="right" vertical="center"/>
    </xf>
    <xf numFmtId="3" fontId="12" fillId="0" borderId="1" xfId="8" applyNumberFormat="1" applyFont="1" applyFill="1" applyBorder="1" applyAlignment="1" applyProtection="1">
      <alignment horizontal="right" vertical="center"/>
      <protection locked="0"/>
    </xf>
    <xf numFmtId="0" fontId="12" fillId="10" borderId="1" xfId="7" applyNumberFormat="1" applyFont="1" applyFill="1" applyBorder="1" applyAlignment="1">
      <alignment horizontal="center" vertical="center" wrapText="1"/>
    </xf>
    <xf numFmtId="0" fontId="12" fillId="10" borderId="1" xfId="8" applyNumberFormat="1" applyFont="1" applyFill="1" applyBorder="1" applyAlignment="1">
      <alignment horizontal="left" vertical="center"/>
    </xf>
    <xf numFmtId="0" fontId="12" fillId="0" borderId="1" xfId="8" applyNumberFormat="1" applyFont="1" applyFill="1" applyBorder="1" applyAlignment="1" applyProtection="1">
      <alignment horizontal="left" vertical="center" wrapText="1"/>
      <protection locked="0"/>
    </xf>
    <xf numFmtId="0" fontId="0" fillId="10" borderId="1" xfId="8" applyNumberFormat="1" applyFont="1" applyFill="1" applyBorder="1" applyAlignment="1">
      <alignment horizontal="left" vertical="center" wrapText="1"/>
    </xf>
    <xf numFmtId="0" fontId="4" fillId="9" borderId="1" xfId="7" applyFont="1" applyFill="1" applyBorder="1" applyAlignment="1">
      <alignment horizontal="center" vertical="center"/>
    </xf>
    <xf numFmtId="0" fontId="4" fillId="9" borderId="1" xfId="7" applyFont="1" applyFill="1" applyBorder="1" applyAlignment="1">
      <alignment horizontal="left" vertical="center"/>
    </xf>
    <xf numFmtId="49" fontId="4" fillId="9" borderId="1" xfId="7" applyNumberFormat="1" applyFont="1" applyFill="1" applyBorder="1" applyAlignment="1">
      <alignment horizontal="left" vertical="center"/>
    </xf>
    <xf numFmtId="49" fontId="4" fillId="10" borderId="1" xfId="8" applyNumberFormat="1" applyFont="1" applyFill="1" applyBorder="1" applyAlignment="1">
      <alignment horizontal="left" vertical="center" wrapText="1"/>
    </xf>
    <xf numFmtId="0" fontId="4" fillId="9" borderId="1" xfId="7" applyFont="1" applyFill="1" applyBorder="1" applyAlignment="1">
      <alignment horizontal="left" vertical="center" wrapText="1"/>
    </xf>
    <xf numFmtId="0" fontId="4" fillId="0" borderId="1" xfId="7" applyFont="1" applyFill="1" applyBorder="1" applyAlignment="1" applyProtection="1">
      <alignment horizontal="left" vertical="center" wrapText="1"/>
      <protection locked="0"/>
    </xf>
    <xf numFmtId="49" fontId="4" fillId="0" borderId="1" xfId="7" applyNumberFormat="1" applyFont="1" applyFill="1" applyBorder="1" applyAlignment="1" applyProtection="1">
      <alignment horizontal="left" vertical="center"/>
      <protection locked="0"/>
    </xf>
    <xf numFmtId="49" fontId="4" fillId="0" borderId="1" xfId="8" applyNumberFormat="1" applyFont="1" applyFill="1" applyBorder="1" applyAlignment="1" applyProtection="1">
      <alignment horizontal="left" vertical="center" wrapText="1"/>
      <protection locked="0"/>
    </xf>
    <xf numFmtId="0" fontId="9" fillId="5" borderId="2" xfId="7" applyFont="1" applyFill="1" applyBorder="1" applyAlignment="1">
      <alignment vertical="top"/>
    </xf>
    <xf numFmtId="0" fontId="4" fillId="5" borderId="2" xfId="7" applyFont="1" applyFill="1" applyBorder="1">
      <alignment vertical="center"/>
    </xf>
    <xf numFmtId="49" fontId="4" fillId="5" borderId="2" xfId="7" applyNumberFormat="1" applyFont="1" applyFill="1" applyBorder="1">
      <alignment vertical="center"/>
    </xf>
    <xf numFmtId="0" fontId="4" fillId="5" borderId="0" xfId="7" applyFont="1" applyFill="1">
      <alignment vertical="center"/>
    </xf>
    <xf numFmtId="0" fontId="9" fillId="5" borderId="0" xfId="7" applyFont="1" applyFill="1" applyAlignment="1">
      <alignment vertical="top"/>
    </xf>
    <xf numFmtId="49" fontId="4" fillId="5" borderId="0" xfId="7" applyNumberFormat="1" applyFont="1" applyFill="1">
      <alignment vertical="center"/>
    </xf>
    <xf numFmtId="0" fontId="10" fillId="5" borderId="0" xfId="7" applyFont="1" applyFill="1">
      <alignment vertical="center"/>
    </xf>
    <xf numFmtId="0" fontId="4" fillId="5" borderId="1" xfId="7" applyFont="1" applyFill="1" applyBorder="1" applyAlignment="1">
      <alignment horizontal="center" vertical="center"/>
    </xf>
    <xf numFmtId="0" fontId="4" fillId="8" borderId="1" xfId="7" applyFont="1" applyFill="1" applyBorder="1" applyAlignment="1">
      <alignment horizontal="center" vertical="center"/>
    </xf>
    <xf numFmtId="0" fontId="0" fillId="9" borderId="1" xfId="7" applyNumberFormat="1" applyFont="1" applyFill="1" applyBorder="1" applyAlignment="1">
      <alignment horizontal="left" vertical="center" wrapText="1"/>
    </xf>
    <xf numFmtId="0" fontId="0" fillId="5" borderId="1" xfId="27" applyNumberFormat="1" applyFont="1" applyBorder="1" applyAlignment="1">
      <alignment horizontal="left" vertical="center" wrapText="1"/>
    </xf>
    <xf numFmtId="0" fontId="4" fillId="9" borderId="1" xfId="7" applyNumberFormat="1" applyFont="1" applyFill="1" applyBorder="1" applyAlignment="1">
      <alignment horizontal="left" vertical="center"/>
    </xf>
    <xf numFmtId="0" fontId="12" fillId="5" borderId="1" xfId="7" applyNumberFormat="1" applyFont="1" applyFill="1" applyBorder="1" applyAlignment="1" applyProtection="1">
      <alignment horizontal="left" vertical="center" wrapText="1"/>
    </xf>
    <xf numFmtId="49" fontId="8" fillId="4" borderId="1" xfId="7" applyNumberFormat="1" applyFont="1" applyFill="1" applyBorder="1" applyAlignment="1">
      <alignment horizontal="center" vertical="center" wrapText="1"/>
    </xf>
    <xf numFmtId="0" fontId="0" fillId="9" borderId="1" xfId="7" applyFont="1" applyFill="1" applyBorder="1" applyAlignment="1">
      <alignment horizontal="left" vertical="center" wrapText="1"/>
    </xf>
    <xf numFmtId="0" fontId="42" fillId="3" borderId="0" xfId="7" applyFont="1" applyFill="1">
      <alignment vertical="center"/>
    </xf>
    <xf numFmtId="0" fontId="42" fillId="0" borderId="0" xfId="7" applyFont="1">
      <alignment vertical="center"/>
    </xf>
    <xf numFmtId="0" fontId="42" fillId="0" borderId="0" xfId="0" applyFont="1" applyAlignment="1">
      <alignment vertical="top"/>
    </xf>
    <xf numFmtId="0" fontId="42" fillId="0" borderId="0" xfId="0" applyFont="1"/>
    <xf numFmtId="0" fontId="42" fillId="0" borderId="0" xfId="0" applyFont="1" applyAlignment="1">
      <alignment horizontal="left"/>
    </xf>
    <xf numFmtId="49" fontId="42" fillId="0" borderId="0" xfId="0" applyNumberFormat="1" applyFont="1"/>
    <xf numFmtId="49" fontId="37" fillId="5" borderId="0" xfId="7" applyNumberFormat="1" applyFont="1" applyFill="1" applyAlignment="1">
      <alignment horizontal="center" vertical="center" wrapText="1"/>
    </xf>
    <xf numFmtId="0" fontId="34" fillId="5" borderId="0" xfId="22" applyFont="1" applyFill="1">
      <alignment vertical="top"/>
    </xf>
    <xf numFmtId="0" fontId="0" fillId="5" borderId="0" xfId="7" applyFont="1" applyFill="1" applyAlignment="1">
      <alignment vertical="top"/>
    </xf>
    <xf numFmtId="0" fontId="14" fillId="5" borderId="0" xfId="22" applyFill="1">
      <alignment vertical="top"/>
    </xf>
    <xf numFmtId="0" fontId="12" fillId="2" borderId="0" xfId="25" applyNumberFormat="1">
      <alignment vertical="top" wrapText="1"/>
    </xf>
    <xf numFmtId="49" fontId="0" fillId="0" borderId="1" xfId="23" applyFont="1" applyAlignment="1">
      <alignment horizontal="left" vertical="center" wrapText="1"/>
      <protection locked="0"/>
    </xf>
    <xf numFmtId="3" fontId="0" fillId="0" borderId="1" xfId="8" applyNumberFormat="1" applyFont="1" applyFill="1" applyBorder="1" applyAlignment="1" applyProtection="1">
      <alignment horizontal="right" vertical="center"/>
      <protection locked="0"/>
    </xf>
    <xf numFmtId="0" fontId="27" fillId="5" borderId="0" xfId="13" applyFill="1" applyAlignment="1">
      <alignment horizontal="left" vertical="top"/>
    </xf>
    <xf numFmtId="0" fontId="43" fillId="0" borderId="0" xfId="0" applyFont="1" applyAlignment="1">
      <alignment vertical="center"/>
    </xf>
    <xf numFmtId="0" fontId="25" fillId="0" borderId="0" xfId="0" applyFont="1" applyAlignment="1">
      <alignment vertical="center"/>
    </xf>
    <xf numFmtId="0" fontId="45" fillId="14" borderId="0" xfId="28" applyFont="1" applyFill="1">
      <alignment vertical="center"/>
    </xf>
    <xf numFmtId="0" fontId="46" fillId="0" borderId="0" xfId="28" applyFont="1">
      <alignment vertical="center"/>
    </xf>
    <xf numFmtId="49" fontId="32" fillId="4" borderId="1" xfId="7" applyNumberFormat="1" applyFont="1" applyFill="1" applyBorder="1" applyAlignment="1">
      <alignment horizontal="center" vertical="center" wrapText="1"/>
    </xf>
    <xf numFmtId="49" fontId="0" fillId="0" borderId="1" xfId="8" quotePrefix="1" applyNumberFormat="1" applyFont="1" applyFill="1" applyBorder="1" applyAlignment="1" applyProtection="1">
      <alignment horizontal="left" vertical="center" wrapText="1"/>
      <protection locked="0"/>
    </xf>
    <xf numFmtId="49" fontId="0" fillId="0" borderId="1" xfId="8" applyNumberFormat="1" applyFont="1" applyFill="1" applyBorder="1" applyAlignment="1" applyProtection="1">
      <alignment horizontal="left" vertical="center" wrapText="1"/>
      <protection locked="0"/>
    </xf>
    <xf numFmtId="0" fontId="12" fillId="5" borderId="1" xfId="27" applyNumberFormat="1" applyFont="1" applyBorder="1" applyAlignment="1">
      <alignment horizontal="left" vertical="center" wrapText="1"/>
    </xf>
    <xf numFmtId="0" fontId="0" fillId="2" borderId="9" xfId="17" applyFont="1" applyBorder="1" applyAlignment="1">
      <alignment vertical="center"/>
    </xf>
    <xf numFmtId="0" fontId="12" fillId="2" borderId="0" xfId="25" applyAlignment="1">
      <alignment horizontal="left" vertical="top" wrapText="1"/>
    </xf>
    <xf numFmtId="177" fontId="13" fillId="2" borderId="2" xfId="15" applyAlignment="1">
      <alignment horizontal="left" vertical="center"/>
    </xf>
    <xf numFmtId="0" fontId="14" fillId="2" borderId="0" xfId="16" applyFont="1" applyAlignment="1">
      <alignment horizontal="right" vertical="top" wrapText="1"/>
    </xf>
    <xf numFmtId="0" fontId="14" fillId="2" borderId="0" xfId="13" applyFont="1" applyAlignment="1">
      <alignment horizontal="left" vertical="top" wrapText="1"/>
    </xf>
    <xf numFmtId="0" fontId="0" fillId="2" borderId="0" xfId="4" applyFont="1" applyAlignment="1">
      <alignment horizontal="left" vertical="top"/>
    </xf>
    <xf numFmtId="0" fontId="14" fillId="2" borderId="0" xfId="16" applyFont="1" applyAlignment="1">
      <alignment horizontal="left" vertical="top" wrapText="1"/>
    </xf>
    <xf numFmtId="0" fontId="14" fillId="2" borderId="0" xfId="18" applyAlignment="1">
      <alignment vertical="center" wrapText="1"/>
    </xf>
    <xf numFmtId="0" fontId="16" fillId="2" borderId="0" xfId="3" applyFill="1" applyAlignment="1">
      <alignment horizontal="left" vertical="center"/>
    </xf>
    <xf numFmtId="0" fontId="16" fillId="2" borderId="0" xfId="3" applyFill="1" applyAlignment="1">
      <alignment horizontal="left" vertical="top"/>
    </xf>
    <xf numFmtId="0" fontId="16" fillId="5" borderId="0" xfId="3" applyFill="1" applyBorder="1" applyAlignment="1">
      <alignment horizontal="right" vertical="center"/>
    </xf>
    <xf numFmtId="0" fontId="18" fillId="5" borderId="0" xfId="0" applyFont="1" applyFill="1" applyAlignment="1">
      <alignment vertical="center"/>
    </xf>
    <xf numFmtId="0" fontId="20" fillId="5" borderId="0" xfId="0" applyFont="1" applyFill="1" applyAlignment="1">
      <alignment horizontal="left" vertical="center" wrapText="1"/>
    </xf>
    <xf numFmtId="0" fontId="17" fillId="5" borderId="0" xfId="0" applyFont="1" applyFill="1" applyAlignment="1">
      <alignment horizontal="center" vertical="center"/>
    </xf>
    <xf numFmtId="0" fontId="18" fillId="5" borderId="0" xfId="0" applyFont="1" applyFill="1" applyAlignment="1">
      <alignment horizontal="left" vertical="center" wrapText="1"/>
    </xf>
    <xf numFmtId="42" fontId="0" fillId="0" borderId="1" xfId="7" applyNumberFormat="1" applyFont="1" applyBorder="1" applyAlignment="1" applyProtection="1">
      <alignment horizontal="right" vertical="center"/>
      <protection locked="0"/>
    </xf>
    <xf numFmtId="177" fontId="0" fillId="2" borderId="20" xfId="0" applyNumberFormat="1" applyFill="1" applyBorder="1" applyAlignment="1">
      <alignment horizontal="left" vertical="top"/>
    </xf>
    <xf numFmtId="0" fontId="0" fillId="2" borderId="20" xfId="0" applyFill="1" applyBorder="1" applyAlignment="1">
      <alignment horizontal="left" vertical="top"/>
    </xf>
    <xf numFmtId="0" fontId="0" fillId="2" borderId="20" xfId="0" applyFill="1" applyBorder="1" applyAlignment="1">
      <alignment vertical="top"/>
    </xf>
    <xf numFmtId="0" fontId="0" fillId="2" borderId="20" xfId="0" applyFill="1" applyBorder="1" applyAlignment="1">
      <alignment horizontal="right" vertical="top"/>
    </xf>
    <xf numFmtId="0" fontId="22" fillId="2" borderId="20" xfId="26" applyBorder="1">
      <alignment horizontal="left" vertical="top" wrapText="1"/>
    </xf>
    <xf numFmtId="0" fontId="2" fillId="2" borderId="20" xfId="0" applyFont="1" applyFill="1" applyBorder="1" applyAlignment="1">
      <alignment vertical="top"/>
    </xf>
    <xf numFmtId="0" fontId="22" fillId="2" borderId="0" xfId="26">
      <alignment horizontal="left" vertical="top" wrapText="1"/>
    </xf>
    <xf numFmtId="177" fontId="12" fillId="2" borderId="20" xfId="0" applyNumberFormat="1" applyFont="1" applyFill="1" applyBorder="1" applyAlignment="1">
      <alignment horizontal="left" vertical="top"/>
    </xf>
    <xf numFmtId="0" fontId="12" fillId="2" borderId="20" xfId="0" applyFont="1" applyFill="1" applyBorder="1" applyAlignment="1">
      <alignment vertical="top"/>
    </xf>
    <xf numFmtId="49" fontId="23" fillId="0" borderId="1" xfId="12" applyFont="1" applyBorder="1">
      <alignment horizontal="center" vertical="center" wrapText="1"/>
      <protection locked="0"/>
    </xf>
    <xf numFmtId="0" fontId="18" fillId="5" borderId="0" xfId="0" applyFont="1" applyFill="1" applyBorder="1" applyAlignment="1">
      <alignment vertical="center" wrapText="1"/>
    </xf>
    <xf numFmtId="0" fontId="14" fillId="5" borderId="0" xfId="0" applyFont="1" applyFill="1" applyBorder="1" applyAlignment="1">
      <alignment vertical="center" wrapText="1"/>
    </xf>
    <xf numFmtId="0" fontId="48" fillId="5" borderId="0" xfId="0" applyFont="1" applyFill="1" applyAlignment="1">
      <alignment horizontal="left" vertical="center"/>
    </xf>
    <xf numFmtId="0" fontId="0" fillId="0" borderId="1" xfId="8" applyNumberFormat="1" applyFont="1" applyFill="1" applyBorder="1" applyAlignment="1" applyProtection="1">
      <alignment horizontal="left" vertical="center" wrapText="1"/>
      <protection locked="0"/>
    </xf>
    <xf numFmtId="0" fontId="0" fillId="5" borderId="0" xfId="7" applyFont="1" applyFill="1">
      <alignment vertical="center"/>
    </xf>
    <xf numFmtId="49" fontId="0" fillId="5" borderId="0" xfId="7" applyNumberFormat="1" applyFont="1" applyFill="1" applyAlignment="1">
      <alignment vertical="top"/>
    </xf>
    <xf numFmtId="0" fontId="12" fillId="5" borderId="0" xfId="0" applyFont="1" applyFill="1" applyAlignment="1">
      <alignment horizontal="center" vertical="center"/>
    </xf>
    <xf numFmtId="0" fontId="49" fillId="2" borderId="0" xfId="3" applyFont="1" applyFill="1" applyAlignment="1">
      <alignment vertical="top"/>
    </xf>
    <xf numFmtId="0" fontId="14" fillId="2" borderId="0" xfId="3" applyFont="1" applyFill="1" applyAlignment="1">
      <alignment vertical="center"/>
    </xf>
    <xf numFmtId="0" fontId="14" fillId="2" borderId="0" xfId="3" applyNumberFormat="1" applyFont="1" applyFill="1" applyAlignment="1">
      <alignment vertical="center"/>
    </xf>
    <xf numFmtId="0" fontId="27" fillId="2" borderId="0" xfId="13" applyFont="1" applyFill="1" applyAlignment="1">
      <alignment horizontal="left" vertical="center"/>
    </xf>
    <xf numFmtId="0" fontId="16" fillId="5" borderId="0" xfId="3" applyFill="1" applyBorder="1" applyAlignment="1">
      <alignment horizontal="right" vertical="center"/>
    </xf>
    <xf numFmtId="0" fontId="16" fillId="5" borderId="0" xfId="3" applyFill="1" applyBorder="1" applyAlignment="1">
      <alignment horizontal="right" vertical="center"/>
    </xf>
    <xf numFmtId="0" fontId="12" fillId="9" borderId="1" xfId="7" applyFont="1" applyFill="1" applyBorder="1" applyAlignment="1" applyProtection="1">
      <alignment horizontal="left" vertical="center" wrapText="1"/>
    </xf>
    <xf numFmtId="0" fontId="0" fillId="9" borderId="1" xfId="7" applyFont="1" applyFill="1" applyBorder="1" applyAlignment="1" applyProtection="1">
      <alignment horizontal="left" vertical="center" wrapText="1"/>
    </xf>
    <xf numFmtId="0" fontId="0" fillId="10" borderId="1" xfId="8" applyNumberFormat="1" applyFont="1" applyFill="1" applyBorder="1" applyAlignment="1" applyProtection="1">
      <alignment horizontal="left" vertical="center" wrapText="1"/>
    </xf>
    <xf numFmtId="0" fontId="14" fillId="5" borderId="0" xfId="22" applyFill="1" applyAlignment="1">
      <alignment vertical="top"/>
    </xf>
    <xf numFmtId="0" fontId="14" fillId="5" borderId="0" xfId="27" applyFont="1" applyAlignment="1">
      <alignment vertical="top"/>
    </xf>
    <xf numFmtId="0" fontId="4" fillId="0" borderId="0" xfId="0" applyFont="1" applyFill="1" applyAlignment="1">
      <alignment horizontal="center" vertical="top"/>
    </xf>
    <xf numFmtId="180" fontId="4" fillId="0" borderId="0" xfId="0" applyNumberFormat="1" applyFont="1" applyFill="1" applyAlignment="1">
      <alignment horizontal="center" vertical="top"/>
    </xf>
    <xf numFmtId="0" fontId="4" fillId="0" borderId="10" xfId="0" applyFont="1" applyFill="1" applyBorder="1" applyAlignment="1">
      <alignment horizontal="center" vertical="top"/>
    </xf>
    <xf numFmtId="180" fontId="4" fillId="0" borderId="13" xfId="0" applyNumberFormat="1"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1" xfId="0" applyFont="1" applyFill="1" applyBorder="1" applyAlignment="1">
      <alignment horizontal="center" vertical="top"/>
    </xf>
    <xf numFmtId="180" fontId="4" fillId="0" borderId="9" xfId="0" applyNumberFormat="1" applyFont="1" applyFill="1" applyBorder="1" applyAlignment="1">
      <alignment horizontal="center" vertical="top"/>
    </xf>
    <xf numFmtId="0" fontId="4" fillId="0" borderId="12" xfId="0" applyFont="1" applyFill="1" applyBorder="1" applyAlignment="1">
      <alignment horizontal="center" vertical="top"/>
    </xf>
    <xf numFmtId="180" fontId="4" fillId="0" borderId="14" xfId="0" applyNumberFormat="1" applyFont="1" applyFill="1" applyBorder="1" applyAlignment="1">
      <alignment horizontal="center" vertical="top"/>
    </xf>
    <xf numFmtId="0" fontId="4" fillId="0" borderId="1" xfId="0" applyFont="1" applyFill="1" applyBorder="1" applyAlignment="1">
      <alignment horizontal="center" vertical="top"/>
    </xf>
    <xf numFmtId="180" fontId="4" fillId="0" borderId="1" xfId="0" applyNumberFormat="1" applyFont="1" applyFill="1" applyBorder="1" applyAlignment="1">
      <alignment horizontal="center" vertical="top"/>
    </xf>
    <xf numFmtId="0" fontId="4" fillId="0" borderId="1" xfId="0" applyFont="1" applyFill="1" applyBorder="1" applyAlignment="1">
      <alignment vertical="top"/>
    </xf>
    <xf numFmtId="0" fontId="4" fillId="0" borderId="1" xfId="0" applyFont="1" applyFill="1" applyBorder="1" applyAlignment="1">
      <alignment horizontal="left" wrapText="1"/>
    </xf>
    <xf numFmtId="0" fontId="4" fillId="0" borderId="0" xfId="0" applyFont="1" applyFill="1"/>
    <xf numFmtId="180" fontId="4" fillId="0" borderId="10" xfId="0" applyNumberFormat="1" applyFont="1" applyFill="1" applyBorder="1" applyAlignment="1">
      <alignment horizontal="center" vertical="top"/>
    </xf>
    <xf numFmtId="0" fontId="4" fillId="0" borderId="0" xfId="0" applyFont="1" applyFill="1" applyAlignment="1">
      <alignment vertical="top"/>
    </xf>
    <xf numFmtId="180" fontId="4" fillId="0" borderId="11" xfId="0" applyNumberFormat="1" applyFont="1" applyFill="1" applyBorder="1" applyAlignment="1">
      <alignment horizontal="center" vertical="top"/>
    </xf>
    <xf numFmtId="180" fontId="4" fillId="0" borderId="12" xfId="0" applyNumberFormat="1" applyFont="1" applyFill="1" applyBorder="1" applyAlignment="1">
      <alignment horizontal="center" vertical="top"/>
    </xf>
    <xf numFmtId="0" fontId="4" fillId="0" borderId="0" xfId="0" applyFont="1" applyFill="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0" fillId="0" borderId="11" xfId="0" applyBorder="1" applyAlignment="1">
      <alignment horizontal="center" vertical="top"/>
    </xf>
    <xf numFmtId="180" fontId="0" fillId="0" borderId="11" xfId="0" applyNumberForma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center" vertical="top"/>
    </xf>
    <xf numFmtId="180" fontId="0" fillId="0" borderId="0" xfId="0" applyNumberFormat="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16" fillId="2" borderId="0" xfId="3" applyFill="1" applyAlignment="1">
      <alignment horizontal="left" vertical="center"/>
    </xf>
    <xf numFmtId="0" fontId="29" fillId="2" borderId="0" xfId="3" applyFont="1" applyFill="1" applyAlignment="1">
      <alignment horizontal="left" vertical="top"/>
    </xf>
    <xf numFmtId="49" fontId="0" fillId="0" borderId="1" xfId="12" applyFont="1" applyAlignment="1">
      <alignment horizontal="center" vertical="center" wrapText="1"/>
      <protection locked="0"/>
    </xf>
    <xf numFmtId="49" fontId="12" fillId="0" borderId="1" xfId="12" applyAlignment="1">
      <alignment horizontal="center" vertical="center" wrapText="1"/>
      <protection locked="0"/>
    </xf>
    <xf numFmtId="0" fontId="12" fillId="2" borderId="0" xfId="0" applyFont="1" applyFill="1" applyAlignment="1">
      <alignment horizontal="left" vertical="top" wrapText="1"/>
    </xf>
    <xf numFmtId="0" fontId="27" fillId="2" borderId="0" xfId="13" applyAlignment="1">
      <alignment horizontal="left" vertical="top" wrapText="1"/>
    </xf>
    <xf numFmtId="49" fontId="12" fillId="0" borderId="1" xfId="23" applyAlignment="1">
      <alignment horizontal="left" vertical="center" wrapText="1"/>
      <protection locked="0"/>
    </xf>
    <xf numFmtId="49" fontId="0" fillId="0" borderId="1" xfId="2" applyFont="1" applyAlignment="1">
      <alignment horizontal="left" vertical="top" wrapText="1"/>
      <protection locked="0"/>
    </xf>
    <xf numFmtId="49" fontId="12" fillId="0" borderId="1" xfId="2" applyAlignment="1">
      <alignment horizontal="left" vertical="top" wrapText="1"/>
      <protection locked="0"/>
    </xf>
    <xf numFmtId="0" fontId="27" fillId="2" borderId="2" xfId="13" applyBorder="1" applyAlignment="1">
      <alignment horizontal="left" vertical="top" wrapText="1"/>
    </xf>
    <xf numFmtId="0" fontId="12" fillId="2" borderId="0" xfId="4" applyAlignment="1">
      <alignment vertical="top" wrapText="1"/>
    </xf>
    <xf numFmtId="0" fontId="0" fillId="2" borderId="0" xfId="4" applyFont="1" applyAlignment="1">
      <alignment vertical="top" wrapText="1"/>
    </xf>
    <xf numFmtId="0" fontId="0" fillId="2" borderId="0" xfId="4" applyFont="1" applyAlignment="1">
      <alignment horizontal="left" vertical="top" wrapText="1"/>
    </xf>
    <xf numFmtId="0" fontId="12" fillId="2" borderId="0" xfId="4" applyAlignment="1">
      <alignment horizontal="left" vertical="top" wrapText="1"/>
    </xf>
    <xf numFmtId="0" fontId="16" fillId="2" borderId="0" xfId="3" applyFill="1" applyAlignment="1">
      <alignment horizontal="left" vertical="top"/>
    </xf>
    <xf numFmtId="0" fontId="12" fillId="2" borderId="0" xfId="17" applyAlignment="1">
      <alignment vertical="top" wrapText="1"/>
    </xf>
    <xf numFmtId="49" fontId="0" fillId="0" borderId="13" xfId="2" applyFont="1" applyBorder="1" applyAlignment="1">
      <alignment horizontal="left" vertical="top" wrapText="1"/>
      <protection locked="0"/>
    </xf>
    <xf numFmtId="49" fontId="0" fillId="0" borderId="3" xfId="2" applyFont="1" applyBorder="1" applyAlignment="1">
      <alignment horizontal="left" vertical="top" wrapText="1"/>
      <protection locked="0"/>
    </xf>
    <xf numFmtId="49" fontId="0" fillId="0" borderId="15" xfId="2" applyFont="1" applyBorder="1" applyAlignment="1">
      <alignment horizontal="left" vertical="top" wrapText="1"/>
      <protection locked="0"/>
    </xf>
    <xf numFmtId="49" fontId="0" fillId="0" borderId="9" xfId="2" applyFont="1" applyBorder="1" applyAlignment="1">
      <alignment horizontal="left" vertical="top" wrapText="1"/>
      <protection locked="0"/>
    </xf>
    <xf numFmtId="49" fontId="0" fillId="0" borderId="0" xfId="2" applyFont="1" applyBorder="1" applyAlignment="1">
      <alignment horizontal="left" vertical="top" wrapText="1"/>
      <protection locked="0"/>
    </xf>
    <xf numFmtId="49" fontId="0" fillId="0" borderId="16" xfId="2" applyFont="1" applyBorder="1" applyAlignment="1">
      <alignment horizontal="left" vertical="top" wrapText="1"/>
      <protection locked="0"/>
    </xf>
    <xf numFmtId="49" fontId="0" fillId="0" borderId="14" xfId="2" applyFont="1" applyBorder="1" applyAlignment="1">
      <alignment horizontal="left" vertical="top" wrapText="1"/>
      <protection locked="0"/>
    </xf>
    <xf numFmtId="49" fontId="0" fillId="0" borderId="2" xfId="2" applyFont="1" applyBorder="1" applyAlignment="1">
      <alignment horizontal="left" vertical="top" wrapText="1"/>
      <protection locked="0"/>
    </xf>
    <xf numFmtId="49" fontId="0" fillId="0" borderId="17" xfId="2" applyFont="1" applyBorder="1" applyAlignment="1">
      <alignment horizontal="left" vertical="top" wrapText="1"/>
      <protection locked="0"/>
    </xf>
    <xf numFmtId="49" fontId="12" fillId="0" borderId="3" xfId="2" applyBorder="1" applyAlignment="1">
      <alignment horizontal="left" vertical="top" wrapText="1"/>
      <protection locked="0"/>
    </xf>
    <xf numFmtId="49" fontId="12" fillId="0" borderId="15" xfId="2" applyBorder="1" applyAlignment="1">
      <alignment horizontal="left" vertical="top" wrapText="1"/>
      <protection locked="0"/>
    </xf>
    <xf numFmtId="49" fontId="12" fillId="0" borderId="0" xfId="2" applyBorder="1" applyAlignment="1">
      <alignment horizontal="left" vertical="top" wrapText="1"/>
      <protection locked="0"/>
    </xf>
    <xf numFmtId="49" fontId="12" fillId="0" borderId="16" xfId="2" applyBorder="1" applyAlignment="1">
      <alignment horizontal="left" vertical="top" wrapText="1"/>
      <protection locked="0"/>
    </xf>
    <xf numFmtId="49" fontId="12" fillId="0" borderId="9" xfId="2" applyBorder="1" applyAlignment="1">
      <alignment horizontal="left" vertical="top" wrapText="1"/>
      <protection locked="0"/>
    </xf>
    <xf numFmtId="49" fontId="12" fillId="0" borderId="14" xfId="2" applyBorder="1" applyAlignment="1">
      <alignment horizontal="left" vertical="top" wrapText="1"/>
      <protection locked="0"/>
    </xf>
    <xf numFmtId="49" fontId="12" fillId="0" borderId="2" xfId="2" applyBorder="1" applyAlignment="1">
      <alignment horizontal="left" vertical="top" wrapText="1"/>
      <protection locked="0"/>
    </xf>
    <xf numFmtId="49" fontId="12" fillId="0" borderId="17" xfId="2" applyBorder="1" applyAlignment="1">
      <alignment horizontal="left" vertical="top" wrapText="1"/>
      <protection locked="0"/>
    </xf>
    <xf numFmtId="0" fontId="12" fillId="2" borderId="0" xfId="21" applyAlignment="1">
      <alignment vertical="center" wrapText="1"/>
    </xf>
    <xf numFmtId="0" fontId="14" fillId="2" borderId="0" xfId="18" applyAlignment="1">
      <alignment horizontal="left" vertical="center" wrapText="1"/>
    </xf>
    <xf numFmtId="0" fontId="0" fillId="11" borderId="0" xfId="4" applyFont="1" applyFill="1" applyAlignment="1">
      <alignment horizontal="left" vertical="top" wrapText="1"/>
    </xf>
    <xf numFmtId="0" fontId="12" fillId="11" borderId="0" xfId="4" applyFill="1" applyAlignment="1">
      <alignment horizontal="left" vertical="top" wrapText="1"/>
    </xf>
    <xf numFmtId="0" fontId="0" fillId="11" borderId="0" xfId="4" applyFont="1" applyFill="1" applyAlignment="1">
      <alignment vertical="top" wrapText="1"/>
    </xf>
    <xf numFmtId="0" fontId="12" fillId="11" borderId="0" xfId="4" applyFill="1" applyAlignment="1">
      <alignment vertical="top" wrapText="1"/>
    </xf>
    <xf numFmtId="0" fontId="12" fillId="2" borderId="0" xfId="25">
      <alignment vertical="top" wrapText="1"/>
    </xf>
    <xf numFmtId="0" fontId="0" fillId="2" borderId="0" xfId="4" applyFont="1" applyBorder="1" applyAlignment="1">
      <alignment horizontal="left" vertical="top" wrapText="1"/>
    </xf>
    <xf numFmtId="0" fontId="27" fillId="2" borderId="0" xfId="13">
      <alignment horizontal="left" vertical="top" wrapText="1"/>
    </xf>
    <xf numFmtId="0" fontId="16" fillId="2" borderId="2" xfId="3" applyFill="1" applyBorder="1" applyAlignment="1">
      <alignment horizontal="left" vertical="top"/>
    </xf>
    <xf numFmtId="0" fontId="0" fillId="0" borderId="1" xfId="6" applyNumberFormat="1" applyFont="1" applyFill="1" applyBorder="1" applyAlignment="1" applyProtection="1">
      <alignment horizontal="right" vertical="center" wrapText="1"/>
      <protection locked="0"/>
    </xf>
    <xf numFmtId="0" fontId="12" fillId="0" borderId="1" xfId="6" applyNumberFormat="1" applyFont="1" applyFill="1" applyBorder="1" applyAlignment="1" applyProtection="1">
      <alignment horizontal="right" vertical="center" wrapText="1"/>
      <protection locked="0"/>
    </xf>
    <xf numFmtId="0" fontId="0" fillId="2" borderId="0" xfId="25" applyFont="1">
      <alignment vertical="top" wrapText="1"/>
    </xf>
    <xf numFmtId="0" fontId="16" fillId="2" borderId="2" xfId="3" applyFill="1" applyBorder="1" applyAlignment="1">
      <alignment horizontal="left" vertical="top" wrapText="1"/>
    </xf>
    <xf numFmtId="0" fontId="0" fillId="2" borderId="0" xfId="0" applyFill="1" applyAlignment="1">
      <alignment horizontal="left" vertical="top" wrapText="1"/>
    </xf>
    <xf numFmtId="0" fontId="16" fillId="2" borderId="0" xfId="3" applyFill="1" applyAlignment="1">
      <alignment horizontal="left" vertical="top" wrapText="1"/>
    </xf>
    <xf numFmtId="0" fontId="0" fillId="2" borderId="0" xfId="0" applyFill="1" applyAlignment="1">
      <alignment horizontal="left" vertical="center" wrapText="1"/>
    </xf>
    <xf numFmtId="177" fontId="14" fillId="2" borderId="0" xfId="0" applyNumberFormat="1" applyFont="1" applyFill="1" applyAlignment="1">
      <alignment horizontal="left" vertical="top"/>
    </xf>
    <xf numFmtId="0" fontId="27" fillId="2" borderId="0" xfId="16" applyAlignment="1">
      <alignment horizontal="left" vertical="top" wrapText="1"/>
    </xf>
    <xf numFmtId="49" fontId="12" fillId="0" borderId="1" xfId="2">
      <alignment horizontal="left" vertical="top" wrapText="1"/>
      <protection locked="0"/>
    </xf>
    <xf numFmtId="49" fontId="0" fillId="0" borderId="1" xfId="2" applyFont="1">
      <alignment horizontal="left" vertical="top" wrapText="1"/>
      <protection locked="0"/>
    </xf>
    <xf numFmtId="0" fontId="0" fillId="2" borderId="0" xfId="0" applyFont="1" applyFill="1" applyAlignment="1">
      <alignment horizontal="left" vertical="top" wrapText="1"/>
    </xf>
    <xf numFmtId="0" fontId="14" fillId="2" borderId="0" xfId="17" applyFont="1" applyAlignment="1">
      <alignment horizontal="left" vertical="center" wrapText="1"/>
    </xf>
    <xf numFmtId="0" fontId="14" fillId="2" borderId="0" xfId="0" applyFont="1" applyFill="1" applyAlignment="1">
      <alignment horizontal="left" vertical="top" wrapText="1"/>
    </xf>
    <xf numFmtId="0" fontId="14" fillId="2" borderId="0" xfId="16" applyFont="1" applyAlignment="1">
      <alignment horizontal="right" vertical="top" wrapText="1"/>
    </xf>
    <xf numFmtId="0" fontId="14" fillId="2" borderId="0" xfId="13" applyFont="1" applyAlignment="1">
      <alignment horizontal="left" vertical="top" wrapText="1"/>
    </xf>
    <xf numFmtId="0" fontId="15" fillId="5" borderId="2" xfId="7" applyFont="1" applyFill="1" applyBorder="1" applyAlignment="1">
      <alignment horizontal="left" vertical="top"/>
    </xf>
    <xf numFmtId="0" fontId="16" fillId="5" borderId="0" xfId="3" applyFill="1" applyBorder="1" applyAlignment="1">
      <alignment horizontal="right" vertical="center"/>
    </xf>
    <xf numFmtId="49" fontId="0" fillId="7" borderId="5" xfId="10" applyNumberFormat="1" applyFont="1" applyBorder="1" applyAlignment="1">
      <alignment horizontal="left" vertical="top" wrapText="1"/>
      <protection locked="0"/>
    </xf>
    <xf numFmtId="49" fontId="12" fillId="7" borderId="6" xfId="10" applyNumberFormat="1" applyBorder="1" applyAlignment="1">
      <alignment horizontal="left" vertical="top" wrapText="1"/>
      <protection locked="0"/>
    </xf>
    <xf numFmtId="179" fontId="0" fillId="7" borderId="5" xfId="10" applyFont="1" applyBorder="1" applyAlignment="1">
      <alignment horizontal="left" vertical="top"/>
      <protection locked="0"/>
    </xf>
    <xf numFmtId="179" fontId="12" fillId="7" borderId="6" xfId="10" applyBorder="1" applyAlignment="1">
      <alignment horizontal="left" vertical="top"/>
      <protection locked="0"/>
    </xf>
    <xf numFmtId="49" fontId="19" fillId="0" borderId="14" xfId="2" applyFont="1" applyBorder="1" applyAlignment="1">
      <alignment horizontal="left" vertical="center" wrapText="1"/>
      <protection locked="0"/>
    </xf>
    <xf numFmtId="49" fontId="19" fillId="0" borderId="2" xfId="2" applyFont="1" applyBorder="1" applyAlignment="1">
      <alignment horizontal="left" vertical="center" wrapText="1"/>
      <protection locked="0"/>
    </xf>
    <xf numFmtId="49" fontId="19" fillId="0" borderId="17" xfId="2" applyFont="1" applyBorder="1" applyAlignment="1">
      <alignment horizontal="left" vertical="center" wrapText="1"/>
      <protection locked="0"/>
    </xf>
    <xf numFmtId="0" fontId="18" fillId="5" borderId="18"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49" fontId="12" fillId="0" borderId="1" xfId="2" applyFill="1" applyAlignment="1">
      <alignment horizontal="left" vertical="top" wrapText="1"/>
      <protection locked="0"/>
    </xf>
    <xf numFmtId="0" fontId="21" fillId="5" borderId="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8" xfId="0" applyFont="1" applyFill="1" applyBorder="1" applyAlignment="1">
      <alignment horizontal="center" vertical="center"/>
    </xf>
    <xf numFmtId="0" fontId="17" fillId="5" borderId="0" xfId="0" applyFont="1" applyFill="1" applyAlignment="1">
      <alignment horizontal="center"/>
    </xf>
    <xf numFmtId="49" fontId="19" fillId="0" borderId="7" xfId="2" applyFont="1" applyBorder="1" applyAlignment="1">
      <alignment horizontal="center" vertical="center" wrapText="1"/>
      <protection locked="0"/>
    </xf>
    <xf numFmtId="49" fontId="19" fillId="0" borderId="18" xfId="2" applyFont="1" applyBorder="1" applyAlignment="1">
      <alignment horizontal="center" vertical="center" wrapText="1"/>
      <protection locked="0"/>
    </xf>
    <xf numFmtId="49" fontId="19" fillId="0" borderId="8" xfId="2" applyFont="1" applyBorder="1" applyAlignment="1">
      <alignment horizontal="center" vertical="center" wrapText="1"/>
      <protection locked="0"/>
    </xf>
    <xf numFmtId="0" fontId="22" fillId="5" borderId="0" xfId="0" applyFont="1" applyFill="1" applyAlignment="1">
      <alignment horizontal="left" vertical="top" wrapText="1"/>
    </xf>
    <xf numFmtId="0" fontId="18" fillId="5" borderId="3" xfId="0" applyFont="1" applyFill="1" applyBorder="1" applyAlignment="1">
      <alignment vertical="center"/>
    </xf>
    <xf numFmtId="0" fontId="18" fillId="5" borderId="0" xfId="0" applyFont="1" applyFill="1" applyAlignment="1">
      <alignment vertical="center"/>
    </xf>
    <xf numFmtId="0" fontId="20" fillId="5" borderId="0" xfId="0" applyFont="1" applyFill="1" applyAlignment="1">
      <alignment horizontal="left" vertical="center" wrapText="1"/>
    </xf>
    <xf numFmtId="0" fontId="22" fillId="5" borderId="1" xfId="20" applyBorder="1" applyAlignment="1">
      <alignment horizontal="left" vertical="center"/>
    </xf>
    <xf numFmtId="0" fontId="22" fillId="5" borderId="1" xfId="20" applyBorder="1" applyAlignment="1">
      <alignment horizontal="left" vertical="center" wrapText="1"/>
    </xf>
    <xf numFmtId="0" fontId="27" fillId="5" borderId="0" xfId="13" applyFill="1" applyBorder="1" applyAlignment="1">
      <alignment horizontal="left" vertical="center" wrapText="1"/>
    </xf>
    <xf numFmtId="0" fontId="27" fillId="5" borderId="16" xfId="13" applyFill="1" applyBorder="1" applyAlignment="1">
      <alignment horizontal="left" vertical="center" wrapText="1"/>
    </xf>
    <xf numFmtId="0" fontId="22" fillId="5" borderId="0" xfId="20" applyBorder="1" applyAlignment="1">
      <alignment horizontal="left" vertical="center" wrapText="1"/>
    </xf>
    <xf numFmtId="0" fontId="22" fillId="13" borderId="7" xfId="20" applyFill="1" applyBorder="1" applyAlignment="1">
      <alignment horizontal="left" vertical="center"/>
    </xf>
    <xf numFmtId="0" fontId="22" fillId="13" borderId="18" xfId="20" applyFill="1" applyBorder="1" applyAlignment="1">
      <alignment horizontal="left" vertical="center"/>
    </xf>
    <xf numFmtId="0" fontId="22" fillId="13" borderId="8" xfId="20" applyFill="1" applyBorder="1" applyAlignment="1">
      <alignment horizontal="left" vertical="center"/>
    </xf>
    <xf numFmtId="0" fontId="22" fillId="5" borderId="10" xfId="20" applyBorder="1" applyAlignment="1">
      <alignment horizontal="left" vertical="center"/>
    </xf>
    <xf numFmtId="0" fontId="22" fillId="5" borderId="11" xfId="20" applyBorder="1" applyAlignment="1">
      <alignment horizontal="left" vertical="center"/>
    </xf>
    <xf numFmtId="0" fontId="22" fillId="5" borderId="12" xfId="20" applyBorder="1" applyAlignment="1">
      <alignment horizontal="left" vertical="center"/>
    </xf>
    <xf numFmtId="0" fontId="18" fillId="5" borderId="10"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7" fillId="5" borderId="13" xfId="13" applyFill="1" applyBorder="1" applyAlignment="1">
      <alignment horizontal="left" vertical="center" wrapText="1"/>
    </xf>
    <xf numFmtId="0" fontId="27" fillId="5" borderId="3" xfId="13" applyFill="1" applyBorder="1" applyAlignment="1">
      <alignment horizontal="left" vertical="center" wrapText="1"/>
    </xf>
    <xf numFmtId="0" fontId="27" fillId="5" borderId="15" xfId="13" applyFill="1" applyBorder="1" applyAlignment="1">
      <alignment horizontal="left" vertical="center" wrapText="1"/>
    </xf>
    <xf numFmtId="49" fontId="12" fillId="12" borderId="11" xfId="2" applyFill="1" applyBorder="1" applyAlignment="1">
      <alignment horizontal="left" vertical="top" wrapText="1"/>
      <protection locked="0"/>
    </xf>
    <xf numFmtId="49" fontId="12" fillId="12" borderId="12" xfId="2" applyFill="1" applyBorder="1" applyAlignment="1">
      <alignment horizontal="left" vertical="top" wrapText="1"/>
      <protection locked="0"/>
    </xf>
    <xf numFmtId="0" fontId="18" fillId="5" borderId="3" xfId="0" applyFont="1" applyFill="1" applyBorder="1" applyAlignment="1">
      <alignment horizontal="left" vertical="center" wrapText="1"/>
    </xf>
    <xf numFmtId="0" fontId="18" fillId="5" borderId="15" xfId="0" applyFont="1" applyFill="1" applyBorder="1" applyAlignment="1">
      <alignment horizontal="left" vertical="center" wrapText="1"/>
    </xf>
    <xf numFmtId="49" fontId="12" fillId="17" borderId="21" xfId="2" applyFill="1" applyBorder="1" applyAlignment="1" applyProtection="1">
      <alignment horizontal="left" vertical="top" wrapText="1"/>
    </xf>
  </cellXfs>
  <cellStyles count="52">
    <cellStyle name="エラー表示" xfId="18" xr:uid="{9A25B5D8-AA6A-47BA-B4D1-696C17B6A1A8}"/>
    <cellStyle name="ハイパーリンク" xfId="3" builtinId="8" customBuiltin="1"/>
    <cellStyle name="ハイパーリンクArial" xfId="24" xr:uid="{D668C3DA-BAEA-4BFE-A294-15AA534A7E7D}"/>
    <cellStyle name="ハイパーリンクArial 2" xfId="38" xr:uid="{5C9A84EC-116C-4A1C-9765-7991393EC1E9}"/>
    <cellStyle name="ハイパーリンクArial 3" xfId="32" xr:uid="{2F91246E-8D63-483E-A993-AE8FE943FD1D}"/>
    <cellStyle name="回答欄" xfId="2" xr:uid="{1BF77A2D-B8CA-4F58-8B91-63D563245393}"/>
    <cellStyle name="回答欄左詰め中央" xfId="23" xr:uid="{0A18DDD9-63B9-49DF-B12B-0D4884117E4F}"/>
    <cellStyle name="回答欄中央揃え" xfId="12" xr:uid="{2303705A-6E8F-4DD3-AF76-7EFD1168AE02}"/>
    <cellStyle name="記入例" xfId="1" xr:uid="{312C07C5-549D-488C-A9DD-53CECCB10398}"/>
    <cellStyle name="金額入力" xfId="9" xr:uid="{86C439E7-354A-4568-865A-0834F9113E44}"/>
    <cellStyle name="桁区切り" xfId="6" builtinId="6"/>
    <cellStyle name="桁区切り 2" xfId="8" xr:uid="{555C52FF-B6A5-4AA4-BB6F-638157DADB81}"/>
    <cellStyle name="出力 2" xfId="30" xr:uid="{F5CCD761-613A-49F1-AE94-DF2ED32DE3E1}"/>
    <cellStyle name="小計" xfId="11" xr:uid="{8B8BC4D6-79EA-48E9-81F9-59CEE9C6DEE0}"/>
    <cellStyle name="積算根拠" xfId="10" xr:uid="{CFF4C5AD-25CF-49CB-9BFE-69736ED59066}"/>
    <cellStyle name="設問" xfId="4" xr:uid="{145F4DF8-0018-4860-A3A6-FB6C7C959C61}"/>
    <cellStyle name="設問9pt" xfId="5" xr:uid="{81CF303C-A35F-49D5-8C4B-5E989C9CFF69}"/>
    <cellStyle name="設問左寄せ上" xfId="25" xr:uid="{3DEE62E8-2280-4E21-873D-B7F0F78BFA68}"/>
    <cellStyle name="設問左寄せ上 2" xfId="41" xr:uid="{A1A03DBF-7EA8-439A-A5D6-5BA78F9F0737}"/>
    <cellStyle name="設問左寄せ上 3" xfId="33" xr:uid="{D57B2857-F45C-4E77-A291-B3D418164723}"/>
    <cellStyle name="設問左寄せ中央" xfId="17" xr:uid="{3E11C66A-F428-477B-A97A-D05F4667D718}"/>
    <cellStyle name="設問左寄せ中央 2" xfId="36" xr:uid="{01347BB4-1C47-4707-B480-94A26FCBE7E9}"/>
    <cellStyle name="設問左寄せ中央 3" xfId="31" xr:uid="{CC8D097D-A460-44F4-BD7C-CDA73BA95AFB}"/>
    <cellStyle name="設問中央" xfId="21" xr:uid="{73AC3F5E-2182-4CA0-BD94-4F3D389D821D}"/>
    <cellStyle name="注意赤字" xfId="22" xr:uid="{28CDBF66-4C53-4C99-A5E4-2F1D1EC0657C}"/>
    <cellStyle name="背景" xfId="26" xr:uid="{0B108608-ECB1-4786-9678-50D3218C2F55}"/>
    <cellStyle name="背景 2" xfId="39" xr:uid="{BDBD6108-0E11-444D-8DCE-3C6EC3DCAD0D}"/>
    <cellStyle name="背景 3" xfId="34" xr:uid="{399B12D8-5708-4D7E-B4DD-7B84C2746C07}"/>
    <cellStyle name="背景_別紙" xfId="27" xr:uid="{02670D8B-7700-48D1-B858-4AA83F21964B}"/>
    <cellStyle name="標準" xfId="0" builtinId="0" customBuiltin="1"/>
    <cellStyle name="標準 10" xfId="45" xr:uid="{125DAAAA-6489-478B-A0A8-8562A551B811}"/>
    <cellStyle name="標準 11" xfId="43" xr:uid="{AD9731F3-F32C-4A7F-AFD2-AD11E759E892}"/>
    <cellStyle name="標準 12" xfId="49" xr:uid="{2FF79D3E-C587-4AA3-BA47-EB0649F967E3}"/>
    <cellStyle name="標準 13" xfId="48" xr:uid="{BD1D3473-64F9-4820-B830-36E6CE5C08F3}"/>
    <cellStyle name="標準 14" xfId="51" xr:uid="{316E63D3-86AB-4A94-9137-A4D7E1836477}"/>
    <cellStyle name="標準 15" xfId="50" xr:uid="{E89A7B6D-A6F2-4390-90EC-8BEF38DE9784}"/>
    <cellStyle name="標準 16" xfId="46" xr:uid="{08E4BCCD-D376-45CB-BE61-44851C976067}"/>
    <cellStyle name="標準 17" xfId="29" xr:uid="{B3B60F54-5999-45E9-AFED-A674EA7FBCAD}"/>
    <cellStyle name="標準 2" xfId="7" xr:uid="{E14D1139-935F-4986-86A9-151FE5A32AD4}"/>
    <cellStyle name="標準 3" xfId="28" xr:uid="{7F19E140-972F-4EB3-9334-80F922F29A6D}"/>
    <cellStyle name="標準 4" xfId="35" xr:uid="{43DB997B-B470-4572-BF06-066583D32625}"/>
    <cellStyle name="標準 5" xfId="37" xr:uid="{A0899EBE-D500-4088-841D-6C4523C61D50}"/>
    <cellStyle name="標準 6" xfId="42" xr:uid="{7694C21F-31A3-489B-BBB1-E017E181BD35}"/>
    <cellStyle name="標準 7" xfId="40" xr:uid="{BB4E1EF3-F26E-4357-BC36-EAB1DDB499DB}"/>
    <cellStyle name="標準 8" xfId="44" xr:uid="{104E95F5-B6E8-41D9-9A38-D585674D2DAA}"/>
    <cellStyle name="標準 9" xfId="47" xr:uid="{42A00293-5AD3-4D2E-9A0A-60737BE9BF68}"/>
    <cellStyle name="表示済みのハイパーリンク" xfId="19" builtinId="9" customBuiltin="1"/>
    <cellStyle name="頁タイトル" xfId="15" xr:uid="{AA7FCF91-D593-434E-9BA6-2A9F08A5AD92}"/>
    <cellStyle name="頁タイトルNo." xfId="14" xr:uid="{3C8E9A0F-C73A-4D91-A10A-67F0A9460346}"/>
    <cellStyle name="別紙設問" xfId="20" xr:uid="{9954F29C-D8D6-47A4-96C4-7822A7D7EDA9}"/>
    <cellStyle name="補足_灰字" xfId="13" xr:uid="{C1834EDD-1985-4B90-8A91-45D4DE599808}"/>
    <cellStyle name="補足_灰字右寄せ" xfId="16" xr:uid="{58700E51-74D0-47CD-8246-6EF7F7315399}"/>
  </cellStyles>
  <dxfs count="100">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theme="0" tint="-0.24994659260841701"/>
        </patternFill>
      </fill>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border>
    </dxf>
    <dxf>
      <fill>
        <patternFill>
          <bgColor rgb="FFFFCCCC"/>
        </patternFill>
      </fill>
      <border>
        <left style="thin">
          <color rgb="FFFF0000"/>
        </left>
        <right style="thin">
          <color rgb="FFFF0000"/>
        </right>
        <top style="thin">
          <color rgb="FFFF0000"/>
        </top>
        <bottom style="thin">
          <color rgb="FFFF0000"/>
        </bottom>
      </border>
    </dxf>
    <dxf>
      <fill>
        <patternFill>
          <bgColor rgb="FFFFCCCC"/>
        </patternFill>
      </fill>
      <border>
        <left style="thin">
          <color rgb="FFFF0000"/>
        </left>
        <right style="thin">
          <color rgb="FFFF0000"/>
        </right>
        <top style="thin">
          <color rgb="FFFF0000"/>
        </top>
        <bottom style="thin">
          <color rgb="FFFF0000"/>
        </bottom>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CCCC"/>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2</xdr:col>
      <xdr:colOff>303741</xdr:colOff>
      <xdr:row>28</xdr:row>
      <xdr:rowOff>144288</xdr:rowOff>
    </xdr:from>
    <xdr:to>
      <xdr:col>8</xdr:col>
      <xdr:colOff>1551517</xdr:colOff>
      <xdr:row>31</xdr:row>
      <xdr:rowOff>463551</xdr:rowOff>
    </xdr:to>
    <xdr:sp macro="" textlink="" fLocksText="0">
      <xdr:nvSpPr>
        <xdr:cNvPr id="4" name="四角形: 角を丸くする 12">
          <a:extLst>
            <a:ext uri="{FF2B5EF4-FFF2-40B4-BE49-F238E27FC236}">
              <a16:creationId xmlns:a16="http://schemas.microsoft.com/office/drawing/2014/main" id="{3016D861-2DE6-47D6-8347-B9AB07AA3963}"/>
            </a:ext>
          </a:extLst>
        </xdr:cNvPr>
        <xdr:cNvSpPr/>
      </xdr:nvSpPr>
      <xdr:spPr>
        <a:xfrm>
          <a:off x="741891" y="9396238"/>
          <a:ext cx="7800976" cy="1782938"/>
        </a:xfrm>
        <a:prstGeom prst="roundRect">
          <a:avLst>
            <a:gd name="adj" fmla="val 2643"/>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12</xdr:col>
      <xdr:colOff>0</xdr:colOff>
      <xdr:row>27</xdr:row>
      <xdr:rowOff>0</xdr:rowOff>
    </xdr:from>
    <xdr:to>
      <xdr:col>12</xdr:col>
      <xdr:colOff>304800</xdr:colOff>
      <xdr:row>27</xdr:row>
      <xdr:rowOff>315383</xdr:rowOff>
    </xdr:to>
    <xdr:sp macro="" textlink="">
      <xdr:nvSpPr>
        <xdr:cNvPr id="19458" name="AutoShape 2">
          <a:extLst>
            <a:ext uri="{FF2B5EF4-FFF2-40B4-BE49-F238E27FC236}">
              <a16:creationId xmlns:a16="http://schemas.microsoft.com/office/drawing/2014/main" id="{C2D93C06-9483-4B73-881B-512474924EE8}"/>
            </a:ext>
          </a:extLst>
        </xdr:cNvPr>
        <xdr:cNvSpPr>
          <a:spLocks noChangeAspect="1" noChangeArrowheads="1"/>
        </xdr:cNvSpPr>
      </xdr:nvSpPr>
      <xdr:spPr bwMode="auto">
        <a:xfrm>
          <a:off x="10115550" y="814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19459" name="AutoShape 3">
          <a:extLst>
            <a:ext uri="{FF2B5EF4-FFF2-40B4-BE49-F238E27FC236}">
              <a16:creationId xmlns:a16="http://schemas.microsoft.com/office/drawing/2014/main" id="{5640C612-8E0D-4E1A-B9CD-1F14E4D046BE}"/>
            </a:ext>
          </a:extLst>
        </xdr:cNvPr>
        <xdr:cNvSpPr>
          <a:spLocks noChangeAspect="1" noChangeArrowheads="1"/>
        </xdr:cNvSpPr>
      </xdr:nvSpPr>
      <xdr:spPr bwMode="auto">
        <a:xfrm>
          <a:off x="10775950" y="872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19460" name="AutoShape 4">
          <a:extLst>
            <a:ext uri="{FF2B5EF4-FFF2-40B4-BE49-F238E27FC236}">
              <a16:creationId xmlns:a16="http://schemas.microsoft.com/office/drawing/2014/main" id="{13CD1AA6-8037-48D8-A8B4-BDFFA0B88182}"/>
            </a:ext>
          </a:extLst>
        </xdr:cNvPr>
        <xdr:cNvSpPr>
          <a:spLocks noChangeAspect="1" noChangeArrowheads="1"/>
        </xdr:cNvSpPr>
      </xdr:nvSpPr>
      <xdr:spPr bwMode="auto">
        <a:xfrm>
          <a:off x="10775950" y="872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19461" name="AutoShape 5">
          <a:extLst>
            <a:ext uri="{FF2B5EF4-FFF2-40B4-BE49-F238E27FC236}">
              <a16:creationId xmlns:a16="http://schemas.microsoft.com/office/drawing/2014/main" id="{BD88DA9F-A5F1-4B34-88F2-4471E7AC1724}"/>
            </a:ext>
          </a:extLst>
        </xdr:cNvPr>
        <xdr:cNvSpPr>
          <a:spLocks noChangeAspect="1" noChangeArrowheads="1"/>
        </xdr:cNvSpPr>
      </xdr:nvSpPr>
      <xdr:spPr bwMode="auto">
        <a:xfrm>
          <a:off x="10775950" y="872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2</xdr:col>
      <xdr:colOff>467783</xdr:colOff>
      <xdr:row>28</xdr:row>
      <xdr:rowOff>216957</xdr:rowOff>
    </xdr:from>
    <xdr:to>
      <xdr:col>2</xdr:col>
      <xdr:colOff>1627717</xdr:colOff>
      <xdr:row>31</xdr:row>
      <xdr:rowOff>106891</xdr:rowOff>
    </xdr:to>
    <xdr:sp macro="" textlink="">
      <xdr:nvSpPr>
        <xdr:cNvPr id="3" name="正方形/長方形 2">
          <a:extLst>
            <a:ext uri="{FF2B5EF4-FFF2-40B4-BE49-F238E27FC236}">
              <a16:creationId xmlns:a16="http://schemas.microsoft.com/office/drawing/2014/main" id="{71981827-1F1E-4B4C-A9BE-67E551FD0FB0}"/>
            </a:ext>
          </a:extLst>
        </xdr:cNvPr>
        <xdr:cNvSpPr/>
      </xdr:nvSpPr>
      <xdr:spPr>
        <a:xfrm>
          <a:off x="909108" y="9477374"/>
          <a:ext cx="1166284" cy="1350434"/>
        </a:xfrm>
        <a:prstGeom prst="rect">
          <a:avLst/>
        </a:prstGeom>
        <a:solidFill>
          <a:schemeClr val="bg1">
            <a:lumMod val="85000"/>
          </a:schemeClr>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調査主任者</a:t>
          </a:r>
        </a:p>
      </xdr:txBody>
    </xdr:sp>
    <xdr:clientData fLocksWithSheet="0"/>
  </xdr:twoCellAnchor>
  <xdr:twoCellAnchor editAs="absolute">
    <xdr:from>
      <xdr:col>5</xdr:col>
      <xdr:colOff>47624</xdr:colOff>
      <xdr:row>28</xdr:row>
      <xdr:rowOff>303743</xdr:rowOff>
    </xdr:from>
    <xdr:to>
      <xdr:col>8</xdr:col>
      <xdr:colOff>1247772</xdr:colOff>
      <xdr:row>31</xdr:row>
      <xdr:rowOff>150282</xdr:rowOff>
    </xdr:to>
    <xdr:sp macro="" textlink="" fLocksText="0">
      <xdr:nvSpPr>
        <xdr:cNvPr id="19590" name="正方形/長方形 7">
          <a:extLst>
            <a:ext uri="{FF2B5EF4-FFF2-40B4-BE49-F238E27FC236}">
              <a16:creationId xmlns:a16="http://schemas.microsoft.com/office/drawing/2014/main" id="{0CD51B4F-30D6-4705-8398-7C04CE942A3E}"/>
            </a:ext>
          </a:extLst>
        </xdr:cNvPr>
        <xdr:cNvSpPr/>
      </xdr:nvSpPr>
      <xdr:spPr>
        <a:xfrm>
          <a:off x="5505449" y="9562043"/>
          <a:ext cx="2740023" cy="1303864"/>
        </a:xfrm>
        <a:prstGeom prst="rect">
          <a:avLst/>
        </a:prstGeom>
        <a:solidFill>
          <a:schemeClr val="bg1">
            <a:lumMod val="85000"/>
          </a:schemeClr>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経理部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山田 太郎 主任</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国際 花子 部長</a:t>
          </a:r>
        </a:p>
      </xdr:txBody>
    </xdr:sp>
    <xdr:clientData fLocksWithSheet="0"/>
  </xdr:twoCellAnchor>
  <xdr:twoCellAnchor editAs="absolute">
    <xdr:from>
      <xdr:col>2</xdr:col>
      <xdr:colOff>1706033</xdr:colOff>
      <xdr:row>30</xdr:row>
      <xdr:rowOff>315384</xdr:rowOff>
    </xdr:from>
    <xdr:to>
      <xdr:col>4</xdr:col>
      <xdr:colOff>105833</xdr:colOff>
      <xdr:row>30</xdr:row>
      <xdr:rowOff>319618</xdr:rowOff>
    </xdr:to>
    <xdr:cxnSp macro="">
      <xdr:nvCxnSpPr>
        <xdr:cNvPr id="19597" name="直線矢印コネクタ 10">
          <a:extLst>
            <a:ext uri="{FF2B5EF4-FFF2-40B4-BE49-F238E27FC236}">
              <a16:creationId xmlns:a16="http://schemas.microsoft.com/office/drawing/2014/main" id="{EAD3D11B-FAD6-45BE-AF72-ACCEAECEDC0B}"/>
            </a:ext>
          </a:extLst>
        </xdr:cNvPr>
        <xdr:cNvCxnSpPr/>
      </xdr:nvCxnSpPr>
      <xdr:spPr>
        <a:xfrm flipV="1">
          <a:off x="2152649" y="10625667"/>
          <a:ext cx="3266018" cy="2116"/>
        </a:xfrm>
        <a:prstGeom prst="straightConnector1">
          <a:avLst/>
        </a:prstGeom>
        <a:ln w="25400">
          <a:headEnd type="triangle"/>
          <a:tailEnd type="none"/>
        </a:ln>
      </xdr:spPr>
      <xdr:style>
        <a:lnRef idx="1">
          <a:schemeClr val="dk1"/>
        </a:lnRef>
        <a:fillRef idx="0">
          <a:schemeClr val="dk1"/>
        </a:fillRef>
        <a:effectRef idx="0">
          <a:schemeClr val="dk1"/>
        </a:effectRef>
        <a:fontRef idx="minor">
          <a:schemeClr val="tx1"/>
        </a:fontRef>
      </xdr:style>
    </xdr:cxnSp>
    <xdr:clientData fLocksWithSheet="0"/>
  </xdr:twoCellAnchor>
  <xdr:twoCellAnchor editAs="absolute">
    <xdr:from>
      <xdr:col>2</xdr:col>
      <xdr:colOff>1778001</xdr:colOff>
      <xdr:row>28</xdr:row>
      <xdr:rowOff>334786</xdr:rowOff>
    </xdr:from>
    <xdr:to>
      <xdr:col>4</xdr:col>
      <xdr:colOff>28576</xdr:colOff>
      <xdr:row>29</xdr:row>
      <xdr:rowOff>114652</xdr:rowOff>
    </xdr:to>
    <xdr:sp macro="" textlink="">
      <xdr:nvSpPr>
        <xdr:cNvPr id="19642" name="テキスト ボックス 5">
          <a:extLst>
            <a:ext uri="{FF2B5EF4-FFF2-40B4-BE49-F238E27FC236}">
              <a16:creationId xmlns:a16="http://schemas.microsoft.com/office/drawing/2014/main" id="{C82C0A07-4025-467F-8D5B-CC319DF5A450}"/>
            </a:ext>
            <a:ext uri="{147F2762-F138-4A5C-976F-8EAC2B608ADB}">
              <a16:predDERef xmlns:a16="http://schemas.microsoft.com/office/drawing/2014/main" pred="{EAD3D11B-FAD6-45BE-AF72-ACCEAECEDC0B}"/>
            </a:ext>
          </a:extLst>
        </xdr:cNvPr>
        <xdr:cNvSpPr txBox="1"/>
      </xdr:nvSpPr>
      <xdr:spPr>
        <a:xfrm>
          <a:off x="2225676" y="9592028"/>
          <a:ext cx="2938992"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①　立替払経費の報告</a:t>
          </a:r>
        </a:p>
      </xdr:txBody>
    </xdr:sp>
    <xdr:clientData fLocksWithSheet="0"/>
  </xdr:twoCellAnchor>
  <xdr:twoCellAnchor editAs="absolute">
    <xdr:from>
      <xdr:col>2</xdr:col>
      <xdr:colOff>1914524</xdr:colOff>
      <xdr:row>30</xdr:row>
      <xdr:rowOff>10584</xdr:rowOff>
    </xdr:from>
    <xdr:to>
      <xdr:col>3</xdr:col>
      <xdr:colOff>244475</xdr:colOff>
      <xdr:row>30</xdr:row>
      <xdr:rowOff>227543</xdr:rowOff>
    </xdr:to>
    <xdr:sp macro="" textlink="">
      <xdr:nvSpPr>
        <xdr:cNvPr id="19534" name="テキスト ボックス 14">
          <a:extLst>
            <a:ext uri="{FF2B5EF4-FFF2-40B4-BE49-F238E27FC236}">
              <a16:creationId xmlns:a16="http://schemas.microsoft.com/office/drawing/2014/main" id="{2827E0C3-2FA9-4268-82BB-9907BD107FB7}"/>
            </a:ext>
          </a:extLst>
        </xdr:cNvPr>
        <xdr:cNvSpPr txBox="1"/>
      </xdr:nvSpPr>
      <xdr:spPr>
        <a:xfrm>
          <a:off x="2362199" y="10247842"/>
          <a:ext cx="2581276" cy="21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②　確認・了承</a:t>
          </a:r>
        </a:p>
      </xdr:txBody>
    </xdr:sp>
    <xdr:clientData fLocksWithSheet="0"/>
  </xdr:twoCellAnchor>
  <xdr:twoCellAnchor editAs="absolute">
    <xdr:from>
      <xdr:col>5</xdr:col>
      <xdr:colOff>140758</xdr:colOff>
      <xdr:row>33</xdr:row>
      <xdr:rowOff>160866</xdr:rowOff>
    </xdr:from>
    <xdr:to>
      <xdr:col>8</xdr:col>
      <xdr:colOff>1131358</xdr:colOff>
      <xdr:row>34</xdr:row>
      <xdr:rowOff>124883</xdr:rowOff>
    </xdr:to>
    <xdr:sp macro="" textlink="" fLocksText="0">
      <xdr:nvSpPr>
        <xdr:cNvPr id="9" name="四角形: 角を丸くする 9">
          <a:extLst>
            <a:ext uri="{FF2B5EF4-FFF2-40B4-BE49-F238E27FC236}">
              <a16:creationId xmlns:a16="http://schemas.microsoft.com/office/drawing/2014/main" id="{6949C23D-8D44-489D-8CF8-20FE5387B631}"/>
            </a:ext>
            <a:ext uri="{147F2762-F138-4A5C-976F-8EAC2B608ADB}">
              <a16:predDERef xmlns:a16="http://schemas.microsoft.com/office/drawing/2014/main" pred="{2827E0C3-2FA9-4268-82BB-9907BD107FB7}"/>
            </a:ext>
          </a:extLst>
        </xdr:cNvPr>
        <xdr:cNvSpPr/>
      </xdr:nvSpPr>
      <xdr:spPr>
        <a:xfrm>
          <a:off x="5604933" y="11854391"/>
          <a:ext cx="2524125" cy="443442"/>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eiryo UI" panose="020B0604030504040204" pitchFamily="50" charset="-128"/>
              <a:ea typeface="Meiryo UI" panose="020B0604030504040204" pitchFamily="50" charset="-128"/>
            </a:rPr>
            <a:t>JICA</a:t>
          </a:r>
          <a:r>
            <a:rPr kumimoji="1" lang="ja-JP" altLang="en-US" sz="1800">
              <a:solidFill>
                <a:sysClr val="windowText" lastClr="000000"/>
              </a:solidFill>
              <a:latin typeface="Meiryo UI" panose="020B0604030504040204" pitchFamily="50" charset="-128"/>
              <a:ea typeface="Meiryo UI" panose="020B0604030504040204" pitchFamily="50" charset="-128"/>
            </a:rPr>
            <a:t>コンサルタント</a:t>
          </a:r>
        </a:p>
      </xdr:txBody>
    </xdr:sp>
    <xdr:clientData fLocksWithSheet="0"/>
  </xdr:twoCellAnchor>
  <xdr:twoCellAnchor>
    <xdr:from>
      <xdr:col>2</xdr:col>
      <xdr:colOff>1047750</xdr:colOff>
      <xdr:row>31</xdr:row>
      <xdr:rowOff>106891</xdr:rowOff>
    </xdr:from>
    <xdr:to>
      <xdr:col>5</xdr:col>
      <xdr:colOff>101600</xdr:colOff>
      <xdr:row>33</xdr:row>
      <xdr:rowOff>355600</xdr:rowOff>
    </xdr:to>
    <xdr:cxnSp macro="">
      <xdr:nvCxnSpPr>
        <xdr:cNvPr id="21" name="コネクタ: カギ線 3">
          <a:extLst>
            <a:ext uri="{FF2B5EF4-FFF2-40B4-BE49-F238E27FC236}">
              <a16:creationId xmlns:a16="http://schemas.microsoft.com/office/drawing/2014/main" id="{6520DB26-C53A-42E3-BAA6-549DDA08FD01}"/>
            </a:ext>
          </a:extLst>
        </xdr:cNvPr>
        <xdr:cNvCxnSpPr>
          <a:stCxn id="3" idx="2"/>
        </xdr:cNvCxnSpPr>
      </xdr:nvCxnSpPr>
      <xdr:spPr>
        <a:xfrm rot="16200000" flipH="1">
          <a:off x="2897187" y="9458854"/>
          <a:ext cx="1230842" cy="4032250"/>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1693332</xdr:colOff>
      <xdr:row>33</xdr:row>
      <xdr:rowOff>46568</xdr:rowOff>
    </xdr:from>
    <xdr:to>
      <xdr:col>2</xdr:col>
      <xdr:colOff>4193116</xdr:colOff>
      <xdr:row>33</xdr:row>
      <xdr:rowOff>254002</xdr:rowOff>
    </xdr:to>
    <xdr:sp macro="" textlink="">
      <xdr:nvSpPr>
        <xdr:cNvPr id="19666" name="テキスト ボックス 20">
          <a:extLst>
            <a:ext uri="{FF2B5EF4-FFF2-40B4-BE49-F238E27FC236}">
              <a16:creationId xmlns:a16="http://schemas.microsoft.com/office/drawing/2014/main" id="{36F54C22-1DE7-42F4-BD5F-A25B30B0C7A8}"/>
            </a:ext>
          </a:extLst>
        </xdr:cNvPr>
        <xdr:cNvSpPr txBox="1"/>
      </xdr:nvSpPr>
      <xdr:spPr>
        <a:xfrm>
          <a:off x="2146298" y="11826876"/>
          <a:ext cx="2578101" cy="207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③　報告、証憑等提出</a:t>
          </a:r>
        </a:p>
      </xdr:txBody>
    </xdr:sp>
    <xdr:clientData fLocksWithSheet="0"/>
  </xdr:twoCellAnchor>
  <xdr:twoCellAnchor editAs="absolute">
    <xdr:from>
      <xdr:col>2</xdr:col>
      <xdr:colOff>1714499</xdr:colOff>
      <xdr:row>29</xdr:row>
      <xdr:rowOff>202142</xdr:rowOff>
    </xdr:from>
    <xdr:to>
      <xdr:col>4</xdr:col>
      <xdr:colOff>126999</xdr:colOff>
      <xdr:row>29</xdr:row>
      <xdr:rowOff>206376</xdr:rowOff>
    </xdr:to>
    <xdr:cxnSp macro="">
      <xdr:nvCxnSpPr>
        <xdr:cNvPr id="19595" name="直線矢印コネクタ 16">
          <a:extLst>
            <a:ext uri="{FF2B5EF4-FFF2-40B4-BE49-F238E27FC236}">
              <a16:creationId xmlns:a16="http://schemas.microsoft.com/office/drawing/2014/main" id="{DC3E43C2-30EE-4E1B-839D-A3B3069174DD}"/>
            </a:ext>
          </a:extLst>
        </xdr:cNvPr>
        <xdr:cNvCxnSpPr/>
      </xdr:nvCxnSpPr>
      <xdr:spPr>
        <a:xfrm flipV="1">
          <a:off x="2152649" y="9946217"/>
          <a:ext cx="3092450" cy="2116"/>
        </a:xfrm>
        <a:prstGeom prst="straightConnector1">
          <a:avLst/>
        </a:prstGeom>
        <a:ln w="254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fLocksWithSheet="0"/>
  </xdr:twoCellAnchor>
  <xdr:twoCellAnchor editAs="absolute">
    <xdr:from>
      <xdr:col>7</xdr:col>
      <xdr:colOff>445558</xdr:colOff>
      <xdr:row>31</xdr:row>
      <xdr:rowOff>178858</xdr:rowOff>
    </xdr:from>
    <xdr:to>
      <xdr:col>7</xdr:col>
      <xdr:colOff>447674</xdr:colOff>
      <xdr:row>33</xdr:row>
      <xdr:rowOff>37042</xdr:rowOff>
    </xdr:to>
    <xdr:cxnSp macro="">
      <xdr:nvCxnSpPr>
        <xdr:cNvPr id="19599" name="直線矢印コネクタ 17">
          <a:extLst>
            <a:ext uri="{FF2B5EF4-FFF2-40B4-BE49-F238E27FC236}">
              <a16:creationId xmlns:a16="http://schemas.microsoft.com/office/drawing/2014/main" id="{96EBCC3A-E950-4C71-A010-C40C217EFD9C}"/>
            </a:ext>
          </a:extLst>
        </xdr:cNvPr>
        <xdr:cNvCxnSpPr/>
      </xdr:nvCxnSpPr>
      <xdr:spPr>
        <a:xfrm flipH="1">
          <a:off x="6779683" y="10900833"/>
          <a:ext cx="4234" cy="823384"/>
        </a:xfrm>
        <a:prstGeom prst="straightConnector1">
          <a:avLst/>
        </a:prstGeom>
        <a:ln w="25400">
          <a:headEnd type="triangle"/>
          <a:tailEnd type="none"/>
        </a:ln>
      </xdr:spPr>
      <xdr:style>
        <a:lnRef idx="1">
          <a:schemeClr val="dk1"/>
        </a:lnRef>
        <a:fillRef idx="0">
          <a:schemeClr val="dk1"/>
        </a:fillRef>
        <a:effectRef idx="0">
          <a:schemeClr val="dk1"/>
        </a:effectRef>
        <a:fontRef idx="minor">
          <a:schemeClr val="tx1"/>
        </a:fontRef>
      </xdr:style>
    </xdr:cxnSp>
    <xdr:clientData fLocksWithSheet="0"/>
  </xdr:twoCellAnchor>
  <xdr:twoCellAnchor editAs="absolute">
    <xdr:from>
      <xdr:col>5</xdr:col>
      <xdr:colOff>403223</xdr:colOff>
      <xdr:row>32</xdr:row>
      <xdr:rowOff>113243</xdr:rowOff>
    </xdr:from>
    <xdr:to>
      <xdr:col>8</xdr:col>
      <xdr:colOff>1369482</xdr:colOff>
      <xdr:row>32</xdr:row>
      <xdr:rowOff>320677</xdr:rowOff>
    </xdr:to>
    <xdr:sp macro="" textlink="">
      <xdr:nvSpPr>
        <xdr:cNvPr id="19634" name="テキスト ボックス 19">
          <a:extLst>
            <a:ext uri="{FF2B5EF4-FFF2-40B4-BE49-F238E27FC236}">
              <a16:creationId xmlns:a16="http://schemas.microsoft.com/office/drawing/2014/main" id="{70F28661-2F91-42BF-BE49-E74619ADCBDA}"/>
            </a:ext>
          </a:extLst>
        </xdr:cNvPr>
        <xdr:cNvSpPr txBox="1"/>
      </xdr:nvSpPr>
      <xdr:spPr>
        <a:xfrm>
          <a:off x="5861048" y="11314643"/>
          <a:ext cx="2499784" cy="207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④支払い</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312208</xdr:rowOff>
    </xdr:to>
    <xdr:sp macro="" textlink="">
      <xdr:nvSpPr>
        <xdr:cNvPr id="3" name="AutoShape 2">
          <a:extLst>
            <a:ext uri="{FF2B5EF4-FFF2-40B4-BE49-F238E27FC236}">
              <a16:creationId xmlns:a16="http://schemas.microsoft.com/office/drawing/2014/main" id="{916D9A1D-52F2-4783-AC39-D8741BFEAF5D}"/>
            </a:ext>
          </a:extLst>
        </xdr:cNvPr>
        <xdr:cNvSpPr>
          <a:spLocks noChangeAspect="1" noChangeArrowheads="1"/>
        </xdr:cNvSpPr>
      </xdr:nvSpPr>
      <xdr:spPr bwMode="auto">
        <a:xfrm>
          <a:off x="9601200" y="8772525"/>
          <a:ext cx="304800" cy="31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3">
          <a:extLst>
            <a:ext uri="{FF2B5EF4-FFF2-40B4-BE49-F238E27FC236}">
              <a16:creationId xmlns:a16="http://schemas.microsoft.com/office/drawing/2014/main" id="{A62F05EF-1A73-494D-8F93-F9FB3EFB10AB}"/>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4">
          <a:extLst>
            <a:ext uri="{FF2B5EF4-FFF2-40B4-BE49-F238E27FC236}">
              <a16:creationId xmlns:a16="http://schemas.microsoft.com/office/drawing/2014/main" id="{476FDB68-4E53-4328-B150-0148CD412EBB}"/>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6" name="AutoShape 5">
          <a:extLst>
            <a:ext uri="{FF2B5EF4-FFF2-40B4-BE49-F238E27FC236}">
              <a16:creationId xmlns:a16="http://schemas.microsoft.com/office/drawing/2014/main" id="{A2F9D0B7-2F7E-4E37-A9F6-6D2E59D04675}"/>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315383</xdr:rowOff>
    </xdr:to>
    <xdr:sp macro="" textlink="">
      <xdr:nvSpPr>
        <xdr:cNvPr id="3" name="AutoShape 2">
          <a:extLst>
            <a:ext uri="{FF2B5EF4-FFF2-40B4-BE49-F238E27FC236}">
              <a16:creationId xmlns:a16="http://schemas.microsoft.com/office/drawing/2014/main" id="{2CEFCC21-240D-4987-A624-31AAFB26D7BF}"/>
            </a:ext>
          </a:extLst>
        </xdr:cNvPr>
        <xdr:cNvSpPr>
          <a:spLocks noChangeAspect="1" noChangeArrowheads="1"/>
        </xdr:cNvSpPr>
      </xdr:nvSpPr>
      <xdr:spPr bwMode="auto">
        <a:xfrm>
          <a:off x="9601200" y="8772525"/>
          <a:ext cx="304800" cy="3122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3">
          <a:extLst>
            <a:ext uri="{FF2B5EF4-FFF2-40B4-BE49-F238E27FC236}">
              <a16:creationId xmlns:a16="http://schemas.microsoft.com/office/drawing/2014/main" id="{9CE0B0E2-526A-418C-A3AB-0C5273D4E6C3}"/>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4">
          <a:extLst>
            <a:ext uri="{FF2B5EF4-FFF2-40B4-BE49-F238E27FC236}">
              <a16:creationId xmlns:a16="http://schemas.microsoft.com/office/drawing/2014/main" id="{682D49E9-1988-4AAF-AC0C-30D31C2EE4F5}"/>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6" name="AutoShape 5">
          <a:extLst>
            <a:ext uri="{FF2B5EF4-FFF2-40B4-BE49-F238E27FC236}">
              <a16:creationId xmlns:a16="http://schemas.microsoft.com/office/drawing/2014/main" id="{CC65B3B5-F1FC-4FA6-9D80-8A48E692E520}"/>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315383</xdr:rowOff>
    </xdr:to>
    <xdr:sp macro="" textlink="">
      <xdr:nvSpPr>
        <xdr:cNvPr id="3" name="AutoShape 2">
          <a:extLst>
            <a:ext uri="{FF2B5EF4-FFF2-40B4-BE49-F238E27FC236}">
              <a16:creationId xmlns:a16="http://schemas.microsoft.com/office/drawing/2014/main" id="{FDD278E5-3708-4F98-8642-F9D8A310B8D6}"/>
            </a:ext>
          </a:extLst>
        </xdr:cNvPr>
        <xdr:cNvSpPr>
          <a:spLocks noChangeAspect="1" noChangeArrowheads="1"/>
        </xdr:cNvSpPr>
      </xdr:nvSpPr>
      <xdr:spPr bwMode="auto">
        <a:xfrm>
          <a:off x="9601200" y="8772525"/>
          <a:ext cx="304800" cy="3122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3">
          <a:extLst>
            <a:ext uri="{FF2B5EF4-FFF2-40B4-BE49-F238E27FC236}">
              <a16:creationId xmlns:a16="http://schemas.microsoft.com/office/drawing/2014/main" id="{0E06C104-3551-48FA-9F84-7ECF90CB586D}"/>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4">
          <a:extLst>
            <a:ext uri="{FF2B5EF4-FFF2-40B4-BE49-F238E27FC236}">
              <a16:creationId xmlns:a16="http://schemas.microsoft.com/office/drawing/2014/main" id="{5C418C5A-1AEE-442D-A635-36F349686C5B}"/>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6" name="AutoShape 5">
          <a:extLst>
            <a:ext uri="{FF2B5EF4-FFF2-40B4-BE49-F238E27FC236}">
              <a16:creationId xmlns:a16="http://schemas.microsoft.com/office/drawing/2014/main" id="{FC635BBA-B6EB-43E4-AFD5-ABB542E5011A}"/>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312208</xdr:rowOff>
    </xdr:to>
    <xdr:sp macro="" textlink="">
      <xdr:nvSpPr>
        <xdr:cNvPr id="3" name="AutoShape 2">
          <a:extLst>
            <a:ext uri="{FF2B5EF4-FFF2-40B4-BE49-F238E27FC236}">
              <a16:creationId xmlns:a16="http://schemas.microsoft.com/office/drawing/2014/main" id="{EDF42942-E3D1-4565-81AB-AD674DA8793F}"/>
            </a:ext>
          </a:extLst>
        </xdr:cNvPr>
        <xdr:cNvSpPr>
          <a:spLocks noChangeAspect="1" noChangeArrowheads="1"/>
        </xdr:cNvSpPr>
      </xdr:nvSpPr>
      <xdr:spPr bwMode="auto">
        <a:xfrm>
          <a:off x="9601200" y="8772525"/>
          <a:ext cx="304800" cy="3122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3">
          <a:extLst>
            <a:ext uri="{FF2B5EF4-FFF2-40B4-BE49-F238E27FC236}">
              <a16:creationId xmlns:a16="http://schemas.microsoft.com/office/drawing/2014/main" id="{15B3CB8C-582B-4778-9C27-FC908C2266E6}"/>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4">
          <a:extLst>
            <a:ext uri="{FF2B5EF4-FFF2-40B4-BE49-F238E27FC236}">
              <a16:creationId xmlns:a16="http://schemas.microsoft.com/office/drawing/2014/main" id="{B4C40453-58BC-4674-ADDE-A1BEEF6C2DD8}"/>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6" name="AutoShape 5">
          <a:extLst>
            <a:ext uri="{FF2B5EF4-FFF2-40B4-BE49-F238E27FC236}">
              <a16:creationId xmlns:a16="http://schemas.microsoft.com/office/drawing/2014/main" id="{0A2B174C-74EC-49D1-92F9-3A8C3257F555}"/>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27</xdr:row>
      <xdr:rowOff>312208</xdr:rowOff>
    </xdr:to>
    <xdr:sp macro="" textlink="">
      <xdr:nvSpPr>
        <xdr:cNvPr id="3" name="AutoShape 2">
          <a:extLst>
            <a:ext uri="{FF2B5EF4-FFF2-40B4-BE49-F238E27FC236}">
              <a16:creationId xmlns:a16="http://schemas.microsoft.com/office/drawing/2014/main" id="{02616D72-1EDB-4357-B4FB-3C412643A8C5}"/>
            </a:ext>
          </a:extLst>
        </xdr:cNvPr>
        <xdr:cNvSpPr>
          <a:spLocks noChangeAspect="1" noChangeArrowheads="1"/>
        </xdr:cNvSpPr>
      </xdr:nvSpPr>
      <xdr:spPr bwMode="auto">
        <a:xfrm>
          <a:off x="9601200" y="8772525"/>
          <a:ext cx="304800" cy="3122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4" name="AutoShape 3">
          <a:extLst>
            <a:ext uri="{FF2B5EF4-FFF2-40B4-BE49-F238E27FC236}">
              <a16:creationId xmlns:a16="http://schemas.microsoft.com/office/drawing/2014/main" id="{5E70305F-2446-4CA7-9AB4-ECDA302A6A65}"/>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5" name="AutoShape 4">
          <a:extLst>
            <a:ext uri="{FF2B5EF4-FFF2-40B4-BE49-F238E27FC236}">
              <a16:creationId xmlns:a16="http://schemas.microsoft.com/office/drawing/2014/main" id="{92978710-1AE7-4EE8-B806-00B8ABCDCF7F}"/>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xdr:row>
      <xdr:rowOff>0</xdr:rowOff>
    </xdr:from>
    <xdr:to>
      <xdr:col>14</xdr:col>
      <xdr:colOff>304800</xdr:colOff>
      <xdr:row>27</xdr:row>
      <xdr:rowOff>304800</xdr:rowOff>
    </xdr:to>
    <xdr:sp macro="" textlink="">
      <xdr:nvSpPr>
        <xdr:cNvPr id="6" name="AutoShape 5">
          <a:extLst>
            <a:ext uri="{FF2B5EF4-FFF2-40B4-BE49-F238E27FC236}">
              <a16:creationId xmlns:a16="http://schemas.microsoft.com/office/drawing/2014/main" id="{00F9CF3E-2289-4091-B1DD-EE40F5C9B8FB}"/>
            </a:ext>
          </a:extLst>
        </xdr:cNvPr>
        <xdr:cNvSpPr>
          <a:spLocks noChangeAspect="1" noChangeArrowheads="1"/>
        </xdr:cNvSpPr>
      </xdr:nvSpPr>
      <xdr:spPr bwMode="auto">
        <a:xfrm>
          <a:off x="11544300" y="87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oujin-bangou.nta.go.jp/"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inkanrenkei.jica.go.jp/area/p/mbme4rckhs8mapbog6/DEohh0/logi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autoPageBreaks="0"/>
  </sheetPr>
  <dimension ref="B1:R51"/>
  <sheetViews>
    <sheetView showRowColHeaders="0" tabSelected="1" zoomScaleNormal="100" zoomScaleSheetLayoutView="100" workbookViewId="0">
      <pane ySplit="1" topLeftCell="A8" activePane="bottomLeft" state="frozen"/>
      <selection activeCell="K7" sqref="K7"/>
      <selection pane="bottomLeft" activeCell="M20" sqref="M20"/>
    </sheetView>
  </sheetViews>
  <sheetFormatPr defaultColWidth="8.87890625" defaultRowHeight="13"/>
  <cols>
    <col min="1" max="1" width="1.3515625" style="21" customWidth="1"/>
    <col min="2" max="2" width="4.76171875" style="21" customWidth="1"/>
    <col min="3" max="3" width="18.1171875" style="21" customWidth="1"/>
    <col min="4" max="4" width="8.64453125" style="21" customWidth="1"/>
    <col min="5" max="5" width="7.46875" style="21" customWidth="1"/>
    <col min="6" max="6" width="3.234375" style="21" customWidth="1"/>
    <col min="7" max="7" width="10.46875" style="21" customWidth="1"/>
    <col min="8" max="8" width="7.87890625" style="21" customWidth="1"/>
    <col min="9" max="9" width="2.234375" style="21" customWidth="1"/>
    <col min="10" max="10" width="10.87890625" style="21" customWidth="1"/>
    <col min="11" max="17" width="8.3515625" style="21" customWidth="1"/>
    <col min="18" max="18" width="8.3515625" style="21" hidden="1" customWidth="1"/>
    <col min="19" max="16384" width="8.87890625" style="21"/>
  </cols>
  <sheetData>
    <row r="1" spans="2:9" s="19" customFormat="1" ht="32.5" customHeight="1">
      <c r="B1" s="20" t="str">
        <f>"企画書様式（"&amp;config!B2&amp;"）"</f>
        <v>企画書様式（ニーズ確認調査）</v>
      </c>
    </row>
    <row r="2" spans="2:9" ht="64" customHeight="1">
      <c r="B2" s="310" t="str">
        <f>"本ファイルは、JICA中小企業・SDGsビジネス支援事業 "&amp;config!B1&amp;"年度募集「"&amp;config!B2&amp;"」応募にあたり、ご記入・ご提出が必要となる企画書の様式となります。"&amp;CHAR(10)&amp;"必要事項をご記入のうえ、応募登録フォームに格納してください。"</f>
        <v>本ファイルは、JICA中小企業・SDGsビジネス支援事業 2022年度募集「ニーズ確認調査」応募にあたり、ご記入・ご提出が必要となる企画書の様式となります。
必要事項をご記入のうえ、応募登録フォームに格納してください。</v>
      </c>
      <c r="C2" s="310"/>
      <c r="D2" s="310"/>
      <c r="E2" s="310"/>
      <c r="F2" s="310"/>
      <c r="G2" s="310"/>
      <c r="H2" s="310"/>
      <c r="I2" s="310"/>
    </row>
    <row r="3" spans="2:9" ht="17.149999999999999" customHeight="1">
      <c r="B3" s="22" t="s">
        <v>0</v>
      </c>
    </row>
    <row r="5" spans="2:9">
      <c r="B5" s="23"/>
      <c r="C5" s="23"/>
      <c r="D5" s="23"/>
      <c r="E5" s="23"/>
      <c r="F5" s="23"/>
      <c r="G5" s="23"/>
      <c r="H5" s="23"/>
      <c r="I5" s="23"/>
    </row>
    <row r="6" spans="2:9">
      <c r="B6" s="58" t="s">
        <v>1</v>
      </c>
    </row>
    <row r="8" spans="2:9" ht="16" customHeight="1">
      <c r="C8" s="55" t="s">
        <v>2</v>
      </c>
    </row>
    <row r="9" spans="2:9" ht="13" customHeight="1">
      <c r="C9" s="61" t="s">
        <v>3</v>
      </c>
      <c r="D9" s="61"/>
      <c r="E9" s="61"/>
      <c r="F9" s="61"/>
      <c r="G9" s="61"/>
      <c r="H9" s="61"/>
    </row>
    <row r="10" spans="2:9">
      <c r="C10" s="60" t="s">
        <v>4</v>
      </c>
    </row>
    <row r="12" spans="2:9" ht="20.149999999999999" customHeight="1">
      <c r="C12" s="57" t="s">
        <v>5</v>
      </c>
      <c r="D12" s="308"/>
      <c r="E12" s="309"/>
    </row>
    <row r="13" spans="2:9" ht="4.5" customHeight="1"/>
    <row r="14" spans="2:9" ht="25" customHeight="1">
      <c r="D14" s="311" t="s">
        <v>6</v>
      </c>
      <c r="E14" s="311"/>
      <c r="F14" s="311"/>
      <c r="G14" s="311"/>
      <c r="H14" s="311"/>
      <c r="I14" s="311"/>
    </row>
    <row r="15" spans="2:9" ht="7.9" customHeight="1"/>
    <row r="16" spans="2:9" ht="20.149999999999999" customHeight="1">
      <c r="C16" s="57" t="s">
        <v>7</v>
      </c>
      <c r="D16" s="312"/>
      <c r="E16" s="312"/>
      <c r="F16" s="312"/>
      <c r="G16" s="312"/>
      <c r="H16" s="312"/>
    </row>
    <row r="17" spans="2:9" ht="4.5" customHeight="1"/>
    <row r="18" spans="2:9" ht="25" customHeight="1">
      <c r="D18" s="311" t="s">
        <v>8</v>
      </c>
      <c r="E18" s="311"/>
      <c r="F18" s="311"/>
      <c r="G18" s="311"/>
      <c r="H18" s="311"/>
      <c r="I18" s="311"/>
    </row>
    <row r="19" spans="2:9" ht="20.149999999999999" customHeight="1">
      <c r="C19" s="57" t="s">
        <v>9</v>
      </c>
      <c r="D19" s="308"/>
      <c r="E19" s="309"/>
    </row>
    <row r="20" spans="2:9" ht="4.5" customHeight="1"/>
    <row r="21" spans="2:9" ht="19" customHeight="1">
      <c r="D21" s="311" t="s">
        <v>10</v>
      </c>
      <c r="E21" s="311"/>
      <c r="F21" s="311"/>
      <c r="G21" s="311"/>
      <c r="H21" s="311"/>
      <c r="I21" s="311"/>
    </row>
    <row r="22" spans="2:9" ht="22.5" customHeight="1">
      <c r="D22" s="17" t="s">
        <v>11</v>
      </c>
      <c r="E22" s="307" t="s">
        <v>12</v>
      </c>
      <c r="F22" s="307"/>
      <c r="G22" s="307"/>
      <c r="H22" s="59"/>
      <c r="I22" s="17"/>
    </row>
    <row r="24" spans="2:9">
      <c r="B24" s="23"/>
      <c r="C24" s="23"/>
      <c r="D24" s="23"/>
      <c r="E24" s="23"/>
      <c r="F24" s="23"/>
      <c r="G24" s="23"/>
      <c r="H24" s="23"/>
      <c r="I24" s="23"/>
    </row>
    <row r="25" spans="2:9" ht="21" customHeight="1">
      <c r="B25" s="58" t="s">
        <v>13</v>
      </c>
      <c r="D25" s="2"/>
      <c r="E25" s="2"/>
      <c r="F25" s="2"/>
      <c r="G25" s="263"/>
    </row>
    <row r="26" spans="2:9" s="132" customFormat="1" ht="21" customHeight="1">
      <c r="C26" s="306" t="s">
        <v>14</v>
      </c>
      <c r="D26" s="306"/>
      <c r="E26" s="238"/>
      <c r="F26" s="133"/>
      <c r="G26" s="264" t="str">
        <f>IF('1.提案製品・技術・サービスの概要'!$R$1,"※未入力の必須項目があります","")</f>
        <v>※未入力の必須項目があります</v>
      </c>
      <c r="H26" s="135"/>
    </row>
    <row r="27" spans="2:9" s="132" customFormat="1" ht="21" customHeight="1">
      <c r="C27" s="306" t="s">
        <v>15</v>
      </c>
      <c r="D27" s="306"/>
      <c r="E27" s="238"/>
      <c r="F27" s="133"/>
      <c r="G27" s="265" t="str">
        <f>IF('2.ビジネスの概要'!$R$1,"※未入力の必須項目があります","")</f>
        <v>※未入力の必須項目があります</v>
      </c>
      <c r="H27" s="131"/>
    </row>
    <row r="28" spans="2:9" s="132" customFormat="1" ht="21" customHeight="1">
      <c r="C28" s="306" t="s">
        <v>16</v>
      </c>
      <c r="D28" s="306"/>
      <c r="E28" s="238"/>
      <c r="F28" s="133"/>
      <c r="G28" s="265" t="str">
        <f>IF('3.ターゲット市場、顧客課題解決'!$R$1,"※未入力の必須項目があります","")</f>
        <v>※未入力の必須項目があります</v>
      </c>
      <c r="H28" s="135"/>
    </row>
    <row r="29" spans="2:9" s="132" customFormat="1" ht="21" customHeight="1">
      <c r="C29" s="306" t="s">
        <v>17</v>
      </c>
      <c r="D29" s="306"/>
      <c r="E29" s="238"/>
      <c r="G29" s="265" t="str">
        <f>IF('4.調査・実証計画'!$R$1,"※未入力の必須項目があります","")</f>
        <v>※未入力の必須項目があります</v>
      </c>
      <c r="H29" s="135"/>
    </row>
    <row r="30" spans="2:9" s="132" customFormat="1" ht="21" customHeight="1">
      <c r="C30" s="306" t="s">
        <v>18</v>
      </c>
      <c r="D30" s="306"/>
      <c r="E30" s="238"/>
      <c r="G30" s="265" t="str">
        <f>IF('5.対象国の社会・経済への貢献'!$R$1,"※未入力の必須項目があります","")</f>
        <v>※未入力の必須項目があります</v>
      </c>
      <c r="H30" s="135"/>
    </row>
    <row r="31" spans="2:9" s="132" customFormat="1" ht="21" customHeight="1">
      <c r="C31" s="306" t="s">
        <v>19</v>
      </c>
      <c r="D31" s="306"/>
      <c r="E31" s="238"/>
      <c r="G31" s="265" t="str">
        <f>IF('6.企業としての体制・方針'!$R$1,"※未入力の必須項目があります","")</f>
        <v>※未入力の必須項目があります</v>
      </c>
      <c r="H31" s="135"/>
    </row>
    <row r="32" spans="2:9" s="132" customFormat="1" ht="21" customHeight="1">
      <c r="C32" s="306" t="s">
        <v>20</v>
      </c>
      <c r="D32" s="306"/>
      <c r="E32" s="238"/>
      <c r="G32" s="265" t="str">
        <f>IF('7.本支援事業について'!$R$1,"※未入力の必須項目があります","")</f>
        <v>※未入力の必須項目があります</v>
      </c>
      <c r="H32" s="135"/>
    </row>
    <row r="33" spans="3:14" s="132" customFormat="1" ht="21" customHeight="1">
      <c r="C33" s="306" t="s">
        <v>670</v>
      </c>
      <c r="D33" s="306"/>
      <c r="E33" s="238"/>
      <c r="G33" s="265" t="str">
        <f>IF('8.確認事項'!R1,"※未入力の必須項目があります","")</f>
        <v>※未入力の必須項目があります</v>
      </c>
      <c r="H33" s="135"/>
    </row>
    <row r="34" spans="3:14" s="132" customFormat="1" ht="12" customHeight="1">
      <c r="D34" s="133"/>
      <c r="E34" s="133"/>
      <c r="F34" s="133"/>
      <c r="G34" s="264"/>
      <c r="H34" s="134"/>
    </row>
    <row r="35" spans="3:14" s="132" customFormat="1" ht="21" customHeight="1">
      <c r="C35" s="306" t="s">
        <v>21</v>
      </c>
      <c r="D35" s="306"/>
      <c r="E35" s="238"/>
      <c r="F35" s="133"/>
      <c r="G35" s="266" t="s">
        <v>687</v>
      </c>
      <c r="H35" s="2"/>
      <c r="I35" s="21"/>
      <c r="J35" s="21"/>
      <c r="K35" s="21"/>
      <c r="L35" s="21"/>
      <c r="M35" s="21"/>
      <c r="N35" s="21"/>
    </row>
    <row r="36" spans="3:14" s="132" customFormat="1" ht="21" customHeight="1">
      <c r="C36" s="306" t="s">
        <v>22</v>
      </c>
      <c r="D36" s="306"/>
      <c r="E36" s="238"/>
      <c r="F36" s="133"/>
      <c r="G36" s="266" t="s">
        <v>687</v>
      </c>
      <c r="H36" s="135"/>
    </row>
    <row r="37" spans="3:14" s="132" customFormat="1" ht="21" customHeight="1">
      <c r="C37" s="306" t="s">
        <v>721</v>
      </c>
      <c r="D37" s="306"/>
      <c r="E37" s="238"/>
      <c r="F37" s="133"/>
      <c r="G37" s="266" t="s">
        <v>687</v>
      </c>
      <c r="H37" s="131"/>
    </row>
    <row r="38" spans="3:14" s="132" customFormat="1" ht="21" customHeight="1">
      <c r="C38" s="306" t="s">
        <v>23</v>
      </c>
      <c r="D38" s="306"/>
      <c r="E38" s="238"/>
      <c r="F38" s="133"/>
      <c r="G38" s="264" t="str">
        <f>IF(別紙4販売実績!$S$1,"※未入力の必須項目があります","")</f>
        <v>※未入力の必須項目があります</v>
      </c>
      <c r="H38" s="135"/>
    </row>
    <row r="39" spans="3:14" s="132" customFormat="1" ht="21" customHeight="1">
      <c r="C39" s="306" t="s">
        <v>723</v>
      </c>
      <c r="D39" s="306"/>
      <c r="E39" s="238"/>
      <c r="F39" s="133"/>
      <c r="G39" s="264" t="str">
        <f>IF(別紙5調査実施体制!$R$1,"※未入力の必須項目があります","")</f>
        <v>※未入力の必須項目があります</v>
      </c>
      <c r="H39" s="135"/>
    </row>
    <row r="40" spans="3:14" s="132" customFormat="1" ht="21" customHeight="1">
      <c r="C40" s="306" t="s">
        <v>618</v>
      </c>
      <c r="D40" s="306"/>
      <c r="E40" s="238"/>
      <c r="F40" s="133"/>
      <c r="G40" s="264" t="str">
        <f>IF(別紙6海外業務経験_法人!$R$1,"※未入力の必須項目があります","")</f>
        <v>※未入力の必須項目があります</v>
      </c>
      <c r="H40" s="135"/>
    </row>
    <row r="41" spans="3:14" s="132" customFormat="1" ht="21" customHeight="1">
      <c r="C41" s="306" t="s">
        <v>619</v>
      </c>
      <c r="D41" s="306"/>
      <c r="E41" s="238"/>
      <c r="F41" s="133"/>
      <c r="G41" s="264" t="str">
        <f>IF(別紙7海外業務経験_個人!$R$1,"※未入力の必須項目があります","")</f>
        <v>※未入力の必須項目があります</v>
      </c>
      <c r="H41" s="135"/>
    </row>
    <row r="42" spans="3:14" s="132" customFormat="1" ht="21" customHeight="1">
      <c r="C42" s="306" t="s">
        <v>720</v>
      </c>
      <c r="D42" s="306"/>
      <c r="E42" s="238"/>
      <c r="F42" s="133"/>
      <c r="G42" s="264" t="str">
        <f>IF(別紙8調査経費概算内訳書!$R$1,"※未入力の必須項目があります","")</f>
        <v>※未入力の必須項目があります</v>
      </c>
      <c r="H42" s="135"/>
    </row>
    <row r="43" spans="3:14" s="132" customFormat="1" ht="21" customHeight="1">
      <c r="C43" s="306" t="s">
        <v>693</v>
      </c>
      <c r="D43" s="306"/>
      <c r="E43" s="306"/>
      <c r="G43" s="264" t="str">
        <f>IF(別紙9コンプライアンス・経理処理体制_代表!$R$1,"※未入力の必須項目があります","")</f>
        <v>※未入力の必須項目があります</v>
      </c>
      <c r="H43" s="135"/>
    </row>
    <row r="44" spans="3:14" s="132" customFormat="1" ht="21" customHeight="1">
      <c r="C44" s="306" t="s">
        <v>694</v>
      </c>
      <c r="D44" s="306"/>
      <c r="E44" s="306"/>
      <c r="G44" s="264" t="str">
        <f>IF(別紙9コンプライアンス・経理処理体制_共1!$R$1,"※未入力の必須項目があります","")</f>
        <v>※未入力の必須項目があります</v>
      </c>
      <c r="H44" s="135"/>
    </row>
    <row r="45" spans="3:14" s="132" customFormat="1" ht="21" customHeight="1">
      <c r="C45" s="306" t="s">
        <v>695</v>
      </c>
      <c r="D45" s="306"/>
      <c r="E45" s="306"/>
      <c r="G45" s="264" t="str">
        <f>IF(別紙9コンプライアンス・経理処理体制_共2!$R$1,"※未入力の必須項目があります","")</f>
        <v>※未入力の必須項目があります</v>
      </c>
      <c r="H45" s="135"/>
    </row>
    <row r="46" spans="3:14" s="132" customFormat="1" ht="21" customHeight="1">
      <c r="C46" s="306" t="s">
        <v>696</v>
      </c>
      <c r="D46" s="306"/>
      <c r="E46" s="306"/>
      <c r="G46" s="264" t="str">
        <f>IF(別紙9コンプライアンス・経理処理体制_共3!$R$1,"※未入力の必須項目があります","")</f>
        <v>※未入力の必須項目があります</v>
      </c>
      <c r="H46" s="135"/>
    </row>
    <row r="47" spans="3:14" s="132" customFormat="1" ht="21" customHeight="1">
      <c r="C47" s="306" t="s">
        <v>697</v>
      </c>
      <c r="D47" s="306"/>
      <c r="E47" s="306"/>
      <c r="G47" s="264" t="str">
        <f>IF(別紙9コンプライアンス・経理処理体制_共4!$R$1,"※未入力の必須項目があります","")</f>
        <v>※未入力の必須項目があります</v>
      </c>
      <c r="H47" s="135"/>
    </row>
    <row r="48" spans="3:14" s="132" customFormat="1" ht="21" customHeight="1">
      <c r="C48" s="306" t="s">
        <v>698</v>
      </c>
      <c r="D48" s="306"/>
      <c r="E48" s="306"/>
      <c r="G48" s="264" t="str">
        <f>IF(別紙9コンプライアンス・経理処理体制_共5!$R$1,"※未入力の必須項目があります","")</f>
        <v>※未入力の必須項目があります</v>
      </c>
      <c r="H48" s="135"/>
    </row>
    <row r="49" spans="2:9" s="132" customFormat="1" ht="21" customHeight="1">
      <c r="C49" s="306" t="s">
        <v>728</v>
      </c>
      <c r="D49" s="306"/>
      <c r="E49" s="238"/>
      <c r="G49" s="264" t="str">
        <f>IF(別紙10利益相反チェックリスト!$R$1,"※未入力の必須項目があります","")</f>
        <v/>
      </c>
      <c r="H49" s="135"/>
    </row>
    <row r="50" spans="2:9" ht="13.5" thickBot="1">
      <c r="B50" s="254"/>
      <c r="C50" s="254"/>
      <c r="D50" s="254"/>
      <c r="E50" s="254"/>
      <c r="F50" s="254"/>
      <c r="G50" s="254"/>
      <c r="H50" s="254"/>
      <c r="I50" s="254"/>
    </row>
    <row r="51" spans="2:9" ht="13.5" thickTop="1"/>
  </sheetData>
  <sheetProtection algorithmName="SHA-512" hashValue="zNWBdavJhB6onBsn/SaPt46AdfAdaS9iNbNIj7nSP+aOVa7vF7c0l3BfsX6QjrGIEDOFkCJnJE4cvNN2dYBqjg==" saltValue="F48xnwxSRidxuXK3xF8/yw==" spinCount="100000" sheet="1" formatCells="0"/>
  <customSheetViews>
    <customSheetView guid="{BE88220D-B9FA-4732-AB40-B569BDF7E4D7}">
      <selection activeCell="F10" sqref="F10"/>
      <pageMargins left="0" right="0" top="0" bottom="0" header="0" footer="0"/>
      <pageSetup paperSize="9" orientation="portrait" horizontalDpi="300" verticalDpi="300" r:id="rId1"/>
    </customSheetView>
  </customSheetViews>
  <mergeCells count="31">
    <mergeCell ref="C35:D35"/>
    <mergeCell ref="C49:D49"/>
    <mergeCell ref="C33:D33"/>
    <mergeCell ref="C42:D42"/>
    <mergeCell ref="C36:D36"/>
    <mergeCell ref="C37:D37"/>
    <mergeCell ref="C38:D38"/>
    <mergeCell ref="C39:D39"/>
    <mergeCell ref="C40:D40"/>
    <mergeCell ref="C41:D41"/>
    <mergeCell ref="C43:E43"/>
    <mergeCell ref="C44:E44"/>
    <mergeCell ref="C45:E45"/>
    <mergeCell ref="C46:E46"/>
    <mergeCell ref="C47:E47"/>
    <mergeCell ref="C48:E48"/>
    <mergeCell ref="D12:E12"/>
    <mergeCell ref="C26:D26"/>
    <mergeCell ref="C27:D27"/>
    <mergeCell ref="C28:D28"/>
    <mergeCell ref="B2:I2"/>
    <mergeCell ref="D14:I14"/>
    <mergeCell ref="D16:H16"/>
    <mergeCell ref="D18:I18"/>
    <mergeCell ref="D21:I21"/>
    <mergeCell ref="D19:E19"/>
    <mergeCell ref="C29:D29"/>
    <mergeCell ref="C30:D30"/>
    <mergeCell ref="C31:D31"/>
    <mergeCell ref="C32:D32"/>
    <mergeCell ref="E22:G22"/>
  </mergeCells>
  <phoneticPr fontId="1"/>
  <conditionalFormatting sqref="D12:E12 D16:H16 D19:E19">
    <cfRule type="containsBlanks" dxfId="99" priority="3">
      <formula>LEN(TRIM(D12))=0</formula>
    </cfRule>
  </conditionalFormatting>
  <dataValidations count="2">
    <dataValidation imeMode="off" allowBlank="1" showInputMessage="1" showErrorMessage="1" sqref="D12" xr:uid="{0F68786A-AF1A-4567-ABBD-E49EC6E27160}"/>
    <dataValidation type="textLength" imeMode="off" operator="equal" allowBlank="1" showInputMessage="1" showErrorMessage="1" errorTitle="エラー" error="13桁の法人番号を入力してください。" sqref="D19:E19" xr:uid="{95B2EC4C-BE36-48D2-95DE-81C6942EA4A6}">
      <formula1>13</formula1>
    </dataValidation>
  </dataValidations>
  <hyperlinks>
    <hyperlink ref="C28" location="'3.ターゲット市場、顧客課題解決について'!A1" display="3.ターゲット市場、顧客課題解決について" xr:uid="{01175C0F-328F-4A0C-A018-488EB461E7DB}"/>
    <hyperlink ref="C29" location="'4.調査・実証計画'!A1" display="4.調査・実証計画" xr:uid="{C4195EDE-35B8-4EFC-B61B-DD43995F5A5E}"/>
    <hyperlink ref="C35" location="'別紙1_ベンチャーキャピタル資本調達実績（案）'!A1" display="別紙1_ベンチャーキャピタル資本調達実績（案）" xr:uid="{5196B737-158E-4B59-A91E-99DFACD1B6EE}"/>
    <hyperlink ref="C36" location="'別紙2_JICA民連採択実績（案）'!A1" display="別紙2_JICA民連採択実績（案）" xr:uid="{5238079D-50E0-4B72-A1A7-CEDB1CC3D381}"/>
    <hyperlink ref="C37" location="'別紙3_公的機関支援（案）'!A1" display="別紙3_公的機関支援（案）" xr:uid="{681E9C11-7098-4CBF-9050-DC7B5804EC6A}"/>
    <hyperlink ref="C38" location="'別紙4_販売実績（案）'!A1" display="別紙4_販売実績（案）" xr:uid="{16FF7D72-4DE2-4262-878A-21C0974A0ADB}"/>
    <hyperlink ref="C39" location="'別紙5_業務実施体制（案）'!A1" display="別紙5_業務実施体制（案）" xr:uid="{53A83310-893E-453A-A757-2F6B158138D7}"/>
    <hyperlink ref="C40" location="'別紙6_海外業務経験（案）'!A1" display="別紙6_海外業務経験（案）" xr:uid="{A34A3FD9-39EB-4D8D-B964-4290DEA27840}"/>
    <hyperlink ref="C26" location="'1.提案製品・技術・サービスの概要'!A1" display="1.提案製品・技術・サービスの概要" xr:uid="{B8F046C7-140F-4C8E-89C1-9FDC1E587D51}"/>
    <hyperlink ref="C27" location="'2.ビジネスの概要'!A1" display="2.ビジネスの概要" xr:uid="{5C1C0176-F8D9-4356-9065-51FEBDF644D2}"/>
    <hyperlink ref="C42" location="'別紙7_概算内訳表（案）'!A1" display="別紙7_概算内訳表（案）" xr:uid="{2568C048-CA80-47AA-8DBA-13AD1C58A87D}"/>
    <hyperlink ref="C43" location="別紙8コンプライアンス・経理処理体制!A1" display="別紙8_コンプラアンス・経理処理体制（案）" xr:uid="{19F2E73E-C4AC-418B-A5A8-9C75EBA76341}"/>
    <hyperlink ref="C30" location="'5.対象国の社会・経済への貢献'!A1" display="→ 5.対象国の社会・経済への貢献" xr:uid="{19AC0F61-67A5-4608-929D-36C02424229E}"/>
    <hyperlink ref="C31" location="'6.企業としての体制・方針'!A1" display="→ 6.企業としての体制・方針" xr:uid="{A3A37C7F-7639-481A-B584-3FFF7D7BBEBD}"/>
    <hyperlink ref="C32" location="'7.本支援事業について'!A1" display="→ 7.本支援事業について" xr:uid="{D36E8B98-DC54-4946-B9DD-96C883E43A43}"/>
    <hyperlink ref="C28:D28" location="'3.ターゲット市場、顧客課題解決'!A1" tooltip="クリックして移動する" display="→ 3.ターゲット市場、顧客課題解決について" xr:uid="{9C73E05A-1E1B-43F3-9C90-50EF90FEC44A}"/>
    <hyperlink ref="C35:D35" location="別紙1ベンチャーキャピタル資本調達実績!A1" tooltip="クリックして移動する" display="→ 別紙1_ベンチャーキャピタル資本調達実績" xr:uid="{AC9F5591-C0DD-431B-8655-F10E93C406B4}"/>
    <hyperlink ref="C36:D36" location="別紙2JICA民連採択実績!A1" tooltip="クリックして移動する" display="→ 別紙2_JICA民間連携事業採択実績" xr:uid="{C6E3CD53-5370-4164-9BCA-70CB4E6F6511}"/>
    <hyperlink ref="E22:G22" r:id="rId2" tooltip="国税庁「法人番号公表サイト」を開きます" display="https://www.houjin-bangou.nta.go.jp/" xr:uid="{0D3AC60A-AAA0-472B-B805-B4515F16CD25}"/>
    <hyperlink ref="C26:D26" location="'1.提案製品・技術・サービスの概要'!A1" tooltip="クリックして移動する" display="→ 1.提案製品・技術・サービスの概要" xr:uid="{1818C4EC-4465-46A0-ADAB-8D468D5AF6C8}"/>
    <hyperlink ref="C27:D27" location="'2.ビジネスの概要'!A1" tooltip="クリックして移動する" display="→ 2.ビジネスの概要" xr:uid="{BE579BC0-E8AF-46D8-BE93-F089EDE4E0D7}"/>
    <hyperlink ref="C29:D29" location="'4.調査・実証計画'!A1" tooltip="クリックして移動する" display="→ 4.調査・実証計画" xr:uid="{4574706D-4EC0-4F4F-B74B-31C608E21A37}"/>
    <hyperlink ref="C30:D30" location="'5.対象国の社会・経済への貢献'!A1" tooltip="クリックして移動する" display="→ 5.対象国の社会・経済への貢献" xr:uid="{061DB7D6-CD11-4FA8-AE7E-804868C68C82}"/>
    <hyperlink ref="C31:D31" location="'6.企業としての体制・方針'!A1" tooltip="クリックして移動する" display="→ 6.企業としての体制・方針" xr:uid="{D225D3BF-07A9-41D1-93A1-2563E04C5120}"/>
    <hyperlink ref="C32:D32" location="'7.本支援事業について'!A1" tooltip="クリックして移動する" display="→ 7.本支援事業について" xr:uid="{1BC77662-539B-40F6-A7FF-FC8E4548F3F7}"/>
    <hyperlink ref="C37:D37" location="別紙3公的機関支援状況!A1" tooltip="クリックして移動する" display="→ 別紙3_公的機関支援状況" xr:uid="{AF14BB6C-0781-4EC8-96F6-490CED6E52C4}"/>
    <hyperlink ref="C38:D38" location="別紙4販売実績!A1" tooltip="クリックして移動する" display="→ 別紙4_販売実績" xr:uid="{3C631445-2F2A-4C5C-8F42-123AC05BD8B0}"/>
    <hyperlink ref="C39:D39" location="別紙5調査実施体制!A1" tooltip="クリックして移動する" display="→ 別紙5_調査実施体制" xr:uid="{EB9C835E-0D80-4A15-B3EC-9AFEFC6126F4}"/>
    <hyperlink ref="C40:D40" location="別紙6海外業務経験_法人!A1" tooltip="クリックして移動する" display="→ 別紙6_海外業務経験（法人）" xr:uid="{73D8D477-37C9-43DD-9ABE-659913E53222}"/>
    <hyperlink ref="C42:D42" location="別紙8調査経費概算内訳書!A1" tooltip="クリックして移動する" display="→ 別紙8_調査経費概算内訳書" xr:uid="{13EAA37A-2655-494E-BE5E-21513531E022}"/>
    <hyperlink ref="C43:D43" location="別紙9コンプライアンス・経理処理体制_代表!A1" tooltip="クリックして移動する" display="→ 別紙9_コンプライアンス・経理処理体制" xr:uid="{A76D7A3D-1425-4677-A23C-176DB2C1F9A2}"/>
    <hyperlink ref="C41" location="'別紙6_海外業務経験（案）'!A1" display="別紙6_海外業務経験（案）" xr:uid="{2D532E76-6769-42F6-98ED-5FC0B098009D}"/>
    <hyperlink ref="C41:D41" location="別紙7海外業務経験_個人!A1" tooltip="クリックして移動する" display="→ 別紙7_海外業務経験（個人）" xr:uid="{20F6D850-C127-424A-9311-851963A9D351}"/>
    <hyperlink ref="C49" location="別紙9環境社会配慮スクリーニング様式!A1" display="→ 別紙9_環境社会配慮スクリーニング様式" xr:uid="{B3FA65B8-BAAF-4F59-8C27-4F67DE4A85D1}"/>
    <hyperlink ref="C49:D49" location="別紙10利益相反チェックリスト!A1" tooltip="クリックして移動する" display="→ 別紙10_利益相反チェックリスト" xr:uid="{56A5EAB0-35CA-4764-8760-883253235F02}"/>
    <hyperlink ref="C33" location="'7.本支援事業について'!A1" display="→ 7.本支援事業について" xr:uid="{DF3981C1-0A79-4AD8-8AB2-ABD1A0325789}"/>
    <hyperlink ref="C33:D33" location="'8.確認事項'!A1" tooltip="クリックして移動する" display="→ 8.確認事項" xr:uid="{084A43B6-10CC-4152-AA44-2FAF577A3B91}"/>
    <hyperlink ref="C44" location="別紙8コンプライアンス・経理処理体制!A1" display="別紙8_コンプラアンス・経理処理体制（案）" xr:uid="{AF67BF1E-F1C3-4CB2-BC27-0BB52D9247E3}"/>
    <hyperlink ref="C44:D44" location="別紙9コンプライアンス・経理処理体制_代表!A1" tooltip="クリックして移動する" display="→ 別紙9_コンプライアンス・経理処理体制" xr:uid="{5C94C6BE-E20F-4A3E-BF13-D165136B7A0A}"/>
    <hyperlink ref="C44:E44" location="別紙9コンプライアンス・経理処理体制_共1!A1" tooltip="クリックして移動する" display="→ 別紙9_コンプライアンス・経理処理体制（共同企業体１）" xr:uid="{A7B7B098-B8B0-4B5D-BC6B-8753101C496D}"/>
    <hyperlink ref="C45" location="別紙8コンプライアンス・経理処理体制!A1" display="別紙8_コンプラアンス・経理処理体制（案）" xr:uid="{D9D6B4C9-AA32-44C9-8165-9EB45A2002F5}"/>
    <hyperlink ref="C45:D45" location="別紙9コンプライアンス・経理処理体制_代表!A1" tooltip="クリックして移動する" display="→ 別紙9_コンプライアンス・経理処理体制" xr:uid="{915DE8B9-EA69-41CF-B0F0-0259AC51FF7D}"/>
    <hyperlink ref="C45:E45" location="別紙9コンプライアンス・経理処理体制_共2!A1" tooltip="クリックして移動する" display="→ 別紙9_コンプライアンス・経理処理体制（共同企業体２）" xr:uid="{0D7FE7FB-61DA-4AF4-B8EC-CCFA9770059A}"/>
    <hyperlink ref="C46" location="別紙8コンプライアンス・経理処理体制!A1" display="別紙8_コンプラアンス・経理処理体制（案）" xr:uid="{0008884C-8BD3-43BC-959A-4918555494AD}"/>
    <hyperlink ref="C46:D46" location="別紙9コンプライアンス・経理処理体制_代表!A1" tooltip="クリックして移動する" display="→ 別紙9_コンプライアンス・経理処理体制" xr:uid="{860ABEDE-0CFD-419F-BCA4-E679C9DC6E56}"/>
    <hyperlink ref="C46:E46" location="別紙9コンプライアンス・経理処理体制_共3!A1" tooltip="クリックして移動する" display="→ 別紙9_コンプライアンス・経理処理体制（共同企業体３）" xr:uid="{A76071EE-F7AE-4D3F-934C-F1955AA64F19}"/>
    <hyperlink ref="C47" location="別紙8コンプライアンス・経理処理体制!A1" display="別紙8_コンプラアンス・経理処理体制（案）" xr:uid="{DB305C2C-5B07-4E5A-A453-38EC11D9A17B}"/>
    <hyperlink ref="C47:D47" location="別紙9コンプライアンス・経理処理体制_代表!A1" tooltip="クリックして移動する" display="→ 別紙9_コンプライアンス・経理処理体制" xr:uid="{836646FC-18C7-4A8C-9057-7DBC31AA57A0}"/>
    <hyperlink ref="C47:E47" location="別紙9コンプライアンス・経理処理体制_共4!A1" tooltip="クリックして移動する" display="→ 別紙9_コンプライアンス・経理処理体制（共同企業体４）" xr:uid="{9FEFAC4E-07D1-4198-B381-5F9DB212431E}"/>
    <hyperlink ref="C48" location="別紙8コンプライアンス・経理処理体制!A1" display="別紙8_コンプラアンス・経理処理体制（案）" xr:uid="{3DA9B8BC-A087-4B4C-AED4-FBDB6B8AD200}"/>
    <hyperlink ref="C48:D48" location="別紙9コンプライアンス・経理処理体制_代表!A1" tooltip="クリックして移動する" display="→ 別紙9_コンプライアンス・経理処理体制" xr:uid="{A094E982-3E42-41AB-B533-77D545939EF7}"/>
    <hyperlink ref="C48:E48" location="別紙9コンプライアンス・経理処理体制_共5!A1" tooltip="クリックして移動する" display="→ 別紙9_コンプライアンス・経理処理体制（共同企業体５）" xr:uid="{F7BB4AE6-A418-43C1-B99C-C723D7AA110F}"/>
  </hyperlinks>
  <printOptions horizontalCentered="1"/>
  <pageMargins left="0.39370078740157483" right="0.39370078740157483" top="0.59055118110236227" bottom="0.39370078740157483" header="0" footer="0"/>
  <pageSetup paperSize="9" scale="81" orientation="portrait" blackAndWhite="1"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ABD9-724A-4F52-9E39-1BCE734520F9}">
  <sheetPr codeName="Sheet3">
    <tabColor rgb="FF0070C0"/>
    <pageSetUpPr fitToPage="1"/>
  </sheetPr>
  <dimension ref="B1:V70"/>
  <sheetViews>
    <sheetView showRowColHeaders="0" zoomScaleNormal="100" zoomScaleSheetLayoutView="100" workbookViewId="0">
      <pane ySplit="3" topLeftCell="A4" activePane="bottomLeft" state="frozen"/>
      <selection activeCell="R1" sqref="R1:R1048576"/>
      <selection pane="bottomLeft" activeCell="R1" sqref="R1:R1048576"/>
    </sheetView>
  </sheetViews>
  <sheetFormatPr defaultColWidth="8.87890625" defaultRowHeight="17.649999999999999" customHeight="1"/>
  <cols>
    <col min="1" max="1" width="1" style="1" customWidth="1"/>
    <col min="2" max="2" width="3.87890625" style="67" customWidth="1"/>
    <col min="3" max="3" width="3.87890625" style="1" customWidth="1"/>
    <col min="4" max="9" width="3.64453125" style="1" customWidth="1"/>
    <col min="10" max="12" width="13.3515625" style="1" customWidth="1"/>
    <col min="13" max="13" width="1" style="1" customWidth="1"/>
    <col min="14" max="14" width="1.234375" style="1" customWidth="1"/>
    <col min="15" max="15" width="7.234375" style="145" customWidth="1"/>
    <col min="16" max="17" width="8.87890625" style="1"/>
    <col min="18" max="18" width="0" style="1" hidden="1" customWidth="1"/>
    <col min="19" max="16384" width="8.87890625" style="1"/>
  </cols>
  <sheetData>
    <row r="1" spans="2:18" s="150" customFormat="1" ht="17.649999999999999" customHeight="1">
      <c r="L1" s="151" t="s">
        <v>25</v>
      </c>
      <c r="R1" s="150" t="b">
        <f>LEN(TRIM(C6))*LEN(TRIM(C17))*LEN(D25&amp;G25)*LEN(TRIM(C29))*LEN(TRIM(C36))*LEN(TRIM(C63))=0</f>
        <v>1</v>
      </c>
    </row>
    <row r="2" spans="2:18" s="13" customFormat="1" ht="16.5" customHeight="1">
      <c r="B2" s="16">
        <v>1</v>
      </c>
      <c r="C2" s="65" t="s">
        <v>24</v>
      </c>
      <c r="D2" s="12"/>
      <c r="E2" s="12"/>
      <c r="F2" s="12"/>
      <c r="G2" s="12"/>
      <c r="H2" s="12"/>
      <c r="I2" s="12"/>
      <c r="J2" s="12"/>
      <c r="K2" s="12"/>
      <c r="L2" s="90"/>
      <c r="O2" s="144"/>
    </row>
    <row r="3" spans="2:18" s="9" customFormat="1" ht="12" customHeight="1">
      <c r="B3" s="66"/>
      <c r="O3" s="145"/>
    </row>
    <row r="4" spans="2:18" ht="36.75" customHeight="1">
      <c r="B4" s="67">
        <v>1</v>
      </c>
      <c r="C4" s="317" t="s">
        <v>26</v>
      </c>
      <c r="D4" s="316"/>
      <c r="E4" s="316"/>
      <c r="F4" s="316"/>
      <c r="G4" s="316"/>
      <c r="H4" s="316"/>
      <c r="I4" s="316"/>
      <c r="J4" s="316"/>
      <c r="K4" s="316"/>
      <c r="L4" s="316"/>
    </row>
    <row r="5" spans="2:18" ht="18.649999999999999" customHeight="1">
      <c r="C5" s="311" t="s">
        <v>27</v>
      </c>
      <c r="D5" s="311"/>
      <c r="E5" s="311"/>
      <c r="F5" s="311"/>
      <c r="G5" s="138"/>
      <c r="H5" s="138"/>
      <c r="I5" s="138"/>
      <c r="J5" s="138"/>
      <c r="K5" s="3"/>
      <c r="L5" s="3"/>
    </row>
    <row r="6" spans="2:18" ht="23" customHeight="1">
      <c r="C6" s="322"/>
      <c r="D6" s="323"/>
      <c r="E6" s="323"/>
      <c r="F6" s="323"/>
      <c r="G6" s="323"/>
      <c r="H6" s="323"/>
      <c r="I6" s="323"/>
      <c r="J6" s="323"/>
      <c r="K6" s="323"/>
      <c r="L6" s="324"/>
      <c r="O6" s="146">
        <f>LEN(C6)</f>
        <v>0</v>
      </c>
    </row>
    <row r="7" spans="2:18" ht="23" customHeight="1">
      <c r="C7" s="325"/>
      <c r="D7" s="326"/>
      <c r="E7" s="326"/>
      <c r="F7" s="326"/>
      <c r="G7" s="326"/>
      <c r="H7" s="326"/>
      <c r="I7" s="326"/>
      <c r="J7" s="326"/>
      <c r="K7" s="326"/>
      <c r="L7" s="327"/>
      <c r="O7" s="146"/>
    </row>
    <row r="8" spans="2:18" ht="23" customHeight="1">
      <c r="C8" s="325"/>
      <c r="D8" s="326"/>
      <c r="E8" s="326"/>
      <c r="F8" s="326"/>
      <c r="G8" s="326"/>
      <c r="H8" s="326"/>
      <c r="I8" s="326"/>
      <c r="J8" s="326"/>
      <c r="K8" s="326"/>
      <c r="L8" s="327"/>
      <c r="O8" s="146"/>
    </row>
    <row r="9" spans="2:18" ht="23" customHeight="1">
      <c r="C9" s="325"/>
      <c r="D9" s="326"/>
      <c r="E9" s="326"/>
      <c r="F9" s="326"/>
      <c r="G9" s="326"/>
      <c r="H9" s="326"/>
      <c r="I9" s="326"/>
      <c r="J9" s="326"/>
      <c r="K9" s="326"/>
      <c r="L9" s="327"/>
      <c r="O9" s="146"/>
    </row>
    <row r="10" spans="2:18" ht="23" customHeight="1">
      <c r="C10" s="325"/>
      <c r="D10" s="326"/>
      <c r="E10" s="326"/>
      <c r="F10" s="326"/>
      <c r="G10" s="326"/>
      <c r="H10" s="326"/>
      <c r="I10" s="326"/>
      <c r="J10" s="326"/>
      <c r="K10" s="326"/>
      <c r="L10" s="327"/>
      <c r="O10" s="146"/>
    </row>
    <row r="11" spans="2:18" ht="23" customHeight="1">
      <c r="C11" s="325"/>
      <c r="D11" s="326"/>
      <c r="E11" s="326"/>
      <c r="F11" s="326"/>
      <c r="G11" s="326"/>
      <c r="H11" s="326"/>
      <c r="I11" s="326"/>
      <c r="J11" s="326"/>
      <c r="K11" s="326"/>
      <c r="L11" s="327"/>
      <c r="O11" s="146"/>
    </row>
    <row r="12" spans="2:18" ht="23" customHeight="1">
      <c r="C12" s="325"/>
      <c r="D12" s="326"/>
      <c r="E12" s="326"/>
      <c r="F12" s="326"/>
      <c r="G12" s="326"/>
      <c r="H12" s="326"/>
      <c r="I12" s="326"/>
      <c r="J12" s="326"/>
      <c r="K12" s="326"/>
      <c r="L12" s="327"/>
      <c r="O12" s="146"/>
    </row>
    <row r="13" spans="2:18" ht="23" customHeight="1">
      <c r="C13" s="328"/>
      <c r="D13" s="329"/>
      <c r="E13" s="329"/>
      <c r="F13" s="329"/>
      <c r="G13" s="329"/>
      <c r="H13" s="329"/>
      <c r="I13" s="329"/>
      <c r="J13" s="329"/>
      <c r="K13" s="329"/>
      <c r="L13" s="330"/>
      <c r="O13" s="146"/>
    </row>
    <row r="14" spans="2:18" ht="9" customHeight="1"/>
    <row r="15" spans="2:18" ht="29.15" customHeight="1">
      <c r="B15" s="67">
        <v>2</v>
      </c>
      <c r="C15" s="317" t="s">
        <v>28</v>
      </c>
      <c r="D15" s="316"/>
      <c r="E15" s="316"/>
      <c r="F15" s="316"/>
      <c r="G15" s="316"/>
      <c r="H15" s="316"/>
      <c r="I15" s="316"/>
      <c r="J15" s="316"/>
      <c r="K15" s="316"/>
      <c r="L15" s="316"/>
    </row>
    <row r="16" spans="2:18" ht="18.649999999999999" customHeight="1">
      <c r="C16" s="315" t="s">
        <v>29</v>
      </c>
      <c r="D16" s="315"/>
      <c r="E16" s="315"/>
      <c r="F16" s="315"/>
      <c r="G16" s="138"/>
      <c r="H16" s="138"/>
      <c r="I16" s="138"/>
      <c r="J16" s="138"/>
      <c r="K16" s="3"/>
      <c r="L16" s="3"/>
    </row>
    <row r="17" spans="2:22" ht="23" customHeight="1">
      <c r="C17" s="322"/>
      <c r="D17" s="331"/>
      <c r="E17" s="331"/>
      <c r="F17" s="331"/>
      <c r="G17" s="331"/>
      <c r="H17" s="331"/>
      <c r="I17" s="331"/>
      <c r="J17" s="331"/>
      <c r="K17" s="331"/>
      <c r="L17" s="332"/>
      <c r="O17" s="146">
        <f>LEN(C17)</f>
        <v>0</v>
      </c>
    </row>
    <row r="18" spans="2:22" ht="23" customHeight="1">
      <c r="C18" s="325"/>
      <c r="D18" s="333"/>
      <c r="E18" s="333"/>
      <c r="F18" s="333"/>
      <c r="G18" s="333"/>
      <c r="H18" s="333"/>
      <c r="I18" s="333"/>
      <c r="J18" s="333"/>
      <c r="K18" s="333"/>
      <c r="L18" s="334"/>
      <c r="O18" s="146"/>
    </row>
    <row r="19" spans="2:22" ht="23" customHeight="1">
      <c r="C19" s="325"/>
      <c r="D19" s="333"/>
      <c r="E19" s="333"/>
      <c r="F19" s="333"/>
      <c r="G19" s="333"/>
      <c r="H19" s="333"/>
      <c r="I19" s="333"/>
      <c r="J19" s="333"/>
      <c r="K19" s="333"/>
      <c r="L19" s="334"/>
      <c r="O19" s="146"/>
    </row>
    <row r="20" spans="2:22" ht="23" customHeight="1">
      <c r="C20" s="335"/>
      <c r="D20" s="333"/>
      <c r="E20" s="333"/>
      <c r="F20" s="333"/>
      <c r="G20" s="333"/>
      <c r="H20" s="333"/>
      <c r="I20" s="333"/>
      <c r="J20" s="333"/>
      <c r="K20" s="333"/>
      <c r="L20" s="334"/>
      <c r="O20" s="146"/>
    </row>
    <row r="21" spans="2:22" ht="23" customHeight="1">
      <c r="C21" s="335"/>
      <c r="D21" s="333"/>
      <c r="E21" s="333"/>
      <c r="F21" s="333"/>
      <c r="G21" s="333"/>
      <c r="H21" s="333"/>
      <c r="I21" s="333"/>
      <c r="J21" s="333"/>
      <c r="K21" s="333"/>
      <c r="L21" s="334"/>
      <c r="O21" s="146"/>
    </row>
    <row r="22" spans="2:22" ht="23" customHeight="1">
      <c r="C22" s="336"/>
      <c r="D22" s="337"/>
      <c r="E22" s="337"/>
      <c r="F22" s="337"/>
      <c r="G22" s="337"/>
      <c r="H22" s="337"/>
      <c r="I22" s="337"/>
      <c r="J22" s="337"/>
      <c r="K22" s="337"/>
      <c r="L22" s="338"/>
      <c r="O22" s="146"/>
    </row>
    <row r="23" spans="2:22" ht="9" customHeight="1"/>
    <row r="24" spans="2:22" ht="17.649999999999999" customHeight="1">
      <c r="B24" s="67">
        <v>3</v>
      </c>
      <c r="C24" s="343" t="s">
        <v>30</v>
      </c>
      <c r="D24" s="344"/>
      <c r="E24" s="344"/>
      <c r="F24" s="344"/>
      <c r="G24" s="344"/>
      <c r="H24" s="344"/>
      <c r="I24" s="344"/>
      <c r="J24" s="344"/>
      <c r="K24" s="344"/>
      <c r="L24" s="344"/>
      <c r="M24" s="136"/>
      <c r="N24" s="136"/>
      <c r="P24" s="136"/>
      <c r="Q24" s="136"/>
      <c r="R24" s="136"/>
      <c r="S24" s="136"/>
      <c r="T24" s="136"/>
      <c r="U24" s="136"/>
      <c r="V24" s="136"/>
    </row>
    <row r="25" spans="2:22" ht="17.5" customHeight="1">
      <c r="C25" s="3"/>
      <c r="D25" s="10"/>
      <c r="E25" s="339" t="s">
        <v>31</v>
      </c>
      <c r="F25" s="339"/>
      <c r="G25" s="10"/>
      <c r="H25" s="339" t="s">
        <v>32</v>
      </c>
      <c r="I25" s="339"/>
      <c r="J25" s="340" t="str">
        <f>IF(LEN(D25&amp;G25)&gt;1,"いずれか一方のみに●を入力してください",IF(LEN(D25&amp;G25)&lt;1,"いずれかに●を入力してください", ""))</f>
        <v>いずれかに●を入力してください</v>
      </c>
      <c r="K25" s="340"/>
      <c r="L25" s="340"/>
    </row>
    <row r="26" spans="2:22" ht="9" customHeight="1"/>
    <row r="27" spans="2:22" ht="29.15" customHeight="1">
      <c r="B27" s="67">
        <v>4</v>
      </c>
      <c r="C27" s="318" t="s">
        <v>671</v>
      </c>
      <c r="D27" s="319"/>
      <c r="E27" s="319"/>
      <c r="F27" s="319"/>
      <c r="G27" s="319"/>
      <c r="H27" s="319"/>
      <c r="I27" s="319"/>
      <c r="J27" s="319"/>
      <c r="K27" s="319"/>
      <c r="L27" s="319"/>
    </row>
    <row r="28" spans="2:22" ht="18.649999999999999" customHeight="1">
      <c r="C28" s="315" t="s">
        <v>33</v>
      </c>
      <c r="D28" s="315"/>
      <c r="E28" s="315"/>
      <c r="F28" s="315"/>
      <c r="G28" s="138"/>
      <c r="H28" s="138"/>
      <c r="I28" s="138"/>
      <c r="J28" s="138"/>
      <c r="K28" s="3"/>
      <c r="L28" s="3"/>
    </row>
    <row r="29" spans="2:22" ht="23" customHeight="1">
      <c r="C29" s="313"/>
      <c r="D29" s="314"/>
      <c r="E29" s="314"/>
      <c r="F29" s="314"/>
      <c r="G29" s="314"/>
      <c r="H29" s="314"/>
      <c r="I29" s="314"/>
      <c r="J29" s="314"/>
      <c r="K29" s="314"/>
      <c r="L29" s="314"/>
      <c r="O29" s="146">
        <f>LEN(C29)</f>
        <v>0</v>
      </c>
    </row>
    <row r="30" spans="2:22" ht="23" customHeight="1">
      <c r="C30" s="313"/>
      <c r="D30" s="314"/>
      <c r="E30" s="314"/>
      <c r="F30" s="314"/>
      <c r="G30" s="314"/>
      <c r="H30" s="314"/>
      <c r="I30" s="314"/>
      <c r="J30" s="314"/>
      <c r="K30" s="314"/>
      <c r="L30" s="314"/>
      <c r="O30" s="146"/>
    </row>
    <row r="31" spans="2:22" ht="23" customHeight="1">
      <c r="C31" s="314"/>
      <c r="D31" s="314"/>
      <c r="E31" s="314"/>
      <c r="F31" s="314"/>
      <c r="G31" s="314"/>
      <c r="H31" s="314"/>
      <c r="I31" s="314"/>
      <c r="J31" s="314"/>
      <c r="K31" s="314"/>
      <c r="L31" s="314"/>
      <c r="O31" s="146"/>
    </row>
    <row r="32" spans="2:22" ht="23" customHeight="1">
      <c r="C32" s="314"/>
      <c r="D32" s="314"/>
      <c r="E32" s="314"/>
      <c r="F32" s="314"/>
      <c r="G32" s="314"/>
      <c r="H32" s="314"/>
      <c r="I32" s="314"/>
      <c r="J32" s="314"/>
      <c r="K32" s="314"/>
      <c r="L32" s="314"/>
      <c r="O32" s="146"/>
    </row>
    <row r="33" spans="2:15" ht="9" customHeight="1"/>
    <row r="34" spans="2:15" ht="15" customHeight="1">
      <c r="B34" s="67">
        <v>5</v>
      </c>
      <c r="C34" s="341" t="s">
        <v>34</v>
      </c>
      <c r="D34" s="342"/>
      <c r="E34" s="342"/>
      <c r="F34" s="342"/>
      <c r="G34" s="342"/>
      <c r="H34" s="342"/>
      <c r="I34" s="342"/>
      <c r="J34" s="342"/>
      <c r="K34" s="342"/>
      <c r="L34" s="342"/>
    </row>
    <row r="35" spans="2:15" ht="18.649999999999999" customHeight="1">
      <c r="C35" s="315" t="s">
        <v>29</v>
      </c>
      <c r="D35" s="315"/>
      <c r="E35" s="315"/>
      <c r="F35" s="315"/>
      <c r="G35" s="138"/>
      <c r="H35" s="138"/>
      <c r="I35" s="138"/>
      <c r="J35" s="138"/>
      <c r="K35" s="138"/>
      <c r="L35" s="3"/>
    </row>
    <row r="36" spans="2:15" ht="23" customHeight="1">
      <c r="C36" s="313"/>
      <c r="D36" s="314"/>
      <c r="E36" s="314"/>
      <c r="F36" s="314"/>
      <c r="G36" s="314"/>
      <c r="H36" s="314"/>
      <c r="I36" s="314"/>
      <c r="J36" s="314"/>
      <c r="K36" s="314"/>
      <c r="L36" s="314"/>
      <c r="O36" s="146">
        <f>LEN(C36)</f>
        <v>0</v>
      </c>
    </row>
    <row r="37" spans="2:15" ht="23" customHeight="1">
      <c r="C37" s="314"/>
      <c r="D37" s="314"/>
      <c r="E37" s="314"/>
      <c r="F37" s="314"/>
      <c r="G37" s="314"/>
      <c r="H37" s="314"/>
      <c r="I37" s="314"/>
      <c r="J37" s="314"/>
      <c r="K37" s="314"/>
      <c r="L37" s="314"/>
      <c r="O37" s="146"/>
    </row>
    <row r="38" spans="2:15" ht="23" customHeight="1">
      <c r="C38" s="314"/>
      <c r="D38" s="314"/>
      <c r="E38" s="314"/>
      <c r="F38" s="314"/>
      <c r="G38" s="314"/>
      <c r="H38" s="314"/>
      <c r="I38" s="314"/>
      <c r="J38" s="314"/>
      <c r="K38" s="314"/>
      <c r="L38" s="314"/>
      <c r="O38" s="146"/>
    </row>
    <row r="39" spans="2:15" ht="23" customHeight="1">
      <c r="C39" s="314"/>
      <c r="D39" s="314"/>
      <c r="E39" s="314"/>
      <c r="F39" s="314"/>
      <c r="G39" s="314"/>
      <c r="H39" s="314"/>
      <c r="I39" s="314"/>
      <c r="J39" s="314"/>
      <c r="K39" s="314"/>
      <c r="L39" s="314"/>
      <c r="O39" s="146"/>
    </row>
    <row r="40" spans="2:15" ht="23" customHeight="1">
      <c r="C40" s="314"/>
      <c r="D40" s="314"/>
      <c r="E40" s="314"/>
      <c r="F40" s="314"/>
      <c r="G40" s="314"/>
      <c r="H40" s="314"/>
      <c r="I40" s="314"/>
      <c r="J40" s="314"/>
      <c r="K40" s="314"/>
      <c r="L40" s="314"/>
      <c r="O40" s="146"/>
    </row>
    <row r="41" spans="2:15" ht="23" customHeight="1">
      <c r="C41" s="314"/>
      <c r="D41" s="314"/>
      <c r="E41" s="314"/>
      <c r="F41" s="314"/>
      <c r="G41" s="314"/>
      <c r="H41" s="314"/>
      <c r="I41" s="314"/>
      <c r="J41" s="314"/>
      <c r="K41" s="314"/>
      <c r="L41" s="314"/>
      <c r="O41" s="146"/>
    </row>
    <row r="42" spans="2:15" ht="9" customHeight="1"/>
    <row r="43" spans="2:15" ht="21" customHeight="1">
      <c r="B43" s="67">
        <v>6</v>
      </c>
      <c r="C43" s="317" t="s">
        <v>35</v>
      </c>
      <c r="D43" s="316"/>
      <c r="E43" s="316"/>
      <c r="F43" s="316"/>
      <c r="G43" s="316"/>
      <c r="H43" s="316"/>
      <c r="I43" s="316"/>
      <c r="J43" s="316"/>
      <c r="K43" s="316"/>
      <c r="L43" s="316"/>
    </row>
    <row r="44" spans="2:15" ht="17.649999999999999" customHeight="1">
      <c r="C44" s="317" t="s">
        <v>36</v>
      </c>
      <c r="D44" s="317"/>
      <c r="E44" s="317"/>
      <c r="F44" s="317"/>
      <c r="G44" s="317"/>
      <c r="H44" s="317"/>
      <c r="I44" s="317"/>
      <c r="J44" s="317"/>
      <c r="K44" s="317"/>
      <c r="L44" s="317"/>
    </row>
    <row r="45" spans="2:15" ht="33.5" customHeight="1">
      <c r="C45" s="68" t="s">
        <v>37</v>
      </c>
      <c r="D45" s="321" t="s">
        <v>567</v>
      </c>
      <c r="E45" s="321"/>
      <c r="F45" s="321"/>
      <c r="G45" s="321"/>
      <c r="H45" s="321"/>
      <c r="I45" s="321"/>
      <c r="J45" s="321"/>
      <c r="K45" s="321"/>
      <c r="L45" s="321"/>
    </row>
    <row r="46" spans="2:15" ht="17.649999999999999" customHeight="1">
      <c r="C46" s="68"/>
      <c r="E46" s="316" t="s">
        <v>38</v>
      </c>
      <c r="F46" s="316"/>
      <c r="G46" s="316"/>
      <c r="H46" s="316"/>
      <c r="I46" s="8"/>
      <c r="J46" s="7"/>
      <c r="K46" s="11" t="s">
        <v>39</v>
      </c>
    </row>
    <row r="47" spans="2:15" ht="9" customHeight="1">
      <c r="C47" s="69"/>
    </row>
    <row r="48" spans="2:15" ht="31.5" customHeight="1">
      <c r="C48" s="68" t="s">
        <v>40</v>
      </c>
      <c r="D48" s="316" t="s">
        <v>41</v>
      </c>
      <c r="E48" s="316"/>
      <c r="F48" s="316"/>
      <c r="G48" s="316"/>
      <c r="H48" s="316"/>
      <c r="I48" s="316"/>
      <c r="J48" s="316"/>
      <c r="K48" s="316"/>
      <c r="L48" s="316"/>
    </row>
    <row r="49" spans="2:15" ht="17.649999999999999" customHeight="1">
      <c r="C49" s="68"/>
      <c r="E49" s="320" t="s">
        <v>683</v>
      </c>
      <c r="F49" s="320"/>
      <c r="G49" s="320"/>
      <c r="H49" s="320"/>
      <c r="I49" s="320"/>
    </row>
    <row r="50" spans="2:15" ht="13" customHeight="1"/>
    <row r="51" spans="2:15" ht="17.649999999999999" customHeight="1">
      <c r="C51" s="317" t="s">
        <v>42</v>
      </c>
      <c r="D51" s="317"/>
      <c r="E51" s="317"/>
      <c r="F51" s="317"/>
      <c r="G51" s="317"/>
      <c r="H51" s="317"/>
      <c r="I51" s="317"/>
      <c r="J51" s="317"/>
      <c r="K51" s="317"/>
      <c r="L51" s="317"/>
    </row>
    <row r="52" spans="2:15" ht="13">
      <c r="C52" s="70" t="s">
        <v>43</v>
      </c>
      <c r="D52" s="316" t="s">
        <v>44</v>
      </c>
      <c r="E52" s="316"/>
      <c r="F52" s="316"/>
      <c r="G52" s="316"/>
      <c r="H52" s="316"/>
      <c r="I52" s="316"/>
      <c r="J52" s="316"/>
      <c r="K52" s="316"/>
      <c r="L52" s="316"/>
    </row>
    <row r="53" spans="2:15" ht="18" customHeight="1">
      <c r="C53" s="70"/>
      <c r="D53" s="315" t="s">
        <v>29</v>
      </c>
      <c r="E53" s="315"/>
      <c r="F53" s="315"/>
      <c r="G53" s="315"/>
      <c r="H53" s="15"/>
      <c r="I53" s="15"/>
      <c r="J53" s="15"/>
      <c r="K53" s="15"/>
      <c r="L53" s="15"/>
    </row>
    <row r="54" spans="2:15" ht="25" customHeight="1">
      <c r="D54" s="313"/>
      <c r="E54" s="314"/>
      <c r="F54" s="314"/>
      <c r="G54" s="314"/>
      <c r="H54" s="314"/>
      <c r="I54" s="314"/>
      <c r="J54" s="314"/>
      <c r="K54" s="314"/>
      <c r="L54" s="314"/>
      <c r="O54" s="146">
        <f>LEN(D54)</f>
        <v>0</v>
      </c>
    </row>
    <row r="55" spans="2:15" ht="25" customHeight="1">
      <c r="D55" s="314"/>
      <c r="E55" s="314"/>
      <c r="F55" s="314"/>
      <c r="G55" s="314"/>
      <c r="H55" s="314"/>
      <c r="I55" s="314"/>
      <c r="J55" s="314"/>
      <c r="K55" s="314"/>
      <c r="L55" s="314"/>
      <c r="O55" s="146"/>
    </row>
    <row r="56" spans="2:15" ht="25" customHeight="1">
      <c r="D56" s="314"/>
      <c r="E56" s="314"/>
      <c r="F56" s="314"/>
      <c r="G56" s="314"/>
      <c r="H56" s="314"/>
      <c r="I56" s="314"/>
      <c r="J56" s="314"/>
      <c r="K56" s="314"/>
      <c r="L56" s="314"/>
      <c r="O56" s="146"/>
    </row>
    <row r="57" spans="2:15" ht="25" customHeight="1">
      <c r="D57" s="314"/>
      <c r="E57" s="314"/>
      <c r="F57" s="314"/>
      <c r="G57" s="314"/>
      <c r="H57" s="314"/>
      <c r="I57" s="314"/>
      <c r="J57" s="314"/>
      <c r="K57" s="314"/>
      <c r="L57" s="314"/>
      <c r="O57" s="146"/>
    </row>
    <row r="58" spans="2:15" ht="25" customHeight="1">
      <c r="D58" s="314"/>
      <c r="E58" s="314"/>
      <c r="F58" s="314"/>
      <c r="G58" s="314"/>
      <c r="H58" s="314"/>
      <c r="I58" s="314"/>
      <c r="J58" s="314"/>
      <c r="K58" s="314"/>
      <c r="L58" s="314"/>
      <c r="O58" s="146"/>
    </row>
    <row r="59" spans="2:15" ht="25" customHeight="1">
      <c r="D59" s="314"/>
      <c r="E59" s="314"/>
      <c r="F59" s="314"/>
      <c r="G59" s="314"/>
      <c r="H59" s="314"/>
      <c r="I59" s="314"/>
      <c r="J59" s="314"/>
      <c r="K59" s="314"/>
      <c r="L59" s="314"/>
      <c r="O59" s="146"/>
    </row>
    <row r="60" spans="2:15" ht="9" customHeight="1"/>
    <row r="61" spans="2:15" ht="29.15" customHeight="1">
      <c r="B61" s="67">
        <v>7</v>
      </c>
      <c r="C61" s="318" t="s">
        <v>45</v>
      </c>
      <c r="D61" s="319"/>
      <c r="E61" s="319"/>
      <c r="F61" s="319"/>
      <c r="G61" s="319"/>
      <c r="H61" s="319"/>
      <c r="I61" s="319"/>
      <c r="J61" s="319"/>
      <c r="K61" s="319"/>
      <c r="L61" s="319"/>
    </row>
    <row r="62" spans="2:15" ht="18.649999999999999" customHeight="1">
      <c r="C62" s="315" t="s">
        <v>29</v>
      </c>
      <c r="D62" s="315"/>
      <c r="E62" s="315"/>
      <c r="F62" s="315"/>
      <c r="G62" s="3"/>
      <c r="H62" s="3"/>
      <c r="I62" s="3"/>
      <c r="J62" s="3"/>
      <c r="K62" s="3"/>
      <c r="L62" s="3"/>
    </row>
    <row r="63" spans="2:15" ht="23" customHeight="1">
      <c r="C63" s="313"/>
      <c r="D63" s="314"/>
      <c r="E63" s="314"/>
      <c r="F63" s="314"/>
      <c r="G63" s="314"/>
      <c r="H63" s="314"/>
      <c r="I63" s="314"/>
      <c r="J63" s="314"/>
      <c r="K63" s="314"/>
      <c r="L63" s="314"/>
      <c r="O63" s="146">
        <f>LEN(C63)</f>
        <v>0</v>
      </c>
    </row>
    <row r="64" spans="2:15" ht="23" customHeight="1">
      <c r="C64" s="314"/>
      <c r="D64" s="314"/>
      <c r="E64" s="314"/>
      <c r="F64" s="314"/>
      <c r="G64" s="314"/>
      <c r="H64" s="314"/>
      <c r="I64" s="314"/>
      <c r="J64" s="314"/>
      <c r="K64" s="314"/>
      <c r="L64" s="314"/>
      <c r="O64" s="146"/>
    </row>
    <row r="65" spans="2:15" ht="23" customHeight="1">
      <c r="C65" s="314"/>
      <c r="D65" s="314"/>
      <c r="E65" s="314"/>
      <c r="F65" s="314"/>
      <c r="G65" s="314"/>
      <c r="H65" s="314"/>
      <c r="I65" s="314"/>
      <c r="J65" s="314"/>
      <c r="K65" s="314"/>
      <c r="L65" s="314"/>
      <c r="O65" s="146"/>
    </row>
    <row r="66" spans="2:15" ht="23" customHeight="1">
      <c r="C66" s="314"/>
      <c r="D66" s="314"/>
      <c r="E66" s="314"/>
      <c r="F66" s="314"/>
      <c r="G66" s="314"/>
      <c r="H66" s="314"/>
      <c r="I66" s="314"/>
      <c r="J66" s="314"/>
      <c r="K66" s="314"/>
      <c r="L66" s="314"/>
      <c r="O66" s="146"/>
    </row>
    <row r="67" spans="2:15" ht="23" customHeight="1">
      <c r="C67" s="314"/>
      <c r="D67" s="314"/>
      <c r="E67" s="314"/>
      <c r="F67" s="314"/>
      <c r="G67" s="314"/>
      <c r="H67" s="314"/>
      <c r="I67" s="314"/>
      <c r="J67" s="314"/>
      <c r="K67" s="314"/>
      <c r="L67" s="314"/>
      <c r="O67" s="146"/>
    </row>
    <row r="68" spans="2:15" ht="23" customHeight="1">
      <c r="C68" s="314"/>
      <c r="D68" s="314"/>
      <c r="E68" s="314"/>
      <c r="F68" s="314"/>
      <c r="G68" s="314"/>
      <c r="H68" s="314"/>
      <c r="I68" s="314"/>
      <c r="J68" s="314"/>
      <c r="K68" s="314"/>
      <c r="L68" s="314"/>
      <c r="O68" s="146"/>
    </row>
    <row r="69" spans="2:15" ht="12" customHeight="1" thickBot="1">
      <c r="B69" s="253"/>
      <c r="C69" s="251"/>
      <c r="D69" s="251"/>
      <c r="E69" s="251"/>
      <c r="F69" s="251"/>
      <c r="G69" s="251"/>
      <c r="H69" s="251"/>
      <c r="I69" s="251"/>
      <c r="J69" s="251"/>
      <c r="K69" s="251"/>
      <c r="L69" s="251"/>
    </row>
    <row r="70" spans="2:15" ht="8" customHeight="1" thickTop="1"/>
  </sheetData>
  <sheetProtection algorithmName="SHA-512" hashValue="X8hUuSaCPHG10dlkkjkagfMKlLltwzEARCarEpJkHvtIk+P80LAhGK5cP481hqfBza2EJmiRQvRSvESazFtT6A==" saltValue="bEEEXBEblbK105I4ZENSbA==" spinCount="100000" sheet="1" formatCells="0"/>
  <mergeCells count="29">
    <mergeCell ref="C5:F5"/>
    <mergeCell ref="C16:F16"/>
    <mergeCell ref="J25:L25"/>
    <mergeCell ref="C4:L4"/>
    <mergeCell ref="C34:L34"/>
    <mergeCell ref="C15:L15"/>
    <mergeCell ref="C27:L27"/>
    <mergeCell ref="C24:L24"/>
    <mergeCell ref="E25:F25"/>
    <mergeCell ref="C44:L44"/>
    <mergeCell ref="D45:L45"/>
    <mergeCell ref="C6:L13"/>
    <mergeCell ref="C17:L22"/>
    <mergeCell ref="H25:I25"/>
    <mergeCell ref="C29:L32"/>
    <mergeCell ref="C36:L41"/>
    <mergeCell ref="C28:F28"/>
    <mergeCell ref="C35:F35"/>
    <mergeCell ref="C43:L43"/>
    <mergeCell ref="D54:L59"/>
    <mergeCell ref="C63:L68"/>
    <mergeCell ref="C62:F62"/>
    <mergeCell ref="E46:H46"/>
    <mergeCell ref="D48:L48"/>
    <mergeCell ref="C51:L51"/>
    <mergeCell ref="D53:G53"/>
    <mergeCell ref="D52:L52"/>
    <mergeCell ref="C61:L61"/>
    <mergeCell ref="E49:I49"/>
  </mergeCells>
  <phoneticPr fontId="1"/>
  <conditionalFormatting sqref="C63:L68">
    <cfRule type="containsBlanks" dxfId="98" priority="17">
      <formula>LEN(TRIM(C63))=0</formula>
    </cfRule>
  </conditionalFormatting>
  <conditionalFormatting sqref="J46 D54:L59">
    <cfRule type="expression" dxfId="97" priority="14">
      <formula>AND($J$46="", $D$54="")</formula>
    </cfRule>
  </conditionalFormatting>
  <conditionalFormatting sqref="C6:L13">
    <cfRule type="containsBlanks" dxfId="96" priority="11">
      <formula>LEN(TRIM(C6))=0</formula>
    </cfRule>
  </conditionalFormatting>
  <conditionalFormatting sqref="C17:L22">
    <cfRule type="containsBlanks" dxfId="95" priority="10">
      <formula>LEN(TRIM(C17))=0</formula>
    </cfRule>
  </conditionalFormatting>
  <conditionalFormatting sqref="C29:L32">
    <cfRule type="containsBlanks" dxfId="94" priority="6">
      <formula>LEN(TRIM(C29))=0</formula>
    </cfRule>
  </conditionalFormatting>
  <conditionalFormatting sqref="D25 G25">
    <cfRule type="expression" dxfId="93" priority="7">
      <formula>AND(LEN(TRIM($D$25))&lt;1, LEN(TRIM($G$25))&lt;1)</formula>
    </cfRule>
  </conditionalFormatting>
  <conditionalFormatting sqref="C36:L41">
    <cfRule type="containsBlanks" dxfId="92" priority="9">
      <formula>LEN(TRIM(C36))=0</formula>
    </cfRule>
  </conditionalFormatting>
  <dataValidations count="4">
    <dataValidation type="textLength" imeMode="hiragana" operator="lessThanOrEqual" allowBlank="1" showInputMessage="1" showErrorMessage="1" errorTitle="エラー" error="字数制限を超えています。" promptTitle="字数制限あり" prompt="300字以内で記載してください。" sqref="D54:L59" xr:uid="{38671308-CDAA-4947-AFF4-D40700638C69}">
      <formula1>300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36:L41 C17:L22 C63:L68" xr:uid="{1A0A0556-EE34-4C59-B34F-5BAD9DD527C2}">
      <formula1>300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29:L32" xr:uid="{94619748-AA6E-4975-84EF-E022C7AAB259}">
      <formula1>200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6:L13" xr:uid="{584B076E-DA98-4CAB-925A-48470A9E88ED}">
      <formula1>400</formula1>
    </dataValidation>
  </dataValidations>
  <hyperlinks>
    <hyperlink ref="E49:F49" location="'別紙4_販売実績（案）'!Print_Area" display="→別紙4" xr:uid="{FE3A7452-7550-4765-A284-0BC6A3AC1C73}"/>
    <hyperlink ref="E49:G49" location="別紙4販売実績!A1" display="→別紙4に移動" xr:uid="{798616A7-1223-4E33-BC5F-16BC5B5DA294}"/>
    <hyperlink ref="L1" location="基本情報!A1" tooltip="クリックして移動する" display="←基本情報に戻る" xr:uid="{EC44D336-5972-4F3E-B691-7BA15A713A3F}"/>
    <hyperlink ref="E49:I49" location="別紙4販売実績!A1" tooltip="クリックして移動する" display="→別紙4「販売実績」に移動" xr:uid="{A4BC316B-33C5-4E55-9783-5FA1DCEED731}"/>
  </hyperlinks>
  <printOptions horizontalCentered="1"/>
  <pageMargins left="0.47244094488188981" right="0.47244094488188981" top="0.98425196850393704" bottom="0.39370078740157483" header="0.23622047244094491" footer="0.31496062992125984"/>
  <pageSetup paperSize="9" scale="87" fitToHeight="0" orientation="portrait" blackAndWhite="1" horizontalDpi="300" verticalDpi="300" r:id="rId1"/>
  <headerFooter differentOddEven="1" scaleWithDoc="0">
    <oddHeader>&amp;R&amp;10&amp;F
&amp;A（&amp;P）</oddHeader>
    <evenHeader>&amp;L&amp;9&amp;F
&amp;A（&amp;P）</evenHeader>
  </headerFooter>
  <rowBreaks count="1" manualBreakCount="1">
    <brk id="42" max="12" man="1"/>
  </rowBreaks>
  <extLst>
    <ext xmlns:x14="http://schemas.microsoft.com/office/spreadsheetml/2009/9/main" uri="{78C0D931-6437-407d-A8EE-F0AAD7539E65}">
      <x14:conditionalFormattings>
        <x14:conditionalFormatting xmlns:xm="http://schemas.microsoft.com/office/excel/2006/main">
          <x14:cfRule type="expression" priority="154" id="{8DBF793C-1294-4D0B-BB4C-59081E47E170}">
            <xm:f>AND(LEN(別紙4販売実績!$D$10) *LEN(別紙4販売実績!$E$10) *LEN(別紙4販売実績!$H$10) *LEN(別紙4販売実績!$I$10) *LEN(別紙4販売実績!$F$10) *LEN(別紙4販売実績!$G$10) *LEN(別紙4販売実績!$J$10)=0, LEN($D$54:$L$59)=0)</xm:f>
            <x14:dxf>
              <fill>
                <patternFill>
                  <bgColor rgb="FFFFCCCC"/>
                </patternFill>
              </fill>
              <border>
                <left style="thin">
                  <color rgb="FFFF0000"/>
                </left>
                <right style="thin">
                  <color rgb="FFFF0000"/>
                </right>
                <top style="thin">
                  <color rgb="FFFF0000"/>
                </top>
                <bottom style="thin">
                  <color rgb="FFFF0000"/>
                </bottom>
                <vertical/>
                <horizontal/>
              </border>
            </x14:dxf>
          </x14:cfRule>
          <xm:sqref>D54:L59</xm:sqref>
        </x14:conditionalFormatting>
      </x14:conditionalFormattings>
    </ext>
    <ext xmlns:x14="http://schemas.microsoft.com/office/spreadsheetml/2009/9/main" uri="{CCE6A557-97BC-4b89-ADB6-D9C93CAAB3DF}">
      <x14:dataValidations xmlns:xm="http://schemas.microsoft.com/office/excel/2006/main" count="1">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19F65F8C-38A8-40F4-BE0C-D7ED7E50F0EC}">
          <x14:formula1>
            <xm:f>select!$H$2:$H$3</xm:f>
          </x14:formula1>
          <xm:sqref>G25 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C1D9-E1F6-46B6-8ACA-944398DAA1A5}">
  <sheetPr codeName="Sheet4">
    <tabColor rgb="FF0070C0"/>
    <pageSetUpPr fitToPage="1"/>
  </sheetPr>
  <dimension ref="A1:V31"/>
  <sheetViews>
    <sheetView showGridLines="0" showRowColHeaders="0" zoomScaleNormal="100" zoomScaleSheetLayoutView="100" workbookViewId="0">
      <pane ySplit="3" topLeftCell="A4" activePane="bottomLeft" state="frozen"/>
      <selection activeCell="R1" sqref="R1:R1048576"/>
      <selection pane="bottomLeft" activeCell="R1" sqref="R1:R1048576"/>
    </sheetView>
  </sheetViews>
  <sheetFormatPr defaultColWidth="8.87890625" defaultRowHeight="17.649999999999999" customHeight="1"/>
  <cols>
    <col min="1" max="1" width="1" style="55" customWidth="1"/>
    <col min="2" max="2" width="3.87890625" style="95" customWidth="1"/>
    <col min="3" max="3" width="3.87890625" style="1" customWidth="1"/>
    <col min="4" max="9" width="3.64453125" style="1" customWidth="1"/>
    <col min="10" max="12" width="13.3515625" style="1" customWidth="1"/>
    <col min="13" max="13" width="1" style="1" customWidth="1"/>
    <col min="14" max="14" width="1" style="55" customWidth="1"/>
    <col min="15" max="15" width="7.234375" style="145" customWidth="1"/>
    <col min="16" max="17" width="8.87890625" style="55"/>
    <col min="18" max="18" width="0" style="55" hidden="1" customWidth="1"/>
    <col min="19" max="22" width="8.87890625" style="55"/>
    <col min="23" max="16384" width="8.87890625" style="1"/>
  </cols>
  <sheetData>
    <row r="1" spans="1:22" s="150" customFormat="1" ht="17.649999999999999" customHeight="1">
      <c r="L1" s="151" t="s">
        <v>25</v>
      </c>
      <c r="R1" s="150" t="b">
        <f>LEN(TRIM(C11))=0</f>
        <v>1</v>
      </c>
    </row>
    <row r="2" spans="1:22" s="13" customFormat="1" ht="16.5" customHeight="1">
      <c r="A2" s="92"/>
      <c r="B2" s="16">
        <v>2</v>
      </c>
      <c r="C2" s="65" t="s">
        <v>46</v>
      </c>
      <c r="D2" s="12"/>
      <c r="E2" s="12"/>
      <c r="F2" s="12"/>
      <c r="G2" s="12"/>
      <c r="H2" s="12"/>
      <c r="I2" s="12"/>
      <c r="J2" s="12"/>
      <c r="K2" s="12"/>
      <c r="L2" s="90"/>
      <c r="N2" s="92"/>
      <c r="O2" s="147"/>
      <c r="P2" s="92"/>
      <c r="Q2" s="92"/>
      <c r="R2" s="92"/>
      <c r="S2" s="92"/>
      <c r="T2" s="92"/>
      <c r="U2" s="92"/>
      <c r="V2" s="92"/>
    </row>
    <row r="3" spans="1:22" s="9" customFormat="1" ht="12" customHeight="1">
      <c r="A3" s="93"/>
      <c r="B3" s="66"/>
      <c r="N3" s="93"/>
      <c r="O3" s="148"/>
      <c r="P3" s="93"/>
      <c r="Q3" s="93"/>
      <c r="R3" s="93"/>
      <c r="S3" s="93"/>
      <c r="T3" s="93"/>
      <c r="U3" s="93"/>
      <c r="V3" s="93"/>
    </row>
    <row r="4" spans="1:22" ht="15.5" customHeight="1">
      <c r="B4" s="95">
        <v>1</v>
      </c>
      <c r="C4" s="317" t="s">
        <v>672</v>
      </c>
      <c r="D4" s="316"/>
      <c r="E4" s="316"/>
      <c r="F4" s="316"/>
      <c r="G4" s="316"/>
      <c r="H4" s="316"/>
      <c r="I4" s="316"/>
      <c r="J4" s="316"/>
      <c r="K4" s="316"/>
      <c r="L4" s="316"/>
    </row>
    <row r="5" spans="1:22" ht="13">
      <c r="C5" s="311" t="s">
        <v>47</v>
      </c>
      <c r="D5" s="311"/>
      <c r="E5" s="311"/>
      <c r="F5" s="311"/>
      <c r="G5" s="311"/>
      <c r="H5" s="311"/>
      <c r="I5" s="311"/>
      <c r="J5" s="311"/>
      <c r="K5" s="311"/>
      <c r="L5" s="311"/>
    </row>
    <row r="6" spans="1:22" ht="28.5" customHeight="1">
      <c r="C6" s="91" t="s">
        <v>48</v>
      </c>
      <c r="D6" s="318" t="s">
        <v>49</v>
      </c>
      <c r="E6" s="318"/>
      <c r="F6" s="318"/>
      <c r="G6" s="318"/>
      <c r="H6" s="318"/>
      <c r="I6" s="318"/>
      <c r="J6" s="318"/>
      <c r="K6" s="318"/>
      <c r="L6" s="318"/>
    </row>
    <row r="7" spans="1:22" ht="28.5" customHeight="1">
      <c r="C7" s="91" t="s">
        <v>48</v>
      </c>
      <c r="D7" s="318" t="s">
        <v>50</v>
      </c>
      <c r="E7" s="318"/>
      <c r="F7" s="318"/>
      <c r="G7" s="318"/>
      <c r="H7" s="318"/>
      <c r="I7" s="318"/>
      <c r="J7" s="318"/>
      <c r="K7" s="318"/>
      <c r="L7" s="318"/>
    </row>
    <row r="8" spans="1:22" ht="28.5" customHeight="1">
      <c r="C8" s="91" t="s">
        <v>48</v>
      </c>
      <c r="D8" s="346" t="s">
        <v>51</v>
      </c>
      <c r="E8" s="346"/>
      <c r="F8" s="346"/>
      <c r="G8" s="346"/>
      <c r="H8" s="346"/>
      <c r="I8" s="346"/>
      <c r="J8" s="346"/>
      <c r="K8" s="346"/>
      <c r="L8" s="346"/>
    </row>
    <row r="9" spans="1:22" ht="28.5" customHeight="1">
      <c r="C9" s="347" t="s">
        <v>674</v>
      </c>
      <c r="D9" s="347"/>
      <c r="E9" s="347"/>
      <c r="F9" s="347"/>
      <c r="G9" s="347"/>
      <c r="H9" s="347"/>
      <c r="I9" s="347"/>
      <c r="J9" s="347"/>
      <c r="K9" s="347"/>
      <c r="L9" s="347"/>
    </row>
    <row r="10" spans="1:22" ht="21" customHeight="1">
      <c r="C10" s="348" t="s">
        <v>673</v>
      </c>
      <c r="D10" s="348"/>
      <c r="E10" s="348"/>
      <c r="F10" s="348"/>
      <c r="G10" s="348"/>
      <c r="H10" s="348"/>
      <c r="I10" s="348"/>
      <c r="J10" s="143"/>
      <c r="K10" s="143"/>
      <c r="L10" s="143"/>
    </row>
    <row r="11" spans="1:22" ht="23" customHeight="1">
      <c r="C11" s="313"/>
      <c r="D11" s="314"/>
      <c r="E11" s="314"/>
      <c r="F11" s="314"/>
      <c r="G11" s="314"/>
      <c r="H11" s="314"/>
      <c r="I11" s="314"/>
      <c r="J11" s="314"/>
      <c r="K11" s="314"/>
      <c r="L11" s="314"/>
      <c r="O11" s="146">
        <f>LEN(C11)</f>
        <v>0</v>
      </c>
    </row>
    <row r="12" spans="1:22" ht="23" customHeight="1">
      <c r="C12" s="314"/>
      <c r="D12" s="314"/>
      <c r="E12" s="314"/>
      <c r="F12" s="314"/>
      <c r="G12" s="314"/>
      <c r="H12" s="314"/>
      <c r="I12" s="314"/>
      <c r="J12" s="314"/>
      <c r="K12" s="314"/>
      <c r="L12" s="314"/>
      <c r="O12" s="146"/>
    </row>
    <row r="13" spans="1:22" ht="23" customHeight="1">
      <c r="C13" s="314"/>
      <c r="D13" s="314"/>
      <c r="E13" s="314"/>
      <c r="F13" s="314"/>
      <c r="G13" s="314"/>
      <c r="H13" s="314"/>
      <c r="I13" s="314"/>
      <c r="J13" s="314"/>
      <c r="K13" s="314"/>
      <c r="L13" s="314"/>
      <c r="O13" s="146"/>
    </row>
    <row r="14" spans="1:22" ht="23" customHeight="1">
      <c r="C14" s="314"/>
      <c r="D14" s="314"/>
      <c r="E14" s="314"/>
      <c r="F14" s="314"/>
      <c r="G14" s="314"/>
      <c r="H14" s="314"/>
      <c r="I14" s="314"/>
      <c r="J14" s="314"/>
      <c r="K14" s="314"/>
      <c r="L14" s="314"/>
      <c r="O14" s="146"/>
    </row>
    <row r="15" spans="1:22" ht="23" customHeight="1">
      <c r="C15" s="314"/>
      <c r="D15" s="314"/>
      <c r="E15" s="314"/>
      <c r="F15" s="314"/>
      <c r="G15" s="314"/>
      <c r="H15" s="314"/>
      <c r="I15" s="314"/>
      <c r="J15" s="314"/>
      <c r="K15" s="314"/>
      <c r="L15" s="314"/>
      <c r="O15" s="146"/>
    </row>
    <row r="16" spans="1:22" ht="23" customHeight="1">
      <c r="C16" s="314"/>
      <c r="D16" s="314"/>
      <c r="E16" s="314"/>
      <c r="F16" s="314"/>
      <c r="G16" s="314"/>
      <c r="H16" s="314"/>
      <c r="I16" s="314"/>
      <c r="J16" s="314"/>
      <c r="K16" s="314"/>
      <c r="L16" s="314"/>
      <c r="O16" s="146"/>
    </row>
    <row r="17" spans="2:15" ht="23" customHeight="1">
      <c r="C17" s="314"/>
      <c r="D17" s="314"/>
      <c r="E17" s="314"/>
      <c r="F17" s="314"/>
      <c r="G17" s="314"/>
      <c r="H17" s="314"/>
      <c r="I17" s="314"/>
      <c r="J17" s="314"/>
      <c r="K17" s="314"/>
      <c r="L17" s="314"/>
      <c r="O17" s="146"/>
    </row>
    <row r="18" spans="2:15" ht="23" customHeight="1">
      <c r="C18" s="314"/>
      <c r="D18" s="314"/>
      <c r="E18" s="314"/>
      <c r="F18" s="314"/>
      <c r="G18" s="314"/>
      <c r="H18" s="314"/>
      <c r="I18" s="314"/>
      <c r="J18" s="314"/>
      <c r="K18" s="314"/>
      <c r="L18" s="314"/>
      <c r="O18" s="146"/>
    </row>
    <row r="19" spans="2:15" ht="12" customHeight="1"/>
    <row r="20" spans="2:15" ht="17.149999999999999" customHeight="1">
      <c r="B20" s="95">
        <v>2</v>
      </c>
      <c r="C20" s="345" t="s">
        <v>52</v>
      </c>
      <c r="D20" s="345"/>
      <c r="E20" s="345"/>
      <c r="F20" s="345"/>
      <c r="G20" s="345"/>
      <c r="H20" s="345"/>
      <c r="I20" s="345"/>
      <c r="J20" s="345"/>
      <c r="K20" s="345"/>
      <c r="L20" s="345"/>
    </row>
    <row r="21" spans="2:15" ht="13">
      <c r="C21" s="347" t="s">
        <v>568</v>
      </c>
      <c r="D21" s="347"/>
      <c r="E21" s="347"/>
      <c r="F21" s="347"/>
      <c r="G21" s="347"/>
      <c r="H21" s="347"/>
      <c r="I21" s="347"/>
      <c r="J21" s="347"/>
      <c r="K21" s="347"/>
      <c r="L21" s="347"/>
    </row>
    <row r="22" spans="2:15" ht="23" customHeight="1">
      <c r="C22" s="313"/>
      <c r="D22" s="314"/>
      <c r="E22" s="314"/>
      <c r="F22" s="314"/>
      <c r="G22" s="314"/>
      <c r="H22" s="314"/>
      <c r="I22" s="314"/>
      <c r="J22" s="314"/>
      <c r="K22" s="314"/>
      <c r="L22" s="314"/>
      <c r="O22" s="146">
        <f>LEN(C22)</f>
        <v>0</v>
      </c>
    </row>
    <row r="23" spans="2:15" ht="23" customHeight="1">
      <c r="C23" s="313"/>
      <c r="D23" s="314"/>
      <c r="E23" s="314"/>
      <c r="F23" s="314"/>
      <c r="G23" s="314"/>
      <c r="H23" s="314"/>
      <c r="I23" s="314"/>
      <c r="J23" s="314"/>
      <c r="K23" s="314"/>
      <c r="L23" s="314"/>
      <c r="O23" s="146"/>
    </row>
    <row r="24" spans="2:15" ht="23" customHeight="1">
      <c r="C24" s="313"/>
      <c r="D24" s="314"/>
      <c r="E24" s="314"/>
      <c r="F24" s="314"/>
      <c r="G24" s="314"/>
      <c r="H24" s="314"/>
      <c r="I24" s="314"/>
      <c r="J24" s="314"/>
      <c r="K24" s="314"/>
      <c r="L24" s="314"/>
      <c r="O24" s="146"/>
    </row>
    <row r="25" spans="2:15" ht="23" customHeight="1">
      <c r="C25" s="313"/>
      <c r="D25" s="314"/>
      <c r="E25" s="314"/>
      <c r="F25" s="314"/>
      <c r="G25" s="314"/>
      <c r="H25" s="314"/>
      <c r="I25" s="314"/>
      <c r="J25" s="314"/>
      <c r="K25" s="314"/>
      <c r="L25" s="314"/>
      <c r="O25" s="146"/>
    </row>
    <row r="26" spans="2:15" ht="23" customHeight="1">
      <c r="C26" s="313"/>
      <c r="D26" s="314"/>
      <c r="E26" s="314"/>
      <c r="F26" s="314"/>
      <c r="G26" s="314"/>
      <c r="H26" s="314"/>
      <c r="I26" s="314"/>
      <c r="J26" s="314"/>
      <c r="K26" s="314"/>
      <c r="L26" s="314"/>
      <c r="O26" s="146"/>
    </row>
    <row r="27" spans="2:15" ht="23" customHeight="1">
      <c r="C27" s="313"/>
      <c r="D27" s="314"/>
      <c r="E27" s="314"/>
      <c r="F27" s="314"/>
      <c r="G27" s="314"/>
      <c r="H27" s="314"/>
      <c r="I27" s="314"/>
      <c r="J27" s="314"/>
      <c r="K27" s="314"/>
      <c r="L27" s="314"/>
      <c r="O27" s="146"/>
    </row>
    <row r="28" spans="2:15" ht="23" customHeight="1">
      <c r="C28" s="313"/>
      <c r="D28" s="314"/>
      <c r="E28" s="314"/>
      <c r="F28" s="314"/>
      <c r="G28" s="314"/>
      <c r="H28" s="314"/>
      <c r="I28" s="314"/>
      <c r="J28" s="314"/>
      <c r="K28" s="314"/>
      <c r="L28" s="314"/>
      <c r="O28" s="146"/>
    </row>
    <row r="29" spans="2:15" ht="23" customHeight="1">
      <c r="C29" s="314"/>
      <c r="D29" s="314"/>
      <c r="E29" s="314"/>
      <c r="F29" s="314"/>
      <c r="G29" s="314"/>
      <c r="H29" s="314"/>
      <c r="I29" s="314"/>
      <c r="J29" s="314"/>
      <c r="K29" s="314"/>
      <c r="L29" s="314"/>
      <c r="O29" s="146"/>
    </row>
    <row r="30" spans="2:15" ht="12" customHeight="1" thickBot="1">
      <c r="B30" s="246"/>
      <c r="C30" s="251"/>
      <c r="D30" s="251"/>
      <c r="E30" s="251"/>
      <c r="F30" s="251"/>
      <c r="G30" s="251"/>
      <c r="H30" s="251"/>
      <c r="I30" s="251"/>
      <c r="J30" s="251"/>
      <c r="K30" s="251"/>
      <c r="L30" s="251"/>
    </row>
    <row r="31" spans="2:15" ht="8" customHeight="1" thickTop="1"/>
  </sheetData>
  <sheetProtection algorithmName="SHA-512" hashValue="Tchl5B3Z7O2fqZTjIoJSrTz2M1BBvcGvWBRQ2CImren9kOF5sCvRQKzl8+H6W4ZMjQ9Uxtshd8udamb3THnbWA==" saltValue="+Zblljz1ZHN40nHWZU9WXQ==" spinCount="100000" sheet="1" formatCells="0"/>
  <mergeCells count="11">
    <mergeCell ref="C4:L4"/>
    <mergeCell ref="C11:L18"/>
    <mergeCell ref="C22:L29"/>
    <mergeCell ref="C20:L20"/>
    <mergeCell ref="D6:L6"/>
    <mergeCell ref="D7:L7"/>
    <mergeCell ref="D8:L8"/>
    <mergeCell ref="C5:L5"/>
    <mergeCell ref="C21:L21"/>
    <mergeCell ref="C9:L9"/>
    <mergeCell ref="C10:I10"/>
  </mergeCells>
  <phoneticPr fontId="1"/>
  <conditionalFormatting sqref="C11:L18">
    <cfRule type="containsBlanks" dxfId="90" priority="1">
      <formula>LEN(TRIM(C11))=0</formula>
    </cfRule>
  </conditionalFormatting>
  <conditionalFormatting sqref="C22:L29">
    <cfRule type="containsBlanks" dxfId="89" priority="2">
      <formula>LEN(TRIM(C22))=0</formula>
    </cfRule>
  </conditionalFormatting>
  <dataValidations count="1">
    <dataValidation type="textLength" imeMode="hiragana" operator="lessThanOrEqual" allowBlank="1" showInputMessage="1" showErrorMessage="1" errorTitle="エラー" error="字数制限を超えています。" promptTitle="字数制限あり" prompt="指定の字数以内で記載してください。" sqref="C11:L18 C22:L29" xr:uid="{8DCA4109-B209-4DD9-A890-03C3851933E9}">
      <formula1>400</formula1>
    </dataValidation>
  </dataValidations>
  <hyperlinks>
    <hyperlink ref="L1" location="基本情報!A1" tooltip="クリックして移動する" display="←基本情報に戻る" xr:uid="{783A9C9D-842E-4A19-83BE-283E755EAAC6}"/>
    <hyperlink ref="C10:I10" r:id="rId1" tooltip="クリックして開く" display="→ 応募登録フォームログイン画面を開く" xr:uid="{765D4AA2-A2FB-4DA9-A04C-E714F14F1A8A}"/>
  </hyperlinks>
  <printOptions horizontalCentered="1"/>
  <pageMargins left="0.47244094488188981" right="0.47244094488188981" top="0.98425196850393704" bottom="0.39370078740157483" header="0.23622047244094491" footer="0.31496062992125984"/>
  <pageSetup paperSize="9" scale="87" fitToHeight="0" orientation="portrait" blackAndWhite="1" horizontalDpi="300" verticalDpi="300" r:id="rId2"/>
  <headerFooter differentOddEven="1" scaleWithDoc="0">
    <oddHeader>&amp;R&amp;10&amp;F
&amp;A（&amp;P）</oddHeader>
    <evenHeader>&amp;L&amp;9&amp;F
&amp;A（&amp;P）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2BDB-FAE7-433B-BC51-0DDBF606176E}">
  <sheetPr codeName="Sheet5">
    <tabColor rgb="FF0070C0"/>
    <pageSetUpPr fitToPage="1"/>
  </sheetPr>
  <dimension ref="B1:R67"/>
  <sheetViews>
    <sheetView showRowColHeaders="0" zoomScaleNormal="100" zoomScaleSheetLayoutView="100" workbookViewId="0">
      <pane ySplit="3" topLeftCell="A4" activePane="bottomLeft" state="frozen"/>
      <selection activeCell="R1" sqref="R1:R1048576"/>
      <selection pane="bottomLeft" activeCell="L1" sqref="L1"/>
    </sheetView>
  </sheetViews>
  <sheetFormatPr defaultColWidth="8.87890625" defaultRowHeight="17.649999999999999" customHeight="1"/>
  <cols>
    <col min="1" max="1" width="1" style="1" customWidth="1"/>
    <col min="2" max="2" width="3.87890625" style="67" customWidth="1"/>
    <col min="3" max="3" width="3.87890625" style="1" customWidth="1"/>
    <col min="4" max="4" width="2.64453125" style="1" customWidth="1"/>
    <col min="5" max="9" width="3.64453125" style="1" customWidth="1"/>
    <col min="10" max="10" width="13.3515625" style="1" customWidth="1"/>
    <col min="11" max="11" width="13.703125" style="1" customWidth="1"/>
    <col min="12" max="12" width="13.3515625" style="1" customWidth="1"/>
    <col min="13" max="14" width="1" style="1" customWidth="1"/>
    <col min="15" max="15" width="7.234375" style="145" customWidth="1"/>
    <col min="16" max="17" width="8.87890625" style="1"/>
    <col min="18" max="18" width="0" style="1" hidden="1" customWidth="1"/>
    <col min="19" max="16384" width="8.87890625" style="1"/>
  </cols>
  <sheetData>
    <row r="1" spans="2:18" s="150" customFormat="1" ht="17.649999999999999" customHeight="1">
      <c r="L1" s="151" t="s">
        <v>25</v>
      </c>
      <c r="R1" s="150" t="b">
        <f>LEN(TRIM(C6))*LEN(D18&amp;D20&amp;D22)*LEN(TRIM(D26))*LEN(TRIM(C36))*LEN(TRIM(C47))=0</f>
        <v>1</v>
      </c>
    </row>
    <row r="2" spans="2:18" s="92" customFormat="1" ht="16.5" customHeight="1">
      <c r="B2" s="16">
        <v>3</v>
      </c>
      <c r="C2" s="65" t="s">
        <v>53</v>
      </c>
      <c r="D2" s="96"/>
      <c r="E2" s="96"/>
      <c r="F2" s="96"/>
      <c r="G2" s="96"/>
      <c r="H2" s="96"/>
      <c r="I2" s="96"/>
      <c r="J2" s="96"/>
      <c r="K2" s="96"/>
      <c r="L2" s="90"/>
      <c r="O2" s="147"/>
    </row>
    <row r="3" spans="2:18" s="9" customFormat="1" ht="12" customHeight="1">
      <c r="B3" s="66"/>
      <c r="O3" s="148"/>
    </row>
    <row r="4" spans="2:18" ht="13">
      <c r="B4" s="67">
        <v>1</v>
      </c>
      <c r="C4" s="351" t="s">
        <v>54</v>
      </c>
      <c r="D4" s="345"/>
      <c r="E4" s="345"/>
      <c r="F4" s="345"/>
      <c r="G4" s="345"/>
      <c r="H4" s="345"/>
      <c r="I4" s="345"/>
      <c r="J4" s="345"/>
      <c r="K4" s="345"/>
      <c r="L4" s="345"/>
    </row>
    <row r="5" spans="2:18" ht="15.65" customHeight="1">
      <c r="C5" s="311" t="s">
        <v>27</v>
      </c>
      <c r="D5" s="311"/>
      <c r="E5" s="311"/>
      <c r="F5" s="311"/>
      <c r="G5" s="311"/>
      <c r="H5" s="311"/>
      <c r="I5" s="311"/>
      <c r="J5" s="311"/>
      <c r="K5" s="311"/>
      <c r="L5" s="311"/>
    </row>
    <row r="6" spans="2:18" ht="23" customHeight="1">
      <c r="C6" s="313"/>
      <c r="D6" s="314"/>
      <c r="E6" s="314"/>
      <c r="F6" s="314"/>
      <c r="G6" s="314"/>
      <c r="H6" s="314"/>
      <c r="I6" s="314"/>
      <c r="J6" s="314"/>
      <c r="K6" s="314"/>
      <c r="L6" s="314"/>
      <c r="O6" s="146">
        <f>LEN(C6)</f>
        <v>0</v>
      </c>
    </row>
    <row r="7" spans="2:18" ht="23" customHeight="1">
      <c r="C7" s="314"/>
      <c r="D7" s="314"/>
      <c r="E7" s="314"/>
      <c r="F7" s="314"/>
      <c r="G7" s="314"/>
      <c r="H7" s="314"/>
      <c r="I7" s="314"/>
      <c r="J7" s="314"/>
      <c r="K7" s="314"/>
      <c r="L7" s="314"/>
      <c r="O7" s="146"/>
    </row>
    <row r="8" spans="2:18" ht="23" customHeight="1">
      <c r="C8" s="314"/>
      <c r="D8" s="314"/>
      <c r="E8" s="314"/>
      <c r="F8" s="314"/>
      <c r="G8" s="314"/>
      <c r="H8" s="314"/>
      <c r="I8" s="314"/>
      <c r="J8" s="314"/>
      <c r="K8" s="314"/>
      <c r="L8" s="314"/>
      <c r="O8" s="146"/>
    </row>
    <row r="9" spans="2:18" ht="23" customHeight="1">
      <c r="C9" s="314"/>
      <c r="D9" s="314"/>
      <c r="E9" s="314"/>
      <c r="F9" s="314"/>
      <c r="G9" s="314"/>
      <c r="H9" s="314"/>
      <c r="I9" s="314"/>
      <c r="J9" s="314"/>
      <c r="K9" s="314"/>
      <c r="L9" s="314"/>
      <c r="O9" s="146"/>
    </row>
    <row r="10" spans="2:18" ht="23" customHeight="1">
      <c r="C10" s="314"/>
      <c r="D10" s="314"/>
      <c r="E10" s="314"/>
      <c r="F10" s="314"/>
      <c r="G10" s="314"/>
      <c r="H10" s="314"/>
      <c r="I10" s="314"/>
      <c r="J10" s="314"/>
      <c r="K10" s="314"/>
      <c r="L10" s="314"/>
      <c r="O10" s="146"/>
    </row>
    <row r="11" spans="2:18" ht="23" customHeight="1">
      <c r="C11" s="314"/>
      <c r="D11" s="314"/>
      <c r="E11" s="314"/>
      <c r="F11" s="314"/>
      <c r="G11" s="314"/>
      <c r="H11" s="314"/>
      <c r="I11" s="314"/>
      <c r="J11" s="314"/>
      <c r="K11" s="314"/>
      <c r="L11" s="314"/>
      <c r="O11" s="146"/>
    </row>
    <row r="12" spans="2:18" ht="23" customHeight="1">
      <c r="C12" s="314"/>
      <c r="D12" s="314"/>
      <c r="E12" s="314"/>
      <c r="F12" s="314"/>
      <c r="G12" s="314"/>
      <c r="H12" s="314"/>
      <c r="I12" s="314"/>
      <c r="J12" s="314"/>
      <c r="K12" s="314"/>
      <c r="L12" s="314"/>
      <c r="O12" s="146"/>
    </row>
    <row r="13" spans="2:18" ht="23" customHeight="1">
      <c r="C13" s="314"/>
      <c r="D13" s="314"/>
      <c r="E13" s="314"/>
      <c r="F13" s="314"/>
      <c r="G13" s="314"/>
      <c r="H13" s="314"/>
      <c r="I13" s="314"/>
      <c r="J13" s="314"/>
      <c r="K13" s="314"/>
      <c r="L13" s="314"/>
      <c r="O13" s="146"/>
    </row>
    <row r="14" spans="2:18" ht="12" customHeight="1"/>
    <row r="15" spans="2:18" ht="13">
      <c r="B15" s="67">
        <v>2</v>
      </c>
      <c r="C15" s="316" t="s">
        <v>55</v>
      </c>
      <c r="D15" s="316"/>
      <c r="E15" s="316"/>
      <c r="F15" s="316"/>
      <c r="G15" s="316"/>
      <c r="H15" s="316"/>
      <c r="I15" s="316"/>
      <c r="J15" s="316"/>
      <c r="K15" s="316"/>
      <c r="L15" s="316"/>
    </row>
    <row r="16" spans="2:18" ht="9" customHeight="1"/>
    <row r="17" spans="3:15" ht="15" customHeight="1">
      <c r="C17" s="98" t="s">
        <v>37</v>
      </c>
      <c r="D17" s="351" t="s">
        <v>573</v>
      </c>
      <c r="E17" s="345"/>
      <c r="F17" s="345"/>
      <c r="G17" s="345"/>
      <c r="H17" s="345"/>
      <c r="I17" s="345"/>
      <c r="J17" s="345"/>
      <c r="K17" s="345"/>
      <c r="L17" s="345"/>
    </row>
    <row r="18" spans="3:15" ht="15" customHeight="1">
      <c r="C18" s="98"/>
      <c r="D18" s="153"/>
      <c r="E18" s="154" t="s">
        <v>570</v>
      </c>
      <c r="F18" s="150"/>
      <c r="G18" s="150"/>
      <c r="H18" s="150"/>
      <c r="I18" s="150"/>
      <c r="J18" s="150"/>
      <c r="K18" s="150"/>
      <c r="L18" s="150"/>
    </row>
    <row r="19" spans="3:15" ht="4.5" customHeight="1">
      <c r="C19" s="98"/>
      <c r="D19" s="152"/>
      <c r="E19" s="150"/>
      <c r="F19" s="150"/>
      <c r="G19" s="150"/>
      <c r="H19" s="150"/>
      <c r="I19" s="150"/>
      <c r="J19" s="150"/>
      <c r="K19" s="150"/>
      <c r="L19" s="150"/>
    </row>
    <row r="20" spans="3:15" ht="15" customHeight="1">
      <c r="C20" s="98"/>
      <c r="D20" s="153"/>
      <c r="E20" s="155" t="s">
        <v>571</v>
      </c>
      <c r="F20" s="150"/>
      <c r="G20" s="150"/>
      <c r="H20" s="150"/>
      <c r="I20" s="150"/>
      <c r="J20" s="150"/>
      <c r="K20" s="150"/>
      <c r="L20" s="150"/>
    </row>
    <row r="21" spans="3:15" ht="4.5" customHeight="1">
      <c r="C21" s="98"/>
      <c r="D21" s="152"/>
      <c r="E21" s="150"/>
      <c r="F21" s="150"/>
      <c r="G21" s="150"/>
      <c r="H21" s="150"/>
      <c r="I21" s="150"/>
      <c r="J21" s="150"/>
      <c r="K21" s="150"/>
      <c r="L21" s="150"/>
    </row>
    <row r="22" spans="3:15" ht="15" customHeight="1">
      <c r="C22" s="98"/>
      <c r="D22" s="153"/>
      <c r="E22" s="155" t="s">
        <v>572</v>
      </c>
      <c r="F22" s="150"/>
      <c r="G22" s="150"/>
      <c r="H22" s="150"/>
      <c r="I22" s="150"/>
      <c r="J22" s="150"/>
      <c r="K22" s="150"/>
      <c r="L22" s="150"/>
    </row>
    <row r="23" spans="3:15" ht="12" customHeight="1">
      <c r="C23" s="99"/>
    </row>
    <row r="24" spans="3:15" ht="29.5" customHeight="1">
      <c r="C24" s="98" t="s">
        <v>40</v>
      </c>
      <c r="D24" s="317" t="s">
        <v>56</v>
      </c>
      <c r="E24" s="316"/>
      <c r="F24" s="316"/>
      <c r="G24" s="316"/>
      <c r="H24" s="316"/>
      <c r="I24" s="316"/>
      <c r="J24" s="316"/>
      <c r="K24" s="316"/>
      <c r="L24" s="316"/>
    </row>
    <row r="25" spans="3:15" ht="17.149999999999999" customHeight="1">
      <c r="C25" s="98"/>
      <c r="D25" s="311" t="s">
        <v>29</v>
      </c>
      <c r="E25" s="311"/>
      <c r="F25" s="311"/>
      <c r="G25" s="311"/>
      <c r="H25" s="311"/>
      <c r="I25" s="311"/>
      <c r="J25" s="311"/>
      <c r="K25" s="311"/>
      <c r="L25" s="311"/>
    </row>
    <row r="26" spans="3:15" ht="25" customHeight="1">
      <c r="C26" s="99"/>
      <c r="D26" s="313"/>
      <c r="E26" s="314"/>
      <c r="F26" s="314"/>
      <c r="G26" s="314"/>
      <c r="H26" s="314"/>
      <c r="I26" s="314"/>
      <c r="J26" s="314"/>
      <c r="K26" s="314"/>
      <c r="L26" s="314"/>
      <c r="O26" s="146">
        <f>LEN(D26)</f>
        <v>0</v>
      </c>
    </row>
    <row r="27" spans="3:15" ht="25" customHeight="1">
      <c r="C27" s="99"/>
      <c r="D27" s="314"/>
      <c r="E27" s="314"/>
      <c r="F27" s="314"/>
      <c r="G27" s="314"/>
      <c r="H27" s="314"/>
      <c r="I27" s="314"/>
      <c r="J27" s="314"/>
      <c r="K27" s="314"/>
      <c r="L27" s="314"/>
      <c r="O27" s="146"/>
    </row>
    <row r="28" spans="3:15" ht="25" customHeight="1">
      <c r="C28" s="99"/>
      <c r="D28" s="314"/>
      <c r="E28" s="314"/>
      <c r="F28" s="314"/>
      <c r="G28" s="314"/>
      <c r="H28" s="314"/>
      <c r="I28" s="314"/>
      <c r="J28" s="314"/>
      <c r="K28" s="314"/>
      <c r="L28" s="314"/>
      <c r="O28" s="146"/>
    </row>
    <row r="29" spans="3:15" ht="25" customHeight="1">
      <c r="C29" s="99"/>
      <c r="D29" s="314"/>
      <c r="E29" s="314"/>
      <c r="F29" s="314"/>
      <c r="G29" s="314"/>
      <c r="H29" s="314"/>
      <c r="I29" s="314"/>
      <c r="J29" s="314"/>
      <c r="K29" s="314"/>
      <c r="L29" s="314"/>
      <c r="O29" s="146"/>
    </row>
    <row r="30" spans="3:15" ht="25" customHeight="1">
      <c r="C30" s="99"/>
      <c r="D30" s="314"/>
      <c r="E30" s="314"/>
      <c r="F30" s="314"/>
      <c r="G30" s="314"/>
      <c r="H30" s="314"/>
      <c r="I30" s="314"/>
      <c r="J30" s="314"/>
      <c r="K30" s="314"/>
      <c r="L30" s="314"/>
      <c r="O30" s="146"/>
    </row>
    <row r="31" spans="3:15" ht="25" customHeight="1">
      <c r="C31" s="99"/>
      <c r="D31" s="314"/>
      <c r="E31" s="314"/>
      <c r="F31" s="314"/>
      <c r="G31" s="314"/>
      <c r="H31" s="314"/>
      <c r="I31" s="314"/>
      <c r="J31" s="314"/>
      <c r="K31" s="314"/>
      <c r="L31" s="314"/>
      <c r="O31" s="146"/>
    </row>
    <row r="32" spans="3:15" ht="25" customHeight="1">
      <c r="C32" s="99"/>
      <c r="D32" s="314"/>
      <c r="E32" s="314"/>
      <c r="F32" s="314"/>
      <c r="G32" s="314"/>
      <c r="H32" s="314"/>
      <c r="I32" s="314"/>
      <c r="J32" s="314"/>
      <c r="K32" s="314"/>
      <c r="L32" s="314"/>
      <c r="O32" s="146"/>
    </row>
    <row r="33" spans="2:15" ht="12" customHeight="1"/>
    <row r="34" spans="2:15" ht="15.65" customHeight="1">
      <c r="B34" s="67">
        <v>3</v>
      </c>
      <c r="C34" s="317" t="s">
        <v>57</v>
      </c>
      <c r="D34" s="316"/>
      <c r="E34" s="316"/>
      <c r="F34" s="316"/>
      <c r="G34" s="316"/>
      <c r="H34" s="316"/>
      <c r="I34" s="316"/>
      <c r="J34" s="316"/>
      <c r="K34" s="316"/>
      <c r="L34" s="316"/>
    </row>
    <row r="35" spans="2:15" ht="15.65" customHeight="1">
      <c r="C35" s="311" t="s">
        <v>568</v>
      </c>
      <c r="D35" s="311"/>
      <c r="E35" s="311"/>
      <c r="F35" s="311"/>
      <c r="G35" s="311"/>
      <c r="H35" s="311"/>
      <c r="I35" s="311"/>
      <c r="J35" s="311"/>
      <c r="K35" s="311"/>
      <c r="L35" s="311"/>
    </row>
    <row r="36" spans="2:15" ht="23" customHeight="1">
      <c r="C36" s="313"/>
      <c r="D36" s="314"/>
      <c r="E36" s="314"/>
      <c r="F36" s="314"/>
      <c r="G36" s="314"/>
      <c r="H36" s="314"/>
      <c r="I36" s="314"/>
      <c r="J36" s="314"/>
      <c r="K36" s="314"/>
      <c r="L36" s="314"/>
      <c r="O36" s="146">
        <f>LEN(C36)</f>
        <v>0</v>
      </c>
    </row>
    <row r="37" spans="2:15" ht="23" customHeight="1">
      <c r="C37" s="314"/>
      <c r="D37" s="314"/>
      <c r="E37" s="314"/>
      <c r="F37" s="314"/>
      <c r="G37" s="314"/>
      <c r="H37" s="314"/>
      <c r="I37" s="314"/>
      <c r="J37" s="314"/>
      <c r="K37" s="314"/>
      <c r="L37" s="314"/>
      <c r="O37" s="146"/>
    </row>
    <row r="38" spans="2:15" ht="23" customHeight="1">
      <c r="C38" s="314"/>
      <c r="D38" s="314"/>
      <c r="E38" s="314"/>
      <c r="F38" s="314"/>
      <c r="G38" s="314"/>
      <c r="H38" s="314"/>
      <c r="I38" s="314"/>
      <c r="J38" s="314"/>
      <c r="K38" s="314"/>
      <c r="L38" s="314"/>
      <c r="O38" s="146"/>
    </row>
    <row r="39" spans="2:15" ht="23" customHeight="1">
      <c r="C39" s="314"/>
      <c r="D39" s="314"/>
      <c r="E39" s="314"/>
      <c r="F39" s="314"/>
      <c r="G39" s="314"/>
      <c r="H39" s="314"/>
      <c r="I39" s="314"/>
      <c r="J39" s="314"/>
      <c r="K39" s="314"/>
      <c r="L39" s="314"/>
      <c r="O39" s="146"/>
    </row>
    <row r="40" spans="2:15" ht="23" customHeight="1">
      <c r="C40" s="314"/>
      <c r="D40" s="314"/>
      <c r="E40" s="314"/>
      <c r="F40" s="314"/>
      <c r="G40" s="314"/>
      <c r="H40" s="314"/>
      <c r="I40" s="314"/>
      <c r="J40" s="314"/>
      <c r="K40" s="314"/>
      <c r="L40" s="314"/>
      <c r="O40" s="146"/>
    </row>
    <row r="41" spans="2:15" ht="23" customHeight="1">
      <c r="C41" s="314"/>
      <c r="D41" s="314"/>
      <c r="E41" s="314"/>
      <c r="F41" s="314"/>
      <c r="G41" s="314"/>
      <c r="H41" s="314"/>
      <c r="I41" s="314"/>
      <c r="J41" s="314"/>
      <c r="K41" s="314"/>
      <c r="L41" s="314"/>
      <c r="O41" s="146"/>
    </row>
    <row r="42" spans="2:15" ht="23" customHeight="1">
      <c r="C42" s="314"/>
      <c r="D42" s="314"/>
      <c r="E42" s="314"/>
      <c r="F42" s="314"/>
      <c r="G42" s="314"/>
      <c r="H42" s="314"/>
      <c r="I42" s="314"/>
      <c r="J42" s="314"/>
      <c r="K42" s="314"/>
      <c r="L42" s="314"/>
      <c r="O42" s="146"/>
    </row>
    <row r="43" spans="2:15" ht="23" customHeight="1">
      <c r="C43" s="314"/>
      <c r="D43" s="314"/>
      <c r="E43" s="314"/>
      <c r="F43" s="314"/>
      <c r="G43" s="314"/>
      <c r="H43" s="314"/>
      <c r="I43" s="314"/>
      <c r="J43" s="314"/>
      <c r="K43" s="314"/>
      <c r="L43" s="314"/>
      <c r="O43" s="146"/>
    </row>
    <row r="44" spans="2:15" ht="12" customHeight="1"/>
    <row r="45" spans="2:15" ht="27.65" customHeight="1">
      <c r="B45" s="67">
        <v>4</v>
      </c>
      <c r="C45" s="318" t="s">
        <v>574</v>
      </c>
      <c r="D45" s="319"/>
      <c r="E45" s="319"/>
      <c r="F45" s="319"/>
      <c r="G45" s="319"/>
      <c r="H45" s="319"/>
      <c r="I45" s="319"/>
      <c r="J45" s="319"/>
      <c r="K45" s="319"/>
      <c r="L45" s="319"/>
    </row>
    <row r="46" spans="2:15" ht="15.65" customHeight="1">
      <c r="C46" s="311" t="s">
        <v>58</v>
      </c>
      <c r="D46" s="311"/>
      <c r="E46" s="311"/>
      <c r="F46" s="311"/>
      <c r="G46" s="311"/>
      <c r="H46" s="311"/>
      <c r="I46" s="311"/>
      <c r="J46" s="311"/>
      <c r="K46" s="311"/>
      <c r="L46" s="311"/>
    </row>
    <row r="47" spans="2:15" ht="23" customHeight="1">
      <c r="C47" s="313"/>
      <c r="D47" s="314"/>
      <c r="E47" s="314"/>
      <c r="F47" s="314"/>
      <c r="G47" s="314"/>
      <c r="H47" s="314"/>
      <c r="I47" s="314"/>
      <c r="J47" s="314"/>
      <c r="K47" s="314"/>
      <c r="L47" s="314"/>
      <c r="O47" s="146">
        <f>LEN(C47)</f>
        <v>0</v>
      </c>
    </row>
    <row r="48" spans="2:15" ht="23" customHeight="1">
      <c r="C48" s="313"/>
      <c r="D48" s="314"/>
      <c r="E48" s="314"/>
      <c r="F48" s="314"/>
      <c r="G48" s="314"/>
      <c r="H48" s="314"/>
      <c r="I48" s="314"/>
      <c r="J48" s="314"/>
      <c r="K48" s="314"/>
      <c r="L48" s="314"/>
      <c r="O48" s="146"/>
    </row>
    <row r="49" spans="2:15" ht="23" customHeight="1">
      <c r="C49" s="313"/>
      <c r="D49" s="314"/>
      <c r="E49" s="314"/>
      <c r="F49" s="314"/>
      <c r="G49" s="314"/>
      <c r="H49" s="314"/>
      <c r="I49" s="314"/>
      <c r="J49" s="314"/>
      <c r="K49" s="314"/>
      <c r="L49" s="314"/>
      <c r="O49" s="146"/>
    </row>
    <row r="50" spans="2:15" ht="23" customHeight="1">
      <c r="C50" s="314"/>
      <c r="D50" s="314"/>
      <c r="E50" s="314"/>
      <c r="F50" s="314"/>
      <c r="G50" s="314"/>
      <c r="H50" s="314"/>
      <c r="I50" s="314"/>
      <c r="J50" s="314"/>
      <c r="K50" s="314"/>
      <c r="L50" s="314"/>
      <c r="O50" s="146"/>
    </row>
    <row r="51" spans="2:15" ht="23" customHeight="1">
      <c r="C51" s="314"/>
      <c r="D51" s="314"/>
      <c r="E51" s="314"/>
      <c r="F51" s="314"/>
      <c r="G51" s="314"/>
      <c r="H51" s="314"/>
      <c r="I51" s="314"/>
      <c r="J51" s="314"/>
      <c r="K51" s="314"/>
      <c r="L51" s="314"/>
      <c r="O51" s="146"/>
    </row>
    <row r="52" spans="2:15" ht="23" customHeight="1">
      <c r="C52" s="314"/>
      <c r="D52" s="314"/>
      <c r="E52" s="314"/>
      <c r="F52" s="314"/>
      <c r="G52" s="314"/>
      <c r="H52" s="314"/>
      <c r="I52" s="314"/>
      <c r="J52" s="314"/>
      <c r="K52" s="314"/>
      <c r="L52" s="314"/>
      <c r="O52" s="146"/>
    </row>
    <row r="53" spans="2:15" ht="12" customHeight="1"/>
    <row r="54" spans="2:15" ht="31" customHeight="1">
      <c r="B54" s="67">
        <v>5</v>
      </c>
      <c r="C54" s="319" t="s">
        <v>60</v>
      </c>
      <c r="D54" s="319"/>
      <c r="E54" s="319"/>
      <c r="F54" s="319"/>
      <c r="G54" s="319"/>
      <c r="H54" s="319"/>
      <c r="I54" s="319"/>
      <c r="J54" s="319"/>
      <c r="K54" s="319"/>
      <c r="L54" s="319"/>
    </row>
    <row r="55" spans="2:15" ht="29" customHeight="1">
      <c r="C55" s="68" t="s">
        <v>37</v>
      </c>
      <c r="D55" s="316" t="s">
        <v>569</v>
      </c>
      <c r="E55" s="316"/>
      <c r="F55" s="316"/>
      <c r="G55" s="316"/>
      <c r="H55" s="316"/>
      <c r="I55" s="316"/>
      <c r="J55" s="316"/>
      <c r="K55" s="316"/>
      <c r="L55" s="316"/>
    </row>
    <row r="56" spans="2:15" ht="17.649999999999999" customHeight="1">
      <c r="C56" s="68"/>
      <c r="E56" s="339" t="s">
        <v>61</v>
      </c>
      <c r="F56" s="339"/>
      <c r="G56" s="349"/>
      <c r="H56" s="350"/>
      <c r="I56" s="350"/>
      <c r="J56" s="101" t="s">
        <v>62</v>
      </c>
      <c r="K56" s="102"/>
      <c r="N56" s="8"/>
      <c r="O56" s="149"/>
    </row>
    <row r="57" spans="2:15" ht="12" customHeight="1">
      <c r="C57" s="100"/>
    </row>
    <row r="58" spans="2:15" ht="13">
      <c r="C58" s="68" t="s">
        <v>40</v>
      </c>
      <c r="D58" s="316" t="s">
        <v>63</v>
      </c>
      <c r="E58" s="316"/>
      <c r="F58" s="316"/>
      <c r="G58" s="316"/>
      <c r="H58" s="316"/>
      <c r="I58" s="316"/>
      <c r="J58" s="316"/>
      <c r="K58" s="316"/>
      <c r="L58" s="316"/>
    </row>
    <row r="59" spans="2:15" ht="16.5" customHeight="1">
      <c r="C59" s="68"/>
      <c r="D59" s="311" t="s">
        <v>699</v>
      </c>
      <c r="E59" s="311"/>
      <c r="F59" s="311"/>
      <c r="G59" s="311"/>
      <c r="H59" s="311"/>
      <c r="I59" s="311"/>
      <c r="J59" s="311"/>
      <c r="K59" s="311"/>
      <c r="L59" s="311"/>
      <c r="M59" s="59"/>
    </row>
    <row r="60" spans="2:15" ht="25" customHeight="1">
      <c r="C60" s="100"/>
      <c r="D60" s="313"/>
      <c r="E60" s="314"/>
      <c r="F60" s="314"/>
      <c r="G60" s="314"/>
      <c r="H60" s="314"/>
      <c r="I60" s="314"/>
      <c r="J60" s="314"/>
      <c r="K60" s="314"/>
      <c r="L60" s="314"/>
      <c r="O60" s="146">
        <f>LEN(D60)</f>
        <v>0</v>
      </c>
    </row>
    <row r="61" spans="2:15" ht="25" customHeight="1">
      <c r="C61" s="100"/>
      <c r="D61" s="313"/>
      <c r="E61" s="314"/>
      <c r="F61" s="314"/>
      <c r="G61" s="314"/>
      <c r="H61" s="314"/>
      <c r="I61" s="314"/>
      <c r="J61" s="314"/>
      <c r="K61" s="314"/>
      <c r="L61" s="314"/>
      <c r="O61" s="146"/>
    </row>
    <row r="62" spans="2:15" ht="25" customHeight="1">
      <c r="C62" s="100"/>
      <c r="D62" s="313"/>
      <c r="E62" s="314"/>
      <c r="F62" s="314"/>
      <c r="G62" s="314"/>
      <c r="H62" s="314"/>
      <c r="I62" s="314"/>
      <c r="J62" s="314"/>
      <c r="K62" s="314"/>
      <c r="L62" s="314"/>
      <c r="O62" s="146"/>
    </row>
    <row r="63" spans="2:15" ht="25" customHeight="1">
      <c r="C63" s="100"/>
      <c r="D63" s="314"/>
      <c r="E63" s="314"/>
      <c r="F63" s="314"/>
      <c r="G63" s="314"/>
      <c r="H63" s="314"/>
      <c r="I63" s="314"/>
      <c r="J63" s="314"/>
      <c r="K63" s="314"/>
      <c r="L63" s="314"/>
      <c r="O63" s="146"/>
    </row>
    <row r="64" spans="2:15" ht="25" customHeight="1">
      <c r="C64" s="100"/>
      <c r="D64" s="314"/>
      <c r="E64" s="314"/>
      <c r="F64" s="314"/>
      <c r="G64" s="314"/>
      <c r="H64" s="314"/>
      <c r="I64" s="314"/>
      <c r="J64" s="314"/>
      <c r="K64" s="314"/>
      <c r="L64" s="314"/>
      <c r="O64" s="146"/>
    </row>
    <row r="65" spans="2:15" ht="25" customHeight="1">
      <c r="C65" s="100"/>
      <c r="D65" s="314"/>
      <c r="E65" s="314"/>
      <c r="F65" s="314"/>
      <c r="G65" s="314"/>
      <c r="H65" s="314"/>
      <c r="I65" s="314"/>
      <c r="J65" s="314"/>
      <c r="K65" s="314"/>
      <c r="L65" s="314"/>
      <c r="O65" s="146"/>
    </row>
    <row r="66" spans="2:15" ht="12" customHeight="1" thickBot="1">
      <c r="B66" s="253"/>
      <c r="C66" s="251"/>
      <c r="D66" s="251"/>
      <c r="E66" s="251"/>
      <c r="F66" s="251"/>
      <c r="G66" s="251"/>
      <c r="H66" s="251"/>
      <c r="I66" s="251"/>
      <c r="J66" s="251"/>
      <c r="K66" s="251"/>
      <c r="L66" s="251"/>
    </row>
    <row r="67" spans="2:15" ht="8" customHeight="1" thickTop="1"/>
  </sheetData>
  <sheetProtection algorithmName="SHA-512" hashValue="jWRpQM6biu5UVN3dv0OzG97nVzPz3t9Z4sqKTF3qUGu60/DdSxjZQbmQ6iwiqUDH4ZRa12t4WYNxCP0QDoyT5w==" saltValue="dnLIUMKzD1mNa2QytMRT3g==" spinCount="100000" sheet="1" formatCells="0"/>
  <mergeCells count="21">
    <mergeCell ref="C4:L4"/>
    <mergeCell ref="C15:L15"/>
    <mergeCell ref="C34:L34"/>
    <mergeCell ref="D24:L24"/>
    <mergeCell ref="C5:L5"/>
    <mergeCell ref="C6:L13"/>
    <mergeCell ref="D17:L17"/>
    <mergeCell ref="D25:L25"/>
    <mergeCell ref="D26:L32"/>
    <mergeCell ref="E56:F56"/>
    <mergeCell ref="D59:L59"/>
    <mergeCell ref="G56:I56"/>
    <mergeCell ref="D60:L65"/>
    <mergeCell ref="C35:L35"/>
    <mergeCell ref="C36:L43"/>
    <mergeCell ref="C46:L46"/>
    <mergeCell ref="C47:L52"/>
    <mergeCell ref="C45:L45"/>
    <mergeCell ref="D55:L55"/>
    <mergeCell ref="C54:L54"/>
    <mergeCell ref="D58:L58"/>
  </mergeCells>
  <phoneticPr fontId="1"/>
  <conditionalFormatting sqref="C6:L13">
    <cfRule type="containsBlanks" dxfId="88" priority="4">
      <formula>LEN(TRIM(C6))=0</formula>
    </cfRule>
  </conditionalFormatting>
  <conditionalFormatting sqref="D26:L32">
    <cfRule type="containsBlanks" dxfId="87" priority="3">
      <formula>LEN(TRIM(D26))=0</formula>
    </cfRule>
  </conditionalFormatting>
  <conditionalFormatting sqref="C36:L43">
    <cfRule type="containsBlanks" dxfId="86" priority="2">
      <formula>LEN(TRIM(C36))=0</formula>
    </cfRule>
  </conditionalFormatting>
  <conditionalFormatting sqref="C47:L52">
    <cfRule type="containsBlanks" dxfId="85" priority="5">
      <formula>LEN(TRIM(C47))=0</formula>
    </cfRule>
  </conditionalFormatting>
  <conditionalFormatting sqref="D18 D20 D22">
    <cfRule type="expression" dxfId="84" priority="1">
      <formula>LEN($D$18&amp;$D$20&amp;$D$22)&lt;1</formula>
    </cfRule>
  </conditionalFormatting>
  <dataValidations count="5">
    <dataValidation type="list" imeMode="hiragana" allowBlank="1" showInputMessage="1" showErrorMessage="1" errorTitle="エラー" error="▼をクリックして表示されるリストから選択してください。" promptTitle="▼をクリック" prompt="表示されるリストから選択してください。" sqref="K56" xr:uid="{3D1B5FF3-1200-4C0F-8D64-CF88178F1D75}">
      <formula1>"億円, 百万米ドル"</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36:L43" xr:uid="{896C9A8B-848E-4F9A-8CA4-2238C58D6C14}">
      <formula1>400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47:L52 D26:L32" xr:uid="{C7244DBB-3F38-417C-82DF-D0D4FF7689C6}">
      <formula1>300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D60:L65" xr:uid="{AB178AAB-1944-42CB-BC55-9531C5EE2D2A}">
      <formula1>250</formula1>
    </dataValidation>
    <dataValidation type="textLength" imeMode="hiragana" operator="lessThanOrEqual" allowBlank="1" showInputMessage="1" showErrorMessage="1" errorTitle="エラー" error="字数制限を超えています。" promptTitle="字数制限あり" prompt="指定字数以内で記載してください。" sqref="C6:L13" xr:uid="{E0C2FE3A-327E-4DA0-8335-AD46A9F81954}">
      <formula1>400</formula1>
    </dataValidation>
  </dataValidations>
  <hyperlinks>
    <hyperlink ref="L1" location="基本情報!A1" tooltip="クリックして移動する" display="←基本情報に戻る" xr:uid="{A67B9EFA-E389-4A9B-86F2-D804CA2C36B6}"/>
  </hyperlinks>
  <printOptions horizontalCentered="1"/>
  <pageMargins left="0.47244094488188981" right="0.47244094488188981" top="0.98425196850393704" bottom="0.39370078740157483" header="0.23622047244094491" footer="0.31496062992125984"/>
  <pageSetup paperSize="9" scale="88" fitToHeight="0" orientation="portrait" blackAndWhite="1" horizontalDpi="300" verticalDpi="300" r:id="rId1"/>
  <headerFooter differentOddEven="1" scaleWithDoc="0">
    <oddHeader>&amp;R&amp;10&amp;F
&amp;A（&amp;P）</oddHeader>
    <evenHeader>&amp;L&amp;9&amp;F
&amp;A（&amp;P）</evenHeader>
  </headerFooter>
  <rowBreaks count="1" manualBreakCount="1">
    <brk id="44" max="12" man="1"/>
  </rowBreaks>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768B9C45-3208-43F3-AC4F-7A5E64065452}">
          <x14:formula1>
            <xm:f>select!$H$2:$H$3</xm:f>
          </x14:formula1>
          <xm:sqref>D18 D22 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6975-FF3B-4F0B-B430-72E6A4460BBB}">
  <sheetPr codeName="Sheet6">
    <tabColor rgb="FF0070C0"/>
    <pageSetUpPr fitToPage="1"/>
  </sheetPr>
  <dimension ref="B1:R27"/>
  <sheetViews>
    <sheetView showRowColHeaders="0" zoomScaleNormal="100" zoomScaleSheetLayoutView="100" workbookViewId="0">
      <pane ySplit="3" topLeftCell="A4" activePane="bottomLeft" state="frozen"/>
      <selection activeCell="R1" sqref="R1:R1048576"/>
      <selection pane="bottomLeft" activeCell="Q10" sqref="Q10"/>
    </sheetView>
  </sheetViews>
  <sheetFormatPr defaultColWidth="8.87890625" defaultRowHeight="17.649999999999999" customHeight="1"/>
  <cols>
    <col min="1" max="1" width="1" style="1" customWidth="1"/>
    <col min="2" max="2" width="3.87890625" style="67" customWidth="1"/>
    <col min="3" max="3" width="3.87890625" style="1" customWidth="1"/>
    <col min="4" max="9" width="3.64453125" style="1" customWidth="1"/>
    <col min="10" max="12" width="13.3515625" style="1" customWidth="1"/>
    <col min="13" max="14" width="1" style="1" customWidth="1"/>
    <col min="15" max="15" width="7.234375" style="145" customWidth="1"/>
    <col min="16" max="17" width="8.87890625" style="1"/>
    <col min="18" max="18" width="0" style="1" hidden="1" customWidth="1"/>
    <col min="19" max="16384" width="8.87890625" style="1"/>
  </cols>
  <sheetData>
    <row r="1" spans="2:18" s="150" customFormat="1" ht="17.649999999999999" customHeight="1">
      <c r="L1" s="151" t="s">
        <v>25</v>
      </c>
      <c r="R1" s="150" t="b">
        <f>LEN(TRIM(C7))*LEN(TRIM(C18))=0</f>
        <v>1</v>
      </c>
    </row>
    <row r="2" spans="2:18" s="92" customFormat="1" ht="16.5" customHeight="1">
      <c r="B2" s="16">
        <v>4</v>
      </c>
      <c r="C2" s="65" t="s">
        <v>64</v>
      </c>
      <c r="D2" s="96"/>
      <c r="E2" s="96"/>
      <c r="F2" s="96"/>
      <c r="G2" s="96"/>
      <c r="H2" s="96"/>
      <c r="I2" s="96"/>
      <c r="J2" s="96"/>
      <c r="K2" s="96"/>
      <c r="L2" s="90"/>
      <c r="O2" s="147"/>
    </row>
    <row r="3" spans="2:18" s="9" customFormat="1" ht="12" customHeight="1">
      <c r="B3" s="66"/>
      <c r="O3" s="148"/>
    </row>
    <row r="4" spans="2:18" ht="43" customHeight="1">
      <c r="B4" s="67">
        <v>1</v>
      </c>
      <c r="C4" s="317" t="s">
        <v>65</v>
      </c>
      <c r="D4" s="316"/>
      <c r="E4" s="316"/>
      <c r="F4" s="316"/>
      <c r="G4" s="316"/>
      <c r="H4" s="316"/>
      <c r="I4" s="316"/>
      <c r="J4" s="316"/>
      <c r="K4" s="316"/>
      <c r="L4" s="316"/>
    </row>
    <row r="5" spans="2:18" ht="18" customHeight="1">
      <c r="C5" s="311" t="s">
        <v>27</v>
      </c>
      <c r="D5" s="311"/>
      <c r="E5" s="311"/>
      <c r="F5" s="311"/>
      <c r="G5" s="311"/>
      <c r="H5" s="311"/>
      <c r="I5" s="311"/>
      <c r="J5" s="311"/>
      <c r="K5" s="311"/>
      <c r="L5" s="311"/>
    </row>
    <row r="6" spans="2:18" ht="17.649999999999999" customHeight="1">
      <c r="C6" s="352" t="s">
        <v>684</v>
      </c>
      <c r="D6" s="352"/>
      <c r="E6" s="352"/>
      <c r="F6" s="352"/>
      <c r="G6" s="352"/>
      <c r="H6" s="352"/>
      <c r="I6" s="352"/>
      <c r="J6" s="352"/>
      <c r="K6" s="103"/>
      <c r="L6" s="103"/>
    </row>
    <row r="7" spans="2:18" ht="23" customHeight="1">
      <c r="C7" s="322"/>
      <c r="D7" s="331"/>
      <c r="E7" s="331"/>
      <c r="F7" s="331"/>
      <c r="G7" s="331"/>
      <c r="H7" s="331"/>
      <c r="I7" s="331"/>
      <c r="J7" s="331"/>
      <c r="K7" s="331"/>
      <c r="L7" s="332"/>
      <c r="O7" s="146">
        <f>LEN(C7)</f>
        <v>0</v>
      </c>
    </row>
    <row r="8" spans="2:18" ht="23" customHeight="1">
      <c r="C8" s="335"/>
      <c r="D8" s="333"/>
      <c r="E8" s="333"/>
      <c r="F8" s="333"/>
      <c r="G8" s="333"/>
      <c r="H8" s="333"/>
      <c r="I8" s="333"/>
      <c r="J8" s="333"/>
      <c r="K8" s="333"/>
      <c r="L8" s="334"/>
      <c r="O8" s="146"/>
    </row>
    <row r="9" spans="2:18" ht="23" customHeight="1">
      <c r="C9" s="335"/>
      <c r="D9" s="333"/>
      <c r="E9" s="333"/>
      <c r="F9" s="333"/>
      <c r="G9" s="333"/>
      <c r="H9" s="333"/>
      <c r="I9" s="333"/>
      <c r="J9" s="333"/>
      <c r="K9" s="333"/>
      <c r="L9" s="334"/>
      <c r="O9" s="146"/>
    </row>
    <row r="10" spans="2:18" ht="23" customHeight="1">
      <c r="C10" s="335"/>
      <c r="D10" s="333"/>
      <c r="E10" s="333"/>
      <c r="F10" s="333"/>
      <c r="G10" s="333"/>
      <c r="H10" s="333"/>
      <c r="I10" s="333"/>
      <c r="J10" s="333"/>
      <c r="K10" s="333"/>
      <c r="L10" s="334"/>
      <c r="O10" s="146"/>
    </row>
    <row r="11" spans="2:18" ht="23" customHeight="1">
      <c r="C11" s="335"/>
      <c r="D11" s="333"/>
      <c r="E11" s="333"/>
      <c r="F11" s="333"/>
      <c r="G11" s="333"/>
      <c r="H11" s="333"/>
      <c r="I11" s="333"/>
      <c r="J11" s="333"/>
      <c r="K11" s="333"/>
      <c r="L11" s="334"/>
      <c r="O11" s="146"/>
    </row>
    <row r="12" spans="2:18" ht="23" customHeight="1">
      <c r="C12" s="335"/>
      <c r="D12" s="333"/>
      <c r="E12" s="333"/>
      <c r="F12" s="333"/>
      <c r="G12" s="333"/>
      <c r="H12" s="333"/>
      <c r="I12" s="333"/>
      <c r="J12" s="333"/>
      <c r="K12" s="333"/>
      <c r="L12" s="334"/>
      <c r="O12" s="146"/>
    </row>
    <row r="13" spans="2:18" ht="23" customHeight="1">
      <c r="C13" s="335"/>
      <c r="D13" s="333"/>
      <c r="E13" s="333"/>
      <c r="F13" s="333"/>
      <c r="G13" s="333"/>
      <c r="H13" s="333"/>
      <c r="I13" s="333"/>
      <c r="J13" s="333"/>
      <c r="K13" s="333"/>
      <c r="L13" s="334"/>
      <c r="O13" s="146"/>
    </row>
    <row r="14" spans="2:18" ht="23" customHeight="1">
      <c r="C14" s="336"/>
      <c r="D14" s="337"/>
      <c r="E14" s="337"/>
      <c r="F14" s="337"/>
      <c r="G14" s="337"/>
      <c r="H14" s="337"/>
      <c r="I14" s="337"/>
      <c r="J14" s="337"/>
      <c r="K14" s="337"/>
      <c r="L14" s="338"/>
      <c r="O14" s="146"/>
    </row>
    <row r="15" spans="2:18" ht="12" customHeight="1">
      <c r="C15" s="14"/>
      <c r="D15" s="14"/>
      <c r="E15" s="14"/>
      <c r="F15" s="14"/>
      <c r="G15" s="14"/>
      <c r="H15" s="14"/>
      <c r="I15" s="14"/>
      <c r="J15" s="14"/>
      <c r="K15" s="14"/>
      <c r="L15" s="14"/>
    </row>
    <row r="16" spans="2:18" ht="29.5" customHeight="1">
      <c r="B16" s="67">
        <v>2</v>
      </c>
      <c r="C16" s="317" t="s">
        <v>701</v>
      </c>
      <c r="D16" s="316"/>
      <c r="E16" s="316"/>
      <c r="F16" s="316"/>
      <c r="G16" s="316"/>
      <c r="H16" s="316"/>
      <c r="I16" s="316"/>
      <c r="J16" s="316"/>
      <c r="K16" s="316"/>
      <c r="L16" s="316"/>
    </row>
    <row r="17" spans="2:15" ht="18" customHeight="1">
      <c r="C17" s="311" t="s">
        <v>700</v>
      </c>
      <c r="D17" s="311"/>
      <c r="E17" s="311"/>
      <c r="F17" s="311"/>
      <c r="G17" s="311"/>
      <c r="H17" s="311"/>
      <c r="I17" s="311"/>
      <c r="J17" s="311"/>
      <c r="K17" s="311"/>
      <c r="L17" s="311"/>
    </row>
    <row r="18" spans="2:15" ht="23" customHeight="1">
      <c r="C18" s="313" t="s">
        <v>706</v>
      </c>
      <c r="D18" s="314"/>
      <c r="E18" s="314"/>
      <c r="F18" s="314"/>
      <c r="G18" s="314"/>
      <c r="H18" s="314"/>
      <c r="I18" s="314"/>
      <c r="J18" s="314"/>
      <c r="K18" s="314"/>
      <c r="L18" s="314"/>
      <c r="O18" s="146">
        <f>LEN(C18)</f>
        <v>15</v>
      </c>
    </row>
    <row r="19" spans="2:15" ht="23" customHeight="1">
      <c r="C19" s="314"/>
      <c r="D19" s="314"/>
      <c r="E19" s="314"/>
      <c r="F19" s="314"/>
      <c r="G19" s="314"/>
      <c r="H19" s="314"/>
      <c r="I19" s="314"/>
      <c r="J19" s="314"/>
      <c r="K19" s="314"/>
      <c r="L19" s="314"/>
      <c r="O19" s="146"/>
    </row>
    <row r="20" spans="2:15" ht="23" customHeight="1">
      <c r="C20" s="314"/>
      <c r="D20" s="314"/>
      <c r="E20" s="314"/>
      <c r="F20" s="314"/>
      <c r="G20" s="314"/>
      <c r="H20" s="314"/>
      <c r="I20" s="314"/>
      <c r="J20" s="314"/>
      <c r="K20" s="314"/>
      <c r="L20" s="314"/>
      <c r="O20" s="146"/>
    </row>
    <row r="21" spans="2:15" ht="23" customHeight="1">
      <c r="C21" s="314"/>
      <c r="D21" s="314"/>
      <c r="E21" s="314"/>
      <c r="F21" s="314"/>
      <c r="G21" s="314"/>
      <c r="H21" s="314"/>
      <c r="I21" s="314"/>
      <c r="J21" s="314"/>
      <c r="K21" s="314"/>
      <c r="L21" s="314"/>
      <c r="O21" s="146"/>
    </row>
    <row r="22" spans="2:15" ht="23" customHeight="1">
      <c r="C22" s="314"/>
      <c r="D22" s="314"/>
      <c r="E22" s="314"/>
      <c r="F22" s="314"/>
      <c r="G22" s="314"/>
      <c r="H22" s="314"/>
      <c r="I22" s="314"/>
      <c r="J22" s="314"/>
      <c r="K22" s="314"/>
      <c r="L22" s="314"/>
      <c r="O22" s="146"/>
    </row>
    <row r="23" spans="2:15" ht="23" customHeight="1">
      <c r="C23" s="314"/>
      <c r="D23" s="314"/>
      <c r="E23" s="314"/>
      <c r="F23" s="314"/>
      <c r="G23" s="314"/>
      <c r="H23" s="314"/>
      <c r="I23" s="314"/>
      <c r="J23" s="314"/>
      <c r="K23" s="314"/>
      <c r="L23" s="314"/>
      <c r="O23" s="146"/>
    </row>
    <row r="24" spans="2:15" ht="23" customHeight="1">
      <c r="C24" s="314"/>
      <c r="D24" s="314"/>
      <c r="E24" s="314"/>
      <c r="F24" s="314"/>
      <c r="G24" s="314"/>
      <c r="H24" s="314"/>
      <c r="I24" s="314"/>
      <c r="J24" s="314"/>
      <c r="K24" s="314"/>
      <c r="L24" s="314"/>
      <c r="O24" s="146"/>
    </row>
    <row r="25" spans="2:15" ht="23" customHeight="1">
      <c r="C25" s="314"/>
      <c r="D25" s="314"/>
      <c r="E25" s="314"/>
      <c r="F25" s="314"/>
      <c r="G25" s="314"/>
      <c r="H25" s="314"/>
      <c r="I25" s="314"/>
      <c r="J25" s="314"/>
      <c r="K25" s="314"/>
      <c r="L25" s="314"/>
      <c r="O25" s="146"/>
    </row>
    <row r="26" spans="2:15" ht="12" customHeight="1" thickBot="1">
      <c r="B26" s="253"/>
      <c r="C26" s="251"/>
      <c r="D26" s="251"/>
      <c r="E26" s="251"/>
      <c r="F26" s="251"/>
      <c r="G26" s="251"/>
      <c r="H26" s="251"/>
      <c r="I26" s="251"/>
      <c r="J26" s="251"/>
      <c r="K26" s="251"/>
      <c r="L26" s="251"/>
    </row>
    <row r="27" spans="2:15" ht="8" customHeight="1" thickTop="1"/>
  </sheetData>
  <sheetProtection algorithmName="SHA-512" hashValue="tVxP06MwIei7yL/WIuidpXchw/6jtipzo9lZnjSSYlIQXBVnKcS0ttbbbg9YMPHjwpH8kY4aO466VwSXsXWFKQ==" saltValue="TCxnI746G9GONYXHkPfHcA==" spinCount="100000" sheet="1" formatCells="0"/>
  <mergeCells count="7">
    <mergeCell ref="C18:L25"/>
    <mergeCell ref="C6:J6"/>
    <mergeCell ref="C4:L4"/>
    <mergeCell ref="C16:L16"/>
    <mergeCell ref="C5:L5"/>
    <mergeCell ref="C7:L14"/>
    <mergeCell ref="C17:L17"/>
  </mergeCells>
  <phoneticPr fontId="1"/>
  <conditionalFormatting sqref="C7:L14">
    <cfRule type="containsBlanks" dxfId="83" priority="2">
      <formula>LEN(TRIM(C7))=0</formula>
    </cfRule>
  </conditionalFormatting>
  <conditionalFormatting sqref="C18:L25">
    <cfRule type="containsBlanks" dxfId="82" priority="3">
      <formula>LEN(TRIM(C18))=0</formula>
    </cfRule>
  </conditionalFormatting>
  <dataValidations count="1">
    <dataValidation type="textLength" imeMode="hiragana" operator="lessThanOrEqual" allowBlank="1" showInputMessage="1" showErrorMessage="1" errorTitle="エラー" error="字数制限を超えています。" promptTitle="字数制限あり" prompt="指定の字数以内で記載してください。" sqref="C18:L25 C7:L14" xr:uid="{13D20BD4-0563-432D-A130-76ECF004AA39}">
      <formula1>400</formula1>
    </dataValidation>
  </dataValidations>
  <hyperlinks>
    <hyperlink ref="C6:J6" location="'2.ビジネスの概要'!C8" tooltip="クリックして移動する" display="→設問「2.ビジネスの概要（1）ビジネスモデル」を確認する" xr:uid="{C78692E6-D9F1-4544-A9D1-C5990C20DFC2}"/>
    <hyperlink ref="L1" location="基本情報!A1" tooltip="クリックして移動する" display="←基本情報に戻る" xr:uid="{D20B8AEC-F034-42C6-A7B1-163919DE6DBD}"/>
  </hyperlinks>
  <printOptions horizontalCentered="1"/>
  <pageMargins left="0.47244094488188981" right="0.47244094488188981" top="0.98425196850393704" bottom="0.39370078740157483" header="0.23622047244094491" footer="0.31496062992125984"/>
  <pageSetup paperSize="9" scale="87" fitToHeight="0" orientation="portrait" blackAndWhite="1" horizontalDpi="300" verticalDpi="300" r:id="rId1"/>
  <headerFooter differentOddEven="1" scaleWithDoc="0">
    <oddHeader>&amp;R&amp;10&amp;F
&amp;A（&amp;P）</oddHeader>
    <evenHeader>&amp;L&amp;9&amp;F
&amp;A（&amp;P）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73AD-40ED-4BBF-BE42-72DCD1F7D639}">
  <sheetPr codeName="Sheet7">
    <tabColor rgb="FF0070C0"/>
    <pageSetUpPr fitToPage="1"/>
  </sheetPr>
  <dimension ref="A1:S84"/>
  <sheetViews>
    <sheetView showRowColHeaders="0" zoomScaleNormal="100" zoomScaleSheetLayoutView="100" workbookViewId="0">
      <pane ySplit="3" topLeftCell="A4" activePane="bottomLeft" state="frozen"/>
      <selection activeCell="R1" sqref="R1:R1048576"/>
      <selection pane="bottomLeft" activeCell="R1" sqref="R1:R1048576"/>
    </sheetView>
  </sheetViews>
  <sheetFormatPr defaultColWidth="8.87890625" defaultRowHeight="17.649999999999999" customHeight="1"/>
  <cols>
    <col min="1" max="1" width="1" style="55" customWidth="1"/>
    <col min="2" max="2" width="3.87890625" style="95" customWidth="1"/>
    <col min="3" max="3" width="3.87890625" style="55" customWidth="1"/>
    <col min="4" max="9" width="3.64453125" style="55" customWidth="1"/>
    <col min="10" max="12" width="13.3515625" style="55" customWidth="1"/>
    <col min="13" max="14" width="1" style="55" customWidth="1"/>
    <col min="15" max="15" width="8" style="145" customWidth="1"/>
    <col min="16" max="17" width="8.87890625" style="55"/>
    <col min="18" max="18" width="0" style="55" hidden="1" customWidth="1"/>
    <col min="19" max="19" width="8.87890625" style="55"/>
    <col min="20" max="16384" width="8.87890625" style="1"/>
  </cols>
  <sheetData>
    <row r="1" spans="1:19" s="150" customFormat="1" ht="17.649999999999999" customHeight="1">
      <c r="L1" s="151" t="s">
        <v>25</v>
      </c>
      <c r="R1" s="218" t="b">
        <f>COUNTIF(E9:E43,"●")*LEN(TRIM(C68))=0</f>
        <v>1</v>
      </c>
    </row>
    <row r="2" spans="1:19" s="92" customFormat="1" ht="16.5" customHeight="1">
      <c r="B2" s="16">
        <v>5</v>
      </c>
      <c r="C2" s="65" t="s">
        <v>66</v>
      </c>
      <c r="D2" s="96"/>
      <c r="E2" s="96"/>
      <c r="F2" s="96"/>
      <c r="G2" s="96"/>
      <c r="H2" s="96"/>
      <c r="I2" s="96"/>
      <c r="J2" s="96"/>
      <c r="K2" s="96"/>
      <c r="L2" s="90"/>
      <c r="O2" s="147"/>
    </row>
    <row r="3" spans="1:19" s="9" customFormat="1" ht="12" customHeight="1">
      <c r="A3" s="93"/>
      <c r="B3" s="66"/>
      <c r="C3" s="93"/>
      <c r="D3" s="93"/>
      <c r="E3" s="93"/>
      <c r="F3" s="93"/>
      <c r="G3" s="93"/>
      <c r="H3" s="93"/>
      <c r="I3" s="93"/>
      <c r="J3" s="93"/>
      <c r="K3" s="93"/>
      <c r="L3" s="93"/>
      <c r="M3" s="93"/>
      <c r="N3" s="93"/>
      <c r="O3" s="148"/>
      <c r="P3" s="93"/>
      <c r="Q3" s="93"/>
      <c r="R3" s="93"/>
      <c r="S3" s="93"/>
    </row>
    <row r="4" spans="1:19" s="55" customFormat="1" ht="13">
      <c r="B4" s="95">
        <v>1</v>
      </c>
      <c r="C4" s="353" t="s">
        <v>67</v>
      </c>
      <c r="D4" s="353"/>
      <c r="E4" s="353"/>
      <c r="F4" s="353"/>
      <c r="G4" s="353"/>
      <c r="H4" s="353"/>
      <c r="I4" s="353"/>
      <c r="J4" s="353"/>
      <c r="K4" s="353"/>
      <c r="L4" s="353"/>
      <c r="O4" s="145"/>
    </row>
    <row r="5" spans="1:19" ht="5.15" customHeight="1"/>
    <row r="6" spans="1:19" s="55" customFormat="1" ht="13">
      <c r="B6" s="95"/>
      <c r="C6" s="98" t="s">
        <v>37</v>
      </c>
      <c r="D6" s="353" t="s">
        <v>68</v>
      </c>
      <c r="E6" s="353"/>
      <c r="F6" s="353"/>
      <c r="G6" s="353"/>
      <c r="H6" s="353"/>
      <c r="I6" s="353"/>
      <c r="J6" s="353"/>
      <c r="K6" s="353"/>
      <c r="L6" s="353"/>
      <c r="O6" s="145"/>
    </row>
    <row r="7" spans="1:19" s="55" customFormat="1" ht="13">
      <c r="B7" s="95"/>
      <c r="C7" s="98"/>
      <c r="D7" s="353" t="s">
        <v>69</v>
      </c>
      <c r="E7" s="353"/>
      <c r="F7" s="353"/>
      <c r="G7" s="353"/>
      <c r="H7" s="353"/>
      <c r="I7" s="353"/>
      <c r="J7" s="353"/>
      <c r="K7" s="353"/>
      <c r="L7" s="353"/>
      <c r="O7" s="145"/>
    </row>
    <row r="8" spans="1:19" ht="6" customHeight="1">
      <c r="C8" s="98"/>
      <c r="D8" s="97"/>
      <c r="E8" s="97"/>
      <c r="F8" s="97"/>
      <c r="G8" s="97"/>
      <c r="H8" s="97"/>
      <c r="I8" s="97"/>
      <c r="J8" s="97"/>
      <c r="K8" s="97"/>
      <c r="L8" s="97"/>
    </row>
    <row r="9" spans="1:19" ht="15" customHeight="1">
      <c r="C9" s="109"/>
      <c r="D9" s="95"/>
      <c r="E9" s="104"/>
      <c r="F9" s="106">
        <v>1</v>
      </c>
      <c r="G9" s="355" t="s">
        <v>70</v>
      </c>
      <c r="H9" s="355"/>
      <c r="I9" s="355"/>
      <c r="J9" s="355"/>
      <c r="K9" s="355"/>
      <c r="L9" s="355"/>
    </row>
    <row r="10" spans="1:19" ht="2.5" customHeight="1">
      <c r="C10" s="109"/>
      <c r="D10" s="95"/>
      <c r="E10" s="95"/>
      <c r="F10" s="107"/>
      <c r="G10" s="105"/>
      <c r="H10" s="105"/>
      <c r="I10" s="105"/>
      <c r="J10" s="105"/>
      <c r="K10" s="105"/>
      <c r="L10" s="105"/>
    </row>
    <row r="11" spans="1:19" ht="15" customHeight="1">
      <c r="C11" s="98"/>
      <c r="D11" s="95"/>
      <c r="E11" s="104"/>
      <c r="F11" s="106">
        <v>2</v>
      </c>
      <c r="G11" s="355" t="s">
        <v>71</v>
      </c>
      <c r="H11" s="355"/>
      <c r="I11" s="355"/>
      <c r="J11" s="355"/>
      <c r="K11" s="355"/>
      <c r="L11" s="355"/>
    </row>
    <row r="12" spans="1:19" ht="2.5" customHeight="1">
      <c r="C12" s="109"/>
      <c r="D12" s="95"/>
      <c r="E12" s="95"/>
      <c r="F12" s="107"/>
      <c r="G12" s="105"/>
      <c r="H12" s="105"/>
      <c r="I12" s="105"/>
      <c r="J12" s="105"/>
      <c r="K12" s="105"/>
      <c r="L12" s="105"/>
    </row>
    <row r="13" spans="1:19" ht="15" customHeight="1">
      <c r="C13" s="98"/>
      <c r="D13" s="95"/>
      <c r="E13" s="104"/>
      <c r="F13" s="106">
        <v>3</v>
      </c>
      <c r="G13" s="355" t="s">
        <v>72</v>
      </c>
      <c r="H13" s="355"/>
      <c r="I13" s="355"/>
      <c r="J13" s="355"/>
      <c r="K13" s="355"/>
      <c r="L13" s="355"/>
    </row>
    <row r="14" spans="1:19" ht="2.5" customHeight="1">
      <c r="C14" s="109"/>
      <c r="D14" s="95"/>
      <c r="E14" s="95"/>
      <c r="F14" s="107"/>
      <c r="G14" s="105"/>
      <c r="H14" s="105"/>
      <c r="I14" s="105"/>
      <c r="J14" s="105"/>
      <c r="K14" s="105"/>
      <c r="L14" s="105"/>
    </row>
    <row r="15" spans="1:19" ht="15" customHeight="1">
      <c r="C15" s="98"/>
      <c r="D15" s="95"/>
      <c r="E15" s="104"/>
      <c r="F15" s="106">
        <v>4</v>
      </c>
      <c r="G15" s="355" t="s">
        <v>73</v>
      </c>
      <c r="H15" s="355"/>
      <c r="I15" s="355"/>
      <c r="J15" s="355"/>
      <c r="K15" s="355"/>
      <c r="L15" s="355"/>
    </row>
    <row r="16" spans="1:19" ht="2.5" customHeight="1">
      <c r="C16" s="109"/>
      <c r="D16" s="95"/>
      <c r="E16" s="95"/>
      <c r="F16" s="107"/>
      <c r="G16" s="105"/>
      <c r="H16" s="105"/>
      <c r="I16" s="105"/>
      <c r="J16" s="105"/>
      <c r="K16" s="105"/>
      <c r="L16" s="105"/>
    </row>
    <row r="17" spans="3:12" ht="15" customHeight="1">
      <c r="C17" s="98"/>
      <c r="D17" s="95"/>
      <c r="E17" s="104"/>
      <c r="F17" s="106">
        <v>5</v>
      </c>
      <c r="G17" s="355" t="s">
        <v>74</v>
      </c>
      <c r="H17" s="355"/>
      <c r="I17" s="355"/>
      <c r="J17" s="355"/>
      <c r="K17" s="355"/>
      <c r="L17" s="355"/>
    </row>
    <row r="18" spans="3:12" ht="2.5" customHeight="1">
      <c r="C18" s="109"/>
      <c r="D18" s="95"/>
      <c r="E18" s="95"/>
      <c r="F18" s="107"/>
      <c r="G18" s="105"/>
      <c r="H18" s="105"/>
      <c r="I18" s="105"/>
      <c r="J18" s="105"/>
      <c r="K18" s="105"/>
      <c r="L18" s="105"/>
    </row>
    <row r="19" spans="3:12" ht="15" customHeight="1">
      <c r="C19" s="98"/>
      <c r="D19" s="95"/>
      <c r="E19" s="104"/>
      <c r="F19" s="106">
        <v>6</v>
      </c>
      <c r="G19" s="355" t="s">
        <v>75</v>
      </c>
      <c r="H19" s="355"/>
      <c r="I19" s="355"/>
      <c r="J19" s="355"/>
      <c r="K19" s="355"/>
      <c r="L19" s="355"/>
    </row>
    <row r="20" spans="3:12" ht="2.5" customHeight="1">
      <c r="C20" s="109"/>
      <c r="D20" s="95"/>
      <c r="E20" s="95"/>
      <c r="F20" s="107"/>
      <c r="G20" s="105"/>
      <c r="H20" s="105"/>
      <c r="I20" s="105"/>
      <c r="J20" s="105"/>
      <c r="K20" s="105"/>
      <c r="L20" s="105"/>
    </row>
    <row r="21" spans="3:12" ht="15" customHeight="1">
      <c r="C21" s="98"/>
      <c r="D21" s="95"/>
      <c r="E21" s="104"/>
      <c r="F21" s="106">
        <v>7</v>
      </c>
      <c r="G21" s="355" t="s">
        <v>76</v>
      </c>
      <c r="H21" s="355"/>
      <c r="I21" s="355"/>
      <c r="J21" s="355"/>
      <c r="K21" s="355"/>
      <c r="L21" s="355"/>
    </row>
    <row r="22" spans="3:12" ht="2.5" customHeight="1">
      <c r="C22" s="109"/>
      <c r="D22" s="95"/>
      <c r="E22" s="95"/>
      <c r="F22" s="107"/>
      <c r="G22" s="105"/>
      <c r="H22" s="105"/>
      <c r="I22" s="105"/>
      <c r="J22" s="105"/>
      <c r="K22" s="105"/>
      <c r="L22" s="105"/>
    </row>
    <row r="23" spans="3:12" ht="15" customHeight="1">
      <c r="C23" s="98"/>
      <c r="D23" s="95"/>
      <c r="E23" s="104"/>
      <c r="F23" s="106">
        <v>8</v>
      </c>
      <c r="G23" s="355" t="s">
        <v>77</v>
      </c>
      <c r="H23" s="355"/>
      <c r="I23" s="355"/>
      <c r="J23" s="355"/>
      <c r="K23" s="355"/>
      <c r="L23" s="355"/>
    </row>
    <row r="24" spans="3:12" ht="2.5" customHeight="1">
      <c r="C24" s="109"/>
      <c r="D24" s="95"/>
      <c r="E24" s="95"/>
      <c r="F24" s="107"/>
      <c r="G24" s="105"/>
      <c r="H24" s="105"/>
      <c r="I24" s="105"/>
      <c r="J24" s="105"/>
      <c r="K24" s="105"/>
      <c r="L24" s="105"/>
    </row>
    <row r="25" spans="3:12" ht="15" customHeight="1">
      <c r="C25" s="98"/>
      <c r="D25" s="95"/>
      <c r="E25" s="104"/>
      <c r="F25" s="106">
        <v>9</v>
      </c>
      <c r="G25" s="355" t="s">
        <v>78</v>
      </c>
      <c r="H25" s="355"/>
      <c r="I25" s="355"/>
      <c r="J25" s="355"/>
      <c r="K25" s="355"/>
      <c r="L25" s="355"/>
    </row>
    <row r="26" spans="3:12" ht="2.5" customHeight="1">
      <c r="C26" s="109"/>
      <c r="D26" s="95"/>
      <c r="E26" s="95"/>
      <c r="F26" s="107"/>
      <c r="G26" s="105"/>
      <c r="H26" s="105"/>
      <c r="I26" s="105"/>
      <c r="J26" s="105"/>
      <c r="K26" s="105"/>
      <c r="L26" s="105"/>
    </row>
    <row r="27" spans="3:12" ht="15" customHeight="1">
      <c r="C27" s="98"/>
      <c r="D27" s="95"/>
      <c r="E27" s="104"/>
      <c r="F27" s="106">
        <v>10</v>
      </c>
      <c r="G27" s="355" t="s">
        <v>79</v>
      </c>
      <c r="H27" s="355"/>
      <c r="I27" s="355"/>
      <c r="J27" s="355"/>
      <c r="K27" s="355"/>
      <c r="L27" s="355"/>
    </row>
    <row r="28" spans="3:12" ht="2.5" customHeight="1">
      <c r="C28" s="109"/>
      <c r="D28" s="95"/>
      <c r="E28" s="95"/>
      <c r="F28" s="107"/>
      <c r="G28" s="105"/>
      <c r="H28" s="105"/>
      <c r="I28" s="105"/>
      <c r="J28" s="105"/>
      <c r="K28" s="105"/>
      <c r="L28" s="105"/>
    </row>
    <row r="29" spans="3:12" ht="15" customHeight="1">
      <c r="C29" s="98"/>
      <c r="D29" s="95"/>
      <c r="E29" s="104"/>
      <c r="F29" s="106">
        <v>11</v>
      </c>
      <c r="G29" s="355" t="s">
        <v>80</v>
      </c>
      <c r="H29" s="355"/>
      <c r="I29" s="355"/>
      <c r="J29" s="355"/>
      <c r="K29" s="355"/>
      <c r="L29" s="355"/>
    </row>
    <row r="30" spans="3:12" ht="2.5" customHeight="1">
      <c r="C30" s="109"/>
      <c r="D30" s="95"/>
      <c r="E30" s="95"/>
      <c r="F30" s="107"/>
      <c r="G30" s="105"/>
      <c r="H30" s="105"/>
      <c r="I30" s="105"/>
      <c r="J30" s="105"/>
      <c r="K30" s="105"/>
      <c r="L30" s="105"/>
    </row>
    <row r="31" spans="3:12" ht="15" customHeight="1">
      <c r="C31" s="98"/>
      <c r="D31" s="95"/>
      <c r="E31" s="104"/>
      <c r="F31" s="106">
        <v>12</v>
      </c>
      <c r="G31" s="355" t="s">
        <v>81</v>
      </c>
      <c r="H31" s="355"/>
      <c r="I31" s="355"/>
      <c r="J31" s="355"/>
      <c r="K31" s="355"/>
      <c r="L31" s="355"/>
    </row>
    <row r="32" spans="3:12" ht="2.5" customHeight="1">
      <c r="C32" s="109"/>
      <c r="D32" s="95"/>
      <c r="E32" s="95"/>
      <c r="F32" s="107"/>
      <c r="G32" s="105"/>
      <c r="H32" s="105"/>
      <c r="I32" s="105"/>
      <c r="J32" s="105"/>
      <c r="K32" s="105"/>
      <c r="L32" s="105"/>
    </row>
    <row r="33" spans="3:15" ht="15" customHeight="1">
      <c r="C33" s="98"/>
      <c r="D33" s="95"/>
      <c r="E33" s="104"/>
      <c r="F33" s="106">
        <v>13</v>
      </c>
      <c r="G33" s="355" t="s">
        <v>82</v>
      </c>
      <c r="H33" s="355"/>
      <c r="I33" s="355"/>
      <c r="J33" s="355"/>
      <c r="K33" s="355"/>
      <c r="L33" s="355"/>
    </row>
    <row r="34" spans="3:15" ht="2.5" customHeight="1">
      <c r="C34" s="109"/>
      <c r="D34" s="95"/>
      <c r="E34" s="95"/>
      <c r="F34" s="107"/>
      <c r="G34" s="105"/>
      <c r="H34" s="105"/>
      <c r="I34" s="105"/>
      <c r="J34" s="105"/>
      <c r="K34" s="105"/>
      <c r="L34" s="105"/>
    </row>
    <row r="35" spans="3:15" ht="15" customHeight="1">
      <c r="C35" s="98"/>
      <c r="D35" s="95"/>
      <c r="E35" s="104"/>
      <c r="F35" s="106">
        <v>14</v>
      </c>
      <c r="G35" s="355" t="s">
        <v>83</v>
      </c>
      <c r="H35" s="355"/>
      <c r="I35" s="355"/>
      <c r="J35" s="355"/>
      <c r="K35" s="355"/>
      <c r="L35" s="355"/>
    </row>
    <row r="36" spans="3:15" ht="2.5" customHeight="1">
      <c r="C36" s="109"/>
      <c r="D36" s="95"/>
      <c r="E36" s="95"/>
      <c r="F36" s="107"/>
      <c r="G36" s="105"/>
      <c r="H36" s="105"/>
      <c r="I36" s="105"/>
      <c r="J36" s="105"/>
      <c r="K36" s="105"/>
      <c r="L36" s="105"/>
    </row>
    <row r="37" spans="3:15" ht="15" customHeight="1">
      <c r="C37" s="98"/>
      <c r="D37" s="95"/>
      <c r="E37" s="104"/>
      <c r="F37" s="106">
        <v>15</v>
      </c>
      <c r="G37" s="355" t="s">
        <v>84</v>
      </c>
      <c r="H37" s="355"/>
      <c r="I37" s="355"/>
      <c r="J37" s="355"/>
      <c r="K37" s="355"/>
      <c r="L37" s="355"/>
    </row>
    <row r="38" spans="3:15" ht="2.5" customHeight="1">
      <c r="C38" s="109"/>
      <c r="D38" s="95"/>
      <c r="E38" s="95"/>
      <c r="F38" s="107"/>
      <c r="G38" s="105"/>
      <c r="H38" s="105"/>
      <c r="I38" s="105"/>
      <c r="J38" s="105"/>
      <c r="K38" s="105"/>
      <c r="L38" s="105"/>
    </row>
    <row r="39" spans="3:15" ht="15" customHeight="1">
      <c r="C39" s="98"/>
      <c r="D39" s="95"/>
      <c r="E39" s="104"/>
      <c r="F39" s="106">
        <v>16</v>
      </c>
      <c r="G39" s="355" t="s">
        <v>85</v>
      </c>
      <c r="H39" s="355"/>
      <c r="I39" s="355"/>
      <c r="J39" s="355"/>
      <c r="K39" s="355"/>
      <c r="L39" s="355"/>
    </row>
    <row r="40" spans="3:15" ht="2.5" customHeight="1">
      <c r="C40" s="109"/>
      <c r="D40" s="95"/>
      <c r="E40" s="95"/>
      <c r="F40" s="107"/>
      <c r="G40" s="105"/>
      <c r="H40" s="105"/>
      <c r="I40" s="105"/>
      <c r="J40" s="105"/>
      <c r="K40" s="105"/>
      <c r="L40" s="105"/>
    </row>
    <row r="41" spans="3:15" ht="15" customHeight="1">
      <c r="C41" s="98"/>
      <c r="D41" s="95"/>
      <c r="E41" s="104"/>
      <c r="F41" s="106">
        <v>17</v>
      </c>
      <c r="G41" s="355" t="s">
        <v>86</v>
      </c>
      <c r="H41" s="355"/>
      <c r="I41" s="355"/>
      <c r="J41" s="355"/>
      <c r="K41" s="355"/>
      <c r="L41" s="355"/>
    </row>
    <row r="42" spans="3:15" ht="2.5" customHeight="1">
      <c r="C42" s="109"/>
      <c r="D42" s="95"/>
      <c r="E42" s="95"/>
      <c r="F42" s="107"/>
      <c r="G42" s="105"/>
      <c r="H42" s="105"/>
      <c r="I42" s="105"/>
      <c r="J42" s="105"/>
      <c r="K42" s="105"/>
      <c r="L42" s="105"/>
    </row>
    <row r="43" spans="3:15" ht="15" customHeight="1">
      <c r="C43" s="98"/>
      <c r="D43" s="95"/>
      <c r="E43" s="104"/>
      <c r="F43" s="106">
        <v>18</v>
      </c>
      <c r="G43" s="355" t="s">
        <v>87</v>
      </c>
      <c r="H43" s="355"/>
      <c r="I43" s="355"/>
      <c r="J43" s="355"/>
      <c r="K43" s="355"/>
      <c r="L43" s="355"/>
    </row>
    <row r="44" spans="3:15" ht="15" customHeight="1">
      <c r="C44" s="98"/>
      <c r="D44" s="95"/>
      <c r="E44" s="356" t="str">
        <f>IF(COUNTIF(E9:E43,"●")&gt;1,"「●」が複数入力されています。最も関係の深いターゲット１つのみに入力してください。",IF(COUNTIF(E9:E43,"●")&lt;1,"「●」が入力されていません。いずれか１つに入力してください",IF(COUNTIF(E9:E43,"●")+COUNTIF(E9:E43,"○")&gt;3,"選択するターゲットは最大3つまでとしてください", IF(AND(LEN(E43)&gt;0, COUNTA(E9:E41)&gt;0), "「該当なし」を選択した場合は、他のターゲットを選択しないでください", ""))))</f>
        <v>「●」が入力されていません。いずれか１つに入力してください</v>
      </c>
      <c r="F44" s="356"/>
      <c r="G44" s="356"/>
      <c r="H44" s="356"/>
      <c r="I44" s="356"/>
      <c r="J44" s="356"/>
      <c r="K44" s="356"/>
      <c r="L44" s="356"/>
    </row>
    <row r="45" spans="3:15" ht="12" customHeight="1">
      <c r="C45" s="99"/>
    </row>
    <row r="46" spans="3:15" ht="15.65" customHeight="1">
      <c r="C46" s="98" t="s">
        <v>40</v>
      </c>
      <c r="D46" s="353" t="s">
        <v>88</v>
      </c>
      <c r="E46" s="353"/>
      <c r="F46" s="353"/>
      <c r="G46" s="353"/>
      <c r="H46" s="353"/>
      <c r="I46" s="353"/>
      <c r="J46" s="353"/>
      <c r="K46" s="353"/>
      <c r="L46" s="353"/>
    </row>
    <row r="47" spans="3:15" ht="18" customHeight="1">
      <c r="C47" s="98"/>
      <c r="D47" s="311" t="s">
        <v>29</v>
      </c>
      <c r="E47" s="311"/>
      <c r="F47" s="311"/>
      <c r="G47" s="311"/>
      <c r="H47" s="311"/>
      <c r="I47" s="311"/>
      <c r="J47" s="311"/>
      <c r="K47" s="311"/>
      <c r="L47" s="311"/>
    </row>
    <row r="48" spans="3:15" ht="25" customHeight="1">
      <c r="C48" s="99"/>
      <c r="D48" s="313"/>
      <c r="E48" s="314"/>
      <c r="F48" s="314"/>
      <c r="G48" s="314"/>
      <c r="H48" s="314"/>
      <c r="I48" s="314"/>
      <c r="J48" s="314"/>
      <c r="K48" s="314"/>
      <c r="L48" s="314"/>
      <c r="O48" s="146">
        <f>LEN(D48)</f>
        <v>0</v>
      </c>
    </row>
    <row r="49" spans="3:15" ht="25" customHeight="1">
      <c r="C49" s="99"/>
      <c r="D49" s="314"/>
      <c r="E49" s="314"/>
      <c r="F49" s="314"/>
      <c r="G49" s="314"/>
      <c r="H49" s="314"/>
      <c r="I49" s="314"/>
      <c r="J49" s="314"/>
      <c r="K49" s="314"/>
      <c r="L49" s="314"/>
      <c r="O49" s="146"/>
    </row>
    <row r="50" spans="3:15" ht="25" customHeight="1">
      <c r="C50" s="99"/>
      <c r="D50" s="314"/>
      <c r="E50" s="314"/>
      <c r="F50" s="314"/>
      <c r="G50" s="314"/>
      <c r="H50" s="314"/>
      <c r="I50" s="314"/>
      <c r="J50" s="314"/>
      <c r="K50" s="314"/>
      <c r="L50" s="314"/>
      <c r="O50" s="146"/>
    </row>
    <row r="51" spans="3:15" ht="25" customHeight="1">
      <c r="C51" s="99"/>
      <c r="D51" s="314"/>
      <c r="E51" s="314"/>
      <c r="F51" s="314"/>
      <c r="G51" s="314"/>
      <c r="H51" s="314"/>
      <c r="I51" s="314"/>
      <c r="J51" s="314"/>
      <c r="K51" s="314"/>
      <c r="L51" s="314"/>
      <c r="O51" s="146"/>
    </row>
    <row r="52" spans="3:15" ht="25" customHeight="1">
      <c r="C52" s="99"/>
      <c r="D52" s="314"/>
      <c r="E52" s="314"/>
      <c r="F52" s="314"/>
      <c r="G52" s="314"/>
      <c r="H52" s="314"/>
      <c r="I52" s="314"/>
      <c r="J52" s="314"/>
      <c r="K52" s="314"/>
      <c r="L52" s="314"/>
      <c r="O52" s="146"/>
    </row>
    <row r="53" spans="3:15" ht="25" customHeight="1">
      <c r="C53" s="99"/>
      <c r="D53" s="314"/>
      <c r="E53" s="314"/>
      <c r="F53" s="314"/>
      <c r="G53" s="314"/>
      <c r="H53" s="314"/>
      <c r="I53" s="314"/>
      <c r="J53" s="314"/>
      <c r="K53" s="314"/>
      <c r="L53" s="314"/>
      <c r="O53" s="146"/>
    </row>
    <row r="54" spans="3:15" ht="25" customHeight="1">
      <c r="C54" s="99"/>
      <c r="D54" s="314"/>
      <c r="E54" s="314"/>
      <c r="F54" s="314"/>
      <c r="G54" s="314"/>
      <c r="H54" s="314"/>
      <c r="I54" s="314"/>
      <c r="J54" s="314"/>
      <c r="K54" s="314"/>
      <c r="L54" s="314"/>
      <c r="O54" s="146"/>
    </row>
    <row r="55" spans="3:15" ht="12" customHeight="1">
      <c r="C55" s="99"/>
    </row>
    <row r="56" spans="3:15" ht="29.5" customHeight="1">
      <c r="C56" s="98" t="s">
        <v>43</v>
      </c>
      <c r="D56" s="353" t="s">
        <v>89</v>
      </c>
      <c r="E56" s="353"/>
      <c r="F56" s="353"/>
      <c r="G56" s="353"/>
      <c r="H56" s="353"/>
      <c r="I56" s="353"/>
      <c r="J56" s="353"/>
      <c r="K56" s="353"/>
      <c r="L56" s="353"/>
    </row>
    <row r="57" spans="3:15" ht="18" customHeight="1">
      <c r="C57" s="59"/>
      <c r="D57" s="311" t="s">
        <v>59</v>
      </c>
      <c r="E57" s="311"/>
      <c r="F57" s="311"/>
      <c r="G57" s="311"/>
      <c r="H57" s="311"/>
      <c r="I57" s="311"/>
      <c r="J57" s="311"/>
      <c r="K57" s="311"/>
      <c r="L57" s="311"/>
    </row>
    <row r="58" spans="3:15" ht="31.5" customHeight="1">
      <c r="C58" s="59"/>
      <c r="D58" s="315" t="s">
        <v>90</v>
      </c>
      <c r="E58" s="315"/>
      <c r="F58" s="315"/>
      <c r="G58" s="315"/>
      <c r="H58" s="315"/>
      <c r="I58" s="315"/>
      <c r="J58" s="315"/>
      <c r="K58" s="315"/>
      <c r="L58" s="315"/>
    </row>
    <row r="59" spans="3:15" ht="25" customHeight="1">
      <c r="C59" s="95"/>
      <c r="D59" s="322"/>
      <c r="E59" s="323"/>
      <c r="F59" s="323"/>
      <c r="G59" s="323"/>
      <c r="H59" s="323"/>
      <c r="I59" s="323"/>
      <c r="J59" s="323"/>
      <c r="K59" s="323"/>
      <c r="L59" s="324"/>
      <c r="O59" s="146">
        <f>LEN(D59)</f>
        <v>0</v>
      </c>
    </row>
    <row r="60" spans="3:15" ht="25" customHeight="1">
      <c r="C60" s="95"/>
      <c r="D60" s="325"/>
      <c r="E60" s="326"/>
      <c r="F60" s="326"/>
      <c r="G60" s="326"/>
      <c r="H60" s="326"/>
      <c r="I60" s="326"/>
      <c r="J60" s="326"/>
      <c r="K60" s="326"/>
      <c r="L60" s="327"/>
      <c r="O60" s="146"/>
    </row>
    <row r="61" spans="3:15" ht="25" customHeight="1">
      <c r="C61" s="95"/>
      <c r="D61" s="325"/>
      <c r="E61" s="326"/>
      <c r="F61" s="326"/>
      <c r="G61" s="326"/>
      <c r="H61" s="326"/>
      <c r="I61" s="326"/>
      <c r="J61" s="326"/>
      <c r="K61" s="326"/>
      <c r="L61" s="327"/>
      <c r="O61" s="146"/>
    </row>
    <row r="62" spans="3:15" ht="25" customHeight="1">
      <c r="C62" s="95"/>
      <c r="D62" s="325"/>
      <c r="E62" s="326"/>
      <c r="F62" s="326"/>
      <c r="G62" s="326"/>
      <c r="H62" s="326"/>
      <c r="I62" s="326"/>
      <c r="J62" s="326"/>
      <c r="K62" s="326"/>
      <c r="L62" s="327"/>
      <c r="O62" s="146"/>
    </row>
    <row r="63" spans="3:15" ht="25" customHeight="1">
      <c r="C63" s="95"/>
      <c r="D63" s="328"/>
      <c r="E63" s="329"/>
      <c r="F63" s="329"/>
      <c r="G63" s="329"/>
      <c r="H63" s="329"/>
      <c r="I63" s="329"/>
      <c r="J63" s="329"/>
      <c r="K63" s="329"/>
      <c r="L63" s="330"/>
      <c r="O63" s="146"/>
    </row>
    <row r="64" spans="3:15" ht="12" customHeight="1"/>
    <row r="65" spans="2:15" ht="29.5" customHeight="1">
      <c r="B65" s="95">
        <v>2</v>
      </c>
      <c r="C65" s="353" t="s">
        <v>575</v>
      </c>
      <c r="D65" s="353"/>
      <c r="E65" s="353"/>
      <c r="F65" s="353"/>
      <c r="G65" s="353"/>
      <c r="H65" s="353"/>
      <c r="I65" s="353"/>
      <c r="J65" s="353"/>
      <c r="K65" s="353"/>
      <c r="L65" s="353"/>
    </row>
    <row r="66" spans="2:15" ht="18" customHeight="1">
      <c r="C66" s="311" t="s">
        <v>58</v>
      </c>
      <c r="D66" s="311"/>
      <c r="E66" s="311"/>
      <c r="F66" s="311"/>
      <c r="G66" s="311"/>
      <c r="H66" s="311"/>
      <c r="I66" s="311"/>
      <c r="J66" s="311"/>
      <c r="K66" s="311"/>
      <c r="L66" s="311"/>
    </row>
    <row r="67" spans="2:15" ht="19.5" customHeight="1">
      <c r="C67" s="354" t="s">
        <v>685</v>
      </c>
      <c r="D67" s="354"/>
      <c r="E67" s="354"/>
      <c r="F67" s="354"/>
      <c r="G67" s="354"/>
      <c r="H67" s="354"/>
      <c r="I67" s="354"/>
      <c r="J67" s="354"/>
      <c r="K67" s="354"/>
      <c r="L67" s="354"/>
    </row>
    <row r="68" spans="2:15" ht="23" customHeight="1">
      <c r="C68" s="313"/>
      <c r="D68" s="314"/>
      <c r="E68" s="314"/>
      <c r="F68" s="314"/>
      <c r="G68" s="314"/>
      <c r="H68" s="314"/>
      <c r="I68" s="314"/>
      <c r="J68" s="314"/>
      <c r="K68" s="314"/>
      <c r="L68" s="314"/>
      <c r="O68" s="146">
        <f>LEN(C68)</f>
        <v>0</v>
      </c>
    </row>
    <row r="69" spans="2:15" ht="23" customHeight="1">
      <c r="C69" s="313"/>
      <c r="D69" s="314"/>
      <c r="E69" s="314"/>
      <c r="F69" s="314"/>
      <c r="G69" s="314"/>
      <c r="H69" s="314"/>
      <c r="I69" s="314"/>
      <c r="J69" s="314"/>
      <c r="K69" s="314"/>
      <c r="L69" s="314"/>
      <c r="O69" s="146"/>
    </row>
    <row r="70" spans="2:15" ht="23" customHeight="1">
      <c r="C70" s="313"/>
      <c r="D70" s="314"/>
      <c r="E70" s="314"/>
      <c r="F70" s="314"/>
      <c r="G70" s="314"/>
      <c r="H70" s="314"/>
      <c r="I70" s="314"/>
      <c r="J70" s="314"/>
      <c r="K70" s="314"/>
      <c r="L70" s="314"/>
      <c r="O70" s="146"/>
    </row>
    <row r="71" spans="2:15" ht="23" customHeight="1">
      <c r="C71" s="313"/>
      <c r="D71" s="314"/>
      <c r="E71" s="314"/>
      <c r="F71" s="314"/>
      <c r="G71" s="314"/>
      <c r="H71" s="314"/>
      <c r="I71" s="314"/>
      <c r="J71" s="314"/>
      <c r="K71" s="314"/>
      <c r="L71" s="314"/>
      <c r="O71" s="146"/>
    </row>
    <row r="72" spans="2:15" ht="23" customHeight="1">
      <c r="C72" s="314"/>
      <c r="D72" s="314"/>
      <c r="E72" s="314"/>
      <c r="F72" s="314"/>
      <c r="G72" s="314"/>
      <c r="H72" s="314"/>
      <c r="I72" s="314"/>
      <c r="J72" s="314"/>
      <c r="K72" s="314"/>
      <c r="L72" s="314"/>
      <c r="O72" s="146"/>
    </row>
    <row r="73" spans="2:15" ht="23" customHeight="1">
      <c r="C73" s="314"/>
      <c r="D73" s="314"/>
      <c r="E73" s="314"/>
      <c r="F73" s="314"/>
      <c r="G73" s="314"/>
      <c r="H73" s="314"/>
      <c r="I73" s="314"/>
      <c r="J73" s="314"/>
      <c r="K73" s="314"/>
      <c r="L73" s="314"/>
      <c r="O73" s="146"/>
    </row>
    <row r="74" spans="2:15" ht="12" customHeight="1"/>
    <row r="75" spans="2:15" ht="29.5" customHeight="1">
      <c r="B75" s="95">
        <v>3</v>
      </c>
      <c r="C75" s="353" t="s">
        <v>91</v>
      </c>
      <c r="D75" s="353"/>
      <c r="E75" s="353"/>
      <c r="F75" s="353"/>
      <c r="G75" s="353"/>
      <c r="H75" s="353"/>
      <c r="I75" s="353"/>
      <c r="J75" s="353"/>
      <c r="K75" s="353"/>
      <c r="L75" s="353"/>
    </row>
    <row r="76" spans="2:15" ht="18" customHeight="1">
      <c r="C76" s="311" t="s">
        <v>58</v>
      </c>
      <c r="D76" s="311"/>
      <c r="E76" s="311"/>
      <c r="F76" s="311"/>
      <c r="G76" s="311"/>
      <c r="H76" s="311"/>
      <c r="I76" s="311"/>
      <c r="J76" s="311"/>
      <c r="K76" s="311"/>
      <c r="L76" s="311"/>
    </row>
    <row r="77" spans="2:15" ht="23" customHeight="1">
      <c r="C77" s="313"/>
      <c r="D77" s="314"/>
      <c r="E77" s="314"/>
      <c r="F77" s="314"/>
      <c r="G77" s="314"/>
      <c r="H77" s="314"/>
      <c r="I77" s="314"/>
      <c r="J77" s="314"/>
      <c r="K77" s="314"/>
      <c r="L77" s="314"/>
      <c r="O77" s="146">
        <f>LEN(C77)</f>
        <v>0</v>
      </c>
    </row>
    <row r="78" spans="2:15" ht="23" customHeight="1">
      <c r="C78" s="313"/>
      <c r="D78" s="314"/>
      <c r="E78" s="314"/>
      <c r="F78" s="314"/>
      <c r="G78" s="314"/>
      <c r="H78" s="314"/>
      <c r="I78" s="314"/>
      <c r="J78" s="314"/>
      <c r="K78" s="314"/>
      <c r="L78" s="314"/>
      <c r="O78" s="146"/>
    </row>
    <row r="79" spans="2:15" ht="23" customHeight="1">
      <c r="C79" s="313"/>
      <c r="D79" s="314"/>
      <c r="E79" s="314"/>
      <c r="F79" s="314"/>
      <c r="G79" s="314"/>
      <c r="H79" s="314"/>
      <c r="I79" s="314"/>
      <c r="J79" s="314"/>
      <c r="K79" s="314"/>
      <c r="L79" s="314"/>
      <c r="O79" s="146"/>
    </row>
    <row r="80" spans="2:15" ht="23" customHeight="1">
      <c r="C80" s="313"/>
      <c r="D80" s="314"/>
      <c r="E80" s="314"/>
      <c r="F80" s="314"/>
      <c r="G80" s="314"/>
      <c r="H80" s="314"/>
      <c r="I80" s="314"/>
      <c r="J80" s="314"/>
      <c r="K80" s="314"/>
      <c r="L80" s="314"/>
      <c r="O80" s="146"/>
    </row>
    <row r="81" spans="2:15" ht="23" customHeight="1">
      <c r="C81" s="314"/>
      <c r="D81" s="314"/>
      <c r="E81" s="314"/>
      <c r="F81" s="314"/>
      <c r="G81" s="314"/>
      <c r="H81" s="314"/>
      <c r="I81" s="314"/>
      <c r="J81" s="314"/>
      <c r="K81" s="314"/>
      <c r="L81" s="314"/>
      <c r="O81" s="146"/>
    </row>
    <row r="82" spans="2:15" ht="23" customHeight="1">
      <c r="C82" s="314"/>
      <c r="D82" s="314"/>
      <c r="E82" s="314"/>
      <c r="F82" s="314"/>
      <c r="G82" s="314"/>
      <c r="H82" s="314"/>
      <c r="I82" s="314"/>
      <c r="J82" s="314"/>
      <c r="K82" s="314"/>
      <c r="L82" s="314"/>
      <c r="O82" s="146"/>
    </row>
    <row r="83" spans="2:15" s="252" customFormat="1" ht="12" customHeight="1" thickBot="1">
      <c r="B83" s="250"/>
      <c r="C83" s="250"/>
      <c r="D83" s="250"/>
      <c r="E83" s="250"/>
      <c r="F83" s="250"/>
      <c r="G83" s="250"/>
      <c r="H83" s="250"/>
      <c r="I83" s="250"/>
      <c r="J83" s="250"/>
      <c r="K83" s="250"/>
      <c r="L83" s="250"/>
    </row>
    <row r="84" spans="2:15" s="252" customFormat="1" ht="8" customHeight="1" thickTop="1"/>
  </sheetData>
  <sheetProtection algorithmName="SHA-512" hashValue="3qomZfw2l2gl0KsHE+LfcfrVWoly6MRjd1M7E08qeBlkdnbYzY6giE9JVgtGgTrentyc7PgSABLVmvcokRk1xA==" saltValue="d01V0HQ7S3RbbtFwbxMvUQ==" spinCount="100000" sheet="1" formatCells="0"/>
  <dataConsolidate/>
  <mergeCells count="36">
    <mergeCell ref="C4:L4"/>
    <mergeCell ref="D6:L6"/>
    <mergeCell ref="G9:L9"/>
    <mergeCell ref="D47:L47"/>
    <mergeCell ref="D46:L46"/>
    <mergeCell ref="D7:L7"/>
    <mergeCell ref="E44:L44"/>
    <mergeCell ref="G11:L11"/>
    <mergeCell ref="G13:L13"/>
    <mergeCell ref="G15:L15"/>
    <mergeCell ref="G17:L17"/>
    <mergeCell ref="G19:L19"/>
    <mergeCell ref="G21:L21"/>
    <mergeCell ref="G23:L23"/>
    <mergeCell ref="G25:L25"/>
    <mergeCell ref="G27:L27"/>
    <mergeCell ref="G29:L29"/>
    <mergeCell ref="G31:L31"/>
    <mergeCell ref="G33:L33"/>
    <mergeCell ref="G35:L35"/>
    <mergeCell ref="G37:L37"/>
    <mergeCell ref="C66:L66"/>
    <mergeCell ref="G39:L39"/>
    <mergeCell ref="G41:L41"/>
    <mergeCell ref="G43:L43"/>
    <mergeCell ref="D48:L54"/>
    <mergeCell ref="D56:L56"/>
    <mergeCell ref="D57:L57"/>
    <mergeCell ref="D58:L58"/>
    <mergeCell ref="D59:L63"/>
    <mergeCell ref="C65:L65"/>
    <mergeCell ref="C75:L75"/>
    <mergeCell ref="C76:L76"/>
    <mergeCell ref="C77:L82"/>
    <mergeCell ref="C67:L67"/>
    <mergeCell ref="C68:L73"/>
  </mergeCells>
  <phoneticPr fontId="1"/>
  <conditionalFormatting sqref="C68:L73">
    <cfRule type="containsBlanks" dxfId="81" priority="3">
      <formula>LEN(TRIM(C68))=0</formula>
    </cfRule>
  </conditionalFormatting>
  <conditionalFormatting sqref="E9 E11 E13 E15 E17 E19 E21 E23 E25 E27 E29 E31 E33 E35 E37 E39 E41 E43">
    <cfRule type="expression" dxfId="80" priority="1">
      <formula>LEN($E$9&amp;$E$11&amp;$E$13&amp;$E$15&amp;$E$17&amp;$E$19&amp;$E$21&amp;$E$23&amp;$E$25&amp;$E$27&amp;$E$29&amp;$E$31&amp;$E$33&amp;$E$35&amp;$E$37&amp;$E$39&amp;$E$41&amp;$E$43)=0</formula>
    </cfRule>
  </conditionalFormatting>
  <dataValidations count="4">
    <dataValidation type="textLength" imeMode="hiragana" operator="lessThanOrEqual" allowBlank="1" showInputMessage="1" showErrorMessage="1" errorTitle="エラー" error="字数制限を超えています。" promptTitle="字数制限あり" prompt="200字以内で記載してください。" sqref="D59:L63" xr:uid="{83B6D3D3-856C-43D1-BA44-D5224EDCBF6D}">
      <formula1>200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68:L73" xr:uid="{73E7248B-BB28-4165-8266-5D2ACA0D317D}">
      <formula1>300</formula1>
    </dataValidation>
    <dataValidation type="textLength" imeMode="hiragana" operator="lessThanOrEqual" allowBlank="1" showInputMessage="1" showErrorMessage="1" errorTitle="エラー" error="字数制限を超えています。" promptTitle="字数制限あり" prompt="指定の字数_x000a_以内で記載してください。" sqref="D48:L54" xr:uid="{B5E4B502-AEE2-4C78-8933-8B1CAAADF517}">
      <formula1>300</formula1>
    </dataValidation>
    <dataValidation type="textLength" imeMode="hiragana" operator="lessThanOrEqual" allowBlank="1" showInputMessage="1" showErrorMessage="1" errorTitle="エラー" error="字数制限を超えています。" promptTitle="字数制限あり" prompt="300字以内で記載してください。" sqref="C77:L82" xr:uid="{682C8534-24BC-4496-8805-6D5EA95DDE61}">
      <formula1>300</formula1>
    </dataValidation>
  </dataValidations>
  <hyperlinks>
    <hyperlink ref="C67:L67" location="'3.ターゲット市場、顧客課題解決'!D19" tooltip="クリックして移動する" display="→設問「3．ターゲット市場、顧客課題解決の（２）具体的な顧客像」を確認する" xr:uid="{057AB8CE-E4CD-49D6-BE57-78BCDC4A1AD9}"/>
    <hyperlink ref="L1" location="基本情報!A1" tooltip="クリックして移動する" display="←基本情報に戻る" xr:uid="{63D193FE-9CD4-4A98-9BD4-0990CDCC255F}"/>
  </hyperlinks>
  <printOptions horizontalCentered="1"/>
  <pageMargins left="0.47244094488188981" right="0.47244094488188981" top="0.98425196850393704" bottom="0.39370078740157483" header="0.23622047244094491" footer="0.31496062992125984"/>
  <pageSetup paperSize="9" scale="87" fitToHeight="0" orientation="portrait" blackAndWhite="1" horizontalDpi="300" verticalDpi="300" r:id="rId1"/>
  <headerFooter differentOddEven="1" scaleWithDoc="0">
    <oddHeader>&amp;R&amp;10&amp;F
&amp;A（&amp;P）</oddHeader>
    <evenHeader>&amp;L&amp;9&amp;F
&amp;A（&amp;P）</evenHeader>
  </headerFooter>
  <rowBreaks count="1" manualBreakCount="1">
    <brk id="64" max="12" man="1"/>
  </rowBreaks>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6165A6FC-F634-4A68-B2AA-2EEC010719F9}">
          <x14:formula1>
            <xm:f>select!$I$2:$I$4</xm:f>
          </x14:formula1>
          <xm:sqref>E9 E43 E41 E39 E37 E35 E33 E31 E29 E27 E25 E23 E21 E19 E17 E15 E13 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83F0-AF64-4F5A-B286-54A9CC519F39}">
  <sheetPr codeName="Sheet8">
    <tabColor rgb="FF0070C0"/>
    <pageSetUpPr fitToPage="1"/>
  </sheetPr>
  <dimension ref="B1:R35"/>
  <sheetViews>
    <sheetView showRowColHeaders="0" zoomScaleNormal="100" zoomScaleSheetLayoutView="100" workbookViewId="0">
      <pane ySplit="3" topLeftCell="A7" activePane="bottomLeft" state="frozen"/>
      <selection activeCell="R1" sqref="R1:R1048576"/>
      <selection pane="bottomLeft"/>
    </sheetView>
  </sheetViews>
  <sheetFormatPr defaultColWidth="8.87890625" defaultRowHeight="17.649999999999999" customHeight="1"/>
  <cols>
    <col min="1" max="1" width="1" style="55" customWidth="1"/>
    <col min="2" max="2" width="3.87890625" style="95" customWidth="1"/>
    <col min="3" max="3" width="3.87890625" style="55" customWidth="1"/>
    <col min="4" max="9" width="3.64453125" style="55" customWidth="1"/>
    <col min="10" max="12" width="13.3515625" style="55" customWidth="1"/>
    <col min="13" max="14" width="1" style="55" customWidth="1"/>
    <col min="15" max="15" width="7.234375" style="145" customWidth="1"/>
    <col min="16" max="16" width="9.5859375" style="55" customWidth="1"/>
    <col min="17" max="17" width="8.87890625" style="55"/>
    <col min="18" max="18" width="0" style="55" hidden="1" customWidth="1"/>
    <col min="19" max="16384" width="8.87890625" style="55"/>
  </cols>
  <sheetData>
    <row r="1" spans="2:18" s="150" customFormat="1" ht="17.649999999999999" customHeight="1">
      <c r="L1" s="151" t="s">
        <v>25</v>
      </c>
      <c r="R1" s="150" t="b">
        <f>LEN(TRIM(C9))=0</f>
        <v>1</v>
      </c>
    </row>
    <row r="2" spans="2:18" s="92" customFormat="1" ht="16.5" customHeight="1">
      <c r="B2" s="16">
        <v>6</v>
      </c>
      <c r="C2" s="65" t="s">
        <v>92</v>
      </c>
      <c r="D2" s="96"/>
      <c r="E2" s="96"/>
      <c r="F2" s="96"/>
      <c r="G2" s="96"/>
      <c r="H2" s="96"/>
      <c r="I2" s="96"/>
      <c r="J2" s="96"/>
      <c r="K2" s="96"/>
      <c r="L2" s="90"/>
      <c r="O2" s="147"/>
    </row>
    <row r="3" spans="2:18" s="93" customFormat="1" ht="12" customHeight="1">
      <c r="B3" s="66"/>
      <c r="O3" s="148"/>
    </row>
    <row r="4" spans="2:18" ht="13">
      <c r="B4" s="95">
        <v>1</v>
      </c>
      <c r="C4" s="353" t="s">
        <v>93</v>
      </c>
      <c r="D4" s="353"/>
      <c r="E4" s="353"/>
      <c r="F4" s="353"/>
      <c r="G4" s="353"/>
      <c r="H4" s="353"/>
      <c r="I4" s="353"/>
      <c r="J4" s="353"/>
      <c r="K4" s="353"/>
      <c r="L4" s="353"/>
    </row>
    <row r="5" spans="2:18" ht="18" customHeight="1">
      <c r="C5" s="311" t="s">
        <v>29</v>
      </c>
      <c r="D5" s="311"/>
      <c r="E5" s="311"/>
      <c r="F5" s="311"/>
      <c r="G5" s="311"/>
      <c r="H5" s="311"/>
      <c r="I5" s="311"/>
      <c r="J5" s="311"/>
      <c r="K5" s="311"/>
      <c r="L5" s="311"/>
    </row>
    <row r="6" spans="2:18" ht="13" customHeight="1">
      <c r="C6" s="59" t="s">
        <v>94</v>
      </c>
      <c r="D6" s="311" t="s">
        <v>95</v>
      </c>
      <c r="E6" s="311"/>
      <c r="F6" s="311"/>
      <c r="G6" s="311"/>
      <c r="H6" s="311"/>
      <c r="I6" s="311"/>
      <c r="J6" s="311"/>
      <c r="K6" s="311"/>
      <c r="L6" s="311"/>
    </row>
    <row r="7" spans="2:18" ht="13" customHeight="1">
      <c r="C7" s="108" t="s">
        <v>96</v>
      </c>
      <c r="D7" s="357" t="s">
        <v>97</v>
      </c>
      <c r="E7" s="357"/>
      <c r="F7" s="357"/>
      <c r="G7" s="357"/>
      <c r="H7" s="357"/>
      <c r="I7" s="357"/>
      <c r="J7" s="357"/>
      <c r="K7" s="357"/>
      <c r="L7" s="357"/>
    </row>
    <row r="8" spans="2:18" ht="9" customHeight="1"/>
    <row r="9" spans="2:18" ht="23" customHeight="1">
      <c r="C9" s="358"/>
      <c r="D9" s="358"/>
      <c r="E9" s="358"/>
      <c r="F9" s="358"/>
      <c r="G9" s="358"/>
      <c r="H9" s="358"/>
      <c r="I9" s="358"/>
      <c r="J9" s="358"/>
      <c r="K9" s="358"/>
      <c r="L9" s="358"/>
      <c r="O9" s="146">
        <f>LEN(C9)</f>
        <v>0</v>
      </c>
      <c r="P9" s="137"/>
    </row>
    <row r="10" spans="2:18" ht="23" customHeight="1">
      <c r="C10" s="358"/>
      <c r="D10" s="358"/>
      <c r="E10" s="358"/>
      <c r="F10" s="358"/>
      <c r="G10" s="358"/>
      <c r="H10" s="358"/>
      <c r="I10" s="358"/>
      <c r="J10" s="358"/>
      <c r="K10" s="358"/>
      <c r="L10" s="358"/>
      <c r="O10" s="146"/>
      <c r="P10" s="137"/>
    </row>
    <row r="11" spans="2:18" ht="23" customHeight="1">
      <c r="C11" s="358"/>
      <c r="D11" s="358"/>
      <c r="E11" s="358"/>
      <c r="F11" s="358"/>
      <c r="G11" s="358"/>
      <c r="H11" s="358"/>
      <c r="I11" s="358"/>
      <c r="J11" s="358"/>
      <c r="K11" s="358"/>
      <c r="L11" s="358"/>
      <c r="O11" s="146"/>
      <c r="P11" s="137"/>
    </row>
    <row r="12" spans="2:18" ht="23" customHeight="1">
      <c r="C12" s="358"/>
      <c r="D12" s="358"/>
      <c r="E12" s="358"/>
      <c r="F12" s="358"/>
      <c r="G12" s="358"/>
      <c r="H12" s="358"/>
      <c r="I12" s="358"/>
      <c r="J12" s="358"/>
      <c r="K12" s="358"/>
      <c r="L12" s="358"/>
      <c r="O12" s="146"/>
      <c r="P12" s="137"/>
    </row>
    <row r="13" spans="2:18" ht="23" customHeight="1">
      <c r="C13" s="358"/>
      <c r="D13" s="358"/>
      <c r="E13" s="358"/>
      <c r="F13" s="358"/>
      <c r="G13" s="358"/>
      <c r="H13" s="358"/>
      <c r="I13" s="358"/>
      <c r="J13" s="358"/>
      <c r="K13" s="358"/>
      <c r="L13" s="358"/>
      <c r="O13" s="146"/>
    </row>
    <row r="14" spans="2:18" ht="23" customHeight="1">
      <c r="C14" s="358"/>
      <c r="D14" s="358"/>
      <c r="E14" s="358"/>
      <c r="F14" s="358"/>
      <c r="G14" s="358"/>
      <c r="H14" s="358"/>
      <c r="I14" s="358"/>
      <c r="J14" s="358"/>
      <c r="K14" s="358"/>
      <c r="L14" s="358"/>
      <c r="O14" s="146"/>
    </row>
    <row r="15" spans="2:18" ht="12" customHeight="1"/>
    <row r="16" spans="2:18" ht="20.5" customHeight="1">
      <c r="B16" s="95">
        <v>2</v>
      </c>
      <c r="C16" s="353" t="s">
        <v>98</v>
      </c>
      <c r="D16" s="353"/>
      <c r="E16" s="353"/>
      <c r="F16" s="353"/>
      <c r="G16" s="353"/>
      <c r="H16" s="353"/>
      <c r="I16" s="353"/>
      <c r="J16" s="353"/>
      <c r="K16" s="353"/>
      <c r="L16" s="353"/>
    </row>
    <row r="17" spans="3:15" ht="13">
      <c r="C17" s="98" t="s">
        <v>37</v>
      </c>
      <c r="D17" s="353" t="s">
        <v>99</v>
      </c>
      <c r="E17" s="353"/>
      <c r="F17" s="353"/>
      <c r="G17" s="353"/>
      <c r="H17" s="353"/>
      <c r="I17" s="353"/>
      <c r="J17" s="353"/>
      <c r="K17" s="353"/>
      <c r="L17" s="353"/>
    </row>
    <row r="18" spans="3:15" ht="18" customHeight="1">
      <c r="C18" s="98"/>
      <c r="D18" s="311" t="s">
        <v>59</v>
      </c>
      <c r="E18" s="311"/>
      <c r="F18" s="311"/>
      <c r="G18" s="311"/>
      <c r="H18" s="311"/>
      <c r="I18" s="311"/>
      <c r="J18" s="311"/>
      <c r="K18" s="311"/>
      <c r="L18" s="311"/>
    </row>
    <row r="19" spans="3:15" ht="25" customHeight="1">
      <c r="C19" s="99"/>
      <c r="D19" s="313"/>
      <c r="E19" s="313"/>
      <c r="F19" s="313"/>
      <c r="G19" s="313"/>
      <c r="H19" s="313"/>
      <c r="I19" s="313"/>
      <c r="J19" s="313"/>
      <c r="K19" s="313"/>
      <c r="L19" s="313"/>
      <c r="O19" s="146">
        <f>LEN(D19)</f>
        <v>0</v>
      </c>
    </row>
    <row r="20" spans="3:15" ht="25" customHeight="1">
      <c r="C20" s="99"/>
      <c r="D20" s="313"/>
      <c r="E20" s="313"/>
      <c r="F20" s="313"/>
      <c r="G20" s="313"/>
      <c r="H20" s="313"/>
      <c r="I20" s="313"/>
      <c r="J20" s="313"/>
      <c r="K20" s="313"/>
      <c r="L20" s="313"/>
      <c r="O20" s="146"/>
    </row>
    <row r="21" spans="3:15" ht="25" customHeight="1">
      <c r="C21" s="99"/>
      <c r="D21" s="313"/>
      <c r="E21" s="313"/>
      <c r="F21" s="313"/>
      <c r="G21" s="313"/>
      <c r="H21" s="313"/>
      <c r="I21" s="313"/>
      <c r="J21" s="313"/>
      <c r="K21" s="313"/>
      <c r="L21" s="313"/>
      <c r="O21" s="146"/>
    </row>
    <row r="22" spans="3:15" ht="25" customHeight="1">
      <c r="C22" s="99"/>
      <c r="D22" s="313"/>
      <c r="E22" s="313"/>
      <c r="F22" s="313"/>
      <c r="G22" s="313"/>
      <c r="H22" s="313"/>
      <c r="I22" s="313"/>
      <c r="J22" s="313"/>
      <c r="K22" s="313"/>
      <c r="L22" s="313"/>
      <c r="O22" s="146"/>
    </row>
    <row r="23" spans="3:15" ht="25" customHeight="1">
      <c r="C23" s="99"/>
      <c r="D23" s="313"/>
      <c r="E23" s="313"/>
      <c r="F23" s="313"/>
      <c r="G23" s="313"/>
      <c r="H23" s="313"/>
      <c r="I23" s="313"/>
      <c r="J23" s="313"/>
      <c r="K23" s="313"/>
      <c r="L23" s="313"/>
      <c r="O23" s="146"/>
    </row>
    <row r="24" spans="3:15" ht="12" customHeight="1">
      <c r="C24" s="99"/>
    </row>
    <row r="25" spans="3:15" ht="17.5" customHeight="1">
      <c r="C25" s="98" t="s">
        <v>40</v>
      </c>
      <c r="D25" s="317" t="s">
        <v>100</v>
      </c>
      <c r="E25" s="317"/>
      <c r="F25" s="317"/>
      <c r="G25" s="317"/>
      <c r="H25" s="317"/>
      <c r="I25" s="317"/>
      <c r="J25" s="317"/>
      <c r="K25" s="317"/>
      <c r="L25" s="317"/>
    </row>
    <row r="26" spans="3:15" ht="13" customHeight="1">
      <c r="C26" s="98"/>
      <c r="D26" s="108" t="s">
        <v>101</v>
      </c>
      <c r="E26" s="357" t="s">
        <v>102</v>
      </c>
      <c r="F26" s="357"/>
      <c r="G26" s="357"/>
      <c r="H26" s="357"/>
      <c r="I26" s="357"/>
      <c r="J26" s="357"/>
      <c r="K26" s="357"/>
      <c r="L26" s="357"/>
    </row>
    <row r="27" spans="3:15" ht="30.65" customHeight="1">
      <c r="C27" s="98"/>
      <c r="D27" s="108" t="s">
        <v>103</v>
      </c>
      <c r="E27" s="357" t="s">
        <v>104</v>
      </c>
      <c r="F27" s="357"/>
      <c r="G27" s="357"/>
      <c r="H27" s="357"/>
      <c r="I27" s="357"/>
      <c r="J27" s="357"/>
      <c r="K27" s="357"/>
      <c r="L27" s="357"/>
    </row>
    <row r="28" spans="3:15" ht="13">
      <c r="C28" s="98"/>
      <c r="D28" s="354" t="s">
        <v>754</v>
      </c>
      <c r="E28" s="354"/>
      <c r="F28" s="354"/>
      <c r="G28" s="354"/>
      <c r="H28" s="354"/>
      <c r="I28" s="354"/>
      <c r="J28" s="56"/>
      <c r="K28" s="56"/>
      <c r="L28" s="56"/>
    </row>
    <row r="29" spans="3:15" ht="12" customHeight="1">
      <c r="C29" s="98"/>
      <c r="D29" s="56"/>
      <c r="E29" s="56"/>
      <c r="F29" s="56"/>
      <c r="G29" s="56"/>
      <c r="H29" s="56"/>
      <c r="I29" s="56"/>
      <c r="J29" s="56"/>
      <c r="K29" s="56"/>
      <c r="L29" s="56"/>
    </row>
    <row r="30" spans="3:15" ht="29.5" customHeight="1">
      <c r="C30" s="98" t="s">
        <v>43</v>
      </c>
      <c r="D30" s="351" t="s">
        <v>709</v>
      </c>
      <c r="E30" s="345"/>
      <c r="F30" s="345"/>
      <c r="G30" s="345"/>
      <c r="H30" s="345"/>
      <c r="I30" s="345"/>
      <c r="J30" s="345"/>
      <c r="K30" s="345"/>
      <c r="L30" s="345"/>
    </row>
    <row r="31" spans="3:15" ht="13">
      <c r="C31" s="98"/>
      <c r="D31" s="354" t="s">
        <v>681</v>
      </c>
      <c r="E31" s="354"/>
      <c r="F31" s="354"/>
      <c r="G31" s="354"/>
      <c r="H31" s="354"/>
      <c r="I31" s="354"/>
      <c r="J31" s="354"/>
      <c r="K31" s="56"/>
      <c r="L31" s="56"/>
    </row>
    <row r="32" spans="3:15" ht="8" customHeight="1">
      <c r="C32" s="98"/>
      <c r="D32" s="239"/>
      <c r="E32" s="239"/>
      <c r="F32" s="239"/>
      <c r="G32" s="239"/>
      <c r="H32" s="56"/>
      <c r="I32" s="56"/>
      <c r="J32" s="56"/>
      <c r="K32" s="56"/>
      <c r="L32" s="56"/>
    </row>
    <row r="33" spans="2:12" ht="13">
      <c r="C33" s="98"/>
      <c r="D33" s="354" t="s">
        <v>682</v>
      </c>
      <c r="E33" s="354"/>
      <c r="F33" s="354"/>
      <c r="G33" s="354"/>
      <c r="H33" s="354"/>
      <c r="I33" s="354"/>
      <c r="J33" s="354"/>
      <c r="K33" s="56"/>
      <c r="L33" s="56"/>
    </row>
    <row r="34" spans="2:12" ht="16" customHeight="1" thickBot="1">
      <c r="B34" s="246"/>
      <c r="C34" s="249"/>
      <c r="D34" s="248"/>
      <c r="E34" s="248"/>
      <c r="F34" s="248"/>
      <c r="G34" s="248"/>
      <c r="H34" s="248"/>
      <c r="I34" s="248"/>
      <c r="J34" s="248"/>
      <c r="K34" s="248"/>
      <c r="L34" s="248"/>
    </row>
    <row r="35" spans="2:12" ht="8" customHeight="1" thickTop="1"/>
  </sheetData>
  <sheetProtection algorithmName="SHA-512" hashValue="KAkLtrcB9qxNaRB0AH8umJn2BWGYni9eFyKuRNsQrYOxYs9nkDoVl4uxrw9RM1WKCnvh0AiqQ79HkL3Rz0CDWQ==" saltValue="0zUExL4vMJ5JD17CUvsoFg==" spinCount="100000" sheet="1" formatCells="0"/>
  <mergeCells count="16">
    <mergeCell ref="D31:J31"/>
    <mergeCell ref="D33:J33"/>
    <mergeCell ref="D28:I28"/>
    <mergeCell ref="D19:L23"/>
    <mergeCell ref="D25:L25"/>
    <mergeCell ref="E26:L26"/>
    <mergeCell ref="E27:L27"/>
    <mergeCell ref="D30:L30"/>
    <mergeCell ref="C4:L4"/>
    <mergeCell ref="C5:L5"/>
    <mergeCell ref="D18:L18"/>
    <mergeCell ref="D6:L6"/>
    <mergeCell ref="D7:L7"/>
    <mergeCell ref="D17:L17"/>
    <mergeCell ref="C9:L14"/>
    <mergeCell ref="C16:L16"/>
  </mergeCells>
  <phoneticPr fontId="1"/>
  <conditionalFormatting sqref="C9:L14">
    <cfRule type="containsBlanks" dxfId="79" priority="3">
      <formula>LEN(TRIM(C9))=0</formula>
    </cfRule>
  </conditionalFormatting>
  <conditionalFormatting sqref="D19:L23">
    <cfRule type="containsBlanks" dxfId="78" priority="1">
      <formula>LEN(TRIM(D19))=0</formula>
    </cfRule>
  </conditionalFormatting>
  <dataValidations count="2">
    <dataValidation type="textLength" imeMode="hiragana" operator="lessThanOrEqual" allowBlank="1" showInputMessage="1" showErrorMessage="1" errorTitle="エラー" error="指定の字数を超えています。" promptTitle="字数制限あり" prompt="指定の字数以内で記載して下さい。" sqref="D19:L23" xr:uid="{D6FD3CAA-CF39-4663-92B7-69B8718019DB}">
      <formula1>200</formula1>
    </dataValidation>
    <dataValidation type="textLength" imeMode="hiragana" operator="lessThanOrEqual" allowBlank="1" showInputMessage="1" showErrorMessage="1" errorTitle="エラー" error="字数制限を超えています。" promptTitle="字数制限あり" prompt="指定の字数以内で記載してください。" sqref="C9:L14" xr:uid="{3AD86A3B-5E99-48BE-9D75-BA8906D43FA9}">
      <formula1>300</formula1>
    </dataValidation>
  </dataValidations>
  <hyperlinks>
    <hyperlink ref="L1" location="基本情報!A1" tooltip="クリックして移動する" display="←基本情報に戻る" xr:uid="{F1AD302E-674F-48E3-A675-CE2173D1F766}"/>
    <hyperlink ref="D31" location="'別紙5_業務実施体制（案）'!A1" display="別紙5に移動する" xr:uid="{F5CF2F2D-66FA-46FC-A174-1C8CA758B9A3}"/>
    <hyperlink ref="D31:G31" location="別紙6海外業務経験_法人!A1" display="→別紙6に移動する" xr:uid="{69C1CFB6-8617-497D-952F-19A8229BF060}"/>
    <hyperlink ref="D33" location="'別紙5_業務実施体制（案）'!A1" display="別紙5に移動する" xr:uid="{01285436-41BF-4DF2-B5BE-D59F89EA608B}"/>
    <hyperlink ref="D33:G33" location="別紙6海外業務経験_法人!A1" display="→別紙6に移動する" xr:uid="{D65AAE91-5FFC-4C29-B67C-2406C1B648EE}"/>
    <hyperlink ref="D33:J33" location="別紙7海外業務経験_個人!A1" tooltip="クリックして移動する" display="→別紙7「海外業務経験（個人）」に移動する" xr:uid="{0B7CCC54-8ACA-4817-B725-689D49276A39}"/>
    <hyperlink ref="D31:J31" location="別紙6海外業務経験_法人!A1" tooltip="クリックして移動する" display="→別紙6「海外業務経験（法人）」に移動する" xr:uid="{3A39074A-1177-4C93-B707-9F7B4CAC767E}"/>
    <hyperlink ref="D28" location="'別紙5_業務実施体制（案）'!A1" display="別紙5に移動する" xr:uid="{C8BEDFE6-5EFB-4ECB-AA58-1A68F337DFF5}"/>
    <hyperlink ref="D28:G28" location="別紙5業務実施体制!A1" display="→別紙5に移動する" xr:uid="{67433EA3-02B3-47C1-B9BF-F5122237B255}"/>
    <hyperlink ref="D28:I28" location="別紙5調査実施体制!Print_Area" tooltip="クリックして移動する" display="→別紙5「調査実施体制」に移動する" xr:uid="{6C357E8E-3361-46FB-9A16-6AF45CBC835F}"/>
  </hyperlinks>
  <printOptions horizontalCentered="1"/>
  <pageMargins left="0.47244094488188981" right="0.47244094488188981" top="0.98425196850393704" bottom="0.39370078740157483" header="0.23622047244094491" footer="0.31496062992125984"/>
  <pageSetup paperSize="9" scale="87" fitToHeight="0" orientation="portrait" blackAndWhite="1" horizontalDpi="300" verticalDpi="300" r:id="rId1"/>
  <headerFooter differentOddEven="1" scaleWithDoc="0">
    <oddHeader>&amp;R&amp;10&amp;F
&amp;A（&amp;P）</oddHeader>
    <evenHeader>&amp;L&amp;9&amp;F
&amp;A（&amp;P）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85B9-42CB-4BE6-91D0-2CBC96280771}">
  <sheetPr codeName="Sheet9">
    <tabColor rgb="FF0070C0"/>
    <pageSetUpPr fitToPage="1"/>
  </sheetPr>
  <dimension ref="B1:R18"/>
  <sheetViews>
    <sheetView showRowColHeaders="0" zoomScaleNormal="100" zoomScaleSheetLayoutView="100" workbookViewId="0">
      <pane ySplit="3" topLeftCell="A4" activePane="bottomLeft" state="frozen"/>
      <selection activeCell="R1" sqref="R1:R1048576"/>
      <selection pane="bottomLeft"/>
    </sheetView>
  </sheetViews>
  <sheetFormatPr defaultColWidth="8.87890625" defaultRowHeight="17.649999999999999" customHeight="1"/>
  <cols>
    <col min="1" max="1" width="1" style="55" customWidth="1"/>
    <col min="2" max="2" width="3.87890625" style="95" customWidth="1"/>
    <col min="3" max="3" width="3.87890625" style="55" customWidth="1"/>
    <col min="4" max="9" width="3.64453125" style="55" customWidth="1"/>
    <col min="10" max="12" width="13.3515625" style="55" customWidth="1"/>
    <col min="13" max="14" width="1" style="55" customWidth="1"/>
    <col min="15" max="15" width="7.234375" style="145" customWidth="1"/>
    <col min="16" max="17" width="8.87890625" style="55"/>
    <col min="18" max="18" width="0" style="55" hidden="1" customWidth="1"/>
    <col min="19" max="16384" width="8.87890625" style="55"/>
  </cols>
  <sheetData>
    <row r="1" spans="2:18" s="150" customFormat="1" ht="17.649999999999999" customHeight="1">
      <c r="L1" s="151" t="s">
        <v>25</v>
      </c>
      <c r="R1" s="150" t="b">
        <f>LEN(TRIM(C6))=0</f>
        <v>1</v>
      </c>
    </row>
    <row r="2" spans="2:18" s="92" customFormat="1" ht="16.5" customHeight="1">
      <c r="B2" s="16">
        <v>7</v>
      </c>
      <c r="C2" s="65" t="s">
        <v>105</v>
      </c>
      <c r="D2" s="96"/>
      <c r="E2" s="96"/>
      <c r="F2" s="96"/>
      <c r="G2" s="96"/>
      <c r="H2" s="96"/>
      <c r="I2" s="96"/>
      <c r="J2" s="96"/>
      <c r="K2" s="96"/>
      <c r="L2" s="90"/>
      <c r="O2" s="147"/>
    </row>
    <row r="3" spans="2:18" s="93" customFormat="1" ht="12" customHeight="1">
      <c r="B3" s="66"/>
      <c r="O3" s="148"/>
    </row>
    <row r="4" spans="2:18" ht="30" customHeight="1">
      <c r="B4" s="95">
        <v>1</v>
      </c>
      <c r="C4" s="351" t="s">
        <v>675</v>
      </c>
      <c r="D4" s="345"/>
      <c r="E4" s="345"/>
      <c r="F4" s="345"/>
      <c r="G4" s="345"/>
      <c r="H4" s="345"/>
      <c r="I4" s="345"/>
      <c r="J4" s="345"/>
      <c r="K4" s="345"/>
      <c r="L4" s="345"/>
    </row>
    <row r="5" spans="2:18" ht="18" customHeight="1">
      <c r="C5" s="311" t="s">
        <v>27</v>
      </c>
      <c r="D5" s="311"/>
      <c r="E5" s="311"/>
      <c r="F5" s="56"/>
      <c r="G5" s="56"/>
      <c r="H5" s="56"/>
      <c r="I5" s="56"/>
      <c r="J5" s="56"/>
      <c r="K5" s="56"/>
      <c r="L5" s="56"/>
    </row>
    <row r="6" spans="2:18" ht="25" customHeight="1">
      <c r="C6" s="359"/>
      <c r="D6" s="358"/>
      <c r="E6" s="358"/>
      <c r="F6" s="358"/>
      <c r="G6" s="358"/>
      <c r="H6" s="358"/>
      <c r="I6" s="358"/>
      <c r="J6" s="358"/>
      <c r="K6" s="358"/>
      <c r="L6" s="358"/>
      <c r="O6" s="146">
        <f>LEN(C6)</f>
        <v>0</v>
      </c>
    </row>
    <row r="7" spans="2:18" ht="25" customHeight="1">
      <c r="C7" s="358"/>
      <c r="D7" s="358"/>
      <c r="E7" s="358"/>
      <c r="F7" s="358"/>
      <c r="G7" s="358"/>
      <c r="H7" s="358"/>
      <c r="I7" s="358"/>
      <c r="J7" s="358"/>
      <c r="K7" s="358"/>
      <c r="L7" s="358"/>
      <c r="O7" s="146"/>
    </row>
    <row r="8" spans="2:18" ht="25" customHeight="1">
      <c r="C8" s="358"/>
      <c r="D8" s="358"/>
      <c r="E8" s="358"/>
      <c r="F8" s="358"/>
      <c r="G8" s="358"/>
      <c r="H8" s="358"/>
      <c r="I8" s="358"/>
      <c r="J8" s="358"/>
      <c r="K8" s="358"/>
      <c r="L8" s="358"/>
      <c r="O8" s="146"/>
    </row>
    <row r="9" spans="2:18" ht="25" customHeight="1">
      <c r="C9" s="358"/>
      <c r="D9" s="358"/>
      <c r="E9" s="358"/>
      <c r="F9" s="358"/>
      <c r="G9" s="358"/>
      <c r="H9" s="358"/>
      <c r="I9" s="358"/>
      <c r="J9" s="358"/>
      <c r="K9" s="358"/>
      <c r="L9" s="358"/>
      <c r="O9" s="146"/>
    </row>
    <row r="10" spans="2:18" ht="25" customHeight="1">
      <c r="C10" s="358"/>
      <c r="D10" s="358"/>
      <c r="E10" s="358"/>
      <c r="F10" s="358"/>
      <c r="G10" s="358"/>
      <c r="H10" s="358"/>
      <c r="I10" s="358"/>
      <c r="J10" s="358"/>
      <c r="K10" s="358"/>
      <c r="L10" s="358"/>
      <c r="O10" s="146"/>
    </row>
    <row r="11" spans="2:18" ht="25" customHeight="1">
      <c r="C11" s="358"/>
      <c r="D11" s="358"/>
      <c r="E11" s="358"/>
      <c r="F11" s="358"/>
      <c r="G11" s="358"/>
      <c r="H11" s="358"/>
      <c r="I11" s="358"/>
      <c r="J11" s="358"/>
      <c r="K11" s="358"/>
      <c r="L11" s="358"/>
      <c r="O11" s="146"/>
    </row>
    <row r="12" spans="2:18" ht="25" customHeight="1">
      <c r="C12" s="358"/>
      <c r="D12" s="358"/>
      <c r="E12" s="358"/>
      <c r="F12" s="358"/>
      <c r="G12" s="358"/>
      <c r="H12" s="358"/>
      <c r="I12" s="358"/>
      <c r="J12" s="358"/>
      <c r="K12" s="358"/>
      <c r="L12" s="358"/>
      <c r="O12" s="146"/>
    </row>
    <row r="13" spans="2:18" ht="25" customHeight="1">
      <c r="C13" s="358"/>
      <c r="D13" s="358"/>
      <c r="E13" s="358"/>
      <c r="F13" s="358"/>
      <c r="G13" s="358"/>
      <c r="H13" s="358"/>
      <c r="I13" s="358"/>
      <c r="J13" s="358"/>
      <c r="K13" s="358"/>
      <c r="L13" s="358"/>
      <c r="O13" s="146"/>
    </row>
    <row r="14" spans="2:18" ht="12" customHeight="1"/>
    <row r="15" spans="2:18" ht="30" customHeight="1">
      <c r="B15" s="95">
        <v>2</v>
      </c>
      <c r="C15" s="353" t="s">
        <v>710</v>
      </c>
      <c r="D15" s="353"/>
      <c r="E15" s="353"/>
      <c r="F15" s="353"/>
      <c r="G15" s="353"/>
      <c r="H15" s="353"/>
      <c r="I15" s="353"/>
      <c r="J15" s="353"/>
      <c r="K15" s="353"/>
      <c r="L15" s="353"/>
    </row>
    <row r="16" spans="2:18" ht="13" customHeight="1">
      <c r="C16" s="354" t="s">
        <v>738</v>
      </c>
      <c r="D16" s="354"/>
      <c r="E16" s="354"/>
      <c r="F16" s="354"/>
      <c r="G16" s="354"/>
      <c r="H16" s="354"/>
      <c r="I16" s="354"/>
    </row>
    <row r="17" spans="2:12" ht="12" customHeight="1" thickBot="1">
      <c r="B17" s="246"/>
      <c r="C17" s="248"/>
      <c r="D17" s="248"/>
      <c r="E17" s="248"/>
      <c r="F17" s="248"/>
      <c r="G17" s="248"/>
      <c r="H17" s="248"/>
      <c r="I17" s="248"/>
      <c r="J17" s="248"/>
      <c r="K17" s="248"/>
      <c r="L17" s="248"/>
    </row>
    <row r="18" spans="2:12" ht="8" customHeight="1" thickTop="1"/>
  </sheetData>
  <sheetProtection algorithmName="SHA-512" hashValue="lZKqzI5FAOg0c98M4mzPHqa5SdCx+ynrLielYGXQIn0+L3Yhq2yAFCutuhwtcOETXpJFrtxb52XkNoRn4ohrcg==" saltValue="zh9mn9wli6u6Fz+Ln9rzgA==" spinCount="100000" sheet="1" formatCells="0"/>
  <mergeCells count="5">
    <mergeCell ref="C15:L15"/>
    <mergeCell ref="C4:L4"/>
    <mergeCell ref="C6:L13"/>
    <mergeCell ref="C5:E5"/>
    <mergeCell ref="C16:I16"/>
  </mergeCells>
  <phoneticPr fontId="1"/>
  <conditionalFormatting sqref="C6:L13">
    <cfRule type="containsBlanks" dxfId="77" priority="1">
      <formula>LEN(TRIM(C6))=0</formula>
    </cfRule>
  </conditionalFormatting>
  <dataValidations count="1">
    <dataValidation type="textLength" imeMode="hiragana" operator="lessThanOrEqual" allowBlank="1" showInputMessage="1" showErrorMessage="1" errorTitle="エラー" error="字数制限を超えています。" promptTitle="字数制限あり" prompt="400字以内で記載してください。" sqref="C6:L13" xr:uid="{E3988422-8814-49A8-B14A-0B3FC5B06FF7}">
      <formula1>400</formula1>
    </dataValidation>
  </dataValidations>
  <hyperlinks>
    <hyperlink ref="L1" location="基本情報!A1" tooltip="クリックして移動する" display="←基本情報に戻る" xr:uid="{C274AF14-7642-4DAF-9993-D5C6B2B48642}"/>
    <hyperlink ref="C16" location="'別紙7_概算内訳表（案）'!A1" display="→別紙7に移動する" xr:uid="{7B8C5B67-9CC8-468F-A423-D332BB7174B9}"/>
    <hyperlink ref="C16:E16" location="別紙7概算内訳表!A1" display="→別紙7に移動する" xr:uid="{DD183D40-0A64-4F71-B38E-1AE79547CAA4}"/>
    <hyperlink ref="C16:H16" location="別紙8調査経費概算内訳書!A1" tooltip="クリックして移動する" display="→別紙8「調査経費概算内訳書」に移動する" xr:uid="{94D39E61-8384-4EAA-9C39-3A93D35237DC}"/>
  </hyperlinks>
  <printOptions horizontalCentered="1"/>
  <pageMargins left="0.47244094488188981" right="0.47244094488188981" top="0.98425196850393704" bottom="0.39370078740157483" header="0.23622047244094491" footer="0.31496062992125984"/>
  <pageSetup paperSize="9" scale="87" fitToHeight="0" orientation="portrait" blackAndWhite="1" horizontalDpi="300" verticalDpi="300" r:id="rId1"/>
  <headerFooter differentOddEven="1" scaleWithDoc="0">
    <oddHeader>&amp;R&amp;10&amp;F
&amp;A（&amp;P）</oddHeader>
    <evenHeader>&amp;L&amp;9&amp;F
&amp;A（&amp;P）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C74EB-D2B6-443F-B205-5DC3A097AC75}">
  <sheetPr codeName="Sheet10">
    <tabColor rgb="FF0070C0"/>
    <pageSetUpPr fitToPage="1"/>
  </sheetPr>
  <dimension ref="B1:S29"/>
  <sheetViews>
    <sheetView showRowColHeaders="0" zoomScaleNormal="100" zoomScaleSheetLayoutView="100" workbookViewId="0">
      <pane ySplit="3" topLeftCell="A4" activePane="bottomLeft" state="frozen"/>
      <selection activeCell="R1" sqref="R1:R1048576"/>
      <selection pane="bottomLeft" activeCell="D9" sqref="D9:J9"/>
    </sheetView>
  </sheetViews>
  <sheetFormatPr defaultColWidth="8.87890625" defaultRowHeight="17.649999999999999" customHeight="1"/>
  <cols>
    <col min="1" max="1" width="1" style="55" customWidth="1"/>
    <col min="2" max="2" width="3.87890625" style="95" customWidth="1"/>
    <col min="3" max="3" width="3.17578125" style="64" customWidth="1"/>
    <col min="4" max="4" width="3.64453125" style="55" customWidth="1"/>
    <col min="5" max="5" width="2.1171875" style="55" customWidth="1"/>
    <col min="6" max="6" width="5.1171875" style="55" customWidth="1"/>
    <col min="7" max="7" width="3.64453125" style="55" customWidth="1"/>
    <col min="8" max="8" width="2.1171875" style="55" customWidth="1"/>
    <col min="9" max="9" width="3.64453125" style="55" customWidth="1"/>
    <col min="10" max="12" width="13.3515625" style="55" customWidth="1"/>
    <col min="13" max="14" width="1" style="55" customWidth="1"/>
    <col min="15" max="15" width="10.1171875" style="64" customWidth="1"/>
    <col min="16" max="17" width="8.87890625" style="55"/>
    <col min="18" max="18" width="3.29296875" style="55" hidden="1" customWidth="1"/>
    <col min="19" max="16384" width="8.87890625" style="55"/>
  </cols>
  <sheetData>
    <row r="1" spans="2:19" s="150" customFormat="1" ht="17.649999999999999" customHeight="1">
      <c r="C1" s="231"/>
      <c r="L1" s="151" t="s">
        <v>25</v>
      </c>
      <c r="R1" s="150" t="b">
        <f>LEN(E11&amp;H11)*LEN(E14&amp;H14)*LEN(E17&amp;H17)*LEN(E20&amp;H20)*LEN(E23&amp;H23)*LEN(E27&amp;H27)=0</f>
        <v>1</v>
      </c>
    </row>
    <row r="2" spans="2:19" s="92" customFormat="1" ht="16.5" customHeight="1">
      <c r="B2" s="16">
        <v>8</v>
      </c>
      <c r="C2" s="232" t="s">
        <v>106</v>
      </c>
      <c r="D2" s="96"/>
      <c r="E2" s="96"/>
      <c r="F2" s="96"/>
      <c r="G2" s="96"/>
      <c r="H2" s="96"/>
      <c r="I2" s="96"/>
      <c r="J2" s="96"/>
      <c r="K2" s="96"/>
      <c r="L2" s="90"/>
      <c r="O2" s="62"/>
    </row>
    <row r="3" spans="2:19" s="93" customFormat="1" ht="12" customHeight="1">
      <c r="B3" s="66"/>
      <c r="C3" s="63"/>
      <c r="O3" s="63"/>
    </row>
    <row r="4" spans="2:19" ht="20.5" customHeight="1">
      <c r="B4" s="109"/>
      <c r="C4" s="317" t="s">
        <v>656</v>
      </c>
      <c r="D4" s="317"/>
      <c r="E4" s="317"/>
      <c r="F4" s="317"/>
      <c r="G4" s="317"/>
      <c r="H4" s="317"/>
      <c r="I4" s="317"/>
      <c r="J4" s="317"/>
      <c r="K4" s="317"/>
      <c r="L4" s="317"/>
    </row>
    <row r="5" spans="2:19" ht="26.5" customHeight="1">
      <c r="B5" s="109"/>
      <c r="C5" s="235" t="s">
        <v>669</v>
      </c>
      <c r="D5" s="141"/>
      <c r="E5" s="141"/>
      <c r="F5" s="141"/>
      <c r="G5" s="141"/>
      <c r="H5" s="141"/>
      <c r="I5" s="141"/>
      <c r="J5" s="141"/>
      <c r="K5" s="141"/>
      <c r="L5" s="141"/>
    </row>
    <row r="6" spans="2:19" ht="44" customHeight="1">
      <c r="C6" s="363" t="s">
        <v>107</v>
      </c>
      <c r="D6" s="363"/>
      <c r="E6" s="364" t="s">
        <v>108</v>
      </c>
      <c r="F6" s="364"/>
      <c r="G6" s="364"/>
      <c r="H6" s="364"/>
      <c r="I6" s="364"/>
      <c r="J6" s="364"/>
      <c r="K6" s="364"/>
      <c r="L6" s="364"/>
    </row>
    <row r="7" spans="2:19" ht="29" customHeight="1">
      <c r="C7" s="363" t="s">
        <v>666</v>
      </c>
      <c r="D7" s="363"/>
      <c r="E7" s="364" t="s">
        <v>665</v>
      </c>
      <c r="F7" s="364"/>
      <c r="G7" s="364"/>
      <c r="H7" s="364"/>
      <c r="I7" s="364"/>
      <c r="J7" s="364"/>
      <c r="K7" s="364"/>
      <c r="L7" s="364"/>
    </row>
    <row r="8" spans="2:19" ht="32.5" customHeight="1">
      <c r="C8" s="236"/>
      <c r="D8" s="233" t="s">
        <v>667</v>
      </c>
      <c r="E8" s="364" t="s">
        <v>668</v>
      </c>
      <c r="F8" s="364"/>
      <c r="G8" s="364"/>
      <c r="H8" s="364"/>
      <c r="I8" s="364"/>
      <c r="J8" s="364"/>
      <c r="K8" s="364"/>
      <c r="L8" s="364"/>
    </row>
    <row r="9" spans="2:19" ht="38" customHeight="1">
      <c r="C9" s="236"/>
      <c r="D9" s="354" t="s">
        <v>758</v>
      </c>
      <c r="E9" s="354"/>
      <c r="F9" s="354"/>
      <c r="G9" s="354"/>
      <c r="H9" s="354"/>
      <c r="I9" s="354"/>
      <c r="J9" s="354"/>
      <c r="K9" s="234"/>
      <c r="L9" s="234"/>
    </row>
    <row r="10" spans="2:19" ht="45" customHeight="1">
      <c r="C10" s="139" t="s">
        <v>37</v>
      </c>
      <c r="D10" s="353" t="s">
        <v>109</v>
      </c>
      <c r="E10" s="353"/>
      <c r="F10" s="353"/>
      <c r="G10" s="353"/>
      <c r="H10" s="353"/>
      <c r="I10" s="353"/>
      <c r="J10" s="353"/>
      <c r="K10" s="353"/>
      <c r="L10" s="353"/>
    </row>
    <row r="11" spans="2:19" ht="17.5" customHeight="1">
      <c r="B11" s="94"/>
      <c r="C11" s="94"/>
      <c r="D11" s="94"/>
      <c r="E11" s="71"/>
      <c r="F11" s="230" t="s">
        <v>111</v>
      </c>
      <c r="G11" s="56"/>
      <c r="H11" s="71"/>
      <c r="I11" s="155" t="s">
        <v>110</v>
      </c>
      <c r="J11" s="142"/>
      <c r="K11" s="361" t="str">
        <f>IF(LEN(E11&amp;H11)=0, "いずれかを選択してください", IF(LEN(E11&amp;H11)&gt;1, "いずれか一方のみを選択してください", ""))</f>
        <v>いずれかを選択してください</v>
      </c>
      <c r="L11" s="361"/>
      <c r="M11" s="237"/>
      <c r="N11" s="237"/>
      <c r="O11" s="237"/>
      <c r="S11" s="64"/>
    </row>
    <row r="12" spans="2:19" ht="16" customHeight="1"/>
    <row r="13" spans="2:19" ht="45" customHeight="1">
      <c r="C13" s="139" t="s">
        <v>40</v>
      </c>
      <c r="D13" s="353" t="s">
        <v>746</v>
      </c>
      <c r="E13" s="353"/>
      <c r="F13" s="353"/>
      <c r="G13" s="353"/>
      <c r="H13" s="353"/>
      <c r="I13" s="353"/>
      <c r="J13" s="353"/>
      <c r="K13" s="353"/>
      <c r="L13" s="353"/>
    </row>
    <row r="14" spans="2:19" ht="17.5" customHeight="1">
      <c r="B14" s="94"/>
      <c r="C14" s="94"/>
      <c r="D14" s="94"/>
      <c r="E14" s="71"/>
      <c r="F14" s="230" t="s">
        <v>111</v>
      </c>
      <c r="G14" s="56"/>
      <c r="H14" s="71"/>
      <c r="I14" s="155" t="s">
        <v>110</v>
      </c>
      <c r="J14" s="142"/>
      <c r="K14" s="361" t="str">
        <f>IF(LEN(E14&amp;H14)=0, "いずれかを選択してください", IF(LEN(E14&amp;H14)&gt;1, "いずれか一方のみを選択してください", ""))</f>
        <v>いずれかを選択してください</v>
      </c>
      <c r="L14" s="361"/>
      <c r="M14" s="237"/>
      <c r="N14" s="237"/>
      <c r="O14" s="237"/>
      <c r="S14" s="64"/>
    </row>
    <row r="15" spans="2:19" ht="16" customHeight="1"/>
    <row r="16" spans="2:19" ht="55" customHeight="1">
      <c r="C16" s="139" t="s">
        <v>657</v>
      </c>
      <c r="D16" s="360" t="s">
        <v>747</v>
      </c>
      <c r="E16" s="360"/>
      <c r="F16" s="360"/>
      <c r="G16" s="360"/>
      <c r="H16" s="360"/>
      <c r="I16" s="360"/>
      <c r="J16" s="360"/>
      <c r="K16" s="360"/>
      <c r="L16" s="360"/>
    </row>
    <row r="17" spans="2:19" ht="17.5" customHeight="1">
      <c r="B17" s="94"/>
      <c r="C17" s="94"/>
      <c r="D17" s="94"/>
      <c r="E17" s="71"/>
      <c r="F17" s="230" t="s">
        <v>111</v>
      </c>
      <c r="G17" s="56"/>
      <c r="H17" s="71"/>
      <c r="I17" s="155" t="s">
        <v>110</v>
      </c>
      <c r="J17" s="155"/>
      <c r="K17" s="361" t="str">
        <f>IF(LEN(E17&amp;H17)=0, "いずれかを選択してください", IF(LEN(E17&amp;H17)&gt;1, "いずれか一方のみを選択してください", ""))</f>
        <v>いずれかを選択してください</v>
      </c>
      <c r="L17" s="361"/>
      <c r="M17" s="237"/>
      <c r="N17" s="237"/>
      <c r="O17" s="237"/>
      <c r="S17" s="64"/>
    </row>
    <row r="18" spans="2:19" ht="16" customHeight="1">
      <c r="C18" s="139"/>
      <c r="D18" s="98"/>
      <c r="E18" s="353"/>
      <c r="F18" s="353"/>
      <c r="G18" s="353"/>
      <c r="H18" s="353"/>
      <c r="I18" s="353"/>
      <c r="J18" s="353"/>
      <c r="K18" s="353"/>
      <c r="L18" s="353"/>
    </row>
    <row r="19" spans="2:19" ht="42" customHeight="1">
      <c r="C19" s="139" t="s">
        <v>658</v>
      </c>
      <c r="D19" s="360" t="s">
        <v>745</v>
      </c>
      <c r="E19" s="360"/>
      <c r="F19" s="360"/>
      <c r="G19" s="360"/>
      <c r="H19" s="360"/>
      <c r="I19" s="360"/>
      <c r="J19" s="360"/>
      <c r="K19" s="360"/>
      <c r="L19" s="360"/>
    </row>
    <row r="20" spans="2:19" ht="17.5" customHeight="1">
      <c r="B20" s="94"/>
      <c r="C20" s="94"/>
      <c r="D20" s="94"/>
      <c r="E20" s="71"/>
      <c r="F20" s="230" t="s">
        <v>111</v>
      </c>
      <c r="G20" s="56"/>
      <c r="H20" s="71"/>
      <c r="I20" s="155" t="s">
        <v>110</v>
      </c>
      <c r="J20" s="142"/>
      <c r="K20" s="361" t="str">
        <f>IF(LEN(E20&amp;H20)=0, "いずれかを選択してください", IF(LEN(E20&amp;H20)&gt;1, "いずれか一方のみを選択してください", ""))</f>
        <v>いずれかを選択してください</v>
      </c>
      <c r="L20" s="361"/>
      <c r="M20" s="237"/>
      <c r="N20" s="237"/>
      <c r="O20" s="237"/>
      <c r="S20" s="64"/>
    </row>
    <row r="21" spans="2:19" ht="16" customHeight="1"/>
    <row r="22" spans="2:19" ht="42" customHeight="1">
      <c r="C22" s="64" t="s">
        <v>659</v>
      </c>
      <c r="D22" s="353" t="s">
        <v>660</v>
      </c>
      <c r="E22" s="353"/>
      <c r="F22" s="353"/>
      <c r="G22" s="353"/>
      <c r="H22" s="353"/>
      <c r="I22" s="353"/>
      <c r="J22" s="353"/>
      <c r="K22" s="353"/>
      <c r="L22" s="353"/>
    </row>
    <row r="23" spans="2:19" ht="17.5" customHeight="1">
      <c r="B23" s="94"/>
      <c r="C23" s="94"/>
      <c r="D23" s="94"/>
      <c r="E23" s="71"/>
      <c r="F23" s="230" t="s">
        <v>111</v>
      </c>
      <c r="G23" s="56"/>
      <c r="H23" s="71"/>
      <c r="I23" s="155" t="s">
        <v>110</v>
      </c>
      <c r="J23" s="142"/>
      <c r="K23" s="361" t="str">
        <f>IF(LEN(E23&amp;H23)=0, "いずれかを選択してください", IF(LEN(E23&amp;H23)&gt;1, "いずれか一方のみを選択してください", ""))</f>
        <v>いずれかを選択してください</v>
      </c>
      <c r="L23" s="361"/>
      <c r="M23" s="237"/>
      <c r="N23" s="237"/>
      <c r="O23" s="237"/>
      <c r="S23" s="64"/>
    </row>
    <row r="24" spans="2:19" ht="16" customHeight="1"/>
    <row r="25" spans="2:19" ht="28.5" customHeight="1">
      <c r="C25" s="64" t="s">
        <v>661</v>
      </c>
      <c r="D25" s="353" t="s">
        <v>662</v>
      </c>
      <c r="E25" s="353"/>
      <c r="F25" s="353"/>
      <c r="G25" s="353"/>
      <c r="H25" s="353"/>
      <c r="I25" s="353"/>
      <c r="J25" s="353"/>
      <c r="K25" s="353"/>
      <c r="L25" s="353"/>
    </row>
    <row r="26" spans="2:19" ht="33.5" customHeight="1">
      <c r="D26" s="22" t="s">
        <v>663</v>
      </c>
      <c r="E26" s="362" t="s">
        <v>664</v>
      </c>
      <c r="F26" s="362"/>
      <c r="G26" s="362"/>
      <c r="H26" s="362"/>
      <c r="I26" s="362"/>
      <c r="J26" s="362"/>
      <c r="K26" s="362"/>
      <c r="L26" s="362"/>
    </row>
    <row r="27" spans="2:19" ht="17.5" customHeight="1">
      <c r="B27" s="94"/>
      <c r="C27" s="94"/>
      <c r="D27" s="94"/>
      <c r="E27" s="71"/>
      <c r="F27" s="230" t="s">
        <v>111</v>
      </c>
      <c r="G27" s="56"/>
      <c r="H27" s="71"/>
      <c r="I27" s="155" t="s">
        <v>110</v>
      </c>
      <c r="J27" s="142"/>
      <c r="K27" s="361" t="str">
        <f>IF(LEN(E27&amp;H27)=0, "いずれかを選択してください", IF(LEN(E27&amp;H27)&gt;1, "いずれか一方のみを選択してください", ""))</f>
        <v>いずれかを選択してください</v>
      </c>
      <c r="L27" s="361"/>
      <c r="M27" s="237"/>
      <c r="N27" s="237"/>
      <c r="O27" s="237"/>
      <c r="S27" s="64"/>
    </row>
    <row r="28" spans="2:19" ht="16" customHeight="1" thickBot="1">
      <c r="B28" s="246"/>
      <c r="C28" s="247"/>
      <c r="D28" s="248"/>
      <c r="E28" s="248"/>
      <c r="F28" s="248"/>
      <c r="G28" s="248"/>
      <c r="H28" s="248"/>
      <c r="I28" s="248"/>
      <c r="J28" s="248"/>
      <c r="K28" s="248"/>
      <c r="L28" s="248"/>
    </row>
    <row r="29" spans="2:19" ht="8" customHeight="1" thickTop="1"/>
  </sheetData>
  <sheetProtection algorithmName="SHA-512" hashValue="5dcZ8zF7yK7FSV22twcbaszwgCiRJjepHln8ZXZbaqOO8vakBUZR2ijSpYgfQc9sNmHDzgKcwWfpj85YflZY9Q==" saltValue="PlRuEZ584F7/tYVTJQmeNw==" spinCount="100000" sheet="1" formatCells="0"/>
  <mergeCells count="21">
    <mergeCell ref="C4:L4"/>
    <mergeCell ref="C6:D6"/>
    <mergeCell ref="E6:L6"/>
    <mergeCell ref="D10:L10"/>
    <mergeCell ref="D13:L13"/>
    <mergeCell ref="E7:L7"/>
    <mergeCell ref="C7:D7"/>
    <mergeCell ref="E8:L8"/>
    <mergeCell ref="D19:L19"/>
    <mergeCell ref="D9:J9"/>
    <mergeCell ref="K20:L20"/>
    <mergeCell ref="K27:L27"/>
    <mergeCell ref="K23:L23"/>
    <mergeCell ref="D22:L22"/>
    <mergeCell ref="D25:L25"/>
    <mergeCell ref="E26:L26"/>
    <mergeCell ref="E18:L18"/>
    <mergeCell ref="D16:L16"/>
    <mergeCell ref="K11:L11"/>
    <mergeCell ref="K14:L14"/>
    <mergeCell ref="K17:L17"/>
  </mergeCells>
  <phoneticPr fontId="1"/>
  <conditionalFormatting sqref="E11 H11">
    <cfRule type="expression" dxfId="76" priority="5">
      <formula>AND($E11="", $H11="")</formula>
    </cfRule>
  </conditionalFormatting>
  <conditionalFormatting sqref="E14 H14">
    <cfRule type="expression" dxfId="75" priority="4">
      <formula>AND($E14="", $H14="")</formula>
    </cfRule>
  </conditionalFormatting>
  <conditionalFormatting sqref="E17 H17">
    <cfRule type="expression" dxfId="74" priority="6">
      <formula>AND($E17="", $H17="")</formula>
    </cfRule>
  </conditionalFormatting>
  <conditionalFormatting sqref="E20 H20">
    <cfRule type="expression" dxfId="73" priority="3">
      <formula>AND($E20="", $H20="")</formula>
    </cfRule>
  </conditionalFormatting>
  <conditionalFormatting sqref="E23 H23">
    <cfRule type="expression" dxfId="72" priority="2">
      <formula>AND($E23="", $H23="")</formula>
    </cfRule>
  </conditionalFormatting>
  <conditionalFormatting sqref="E27 H27">
    <cfRule type="expression" dxfId="71" priority="1">
      <formula>AND($E27="", $H27="")</formula>
    </cfRule>
  </conditionalFormatting>
  <hyperlinks>
    <hyperlink ref="L1" location="基本情報!A1" tooltip="クリックして移動する" display="←基本情報に戻る" xr:uid="{73566802-AB2B-479A-9613-3008A25BABC6}"/>
    <hyperlink ref="D9" location="'別紙7_概算内訳表（案）'!A1" display="→別紙7に移動する" xr:uid="{8036FEC5-B959-4E81-AB2C-309E7F6FFAF5}"/>
    <hyperlink ref="D9:F9" location="別紙7概算内訳表!A1" display="→別紙7に移動する" xr:uid="{A44BACEE-DBAE-4872-A4D8-76DCD66D861F}"/>
    <hyperlink ref="D9:I9" location="別紙11利益相反チェックリスト!A1" display="→別紙11「利益相反チェックリスト」に移動する" xr:uid="{6DD4903F-6801-4EB2-988B-682B35361230}"/>
    <hyperlink ref="D9:J9" location="別紙10利益相反チェックリスト!A1" tooltip="クリックして移動する" display="→別紙10「利益相反チェックリスト」に移動する" xr:uid="{82420BC9-A362-45B9-BD36-B3EA28D32E89}"/>
  </hyperlinks>
  <printOptions horizontalCentered="1"/>
  <pageMargins left="0.47244094488188981" right="0.47244094488188981" top="0.98425196850393704" bottom="0.39370078740157483" header="0.23622047244094491" footer="0.31496062992125984"/>
  <pageSetup paperSize="9" scale="90" fitToHeight="0" orientation="portrait" blackAndWhite="1" horizontalDpi="300" verticalDpi="300" r:id="rId1"/>
  <headerFooter differentOddEven="1" scaleWithDoc="0">
    <oddHeader xml:space="preserve">&amp;R&amp;10&amp;F
&amp;A
</oddHeader>
    <evenHeader>&amp;L&amp;9&amp;F
&amp;A（&amp;P）</even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371D2D2-4C83-40D8-BDBF-DF606B109BD2}">
          <x14:formula1>
            <xm:f>select!$H$2:$H$3</xm:f>
          </x14:formula1>
          <xm:sqref>E23 H11 H14 E14 H17 E17 H20 E20 H27 E27 H23</xm:sqref>
        </x14:dataValidation>
        <x14:dataValidation type="list" imeMode="hiragana" allowBlank="1" showInputMessage="1" showErrorMessage="1" xr:uid="{4C5E3650-6A1E-4C06-A17A-EA93F76FFB9C}">
          <x14:formula1>
            <xm:f>select!$H$2:$H$3</xm:f>
          </x14:formula1>
          <xm:sqref>E11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638E-2A0F-43E6-BA64-E0DF43B43873}">
  <sheetPr codeName="Sheet11">
    <tabColor theme="0" tint="-0.249977111117893"/>
  </sheetPr>
  <dimension ref="A1:B2"/>
  <sheetViews>
    <sheetView workbookViewId="0">
      <selection activeCell="B2" sqref="B2"/>
    </sheetView>
  </sheetViews>
  <sheetFormatPr defaultRowHeight="13"/>
  <sheetData>
    <row r="1" spans="1:2">
      <c r="A1" t="s">
        <v>112</v>
      </c>
      <c r="B1" s="18">
        <v>2022</v>
      </c>
    </row>
    <row r="2" spans="1:2">
      <c r="A2" t="s">
        <v>113</v>
      </c>
      <c r="B2" s="18" t="s">
        <v>114</v>
      </c>
    </row>
  </sheetData>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7275-546A-4EA0-93DF-B98A4249142C}">
  <sheetPr codeName="Sheet1"/>
  <dimension ref="A1:XFD18"/>
  <sheetViews>
    <sheetView workbookViewId="0">
      <selection activeCell="C19" sqref="C19"/>
    </sheetView>
  </sheetViews>
  <sheetFormatPr defaultRowHeight="15"/>
  <cols>
    <col min="1" max="1" width="8.9375" style="274"/>
    <col min="2" max="2" width="10.29296875" style="275" bestFit="1" customWidth="1"/>
    <col min="3" max="3" width="24.05859375" style="290" customWidth="1"/>
    <col min="4" max="4" width="42.76171875" style="293" customWidth="1"/>
    <col min="5" max="16384" width="8.9375" style="290"/>
  </cols>
  <sheetData>
    <row r="1" spans="1:16384" s="274" customFormat="1">
      <c r="A1" s="284" t="s">
        <v>711</v>
      </c>
      <c r="B1" s="285" t="s">
        <v>719</v>
      </c>
      <c r="C1" s="284" t="s">
        <v>712</v>
      </c>
      <c r="D1" s="294" t="s">
        <v>714</v>
      </c>
    </row>
    <row r="2" spans="1:16384" ht="30">
      <c r="A2" s="276">
        <v>1.002</v>
      </c>
      <c r="B2" s="289">
        <v>44817</v>
      </c>
      <c r="C2" s="286" t="s">
        <v>713</v>
      </c>
      <c r="D2" s="279" t="s">
        <v>734</v>
      </c>
    </row>
    <row r="3" spans="1:16384" ht="30">
      <c r="A3" s="280"/>
      <c r="B3" s="291"/>
      <c r="C3" s="286" t="s">
        <v>715</v>
      </c>
      <c r="D3" s="279" t="s">
        <v>735</v>
      </c>
    </row>
    <row r="4" spans="1:16384" ht="90">
      <c r="A4" s="282"/>
      <c r="B4" s="292"/>
      <c r="C4" s="286" t="s">
        <v>716</v>
      </c>
      <c r="D4" s="279" t="s">
        <v>736</v>
      </c>
    </row>
    <row r="5" spans="1:16384" s="288" customFormat="1" ht="45">
      <c r="A5" s="284">
        <v>1.0029999999999999</v>
      </c>
      <c r="B5" s="285">
        <v>44817</v>
      </c>
      <c r="C5" s="286" t="s">
        <v>718</v>
      </c>
      <c r="D5" s="287" t="s">
        <v>733</v>
      </c>
    </row>
    <row r="6" spans="1:16384" s="274" customFormat="1" ht="30">
      <c r="A6" s="276">
        <v>1.004</v>
      </c>
      <c r="B6" s="277">
        <v>44818</v>
      </c>
      <c r="C6" s="278" t="s">
        <v>725</v>
      </c>
      <c r="D6" s="279" t="s">
        <v>730</v>
      </c>
    </row>
    <row r="7" spans="1:16384" s="274" customFormat="1" ht="30">
      <c r="A7" s="280"/>
      <c r="B7" s="281"/>
      <c r="C7" s="278" t="s">
        <v>726</v>
      </c>
      <c r="D7" s="279" t="s">
        <v>731</v>
      </c>
    </row>
    <row r="8" spans="1:16384" s="274" customFormat="1" ht="45">
      <c r="A8" s="280"/>
      <c r="B8" s="281"/>
      <c r="C8" s="278" t="s">
        <v>726</v>
      </c>
      <c r="D8" s="279" t="s">
        <v>732</v>
      </c>
    </row>
    <row r="9" spans="1:16384" s="274" customFormat="1" ht="60">
      <c r="A9" s="282"/>
      <c r="B9" s="283"/>
      <c r="C9" s="278" t="s">
        <v>727</v>
      </c>
      <c r="D9" s="279" t="s">
        <v>737</v>
      </c>
    </row>
    <row r="10" spans="1:16384" s="274" customFormat="1">
      <c r="A10" s="276">
        <v>1.0049999999999999</v>
      </c>
      <c r="B10" s="289">
        <v>44818</v>
      </c>
      <c r="C10" s="278" t="s">
        <v>739</v>
      </c>
      <c r="D10" s="279" t="s">
        <v>740</v>
      </c>
    </row>
    <row r="11" spans="1:16384" customFormat="1" ht="13">
      <c r="A11" s="296"/>
      <c r="B11" s="297"/>
      <c r="C11" s="298" t="s">
        <v>748</v>
      </c>
      <c r="D11" s="299" t="s">
        <v>749</v>
      </c>
      <c r="E11" s="300"/>
      <c r="F11" s="301"/>
      <c r="G11" s="302"/>
      <c r="H11" s="303"/>
      <c r="I11" s="300"/>
      <c r="J11" s="301"/>
      <c r="K11" s="302"/>
      <c r="L11" s="303"/>
      <c r="M11" s="300"/>
      <c r="N11" s="301"/>
      <c r="O11" s="302"/>
      <c r="P11" s="303"/>
      <c r="Q11" s="300"/>
      <c r="R11" s="301"/>
      <c r="S11" s="302"/>
      <c r="T11" s="303"/>
      <c r="U11" s="300"/>
      <c r="V11" s="301"/>
      <c r="W11" s="302"/>
      <c r="X11" s="303"/>
      <c r="Y11" s="300"/>
      <c r="Z11" s="301"/>
      <c r="AA11" s="302"/>
      <c r="AB11" s="303"/>
      <c r="AC11" s="300"/>
      <c r="AD11" s="301"/>
      <c r="AE11" s="302"/>
      <c r="AF11" s="303"/>
      <c r="AG11" s="300"/>
      <c r="AH11" s="301"/>
      <c r="AI11" s="302"/>
      <c r="AJ11" s="303"/>
      <c r="AK11" s="300"/>
      <c r="AL11" s="301"/>
      <c r="AM11" s="302"/>
      <c r="AN11" s="303"/>
      <c r="AO11" s="300"/>
      <c r="AP11" s="301"/>
      <c r="AQ11" s="302"/>
      <c r="AR11" s="303"/>
      <c r="AS11" s="300"/>
      <c r="AT11" s="301"/>
      <c r="AU11" s="302"/>
      <c r="AV11" s="303"/>
      <c r="AW11" s="300"/>
      <c r="AX11" s="301"/>
      <c r="AY11" s="302"/>
      <c r="AZ11" s="303"/>
      <c r="BA11" s="300"/>
      <c r="BB11" s="301"/>
      <c r="BC11" s="302"/>
      <c r="BD11" s="303"/>
      <c r="BE11" s="300"/>
      <c r="BF11" s="301"/>
      <c r="BG11" s="302"/>
      <c r="BH11" s="303"/>
      <c r="BI11" s="300"/>
      <c r="BJ11" s="301"/>
      <c r="BK11" s="302"/>
      <c r="BL11" s="303"/>
      <c r="BM11" s="300"/>
      <c r="BN11" s="301"/>
      <c r="BO11" s="302"/>
      <c r="BP11" s="303"/>
      <c r="BQ11" s="300"/>
      <c r="BR11" s="301"/>
      <c r="BS11" s="302"/>
      <c r="BT11" s="303"/>
      <c r="BU11" s="300"/>
      <c r="BV11" s="301"/>
      <c r="BW11" s="302"/>
      <c r="BX11" s="303"/>
      <c r="BY11" s="300"/>
      <c r="BZ11" s="301"/>
      <c r="CA11" s="302"/>
      <c r="CB11" s="303"/>
      <c r="CC11" s="300"/>
      <c r="CD11" s="301"/>
      <c r="CE11" s="302"/>
      <c r="CF11" s="303"/>
      <c r="CG11" s="300"/>
      <c r="CH11" s="301"/>
      <c r="CI11" s="302"/>
      <c r="CJ11" s="303"/>
      <c r="CK11" s="300"/>
      <c r="CL11" s="301"/>
      <c r="CM11" s="302"/>
      <c r="CN11" s="303"/>
      <c r="CO11" s="300"/>
      <c r="CP11" s="301"/>
      <c r="CQ11" s="302"/>
      <c r="CR11" s="303"/>
      <c r="CS11" s="300"/>
      <c r="CT11" s="301"/>
      <c r="CU11" s="302"/>
      <c r="CV11" s="303"/>
      <c r="CW11" s="300"/>
      <c r="CX11" s="301"/>
      <c r="CY11" s="302"/>
      <c r="CZ11" s="303"/>
      <c r="DA11" s="300"/>
      <c r="DB11" s="301"/>
      <c r="DC11" s="302"/>
      <c r="DD11" s="303"/>
      <c r="DE11" s="300"/>
      <c r="DF11" s="301"/>
      <c r="DG11" s="302"/>
      <c r="DH11" s="303"/>
      <c r="DI11" s="300"/>
      <c r="DJ11" s="301"/>
      <c r="DK11" s="302"/>
      <c r="DL11" s="303"/>
      <c r="DM11" s="300"/>
      <c r="DN11" s="301"/>
      <c r="DO11" s="302"/>
      <c r="DP11" s="303"/>
      <c r="DQ11" s="300"/>
      <c r="DR11" s="301"/>
      <c r="DS11" s="302"/>
      <c r="DT11" s="303"/>
      <c r="DU11" s="300"/>
      <c r="DV11" s="301"/>
      <c r="DW11" s="302"/>
      <c r="DX11" s="303"/>
      <c r="DY11" s="300"/>
      <c r="DZ11" s="301"/>
      <c r="EA11" s="302"/>
      <c r="EB11" s="303"/>
      <c r="EC11" s="300"/>
      <c r="ED11" s="301"/>
      <c r="EE11" s="302"/>
      <c r="EF11" s="303"/>
      <c r="EG11" s="300"/>
      <c r="EH11" s="301"/>
      <c r="EI11" s="302"/>
      <c r="EJ11" s="303"/>
      <c r="EK11" s="300"/>
      <c r="EL11" s="301"/>
      <c r="EM11" s="302"/>
      <c r="EN11" s="303"/>
      <c r="EO11" s="300"/>
      <c r="EP11" s="301"/>
      <c r="EQ11" s="302"/>
      <c r="ER11" s="303"/>
      <c r="ES11" s="300"/>
      <c r="ET11" s="301"/>
      <c r="EU11" s="302"/>
      <c r="EV11" s="303"/>
      <c r="EW11" s="300"/>
      <c r="EX11" s="301"/>
      <c r="EY11" s="302"/>
      <c r="EZ11" s="303"/>
      <c r="FA11" s="300"/>
      <c r="FB11" s="301"/>
      <c r="FC11" s="302"/>
      <c r="FD11" s="303"/>
      <c r="FE11" s="300"/>
      <c r="FF11" s="301"/>
      <c r="FG11" s="302"/>
      <c r="FH11" s="303"/>
      <c r="FI11" s="300"/>
      <c r="FJ11" s="301"/>
      <c r="FK11" s="302"/>
      <c r="FL11" s="303"/>
      <c r="FM11" s="300"/>
      <c r="FN11" s="301"/>
      <c r="FO11" s="302"/>
      <c r="FP11" s="303"/>
      <c r="FQ11" s="300"/>
      <c r="FR11" s="301"/>
      <c r="FS11" s="302"/>
      <c r="FT11" s="303"/>
      <c r="FU11" s="300"/>
      <c r="FV11" s="301"/>
      <c r="FW11" s="302"/>
      <c r="FX11" s="303"/>
      <c r="FY11" s="300"/>
      <c r="FZ11" s="301"/>
      <c r="GA11" s="302"/>
      <c r="GB11" s="303"/>
      <c r="GC11" s="300"/>
      <c r="GD11" s="301"/>
      <c r="GE11" s="302"/>
      <c r="GF11" s="303"/>
      <c r="GG11" s="300"/>
      <c r="GH11" s="301"/>
      <c r="GI11" s="302"/>
      <c r="GJ11" s="303"/>
      <c r="GK11" s="300"/>
      <c r="GL11" s="301"/>
      <c r="GM11" s="302"/>
      <c r="GN11" s="303"/>
      <c r="GO11" s="300"/>
      <c r="GP11" s="301"/>
      <c r="GQ11" s="302"/>
      <c r="GR11" s="303"/>
      <c r="GS11" s="300"/>
      <c r="GT11" s="301"/>
      <c r="GU11" s="302"/>
      <c r="GV11" s="303"/>
      <c r="GW11" s="300"/>
      <c r="GX11" s="301"/>
      <c r="GY11" s="302"/>
      <c r="GZ11" s="303"/>
      <c r="HA11" s="300"/>
      <c r="HB11" s="301"/>
      <c r="HC11" s="302"/>
      <c r="HD11" s="303"/>
      <c r="HE11" s="300"/>
      <c r="HF11" s="301"/>
      <c r="HG11" s="302"/>
      <c r="HH11" s="303"/>
      <c r="HI11" s="300"/>
      <c r="HJ11" s="301"/>
      <c r="HK11" s="302"/>
      <c r="HL11" s="303"/>
      <c r="HM11" s="300"/>
      <c r="HN11" s="301"/>
      <c r="HO11" s="302"/>
      <c r="HP11" s="303"/>
      <c r="HQ11" s="300"/>
      <c r="HR11" s="301"/>
      <c r="HS11" s="302"/>
      <c r="HT11" s="303"/>
      <c r="HU11" s="300"/>
      <c r="HV11" s="301"/>
      <c r="HW11" s="302"/>
      <c r="HX11" s="303"/>
      <c r="HY11" s="300"/>
      <c r="HZ11" s="301"/>
      <c r="IA11" s="302"/>
      <c r="IB11" s="303"/>
      <c r="IC11" s="300"/>
      <c r="ID11" s="301"/>
      <c r="IE11" s="302"/>
      <c r="IF11" s="303"/>
      <c r="IG11" s="300"/>
      <c r="IH11" s="301"/>
      <c r="II11" s="302"/>
      <c r="IJ11" s="303"/>
      <c r="IK11" s="300"/>
      <c r="IL11" s="301"/>
      <c r="IM11" s="302"/>
      <c r="IN11" s="303"/>
      <c r="IO11" s="300"/>
      <c r="IP11" s="301"/>
      <c r="IQ11" s="302"/>
      <c r="IR11" s="303"/>
      <c r="IS11" s="300"/>
      <c r="IT11" s="301"/>
      <c r="IU11" s="302"/>
      <c r="IV11" s="303"/>
      <c r="IW11" s="300"/>
      <c r="IX11" s="301"/>
      <c r="IY11" s="302"/>
      <c r="IZ11" s="303"/>
      <c r="JA11" s="300"/>
      <c r="JB11" s="301"/>
      <c r="JC11" s="302"/>
      <c r="JD11" s="303"/>
      <c r="JE11" s="300"/>
      <c r="JF11" s="301"/>
      <c r="JG11" s="302"/>
      <c r="JH11" s="303"/>
      <c r="JI11" s="300"/>
      <c r="JJ11" s="301"/>
      <c r="JK11" s="302"/>
      <c r="JL11" s="303"/>
      <c r="JM11" s="300"/>
      <c r="JN11" s="301"/>
      <c r="JO11" s="302"/>
      <c r="JP11" s="303"/>
      <c r="JQ11" s="300"/>
      <c r="JR11" s="301"/>
      <c r="JS11" s="302"/>
      <c r="JT11" s="303"/>
      <c r="JU11" s="300"/>
      <c r="JV11" s="301"/>
      <c r="JW11" s="302"/>
      <c r="JX11" s="303"/>
      <c r="JY11" s="300"/>
      <c r="JZ11" s="301"/>
      <c r="KA11" s="302"/>
      <c r="KB11" s="303"/>
      <c r="KC11" s="300"/>
      <c r="KD11" s="301"/>
      <c r="KE11" s="302"/>
      <c r="KF11" s="303"/>
      <c r="KG11" s="300"/>
      <c r="KH11" s="301"/>
      <c r="KI11" s="302"/>
      <c r="KJ11" s="303"/>
      <c r="KK11" s="300"/>
      <c r="KL11" s="301"/>
      <c r="KM11" s="302"/>
      <c r="KN11" s="303"/>
      <c r="KO11" s="300"/>
      <c r="KP11" s="301"/>
      <c r="KQ11" s="302"/>
      <c r="KR11" s="303"/>
      <c r="KS11" s="300"/>
      <c r="KT11" s="301"/>
      <c r="KU11" s="302"/>
      <c r="KV11" s="303"/>
      <c r="KW11" s="300"/>
      <c r="KX11" s="301"/>
      <c r="KY11" s="302"/>
      <c r="KZ11" s="303"/>
      <c r="LA11" s="300"/>
      <c r="LB11" s="301"/>
      <c r="LC11" s="302"/>
      <c r="LD11" s="303"/>
      <c r="LE11" s="300"/>
      <c r="LF11" s="301"/>
      <c r="LG11" s="302"/>
      <c r="LH11" s="303"/>
      <c r="LI11" s="300"/>
      <c r="LJ11" s="301"/>
      <c r="LK11" s="302"/>
      <c r="LL11" s="303"/>
      <c r="LM11" s="300"/>
      <c r="LN11" s="301"/>
      <c r="LO11" s="302"/>
      <c r="LP11" s="303"/>
      <c r="LQ11" s="300"/>
      <c r="LR11" s="301"/>
      <c r="LS11" s="302"/>
      <c r="LT11" s="303"/>
      <c r="LU11" s="300"/>
      <c r="LV11" s="301"/>
      <c r="LW11" s="302"/>
      <c r="LX11" s="303"/>
      <c r="LY11" s="300"/>
      <c r="LZ11" s="301"/>
      <c r="MA11" s="302"/>
      <c r="MB11" s="303"/>
      <c r="MC11" s="300"/>
      <c r="MD11" s="301"/>
      <c r="ME11" s="302"/>
      <c r="MF11" s="303"/>
      <c r="MG11" s="300"/>
      <c r="MH11" s="301"/>
      <c r="MI11" s="302"/>
      <c r="MJ11" s="303"/>
      <c r="MK11" s="300"/>
      <c r="ML11" s="301"/>
      <c r="MM11" s="302"/>
      <c r="MN11" s="303"/>
      <c r="MO11" s="300"/>
      <c r="MP11" s="301"/>
      <c r="MQ11" s="302"/>
      <c r="MR11" s="303"/>
      <c r="MS11" s="300"/>
      <c r="MT11" s="301"/>
      <c r="MU11" s="302"/>
      <c r="MV11" s="303"/>
      <c r="MW11" s="300"/>
      <c r="MX11" s="301"/>
      <c r="MY11" s="302"/>
      <c r="MZ11" s="303"/>
      <c r="NA11" s="300"/>
      <c r="NB11" s="301"/>
      <c r="NC11" s="302"/>
      <c r="ND11" s="303"/>
      <c r="NE11" s="300"/>
      <c r="NF11" s="301"/>
      <c r="NG11" s="302"/>
      <c r="NH11" s="303"/>
      <c r="NI11" s="300"/>
      <c r="NJ11" s="301"/>
      <c r="NK11" s="302"/>
      <c r="NL11" s="303"/>
      <c r="NM11" s="300"/>
      <c r="NN11" s="301"/>
      <c r="NO11" s="302"/>
      <c r="NP11" s="303"/>
      <c r="NQ11" s="300"/>
      <c r="NR11" s="301"/>
      <c r="NS11" s="302"/>
      <c r="NT11" s="303"/>
      <c r="NU11" s="300"/>
      <c r="NV11" s="301"/>
      <c r="NW11" s="302"/>
      <c r="NX11" s="303"/>
      <c r="NY11" s="300"/>
      <c r="NZ11" s="301"/>
      <c r="OA11" s="302"/>
      <c r="OB11" s="303"/>
      <c r="OC11" s="300"/>
      <c r="OD11" s="301"/>
      <c r="OE11" s="302"/>
      <c r="OF11" s="303"/>
      <c r="OG11" s="300"/>
      <c r="OH11" s="301"/>
      <c r="OI11" s="302"/>
      <c r="OJ11" s="303"/>
      <c r="OK11" s="300"/>
      <c r="OL11" s="301"/>
      <c r="OM11" s="302"/>
      <c r="ON11" s="303"/>
      <c r="OO11" s="300"/>
      <c r="OP11" s="301"/>
      <c r="OQ11" s="302"/>
      <c r="OR11" s="303"/>
      <c r="OS11" s="300"/>
      <c r="OT11" s="301"/>
      <c r="OU11" s="302"/>
      <c r="OV11" s="303"/>
      <c r="OW11" s="300"/>
      <c r="OX11" s="301"/>
      <c r="OY11" s="302"/>
      <c r="OZ11" s="303"/>
      <c r="PA11" s="300"/>
      <c r="PB11" s="301"/>
      <c r="PC11" s="302"/>
      <c r="PD11" s="303"/>
      <c r="PE11" s="300"/>
      <c r="PF11" s="301"/>
      <c r="PG11" s="302"/>
      <c r="PH11" s="303"/>
      <c r="PI11" s="300"/>
      <c r="PJ11" s="301"/>
      <c r="PK11" s="302"/>
      <c r="PL11" s="303"/>
      <c r="PM11" s="300"/>
      <c r="PN11" s="301"/>
      <c r="PO11" s="302"/>
      <c r="PP11" s="303"/>
      <c r="PQ11" s="300"/>
      <c r="PR11" s="301"/>
      <c r="PS11" s="302"/>
      <c r="PT11" s="303"/>
      <c r="PU11" s="300"/>
      <c r="PV11" s="301"/>
      <c r="PW11" s="302"/>
      <c r="PX11" s="303"/>
      <c r="PY11" s="300"/>
      <c r="PZ11" s="301"/>
      <c r="QA11" s="302"/>
      <c r="QB11" s="303"/>
      <c r="QC11" s="300"/>
      <c r="QD11" s="301"/>
      <c r="QE11" s="302"/>
      <c r="QF11" s="303"/>
      <c r="QG11" s="300"/>
      <c r="QH11" s="301"/>
      <c r="QI11" s="302"/>
      <c r="QJ11" s="303"/>
      <c r="QK11" s="300"/>
      <c r="QL11" s="301"/>
      <c r="QM11" s="302"/>
      <c r="QN11" s="303"/>
      <c r="QO11" s="300"/>
      <c r="QP11" s="301"/>
      <c r="QQ11" s="302"/>
      <c r="QR11" s="303"/>
      <c r="QS11" s="300"/>
      <c r="QT11" s="301"/>
      <c r="QU11" s="302"/>
      <c r="QV11" s="303"/>
      <c r="QW11" s="300"/>
      <c r="QX11" s="301"/>
      <c r="QY11" s="302"/>
      <c r="QZ11" s="303"/>
      <c r="RA11" s="300"/>
      <c r="RB11" s="301"/>
      <c r="RC11" s="302"/>
      <c r="RD11" s="303"/>
      <c r="RE11" s="300"/>
      <c r="RF11" s="301"/>
      <c r="RG11" s="302"/>
      <c r="RH11" s="303"/>
      <c r="RI11" s="300"/>
      <c r="RJ11" s="301"/>
      <c r="RK11" s="302"/>
      <c r="RL11" s="303"/>
      <c r="RM11" s="300"/>
      <c r="RN11" s="301"/>
      <c r="RO11" s="302"/>
      <c r="RP11" s="303"/>
      <c r="RQ11" s="300"/>
      <c r="RR11" s="301"/>
      <c r="RS11" s="302"/>
      <c r="RT11" s="303"/>
      <c r="RU11" s="300"/>
      <c r="RV11" s="301"/>
      <c r="RW11" s="302"/>
      <c r="RX11" s="303"/>
      <c r="RY11" s="300"/>
      <c r="RZ11" s="301"/>
      <c r="SA11" s="302"/>
      <c r="SB11" s="303"/>
      <c r="SC11" s="300"/>
      <c r="SD11" s="301"/>
      <c r="SE11" s="302"/>
      <c r="SF11" s="303"/>
      <c r="SG11" s="300"/>
      <c r="SH11" s="301"/>
      <c r="SI11" s="302"/>
      <c r="SJ11" s="303"/>
      <c r="SK11" s="300"/>
      <c r="SL11" s="301"/>
      <c r="SM11" s="302"/>
      <c r="SN11" s="303"/>
      <c r="SO11" s="300"/>
      <c r="SP11" s="301"/>
      <c r="SQ11" s="302"/>
      <c r="SR11" s="303"/>
      <c r="SS11" s="300"/>
      <c r="ST11" s="301"/>
      <c r="SU11" s="302"/>
      <c r="SV11" s="303"/>
      <c r="SW11" s="300"/>
      <c r="SX11" s="301"/>
      <c r="SY11" s="302"/>
      <c r="SZ11" s="303"/>
      <c r="TA11" s="300"/>
      <c r="TB11" s="301"/>
      <c r="TC11" s="302"/>
      <c r="TD11" s="303"/>
      <c r="TE11" s="300"/>
      <c r="TF11" s="301"/>
      <c r="TG11" s="302"/>
      <c r="TH11" s="303"/>
      <c r="TI11" s="300"/>
      <c r="TJ11" s="301"/>
      <c r="TK11" s="302"/>
      <c r="TL11" s="303"/>
      <c r="TM11" s="300"/>
      <c r="TN11" s="301"/>
      <c r="TO11" s="302"/>
      <c r="TP11" s="303"/>
      <c r="TQ11" s="300"/>
      <c r="TR11" s="301"/>
      <c r="TS11" s="302"/>
      <c r="TT11" s="303"/>
      <c r="TU11" s="300"/>
      <c r="TV11" s="301"/>
      <c r="TW11" s="302"/>
      <c r="TX11" s="303"/>
      <c r="TY11" s="300"/>
      <c r="TZ11" s="301"/>
      <c r="UA11" s="302"/>
      <c r="UB11" s="303"/>
      <c r="UC11" s="300"/>
      <c r="UD11" s="301"/>
      <c r="UE11" s="302"/>
      <c r="UF11" s="303"/>
      <c r="UG11" s="300"/>
      <c r="UH11" s="301"/>
      <c r="UI11" s="302"/>
      <c r="UJ11" s="303"/>
      <c r="UK11" s="300"/>
      <c r="UL11" s="301"/>
      <c r="UM11" s="302"/>
      <c r="UN11" s="303"/>
      <c r="UO11" s="300"/>
      <c r="UP11" s="301"/>
      <c r="UQ11" s="302"/>
      <c r="UR11" s="303"/>
      <c r="US11" s="300"/>
      <c r="UT11" s="301"/>
      <c r="UU11" s="302"/>
      <c r="UV11" s="303"/>
      <c r="UW11" s="300"/>
      <c r="UX11" s="301"/>
      <c r="UY11" s="302"/>
      <c r="UZ11" s="303"/>
      <c r="VA11" s="300"/>
      <c r="VB11" s="301"/>
      <c r="VC11" s="302"/>
      <c r="VD11" s="303"/>
      <c r="VE11" s="300"/>
      <c r="VF11" s="301"/>
      <c r="VG11" s="302"/>
      <c r="VH11" s="303"/>
      <c r="VI11" s="300"/>
      <c r="VJ11" s="301"/>
      <c r="VK11" s="302"/>
      <c r="VL11" s="303"/>
      <c r="VM11" s="300"/>
      <c r="VN11" s="301"/>
      <c r="VO11" s="302"/>
      <c r="VP11" s="303"/>
      <c r="VQ11" s="300"/>
      <c r="VR11" s="301"/>
      <c r="VS11" s="302"/>
      <c r="VT11" s="303"/>
      <c r="VU11" s="300"/>
      <c r="VV11" s="301"/>
      <c r="VW11" s="302"/>
      <c r="VX11" s="303"/>
      <c r="VY11" s="300"/>
      <c r="VZ11" s="301"/>
      <c r="WA11" s="302"/>
      <c r="WB11" s="303"/>
      <c r="WC11" s="300"/>
      <c r="WD11" s="301"/>
      <c r="WE11" s="302"/>
      <c r="WF11" s="303"/>
      <c r="WG11" s="300"/>
      <c r="WH11" s="301"/>
      <c r="WI11" s="302"/>
      <c r="WJ11" s="303"/>
      <c r="WK11" s="300"/>
      <c r="WL11" s="301"/>
      <c r="WM11" s="302"/>
      <c r="WN11" s="303"/>
      <c r="WO11" s="300"/>
      <c r="WP11" s="301"/>
      <c r="WQ11" s="302"/>
      <c r="WR11" s="303"/>
      <c r="WS11" s="300"/>
      <c r="WT11" s="301"/>
      <c r="WU11" s="302"/>
      <c r="WV11" s="303"/>
      <c r="WW11" s="300"/>
      <c r="WX11" s="301"/>
      <c r="WY11" s="302"/>
      <c r="WZ11" s="303"/>
      <c r="XA11" s="300"/>
      <c r="XB11" s="301"/>
      <c r="XC11" s="302"/>
      <c r="XD11" s="303"/>
      <c r="XE11" s="300"/>
      <c r="XF11" s="301"/>
      <c r="XG11" s="302"/>
      <c r="XH11" s="303"/>
      <c r="XI11" s="300"/>
      <c r="XJ11" s="301"/>
      <c r="XK11" s="302"/>
      <c r="XL11" s="303"/>
      <c r="XM11" s="300"/>
      <c r="XN11" s="301"/>
      <c r="XO11" s="302"/>
      <c r="XP11" s="303"/>
      <c r="XQ11" s="300"/>
      <c r="XR11" s="301"/>
      <c r="XS11" s="302"/>
      <c r="XT11" s="303"/>
      <c r="XU11" s="300"/>
      <c r="XV11" s="301"/>
      <c r="XW11" s="302"/>
      <c r="XX11" s="303"/>
      <c r="XY11" s="300"/>
      <c r="XZ11" s="301"/>
      <c r="YA11" s="302"/>
      <c r="YB11" s="303"/>
      <c r="YC11" s="300"/>
      <c r="YD11" s="301"/>
      <c r="YE11" s="302"/>
      <c r="YF11" s="303"/>
      <c r="YG11" s="300"/>
      <c r="YH11" s="301"/>
      <c r="YI11" s="302"/>
      <c r="YJ11" s="303"/>
      <c r="YK11" s="300"/>
      <c r="YL11" s="301"/>
      <c r="YM11" s="302"/>
      <c r="YN11" s="303"/>
      <c r="YO11" s="300"/>
      <c r="YP11" s="301"/>
      <c r="YQ11" s="302"/>
      <c r="YR11" s="303"/>
      <c r="YS11" s="300"/>
      <c r="YT11" s="301"/>
      <c r="YU11" s="302"/>
      <c r="YV11" s="303"/>
      <c r="YW11" s="300"/>
      <c r="YX11" s="301"/>
      <c r="YY11" s="302"/>
      <c r="YZ11" s="303"/>
      <c r="ZA11" s="300"/>
      <c r="ZB11" s="301"/>
      <c r="ZC11" s="302"/>
      <c r="ZD11" s="303"/>
      <c r="ZE11" s="300"/>
      <c r="ZF11" s="301"/>
      <c r="ZG11" s="302"/>
      <c r="ZH11" s="303"/>
      <c r="ZI11" s="300"/>
      <c r="ZJ11" s="301"/>
      <c r="ZK11" s="302"/>
      <c r="ZL11" s="303"/>
      <c r="ZM11" s="300"/>
      <c r="ZN11" s="301"/>
      <c r="ZO11" s="302"/>
      <c r="ZP11" s="303"/>
      <c r="ZQ11" s="300"/>
      <c r="ZR11" s="301"/>
      <c r="ZS11" s="302"/>
      <c r="ZT11" s="303"/>
      <c r="ZU11" s="300"/>
      <c r="ZV11" s="301"/>
      <c r="ZW11" s="302"/>
      <c r="ZX11" s="303"/>
      <c r="ZY11" s="300"/>
      <c r="ZZ11" s="301"/>
      <c r="AAA11" s="302"/>
      <c r="AAB11" s="303"/>
      <c r="AAC11" s="300"/>
      <c r="AAD11" s="301"/>
      <c r="AAE11" s="302"/>
      <c r="AAF11" s="303"/>
      <c r="AAG11" s="300"/>
      <c r="AAH11" s="301"/>
      <c r="AAI11" s="302"/>
      <c r="AAJ11" s="303"/>
      <c r="AAK11" s="300"/>
      <c r="AAL11" s="301"/>
      <c r="AAM11" s="302"/>
      <c r="AAN11" s="303"/>
      <c r="AAO11" s="300"/>
      <c r="AAP11" s="301"/>
      <c r="AAQ11" s="302"/>
      <c r="AAR11" s="303"/>
      <c r="AAS11" s="300"/>
      <c r="AAT11" s="301"/>
      <c r="AAU11" s="302"/>
      <c r="AAV11" s="303"/>
      <c r="AAW11" s="300"/>
      <c r="AAX11" s="301"/>
      <c r="AAY11" s="302"/>
      <c r="AAZ11" s="303"/>
      <c r="ABA11" s="300"/>
      <c r="ABB11" s="301"/>
      <c r="ABC11" s="302"/>
      <c r="ABD11" s="303"/>
      <c r="ABE11" s="300"/>
      <c r="ABF11" s="301"/>
      <c r="ABG11" s="302"/>
      <c r="ABH11" s="303"/>
      <c r="ABI11" s="300"/>
      <c r="ABJ11" s="301"/>
      <c r="ABK11" s="302"/>
      <c r="ABL11" s="303"/>
      <c r="ABM11" s="300"/>
      <c r="ABN11" s="301"/>
      <c r="ABO11" s="302"/>
      <c r="ABP11" s="303"/>
      <c r="ABQ11" s="300"/>
      <c r="ABR11" s="301"/>
      <c r="ABS11" s="302"/>
      <c r="ABT11" s="303"/>
      <c r="ABU11" s="300"/>
      <c r="ABV11" s="301"/>
      <c r="ABW11" s="302"/>
      <c r="ABX11" s="303"/>
      <c r="ABY11" s="300"/>
      <c r="ABZ11" s="301"/>
      <c r="ACA11" s="302"/>
      <c r="ACB11" s="303"/>
      <c r="ACC11" s="300"/>
      <c r="ACD11" s="301"/>
      <c r="ACE11" s="302"/>
      <c r="ACF11" s="303"/>
      <c r="ACG11" s="300"/>
      <c r="ACH11" s="301"/>
      <c r="ACI11" s="302"/>
      <c r="ACJ11" s="303"/>
      <c r="ACK11" s="300"/>
      <c r="ACL11" s="301"/>
      <c r="ACM11" s="302"/>
      <c r="ACN11" s="303"/>
      <c r="ACO11" s="300"/>
      <c r="ACP11" s="301"/>
      <c r="ACQ11" s="302"/>
      <c r="ACR11" s="303"/>
      <c r="ACS11" s="300"/>
      <c r="ACT11" s="301"/>
      <c r="ACU11" s="302"/>
      <c r="ACV11" s="303"/>
      <c r="ACW11" s="300"/>
      <c r="ACX11" s="301"/>
      <c r="ACY11" s="302"/>
      <c r="ACZ11" s="303"/>
      <c r="ADA11" s="300"/>
      <c r="ADB11" s="301"/>
      <c r="ADC11" s="302"/>
      <c r="ADD11" s="303"/>
      <c r="ADE11" s="300"/>
      <c r="ADF11" s="301"/>
      <c r="ADG11" s="302"/>
      <c r="ADH11" s="303"/>
      <c r="ADI11" s="300"/>
      <c r="ADJ11" s="301"/>
      <c r="ADK11" s="302"/>
      <c r="ADL11" s="303"/>
      <c r="ADM11" s="300"/>
      <c r="ADN11" s="301"/>
      <c r="ADO11" s="302"/>
      <c r="ADP11" s="303"/>
      <c r="ADQ11" s="300"/>
      <c r="ADR11" s="301"/>
      <c r="ADS11" s="302"/>
      <c r="ADT11" s="303"/>
      <c r="ADU11" s="300"/>
      <c r="ADV11" s="301"/>
      <c r="ADW11" s="302"/>
      <c r="ADX11" s="303"/>
      <c r="ADY11" s="300"/>
      <c r="ADZ11" s="301"/>
      <c r="AEA11" s="302"/>
      <c r="AEB11" s="303"/>
      <c r="AEC11" s="300"/>
      <c r="AED11" s="301"/>
      <c r="AEE11" s="302"/>
      <c r="AEF11" s="303"/>
      <c r="AEG11" s="300"/>
      <c r="AEH11" s="301"/>
      <c r="AEI11" s="302"/>
      <c r="AEJ11" s="303"/>
      <c r="AEK11" s="300"/>
      <c r="AEL11" s="301"/>
      <c r="AEM11" s="302"/>
      <c r="AEN11" s="303"/>
      <c r="AEO11" s="300"/>
      <c r="AEP11" s="301"/>
      <c r="AEQ11" s="302"/>
      <c r="AER11" s="303"/>
      <c r="AES11" s="300"/>
      <c r="AET11" s="301"/>
      <c r="AEU11" s="302"/>
      <c r="AEV11" s="303"/>
      <c r="AEW11" s="300"/>
      <c r="AEX11" s="301"/>
      <c r="AEY11" s="302"/>
      <c r="AEZ11" s="303"/>
      <c r="AFA11" s="300"/>
      <c r="AFB11" s="301"/>
      <c r="AFC11" s="302"/>
      <c r="AFD11" s="303"/>
      <c r="AFE11" s="300"/>
      <c r="AFF11" s="301"/>
      <c r="AFG11" s="302"/>
      <c r="AFH11" s="303"/>
      <c r="AFI11" s="300"/>
      <c r="AFJ11" s="301"/>
      <c r="AFK11" s="302"/>
      <c r="AFL11" s="303"/>
      <c r="AFM11" s="300"/>
      <c r="AFN11" s="301"/>
      <c r="AFO11" s="302"/>
      <c r="AFP11" s="303"/>
      <c r="AFQ11" s="300"/>
      <c r="AFR11" s="301"/>
      <c r="AFS11" s="302"/>
      <c r="AFT11" s="303"/>
      <c r="AFU11" s="300"/>
      <c r="AFV11" s="301"/>
      <c r="AFW11" s="302"/>
      <c r="AFX11" s="303"/>
      <c r="AFY11" s="300"/>
      <c r="AFZ11" s="301"/>
      <c r="AGA11" s="302"/>
      <c r="AGB11" s="303"/>
      <c r="AGC11" s="300"/>
      <c r="AGD11" s="301"/>
      <c r="AGE11" s="302"/>
      <c r="AGF11" s="303"/>
      <c r="AGG11" s="300"/>
      <c r="AGH11" s="301"/>
      <c r="AGI11" s="302"/>
      <c r="AGJ11" s="303"/>
      <c r="AGK11" s="300"/>
      <c r="AGL11" s="301"/>
      <c r="AGM11" s="302"/>
      <c r="AGN11" s="303"/>
      <c r="AGO11" s="300"/>
      <c r="AGP11" s="301"/>
      <c r="AGQ11" s="302"/>
      <c r="AGR11" s="303"/>
      <c r="AGS11" s="300"/>
      <c r="AGT11" s="301"/>
      <c r="AGU11" s="302"/>
      <c r="AGV11" s="303"/>
      <c r="AGW11" s="300"/>
      <c r="AGX11" s="301"/>
      <c r="AGY11" s="302"/>
      <c r="AGZ11" s="303"/>
      <c r="AHA11" s="300"/>
      <c r="AHB11" s="301"/>
      <c r="AHC11" s="302"/>
      <c r="AHD11" s="303"/>
      <c r="AHE11" s="300"/>
      <c r="AHF11" s="301"/>
      <c r="AHG11" s="302"/>
      <c r="AHH11" s="303"/>
      <c r="AHI11" s="300"/>
      <c r="AHJ11" s="301"/>
      <c r="AHK11" s="302"/>
      <c r="AHL11" s="303"/>
      <c r="AHM11" s="300"/>
      <c r="AHN11" s="301"/>
      <c r="AHO11" s="302"/>
      <c r="AHP11" s="303"/>
      <c r="AHQ11" s="300"/>
      <c r="AHR11" s="301"/>
      <c r="AHS11" s="302"/>
      <c r="AHT11" s="303"/>
      <c r="AHU11" s="300"/>
      <c r="AHV11" s="301"/>
      <c r="AHW11" s="302"/>
      <c r="AHX11" s="303"/>
      <c r="AHY11" s="300"/>
      <c r="AHZ11" s="301"/>
      <c r="AIA11" s="302"/>
      <c r="AIB11" s="303"/>
      <c r="AIC11" s="300"/>
      <c r="AID11" s="301"/>
      <c r="AIE11" s="302"/>
      <c r="AIF11" s="303"/>
      <c r="AIG11" s="300"/>
      <c r="AIH11" s="301"/>
      <c r="AII11" s="302"/>
      <c r="AIJ11" s="303"/>
      <c r="AIK11" s="300"/>
      <c r="AIL11" s="301"/>
      <c r="AIM11" s="302"/>
      <c r="AIN11" s="303"/>
      <c r="AIO11" s="300"/>
      <c r="AIP11" s="301"/>
      <c r="AIQ11" s="302"/>
      <c r="AIR11" s="303"/>
      <c r="AIS11" s="300"/>
      <c r="AIT11" s="301"/>
      <c r="AIU11" s="302"/>
      <c r="AIV11" s="303"/>
      <c r="AIW11" s="300"/>
      <c r="AIX11" s="301"/>
      <c r="AIY11" s="302"/>
      <c r="AIZ11" s="303"/>
      <c r="AJA11" s="300"/>
      <c r="AJB11" s="301"/>
      <c r="AJC11" s="302"/>
      <c r="AJD11" s="303"/>
      <c r="AJE11" s="300"/>
      <c r="AJF11" s="301"/>
      <c r="AJG11" s="302"/>
      <c r="AJH11" s="303"/>
      <c r="AJI11" s="300"/>
      <c r="AJJ11" s="301"/>
      <c r="AJK11" s="302"/>
      <c r="AJL11" s="303"/>
      <c r="AJM11" s="300"/>
      <c r="AJN11" s="301"/>
      <c r="AJO11" s="302"/>
      <c r="AJP11" s="303"/>
      <c r="AJQ11" s="300"/>
      <c r="AJR11" s="301"/>
      <c r="AJS11" s="302"/>
      <c r="AJT11" s="303"/>
      <c r="AJU11" s="300"/>
      <c r="AJV11" s="301"/>
      <c r="AJW11" s="302"/>
      <c r="AJX11" s="303"/>
      <c r="AJY11" s="300"/>
      <c r="AJZ11" s="301"/>
      <c r="AKA11" s="302"/>
      <c r="AKB11" s="303"/>
      <c r="AKC11" s="300"/>
      <c r="AKD11" s="301"/>
      <c r="AKE11" s="302"/>
      <c r="AKF11" s="303"/>
      <c r="AKG11" s="300"/>
      <c r="AKH11" s="301"/>
      <c r="AKI11" s="302"/>
      <c r="AKJ11" s="303"/>
      <c r="AKK11" s="300"/>
      <c r="AKL11" s="301"/>
      <c r="AKM11" s="302"/>
      <c r="AKN11" s="303"/>
      <c r="AKO11" s="300"/>
      <c r="AKP11" s="301"/>
      <c r="AKQ11" s="302"/>
      <c r="AKR11" s="303"/>
      <c r="AKS11" s="300"/>
      <c r="AKT11" s="301"/>
      <c r="AKU11" s="302"/>
      <c r="AKV11" s="303"/>
      <c r="AKW11" s="300"/>
      <c r="AKX11" s="301"/>
      <c r="AKY11" s="302"/>
      <c r="AKZ11" s="303"/>
      <c r="ALA11" s="300"/>
      <c r="ALB11" s="301"/>
      <c r="ALC11" s="302"/>
      <c r="ALD11" s="303"/>
      <c r="ALE11" s="300"/>
      <c r="ALF11" s="301"/>
      <c r="ALG11" s="302"/>
      <c r="ALH11" s="303"/>
      <c r="ALI11" s="300"/>
      <c r="ALJ11" s="301"/>
      <c r="ALK11" s="302"/>
      <c r="ALL11" s="303"/>
      <c r="ALM11" s="300"/>
      <c r="ALN11" s="301"/>
      <c r="ALO11" s="302"/>
      <c r="ALP11" s="303"/>
      <c r="ALQ11" s="300"/>
      <c r="ALR11" s="301"/>
      <c r="ALS11" s="302"/>
      <c r="ALT11" s="303"/>
      <c r="ALU11" s="300"/>
      <c r="ALV11" s="301"/>
      <c r="ALW11" s="302"/>
      <c r="ALX11" s="303"/>
      <c r="ALY11" s="300"/>
      <c r="ALZ11" s="301"/>
      <c r="AMA11" s="302"/>
      <c r="AMB11" s="303"/>
      <c r="AMC11" s="300"/>
      <c r="AMD11" s="301"/>
      <c r="AME11" s="302"/>
      <c r="AMF11" s="303"/>
      <c r="AMG11" s="300"/>
      <c r="AMH11" s="301"/>
      <c r="AMI11" s="302"/>
      <c r="AMJ11" s="303"/>
      <c r="AMK11" s="300"/>
      <c r="AML11" s="301"/>
      <c r="AMM11" s="302"/>
      <c r="AMN11" s="303"/>
      <c r="AMO11" s="300"/>
      <c r="AMP11" s="301"/>
      <c r="AMQ11" s="302"/>
      <c r="AMR11" s="303"/>
      <c r="AMS11" s="300"/>
      <c r="AMT11" s="301"/>
      <c r="AMU11" s="302"/>
      <c r="AMV11" s="303"/>
      <c r="AMW11" s="300"/>
      <c r="AMX11" s="301"/>
      <c r="AMY11" s="302"/>
      <c r="AMZ11" s="303"/>
      <c r="ANA11" s="300"/>
      <c r="ANB11" s="301"/>
      <c r="ANC11" s="302"/>
      <c r="AND11" s="303"/>
      <c r="ANE11" s="300"/>
      <c r="ANF11" s="301"/>
      <c r="ANG11" s="302"/>
      <c r="ANH11" s="303"/>
      <c r="ANI11" s="300"/>
      <c r="ANJ11" s="301"/>
      <c r="ANK11" s="302"/>
      <c r="ANL11" s="303"/>
      <c r="ANM11" s="300"/>
      <c r="ANN11" s="301"/>
      <c r="ANO11" s="302"/>
      <c r="ANP11" s="303"/>
      <c r="ANQ11" s="300"/>
      <c r="ANR11" s="301"/>
      <c r="ANS11" s="302"/>
      <c r="ANT11" s="303"/>
      <c r="ANU11" s="300"/>
      <c r="ANV11" s="301"/>
      <c r="ANW11" s="302"/>
      <c r="ANX11" s="303"/>
      <c r="ANY11" s="300"/>
      <c r="ANZ11" s="301"/>
      <c r="AOA11" s="302"/>
      <c r="AOB11" s="303"/>
      <c r="AOC11" s="300"/>
      <c r="AOD11" s="301"/>
      <c r="AOE11" s="302"/>
      <c r="AOF11" s="303"/>
      <c r="AOG11" s="300"/>
      <c r="AOH11" s="301"/>
      <c r="AOI11" s="302"/>
      <c r="AOJ11" s="303"/>
      <c r="AOK11" s="300"/>
      <c r="AOL11" s="301"/>
      <c r="AOM11" s="302"/>
      <c r="AON11" s="303"/>
      <c r="AOO11" s="300"/>
      <c r="AOP11" s="301"/>
      <c r="AOQ11" s="302"/>
      <c r="AOR11" s="303"/>
      <c r="AOS11" s="300"/>
      <c r="AOT11" s="301"/>
      <c r="AOU11" s="302"/>
      <c r="AOV11" s="303"/>
      <c r="AOW11" s="300"/>
      <c r="AOX11" s="301"/>
      <c r="AOY11" s="302"/>
      <c r="AOZ11" s="303"/>
      <c r="APA11" s="300"/>
      <c r="APB11" s="301"/>
      <c r="APC11" s="302"/>
      <c r="APD11" s="303"/>
      <c r="APE11" s="300"/>
      <c r="APF11" s="301"/>
      <c r="APG11" s="302"/>
      <c r="APH11" s="303"/>
      <c r="API11" s="300"/>
      <c r="APJ11" s="301"/>
      <c r="APK11" s="302"/>
      <c r="APL11" s="303"/>
      <c r="APM11" s="300"/>
      <c r="APN11" s="301"/>
      <c r="APO11" s="302"/>
      <c r="APP11" s="303"/>
      <c r="APQ11" s="300"/>
      <c r="APR11" s="301"/>
      <c r="APS11" s="302"/>
      <c r="APT11" s="303"/>
      <c r="APU11" s="300"/>
      <c r="APV11" s="301"/>
      <c r="APW11" s="302"/>
      <c r="APX11" s="303"/>
      <c r="APY11" s="300"/>
      <c r="APZ11" s="301"/>
      <c r="AQA11" s="302"/>
      <c r="AQB11" s="303"/>
      <c r="AQC11" s="300"/>
      <c r="AQD11" s="301"/>
      <c r="AQE11" s="302"/>
      <c r="AQF11" s="303"/>
      <c r="AQG11" s="300"/>
      <c r="AQH11" s="301"/>
      <c r="AQI11" s="302"/>
      <c r="AQJ11" s="303"/>
      <c r="AQK11" s="300"/>
      <c r="AQL11" s="301"/>
      <c r="AQM11" s="302"/>
      <c r="AQN11" s="303"/>
      <c r="AQO11" s="300"/>
      <c r="AQP11" s="301"/>
      <c r="AQQ11" s="302"/>
      <c r="AQR11" s="303"/>
      <c r="AQS11" s="300"/>
      <c r="AQT11" s="301"/>
      <c r="AQU11" s="302"/>
      <c r="AQV11" s="303"/>
      <c r="AQW11" s="300"/>
      <c r="AQX11" s="301"/>
      <c r="AQY11" s="302"/>
      <c r="AQZ11" s="303"/>
      <c r="ARA11" s="300"/>
      <c r="ARB11" s="301"/>
      <c r="ARC11" s="302"/>
      <c r="ARD11" s="303"/>
      <c r="ARE11" s="300"/>
      <c r="ARF11" s="301"/>
      <c r="ARG11" s="302"/>
      <c r="ARH11" s="303"/>
      <c r="ARI11" s="300"/>
      <c r="ARJ11" s="301"/>
      <c r="ARK11" s="302"/>
      <c r="ARL11" s="303"/>
      <c r="ARM11" s="300"/>
      <c r="ARN11" s="301"/>
      <c r="ARO11" s="302"/>
      <c r="ARP11" s="303"/>
      <c r="ARQ11" s="300"/>
      <c r="ARR11" s="301"/>
      <c r="ARS11" s="302"/>
      <c r="ART11" s="303"/>
      <c r="ARU11" s="300"/>
      <c r="ARV11" s="301"/>
      <c r="ARW11" s="302"/>
      <c r="ARX11" s="303"/>
      <c r="ARY11" s="300"/>
      <c r="ARZ11" s="301"/>
      <c r="ASA11" s="302"/>
      <c r="ASB11" s="303"/>
      <c r="ASC11" s="300"/>
      <c r="ASD11" s="301"/>
      <c r="ASE11" s="302"/>
      <c r="ASF11" s="303"/>
      <c r="ASG11" s="300"/>
      <c r="ASH11" s="301"/>
      <c r="ASI11" s="302"/>
      <c r="ASJ11" s="303"/>
      <c r="ASK11" s="300"/>
      <c r="ASL11" s="301"/>
      <c r="ASM11" s="302"/>
      <c r="ASN11" s="303"/>
      <c r="ASO11" s="300"/>
      <c r="ASP11" s="301"/>
      <c r="ASQ11" s="302"/>
      <c r="ASR11" s="303"/>
      <c r="ASS11" s="300"/>
      <c r="AST11" s="301"/>
      <c r="ASU11" s="302"/>
      <c r="ASV11" s="303"/>
      <c r="ASW11" s="300"/>
      <c r="ASX11" s="301"/>
      <c r="ASY11" s="302"/>
      <c r="ASZ11" s="303"/>
      <c r="ATA11" s="300"/>
      <c r="ATB11" s="301"/>
      <c r="ATC11" s="302"/>
      <c r="ATD11" s="303"/>
      <c r="ATE11" s="300"/>
      <c r="ATF11" s="301"/>
      <c r="ATG11" s="302"/>
      <c r="ATH11" s="303"/>
      <c r="ATI11" s="300"/>
      <c r="ATJ11" s="301"/>
      <c r="ATK11" s="302"/>
      <c r="ATL11" s="303"/>
      <c r="ATM11" s="300"/>
      <c r="ATN11" s="301"/>
      <c r="ATO11" s="302"/>
      <c r="ATP11" s="303"/>
      <c r="ATQ11" s="300"/>
      <c r="ATR11" s="301"/>
      <c r="ATS11" s="302"/>
      <c r="ATT11" s="303"/>
      <c r="ATU11" s="300"/>
      <c r="ATV11" s="301"/>
      <c r="ATW11" s="302"/>
      <c r="ATX11" s="303"/>
      <c r="ATY11" s="300"/>
      <c r="ATZ11" s="301"/>
      <c r="AUA11" s="302"/>
      <c r="AUB11" s="303"/>
      <c r="AUC11" s="300"/>
      <c r="AUD11" s="301"/>
      <c r="AUE11" s="302"/>
      <c r="AUF11" s="303"/>
      <c r="AUG11" s="300"/>
      <c r="AUH11" s="301"/>
      <c r="AUI11" s="302"/>
      <c r="AUJ11" s="303"/>
      <c r="AUK11" s="300"/>
      <c r="AUL11" s="301"/>
      <c r="AUM11" s="302"/>
      <c r="AUN11" s="303"/>
      <c r="AUO11" s="300"/>
      <c r="AUP11" s="301"/>
      <c r="AUQ11" s="302"/>
      <c r="AUR11" s="303"/>
      <c r="AUS11" s="300"/>
      <c r="AUT11" s="301"/>
      <c r="AUU11" s="302"/>
      <c r="AUV11" s="303"/>
      <c r="AUW11" s="300"/>
      <c r="AUX11" s="301"/>
      <c r="AUY11" s="302"/>
      <c r="AUZ11" s="303"/>
      <c r="AVA11" s="300"/>
      <c r="AVB11" s="301"/>
      <c r="AVC11" s="302"/>
      <c r="AVD11" s="303"/>
      <c r="AVE11" s="300"/>
      <c r="AVF11" s="301"/>
      <c r="AVG11" s="302"/>
      <c r="AVH11" s="303"/>
      <c r="AVI11" s="300"/>
      <c r="AVJ11" s="301"/>
      <c r="AVK11" s="302"/>
      <c r="AVL11" s="303"/>
      <c r="AVM11" s="300"/>
      <c r="AVN11" s="301"/>
      <c r="AVO11" s="302"/>
      <c r="AVP11" s="303"/>
      <c r="AVQ11" s="300"/>
      <c r="AVR11" s="301"/>
      <c r="AVS11" s="302"/>
      <c r="AVT11" s="303"/>
      <c r="AVU11" s="300"/>
      <c r="AVV11" s="301"/>
      <c r="AVW11" s="302"/>
      <c r="AVX11" s="303"/>
      <c r="AVY11" s="300"/>
      <c r="AVZ11" s="301"/>
      <c r="AWA11" s="302"/>
      <c r="AWB11" s="303"/>
      <c r="AWC11" s="300"/>
      <c r="AWD11" s="301"/>
      <c r="AWE11" s="302"/>
      <c r="AWF11" s="303"/>
      <c r="AWG11" s="300"/>
      <c r="AWH11" s="301"/>
      <c r="AWI11" s="302"/>
      <c r="AWJ11" s="303"/>
      <c r="AWK11" s="300"/>
      <c r="AWL11" s="301"/>
      <c r="AWM11" s="302"/>
      <c r="AWN11" s="303"/>
      <c r="AWO11" s="300"/>
      <c r="AWP11" s="301"/>
      <c r="AWQ11" s="302"/>
      <c r="AWR11" s="303"/>
      <c r="AWS11" s="300"/>
      <c r="AWT11" s="301"/>
      <c r="AWU11" s="302"/>
      <c r="AWV11" s="303"/>
      <c r="AWW11" s="300"/>
      <c r="AWX11" s="301"/>
      <c r="AWY11" s="302"/>
      <c r="AWZ11" s="303"/>
      <c r="AXA11" s="300"/>
      <c r="AXB11" s="301"/>
      <c r="AXC11" s="302"/>
      <c r="AXD11" s="303"/>
      <c r="AXE11" s="300"/>
      <c r="AXF11" s="301"/>
      <c r="AXG11" s="302"/>
      <c r="AXH11" s="303"/>
      <c r="AXI11" s="300"/>
      <c r="AXJ11" s="301"/>
      <c r="AXK11" s="302"/>
      <c r="AXL11" s="303"/>
      <c r="AXM11" s="300"/>
      <c r="AXN11" s="301"/>
      <c r="AXO11" s="302"/>
      <c r="AXP11" s="303"/>
      <c r="AXQ11" s="300"/>
      <c r="AXR11" s="301"/>
      <c r="AXS11" s="302"/>
      <c r="AXT11" s="303"/>
      <c r="AXU11" s="300"/>
      <c r="AXV11" s="301"/>
      <c r="AXW11" s="302"/>
      <c r="AXX11" s="303"/>
      <c r="AXY11" s="300"/>
      <c r="AXZ11" s="301"/>
      <c r="AYA11" s="302"/>
      <c r="AYB11" s="303"/>
      <c r="AYC11" s="300"/>
      <c r="AYD11" s="301"/>
      <c r="AYE11" s="302"/>
      <c r="AYF11" s="303"/>
      <c r="AYG11" s="300"/>
      <c r="AYH11" s="301"/>
      <c r="AYI11" s="302"/>
      <c r="AYJ11" s="303"/>
      <c r="AYK11" s="300"/>
      <c r="AYL11" s="301"/>
      <c r="AYM11" s="302"/>
      <c r="AYN11" s="303"/>
      <c r="AYO11" s="300"/>
      <c r="AYP11" s="301"/>
      <c r="AYQ11" s="302"/>
      <c r="AYR11" s="303"/>
      <c r="AYS11" s="300"/>
      <c r="AYT11" s="301"/>
      <c r="AYU11" s="302"/>
      <c r="AYV11" s="303"/>
      <c r="AYW11" s="300"/>
      <c r="AYX11" s="301"/>
      <c r="AYY11" s="302"/>
      <c r="AYZ11" s="303"/>
      <c r="AZA11" s="300"/>
      <c r="AZB11" s="301"/>
      <c r="AZC11" s="302"/>
      <c r="AZD11" s="303"/>
      <c r="AZE11" s="300"/>
      <c r="AZF11" s="301"/>
      <c r="AZG11" s="302"/>
      <c r="AZH11" s="303"/>
      <c r="AZI11" s="300"/>
      <c r="AZJ11" s="301"/>
      <c r="AZK11" s="302"/>
      <c r="AZL11" s="303"/>
      <c r="AZM11" s="300"/>
      <c r="AZN11" s="301"/>
      <c r="AZO11" s="302"/>
      <c r="AZP11" s="303"/>
      <c r="AZQ11" s="300"/>
      <c r="AZR11" s="301"/>
      <c r="AZS11" s="302"/>
      <c r="AZT11" s="303"/>
      <c r="AZU11" s="300"/>
      <c r="AZV11" s="301"/>
      <c r="AZW11" s="302"/>
      <c r="AZX11" s="303"/>
      <c r="AZY11" s="300"/>
      <c r="AZZ11" s="301"/>
      <c r="BAA11" s="302"/>
      <c r="BAB11" s="303"/>
      <c r="BAC11" s="300"/>
      <c r="BAD11" s="301"/>
      <c r="BAE11" s="302"/>
      <c r="BAF11" s="303"/>
      <c r="BAG11" s="300"/>
      <c r="BAH11" s="301"/>
      <c r="BAI11" s="302"/>
      <c r="BAJ11" s="303"/>
      <c r="BAK11" s="300"/>
      <c r="BAL11" s="301"/>
      <c r="BAM11" s="302"/>
      <c r="BAN11" s="303"/>
      <c r="BAO11" s="300"/>
      <c r="BAP11" s="301"/>
      <c r="BAQ11" s="302"/>
      <c r="BAR11" s="303"/>
      <c r="BAS11" s="300"/>
      <c r="BAT11" s="301"/>
      <c r="BAU11" s="302"/>
      <c r="BAV11" s="303"/>
      <c r="BAW11" s="300"/>
      <c r="BAX11" s="301"/>
      <c r="BAY11" s="302"/>
      <c r="BAZ11" s="303"/>
      <c r="BBA11" s="300"/>
      <c r="BBB11" s="301"/>
      <c r="BBC11" s="302"/>
      <c r="BBD11" s="303"/>
      <c r="BBE11" s="300"/>
      <c r="BBF11" s="301"/>
      <c r="BBG11" s="302"/>
      <c r="BBH11" s="303"/>
      <c r="BBI11" s="300"/>
      <c r="BBJ11" s="301"/>
      <c r="BBK11" s="302"/>
      <c r="BBL11" s="303"/>
      <c r="BBM11" s="300"/>
      <c r="BBN11" s="301"/>
      <c r="BBO11" s="302"/>
      <c r="BBP11" s="303"/>
      <c r="BBQ11" s="300"/>
      <c r="BBR11" s="301"/>
      <c r="BBS11" s="302"/>
      <c r="BBT11" s="303"/>
      <c r="BBU11" s="300"/>
      <c r="BBV11" s="301"/>
      <c r="BBW11" s="302"/>
      <c r="BBX11" s="303"/>
      <c r="BBY11" s="300"/>
      <c r="BBZ11" s="301"/>
      <c r="BCA11" s="302"/>
      <c r="BCB11" s="303"/>
      <c r="BCC11" s="300"/>
      <c r="BCD11" s="301"/>
      <c r="BCE11" s="302"/>
      <c r="BCF11" s="303"/>
      <c r="BCG11" s="300"/>
      <c r="BCH11" s="301"/>
      <c r="BCI11" s="302"/>
      <c r="BCJ11" s="303"/>
      <c r="BCK11" s="300"/>
      <c r="BCL11" s="301"/>
      <c r="BCM11" s="302"/>
      <c r="BCN11" s="303"/>
      <c r="BCO11" s="300"/>
      <c r="BCP11" s="301"/>
      <c r="BCQ11" s="302"/>
      <c r="BCR11" s="303"/>
      <c r="BCS11" s="300"/>
      <c r="BCT11" s="301"/>
      <c r="BCU11" s="302"/>
      <c r="BCV11" s="303"/>
      <c r="BCW11" s="300"/>
      <c r="BCX11" s="301"/>
      <c r="BCY11" s="302"/>
      <c r="BCZ11" s="303"/>
      <c r="BDA11" s="300"/>
      <c r="BDB11" s="301"/>
      <c r="BDC11" s="302"/>
      <c r="BDD11" s="303"/>
      <c r="BDE11" s="300"/>
      <c r="BDF11" s="301"/>
      <c r="BDG11" s="302"/>
      <c r="BDH11" s="303"/>
      <c r="BDI11" s="300"/>
      <c r="BDJ11" s="301"/>
      <c r="BDK11" s="302"/>
      <c r="BDL11" s="303"/>
      <c r="BDM11" s="300"/>
      <c r="BDN11" s="301"/>
      <c r="BDO11" s="302"/>
      <c r="BDP11" s="303"/>
      <c r="BDQ11" s="300"/>
      <c r="BDR11" s="301"/>
      <c r="BDS11" s="302"/>
      <c r="BDT11" s="303"/>
      <c r="BDU11" s="300"/>
      <c r="BDV11" s="301"/>
      <c r="BDW11" s="302"/>
      <c r="BDX11" s="303"/>
      <c r="BDY11" s="300"/>
      <c r="BDZ11" s="301"/>
      <c r="BEA11" s="302"/>
      <c r="BEB11" s="303"/>
      <c r="BEC11" s="300"/>
      <c r="BED11" s="301"/>
      <c r="BEE11" s="302"/>
      <c r="BEF11" s="303"/>
      <c r="BEG11" s="300"/>
      <c r="BEH11" s="301"/>
      <c r="BEI11" s="302"/>
      <c r="BEJ11" s="303"/>
      <c r="BEK11" s="300"/>
      <c r="BEL11" s="301"/>
      <c r="BEM11" s="302"/>
      <c r="BEN11" s="303"/>
      <c r="BEO11" s="300"/>
      <c r="BEP11" s="301"/>
      <c r="BEQ11" s="302"/>
      <c r="BER11" s="303"/>
      <c r="BES11" s="300"/>
      <c r="BET11" s="301"/>
      <c r="BEU11" s="302"/>
      <c r="BEV11" s="303"/>
      <c r="BEW11" s="300"/>
      <c r="BEX11" s="301"/>
      <c r="BEY11" s="302"/>
      <c r="BEZ11" s="303"/>
      <c r="BFA11" s="300"/>
      <c r="BFB11" s="301"/>
      <c r="BFC11" s="302"/>
      <c r="BFD11" s="303"/>
      <c r="BFE11" s="300"/>
      <c r="BFF11" s="301"/>
      <c r="BFG11" s="302"/>
      <c r="BFH11" s="303"/>
      <c r="BFI11" s="300"/>
      <c r="BFJ11" s="301"/>
      <c r="BFK11" s="302"/>
      <c r="BFL11" s="303"/>
      <c r="BFM11" s="300"/>
      <c r="BFN11" s="301"/>
      <c r="BFO11" s="302"/>
      <c r="BFP11" s="303"/>
      <c r="BFQ11" s="300"/>
      <c r="BFR11" s="301"/>
      <c r="BFS11" s="302"/>
      <c r="BFT11" s="303"/>
      <c r="BFU11" s="300"/>
      <c r="BFV11" s="301"/>
      <c r="BFW11" s="302"/>
      <c r="BFX11" s="303"/>
      <c r="BFY11" s="300"/>
      <c r="BFZ11" s="301"/>
      <c r="BGA11" s="302"/>
      <c r="BGB11" s="303"/>
      <c r="BGC11" s="300"/>
      <c r="BGD11" s="301"/>
      <c r="BGE11" s="302"/>
      <c r="BGF11" s="303"/>
      <c r="BGG11" s="300"/>
      <c r="BGH11" s="301"/>
      <c r="BGI11" s="302"/>
      <c r="BGJ11" s="303"/>
      <c r="BGK11" s="300"/>
      <c r="BGL11" s="301"/>
      <c r="BGM11" s="302"/>
      <c r="BGN11" s="303"/>
      <c r="BGO11" s="300"/>
      <c r="BGP11" s="301"/>
      <c r="BGQ11" s="302"/>
      <c r="BGR11" s="303"/>
      <c r="BGS11" s="300"/>
      <c r="BGT11" s="301"/>
      <c r="BGU11" s="302"/>
      <c r="BGV11" s="303"/>
      <c r="BGW11" s="300"/>
      <c r="BGX11" s="301"/>
      <c r="BGY11" s="302"/>
      <c r="BGZ11" s="303"/>
      <c r="BHA11" s="300"/>
      <c r="BHB11" s="301"/>
      <c r="BHC11" s="302"/>
      <c r="BHD11" s="303"/>
      <c r="BHE11" s="300"/>
      <c r="BHF11" s="301"/>
      <c r="BHG11" s="302"/>
      <c r="BHH11" s="303"/>
      <c r="BHI11" s="300"/>
      <c r="BHJ11" s="301"/>
      <c r="BHK11" s="302"/>
      <c r="BHL11" s="303"/>
      <c r="BHM11" s="300"/>
      <c r="BHN11" s="301"/>
      <c r="BHO11" s="302"/>
      <c r="BHP11" s="303"/>
      <c r="BHQ11" s="300"/>
      <c r="BHR11" s="301"/>
      <c r="BHS11" s="302"/>
      <c r="BHT11" s="303"/>
      <c r="BHU11" s="300"/>
      <c r="BHV11" s="301"/>
      <c r="BHW11" s="302"/>
      <c r="BHX11" s="303"/>
      <c r="BHY11" s="300"/>
      <c r="BHZ11" s="301"/>
      <c r="BIA11" s="302"/>
      <c r="BIB11" s="303"/>
      <c r="BIC11" s="300"/>
      <c r="BID11" s="301"/>
      <c r="BIE11" s="302"/>
      <c r="BIF11" s="303"/>
      <c r="BIG11" s="300"/>
      <c r="BIH11" s="301"/>
      <c r="BII11" s="302"/>
      <c r="BIJ11" s="303"/>
      <c r="BIK11" s="300"/>
      <c r="BIL11" s="301"/>
      <c r="BIM11" s="302"/>
      <c r="BIN11" s="303"/>
      <c r="BIO11" s="300"/>
      <c r="BIP11" s="301"/>
      <c r="BIQ11" s="302"/>
      <c r="BIR11" s="303"/>
      <c r="BIS11" s="300"/>
      <c r="BIT11" s="301"/>
      <c r="BIU11" s="302"/>
      <c r="BIV11" s="303"/>
      <c r="BIW11" s="300"/>
      <c r="BIX11" s="301"/>
      <c r="BIY11" s="302"/>
      <c r="BIZ11" s="303"/>
      <c r="BJA11" s="300"/>
      <c r="BJB11" s="301"/>
      <c r="BJC11" s="302"/>
      <c r="BJD11" s="303"/>
      <c r="BJE11" s="300"/>
      <c r="BJF11" s="301"/>
      <c r="BJG11" s="302"/>
      <c r="BJH11" s="303"/>
      <c r="BJI11" s="300"/>
      <c r="BJJ11" s="301"/>
      <c r="BJK11" s="302"/>
      <c r="BJL11" s="303"/>
      <c r="BJM11" s="300"/>
      <c r="BJN11" s="301"/>
      <c r="BJO11" s="302"/>
      <c r="BJP11" s="303"/>
      <c r="BJQ11" s="300"/>
      <c r="BJR11" s="301"/>
      <c r="BJS11" s="302"/>
      <c r="BJT11" s="303"/>
      <c r="BJU11" s="300"/>
      <c r="BJV11" s="301"/>
      <c r="BJW11" s="302"/>
      <c r="BJX11" s="303"/>
      <c r="BJY11" s="300"/>
      <c r="BJZ11" s="301"/>
      <c r="BKA11" s="302"/>
      <c r="BKB11" s="303"/>
      <c r="BKC11" s="300"/>
      <c r="BKD11" s="301"/>
      <c r="BKE11" s="302"/>
      <c r="BKF11" s="303"/>
      <c r="BKG11" s="300"/>
      <c r="BKH11" s="301"/>
      <c r="BKI11" s="302"/>
      <c r="BKJ11" s="303"/>
      <c r="BKK11" s="300"/>
      <c r="BKL11" s="301"/>
      <c r="BKM11" s="302"/>
      <c r="BKN11" s="303"/>
      <c r="BKO11" s="300"/>
      <c r="BKP11" s="301"/>
      <c r="BKQ11" s="302"/>
      <c r="BKR11" s="303"/>
      <c r="BKS11" s="300"/>
      <c r="BKT11" s="301"/>
      <c r="BKU11" s="302"/>
      <c r="BKV11" s="303"/>
      <c r="BKW11" s="300"/>
      <c r="BKX11" s="301"/>
      <c r="BKY11" s="302"/>
      <c r="BKZ11" s="303"/>
      <c r="BLA11" s="300"/>
      <c r="BLB11" s="301"/>
      <c r="BLC11" s="302"/>
      <c r="BLD11" s="303"/>
      <c r="BLE11" s="300"/>
      <c r="BLF11" s="301"/>
      <c r="BLG11" s="302"/>
      <c r="BLH11" s="303"/>
      <c r="BLI11" s="300"/>
      <c r="BLJ11" s="301"/>
      <c r="BLK11" s="302"/>
      <c r="BLL11" s="303"/>
      <c r="BLM11" s="300"/>
      <c r="BLN11" s="301"/>
      <c r="BLO11" s="302"/>
      <c r="BLP11" s="303"/>
      <c r="BLQ11" s="300"/>
      <c r="BLR11" s="301"/>
      <c r="BLS11" s="302"/>
      <c r="BLT11" s="303"/>
      <c r="BLU11" s="300"/>
      <c r="BLV11" s="301"/>
      <c r="BLW11" s="302"/>
      <c r="BLX11" s="303"/>
      <c r="BLY11" s="300"/>
      <c r="BLZ11" s="301"/>
      <c r="BMA11" s="302"/>
      <c r="BMB11" s="303"/>
      <c r="BMC11" s="300"/>
      <c r="BMD11" s="301"/>
      <c r="BME11" s="302"/>
      <c r="BMF11" s="303"/>
      <c r="BMG11" s="300"/>
      <c r="BMH11" s="301"/>
      <c r="BMI11" s="302"/>
      <c r="BMJ11" s="303"/>
      <c r="BMK11" s="300"/>
      <c r="BML11" s="301"/>
      <c r="BMM11" s="302"/>
      <c r="BMN11" s="303"/>
      <c r="BMO11" s="300"/>
      <c r="BMP11" s="301"/>
      <c r="BMQ11" s="302"/>
      <c r="BMR11" s="303"/>
      <c r="BMS11" s="300"/>
      <c r="BMT11" s="301"/>
      <c r="BMU11" s="302"/>
      <c r="BMV11" s="303"/>
      <c r="BMW11" s="300"/>
      <c r="BMX11" s="301"/>
      <c r="BMY11" s="302"/>
      <c r="BMZ11" s="303"/>
      <c r="BNA11" s="300"/>
      <c r="BNB11" s="301"/>
      <c r="BNC11" s="302"/>
      <c r="BND11" s="303"/>
      <c r="BNE11" s="300"/>
      <c r="BNF11" s="301"/>
      <c r="BNG11" s="302"/>
      <c r="BNH11" s="303"/>
      <c r="BNI11" s="300"/>
      <c r="BNJ11" s="301"/>
      <c r="BNK11" s="302"/>
      <c r="BNL11" s="303"/>
      <c r="BNM11" s="300"/>
      <c r="BNN11" s="301"/>
      <c r="BNO11" s="302"/>
      <c r="BNP11" s="303"/>
      <c r="BNQ11" s="300"/>
      <c r="BNR11" s="301"/>
      <c r="BNS11" s="302"/>
      <c r="BNT11" s="303"/>
      <c r="BNU11" s="300"/>
      <c r="BNV11" s="301"/>
      <c r="BNW11" s="302"/>
      <c r="BNX11" s="303"/>
      <c r="BNY11" s="300"/>
      <c r="BNZ11" s="301"/>
      <c r="BOA11" s="302"/>
      <c r="BOB11" s="303"/>
      <c r="BOC11" s="300"/>
      <c r="BOD11" s="301"/>
      <c r="BOE11" s="302"/>
      <c r="BOF11" s="303"/>
      <c r="BOG11" s="300"/>
      <c r="BOH11" s="301"/>
      <c r="BOI11" s="302"/>
      <c r="BOJ11" s="303"/>
      <c r="BOK11" s="300"/>
      <c r="BOL11" s="301"/>
      <c r="BOM11" s="302"/>
      <c r="BON11" s="303"/>
      <c r="BOO11" s="300"/>
      <c r="BOP11" s="301"/>
      <c r="BOQ11" s="302"/>
      <c r="BOR11" s="303"/>
      <c r="BOS11" s="300"/>
      <c r="BOT11" s="301"/>
      <c r="BOU11" s="302"/>
      <c r="BOV11" s="303"/>
      <c r="BOW11" s="300"/>
      <c r="BOX11" s="301"/>
      <c r="BOY11" s="302"/>
      <c r="BOZ11" s="303"/>
      <c r="BPA11" s="300"/>
      <c r="BPB11" s="301"/>
      <c r="BPC11" s="302"/>
      <c r="BPD11" s="303"/>
      <c r="BPE11" s="300"/>
      <c r="BPF11" s="301"/>
      <c r="BPG11" s="302"/>
      <c r="BPH11" s="303"/>
      <c r="BPI11" s="300"/>
      <c r="BPJ11" s="301"/>
      <c r="BPK11" s="302"/>
      <c r="BPL11" s="303"/>
      <c r="BPM11" s="300"/>
      <c r="BPN11" s="301"/>
      <c r="BPO11" s="302"/>
      <c r="BPP11" s="303"/>
      <c r="BPQ11" s="300"/>
      <c r="BPR11" s="301"/>
      <c r="BPS11" s="302"/>
      <c r="BPT11" s="303"/>
      <c r="BPU11" s="300"/>
      <c r="BPV11" s="301"/>
      <c r="BPW11" s="302"/>
      <c r="BPX11" s="303"/>
      <c r="BPY11" s="300"/>
      <c r="BPZ11" s="301"/>
      <c r="BQA11" s="302"/>
      <c r="BQB11" s="303"/>
      <c r="BQC11" s="300"/>
      <c r="BQD11" s="301"/>
      <c r="BQE11" s="302"/>
      <c r="BQF11" s="303"/>
      <c r="BQG11" s="300"/>
      <c r="BQH11" s="301"/>
      <c r="BQI11" s="302"/>
      <c r="BQJ11" s="303"/>
      <c r="BQK11" s="300"/>
      <c r="BQL11" s="301"/>
      <c r="BQM11" s="302"/>
      <c r="BQN11" s="303"/>
      <c r="BQO11" s="300"/>
      <c r="BQP11" s="301"/>
      <c r="BQQ11" s="302"/>
      <c r="BQR11" s="303"/>
      <c r="BQS11" s="300"/>
      <c r="BQT11" s="301"/>
      <c r="BQU11" s="302"/>
      <c r="BQV11" s="303"/>
      <c r="BQW11" s="300"/>
      <c r="BQX11" s="301"/>
      <c r="BQY11" s="302"/>
      <c r="BQZ11" s="303"/>
      <c r="BRA11" s="300"/>
      <c r="BRB11" s="301"/>
      <c r="BRC11" s="302"/>
      <c r="BRD11" s="303"/>
      <c r="BRE11" s="300"/>
      <c r="BRF11" s="301"/>
      <c r="BRG11" s="302"/>
      <c r="BRH11" s="303"/>
      <c r="BRI11" s="300"/>
      <c r="BRJ11" s="301"/>
      <c r="BRK11" s="302"/>
      <c r="BRL11" s="303"/>
      <c r="BRM11" s="300"/>
      <c r="BRN11" s="301"/>
      <c r="BRO11" s="302"/>
      <c r="BRP11" s="303"/>
      <c r="BRQ11" s="300"/>
      <c r="BRR11" s="301"/>
      <c r="BRS11" s="302"/>
      <c r="BRT11" s="303"/>
      <c r="BRU11" s="300"/>
      <c r="BRV11" s="301"/>
      <c r="BRW11" s="302"/>
      <c r="BRX11" s="303"/>
      <c r="BRY11" s="300"/>
      <c r="BRZ11" s="301"/>
      <c r="BSA11" s="302"/>
      <c r="BSB11" s="303"/>
      <c r="BSC11" s="300"/>
      <c r="BSD11" s="301"/>
      <c r="BSE11" s="302"/>
      <c r="BSF11" s="303"/>
      <c r="BSG11" s="300"/>
      <c r="BSH11" s="301"/>
      <c r="BSI11" s="302"/>
      <c r="BSJ11" s="303"/>
      <c r="BSK11" s="300"/>
      <c r="BSL11" s="301"/>
      <c r="BSM11" s="302"/>
      <c r="BSN11" s="303"/>
      <c r="BSO11" s="300"/>
      <c r="BSP11" s="301"/>
      <c r="BSQ11" s="302"/>
      <c r="BSR11" s="303"/>
      <c r="BSS11" s="300"/>
      <c r="BST11" s="301"/>
      <c r="BSU11" s="302"/>
      <c r="BSV11" s="303"/>
      <c r="BSW11" s="300"/>
      <c r="BSX11" s="301"/>
      <c r="BSY11" s="302"/>
      <c r="BSZ11" s="303"/>
      <c r="BTA11" s="300"/>
      <c r="BTB11" s="301"/>
      <c r="BTC11" s="302"/>
      <c r="BTD11" s="303"/>
      <c r="BTE11" s="300"/>
      <c r="BTF11" s="301"/>
      <c r="BTG11" s="302"/>
      <c r="BTH11" s="303"/>
      <c r="BTI11" s="300"/>
      <c r="BTJ11" s="301"/>
      <c r="BTK11" s="302"/>
      <c r="BTL11" s="303"/>
      <c r="BTM11" s="300"/>
      <c r="BTN11" s="301"/>
      <c r="BTO11" s="302"/>
      <c r="BTP11" s="303"/>
      <c r="BTQ11" s="300"/>
      <c r="BTR11" s="301"/>
      <c r="BTS11" s="302"/>
      <c r="BTT11" s="303"/>
      <c r="BTU11" s="300"/>
      <c r="BTV11" s="301"/>
      <c r="BTW11" s="302"/>
      <c r="BTX11" s="303"/>
      <c r="BTY11" s="300"/>
      <c r="BTZ11" s="301"/>
      <c r="BUA11" s="302"/>
      <c r="BUB11" s="303"/>
      <c r="BUC11" s="300"/>
      <c r="BUD11" s="301"/>
      <c r="BUE11" s="302"/>
      <c r="BUF11" s="303"/>
      <c r="BUG11" s="300"/>
      <c r="BUH11" s="301"/>
      <c r="BUI11" s="302"/>
      <c r="BUJ11" s="303"/>
      <c r="BUK11" s="300"/>
      <c r="BUL11" s="301"/>
      <c r="BUM11" s="302"/>
      <c r="BUN11" s="303"/>
      <c r="BUO11" s="300"/>
      <c r="BUP11" s="301"/>
      <c r="BUQ11" s="302"/>
      <c r="BUR11" s="303"/>
      <c r="BUS11" s="300"/>
      <c r="BUT11" s="301"/>
      <c r="BUU11" s="302"/>
      <c r="BUV11" s="303"/>
      <c r="BUW11" s="300"/>
      <c r="BUX11" s="301"/>
      <c r="BUY11" s="302"/>
      <c r="BUZ11" s="303"/>
      <c r="BVA11" s="300"/>
      <c r="BVB11" s="301"/>
      <c r="BVC11" s="302"/>
      <c r="BVD11" s="303"/>
      <c r="BVE11" s="300"/>
      <c r="BVF11" s="301"/>
      <c r="BVG11" s="302"/>
      <c r="BVH11" s="303"/>
      <c r="BVI11" s="300"/>
      <c r="BVJ11" s="301"/>
      <c r="BVK11" s="302"/>
      <c r="BVL11" s="303"/>
      <c r="BVM11" s="300"/>
      <c r="BVN11" s="301"/>
      <c r="BVO11" s="302"/>
      <c r="BVP11" s="303"/>
      <c r="BVQ11" s="300"/>
      <c r="BVR11" s="301"/>
      <c r="BVS11" s="302"/>
      <c r="BVT11" s="303"/>
      <c r="BVU11" s="300"/>
      <c r="BVV11" s="301"/>
      <c r="BVW11" s="302"/>
      <c r="BVX11" s="303"/>
      <c r="BVY11" s="300"/>
      <c r="BVZ11" s="301"/>
      <c r="BWA11" s="302"/>
      <c r="BWB11" s="303"/>
      <c r="BWC11" s="300"/>
      <c r="BWD11" s="301"/>
      <c r="BWE11" s="302"/>
      <c r="BWF11" s="303"/>
      <c r="BWG11" s="300"/>
      <c r="BWH11" s="301"/>
      <c r="BWI11" s="302"/>
      <c r="BWJ11" s="303"/>
      <c r="BWK11" s="300"/>
      <c r="BWL11" s="301"/>
      <c r="BWM11" s="302"/>
      <c r="BWN11" s="303"/>
      <c r="BWO11" s="300"/>
      <c r="BWP11" s="301"/>
      <c r="BWQ11" s="302"/>
      <c r="BWR11" s="303"/>
      <c r="BWS11" s="300"/>
      <c r="BWT11" s="301"/>
      <c r="BWU11" s="302"/>
      <c r="BWV11" s="303"/>
      <c r="BWW11" s="300"/>
      <c r="BWX11" s="301"/>
      <c r="BWY11" s="302"/>
      <c r="BWZ11" s="303"/>
      <c r="BXA11" s="300"/>
      <c r="BXB11" s="301"/>
      <c r="BXC11" s="302"/>
      <c r="BXD11" s="303"/>
      <c r="BXE11" s="300"/>
      <c r="BXF11" s="301"/>
      <c r="BXG11" s="302"/>
      <c r="BXH11" s="303"/>
      <c r="BXI11" s="300"/>
      <c r="BXJ11" s="301"/>
      <c r="BXK11" s="302"/>
      <c r="BXL11" s="303"/>
      <c r="BXM11" s="300"/>
      <c r="BXN11" s="301"/>
      <c r="BXO11" s="302"/>
      <c r="BXP11" s="303"/>
      <c r="BXQ11" s="300"/>
      <c r="BXR11" s="301"/>
      <c r="BXS11" s="302"/>
      <c r="BXT11" s="303"/>
      <c r="BXU11" s="300"/>
      <c r="BXV11" s="301"/>
      <c r="BXW11" s="302"/>
      <c r="BXX11" s="303"/>
      <c r="BXY11" s="300"/>
      <c r="BXZ11" s="301"/>
      <c r="BYA11" s="302"/>
      <c r="BYB11" s="303"/>
      <c r="BYC11" s="300"/>
      <c r="BYD11" s="301"/>
      <c r="BYE11" s="302"/>
      <c r="BYF11" s="303"/>
      <c r="BYG11" s="300"/>
      <c r="BYH11" s="301"/>
      <c r="BYI11" s="302"/>
      <c r="BYJ11" s="303"/>
      <c r="BYK11" s="300"/>
      <c r="BYL11" s="301"/>
      <c r="BYM11" s="302"/>
      <c r="BYN11" s="303"/>
      <c r="BYO11" s="300"/>
      <c r="BYP11" s="301"/>
      <c r="BYQ11" s="302"/>
      <c r="BYR11" s="303"/>
      <c r="BYS11" s="300"/>
      <c r="BYT11" s="301"/>
      <c r="BYU11" s="302"/>
      <c r="BYV11" s="303"/>
      <c r="BYW11" s="300"/>
      <c r="BYX11" s="301"/>
      <c r="BYY11" s="302"/>
      <c r="BYZ11" s="303"/>
      <c r="BZA11" s="300"/>
      <c r="BZB11" s="301"/>
      <c r="BZC11" s="302"/>
      <c r="BZD11" s="303"/>
      <c r="BZE11" s="300"/>
      <c r="BZF11" s="301"/>
      <c r="BZG11" s="302"/>
      <c r="BZH11" s="303"/>
      <c r="BZI11" s="300"/>
      <c r="BZJ11" s="301"/>
      <c r="BZK11" s="302"/>
      <c r="BZL11" s="303"/>
      <c r="BZM11" s="300"/>
      <c r="BZN11" s="301"/>
      <c r="BZO11" s="302"/>
      <c r="BZP11" s="303"/>
      <c r="BZQ11" s="300"/>
      <c r="BZR11" s="301"/>
      <c r="BZS11" s="302"/>
      <c r="BZT11" s="303"/>
      <c r="BZU11" s="300"/>
      <c r="BZV11" s="301"/>
      <c r="BZW11" s="302"/>
      <c r="BZX11" s="303"/>
      <c r="BZY11" s="300"/>
      <c r="BZZ11" s="301"/>
      <c r="CAA11" s="302"/>
      <c r="CAB11" s="303"/>
      <c r="CAC11" s="300"/>
      <c r="CAD11" s="301"/>
      <c r="CAE11" s="302"/>
      <c r="CAF11" s="303"/>
      <c r="CAG11" s="300"/>
      <c r="CAH11" s="301"/>
      <c r="CAI11" s="302"/>
      <c r="CAJ11" s="303"/>
      <c r="CAK11" s="300"/>
      <c r="CAL11" s="301"/>
      <c r="CAM11" s="302"/>
      <c r="CAN11" s="303"/>
      <c r="CAO11" s="300"/>
      <c r="CAP11" s="301"/>
      <c r="CAQ11" s="302"/>
      <c r="CAR11" s="303"/>
      <c r="CAS11" s="300"/>
      <c r="CAT11" s="301"/>
      <c r="CAU11" s="302"/>
      <c r="CAV11" s="303"/>
      <c r="CAW11" s="300"/>
      <c r="CAX11" s="301"/>
      <c r="CAY11" s="302"/>
      <c r="CAZ11" s="303"/>
      <c r="CBA11" s="300"/>
      <c r="CBB11" s="301"/>
      <c r="CBC11" s="302"/>
      <c r="CBD11" s="303"/>
      <c r="CBE11" s="300"/>
      <c r="CBF11" s="301"/>
      <c r="CBG11" s="302"/>
      <c r="CBH11" s="303"/>
      <c r="CBI11" s="300"/>
      <c r="CBJ11" s="301"/>
      <c r="CBK11" s="302"/>
      <c r="CBL11" s="303"/>
      <c r="CBM11" s="300"/>
      <c r="CBN11" s="301"/>
      <c r="CBO11" s="302"/>
      <c r="CBP11" s="303"/>
      <c r="CBQ11" s="300"/>
      <c r="CBR11" s="301"/>
      <c r="CBS11" s="302"/>
      <c r="CBT11" s="303"/>
      <c r="CBU11" s="300"/>
      <c r="CBV11" s="301"/>
      <c r="CBW11" s="302"/>
      <c r="CBX11" s="303"/>
      <c r="CBY11" s="300"/>
      <c r="CBZ11" s="301"/>
      <c r="CCA11" s="302"/>
      <c r="CCB11" s="303"/>
      <c r="CCC11" s="300"/>
      <c r="CCD11" s="301"/>
      <c r="CCE11" s="302"/>
      <c r="CCF11" s="303"/>
      <c r="CCG11" s="300"/>
      <c r="CCH11" s="301"/>
      <c r="CCI11" s="302"/>
      <c r="CCJ11" s="303"/>
      <c r="CCK11" s="300"/>
      <c r="CCL11" s="301"/>
      <c r="CCM11" s="302"/>
      <c r="CCN11" s="303"/>
      <c r="CCO11" s="300"/>
      <c r="CCP11" s="301"/>
      <c r="CCQ11" s="302"/>
      <c r="CCR11" s="303"/>
      <c r="CCS11" s="300"/>
      <c r="CCT11" s="301"/>
      <c r="CCU11" s="302"/>
      <c r="CCV11" s="303"/>
      <c r="CCW11" s="300"/>
      <c r="CCX11" s="301"/>
      <c r="CCY11" s="302"/>
      <c r="CCZ11" s="303"/>
      <c r="CDA11" s="300"/>
      <c r="CDB11" s="301"/>
      <c r="CDC11" s="302"/>
      <c r="CDD11" s="303"/>
      <c r="CDE11" s="300"/>
      <c r="CDF11" s="301"/>
      <c r="CDG11" s="302"/>
      <c r="CDH11" s="303"/>
      <c r="CDI11" s="300"/>
      <c r="CDJ11" s="301"/>
      <c r="CDK11" s="302"/>
      <c r="CDL11" s="303"/>
      <c r="CDM11" s="300"/>
      <c r="CDN11" s="301"/>
      <c r="CDO11" s="302"/>
      <c r="CDP11" s="303"/>
      <c r="CDQ11" s="300"/>
      <c r="CDR11" s="301"/>
      <c r="CDS11" s="302"/>
      <c r="CDT11" s="303"/>
      <c r="CDU11" s="300"/>
      <c r="CDV11" s="301"/>
      <c r="CDW11" s="302"/>
      <c r="CDX11" s="303"/>
      <c r="CDY11" s="300"/>
      <c r="CDZ11" s="301"/>
      <c r="CEA11" s="302"/>
      <c r="CEB11" s="303"/>
      <c r="CEC11" s="300"/>
      <c r="CED11" s="301"/>
      <c r="CEE11" s="302"/>
      <c r="CEF11" s="303"/>
      <c r="CEG11" s="300"/>
      <c r="CEH11" s="301"/>
      <c r="CEI11" s="302"/>
      <c r="CEJ11" s="303"/>
      <c r="CEK11" s="300"/>
      <c r="CEL11" s="301"/>
      <c r="CEM11" s="302"/>
      <c r="CEN11" s="303"/>
      <c r="CEO11" s="300"/>
      <c r="CEP11" s="301"/>
      <c r="CEQ11" s="302"/>
      <c r="CER11" s="303"/>
      <c r="CES11" s="300"/>
      <c r="CET11" s="301"/>
      <c r="CEU11" s="302"/>
      <c r="CEV11" s="303"/>
      <c r="CEW11" s="300"/>
      <c r="CEX11" s="301"/>
      <c r="CEY11" s="302"/>
      <c r="CEZ11" s="303"/>
      <c r="CFA11" s="300"/>
      <c r="CFB11" s="301"/>
      <c r="CFC11" s="302"/>
      <c r="CFD11" s="303"/>
      <c r="CFE11" s="300"/>
      <c r="CFF11" s="301"/>
      <c r="CFG11" s="302"/>
      <c r="CFH11" s="303"/>
      <c r="CFI11" s="300"/>
      <c r="CFJ11" s="301"/>
      <c r="CFK11" s="302"/>
      <c r="CFL11" s="303"/>
      <c r="CFM11" s="300"/>
      <c r="CFN11" s="301"/>
      <c r="CFO11" s="302"/>
      <c r="CFP11" s="303"/>
      <c r="CFQ11" s="300"/>
      <c r="CFR11" s="301"/>
      <c r="CFS11" s="302"/>
      <c r="CFT11" s="303"/>
      <c r="CFU11" s="300"/>
      <c r="CFV11" s="301"/>
      <c r="CFW11" s="302"/>
      <c r="CFX11" s="303"/>
      <c r="CFY11" s="300"/>
      <c r="CFZ11" s="301"/>
      <c r="CGA11" s="302"/>
      <c r="CGB11" s="303"/>
      <c r="CGC11" s="300"/>
      <c r="CGD11" s="301"/>
      <c r="CGE11" s="302"/>
      <c r="CGF11" s="303"/>
      <c r="CGG11" s="300"/>
      <c r="CGH11" s="301"/>
      <c r="CGI11" s="302"/>
      <c r="CGJ11" s="303"/>
      <c r="CGK11" s="300"/>
      <c r="CGL11" s="301"/>
      <c r="CGM11" s="302"/>
      <c r="CGN11" s="303"/>
      <c r="CGO11" s="300"/>
      <c r="CGP11" s="301"/>
      <c r="CGQ11" s="302"/>
      <c r="CGR11" s="303"/>
      <c r="CGS11" s="300"/>
      <c r="CGT11" s="301"/>
      <c r="CGU11" s="302"/>
      <c r="CGV11" s="303"/>
      <c r="CGW11" s="300"/>
      <c r="CGX11" s="301"/>
      <c r="CGY11" s="302"/>
      <c r="CGZ11" s="303"/>
      <c r="CHA11" s="300"/>
      <c r="CHB11" s="301"/>
      <c r="CHC11" s="302"/>
      <c r="CHD11" s="303"/>
      <c r="CHE11" s="300"/>
      <c r="CHF11" s="301"/>
      <c r="CHG11" s="302"/>
      <c r="CHH11" s="303"/>
      <c r="CHI11" s="300"/>
      <c r="CHJ11" s="301"/>
      <c r="CHK11" s="302"/>
      <c r="CHL11" s="303"/>
      <c r="CHM11" s="300"/>
      <c r="CHN11" s="301"/>
      <c r="CHO11" s="302"/>
      <c r="CHP11" s="303"/>
      <c r="CHQ11" s="300"/>
      <c r="CHR11" s="301"/>
      <c r="CHS11" s="302"/>
      <c r="CHT11" s="303"/>
      <c r="CHU11" s="300"/>
      <c r="CHV11" s="301"/>
      <c r="CHW11" s="302"/>
      <c r="CHX11" s="303"/>
      <c r="CHY11" s="300"/>
      <c r="CHZ11" s="301"/>
      <c r="CIA11" s="302"/>
      <c r="CIB11" s="303"/>
      <c r="CIC11" s="300"/>
      <c r="CID11" s="301"/>
      <c r="CIE11" s="302"/>
      <c r="CIF11" s="303"/>
      <c r="CIG11" s="300"/>
      <c r="CIH11" s="301"/>
      <c r="CII11" s="302"/>
      <c r="CIJ11" s="303"/>
      <c r="CIK11" s="300"/>
      <c r="CIL11" s="301"/>
      <c r="CIM11" s="302"/>
      <c r="CIN11" s="303"/>
      <c r="CIO11" s="300"/>
      <c r="CIP11" s="301"/>
      <c r="CIQ11" s="302"/>
      <c r="CIR11" s="303"/>
      <c r="CIS11" s="300"/>
      <c r="CIT11" s="301"/>
      <c r="CIU11" s="302"/>
      <c r="CIV11" s="303"/>
      <c r="CIW11" s="300"/>
      <c r="CIX11" s="301"/>
      <c r="CIY11" s="302"/>
      <c r="CIZ11" s="303"/>
      <c r="CJA11" s="300"/>
      <c r="CJB11" s="301"/>
      <c r="CJC11" s="302"/>
      <c r="CJD11" s="303"/>
      <c r="CJE11" s="300"/>
      <c r="CJF11" s="301"/>
      <c r="CJG11" s="302"/>
      <c r="CJH11" s="303"/>
      <c r="CJI11" s="300"/>
      <c r="CJJ11" s="301"/>
      <c r="CJK11" s="302"/>
      <c r="CJL11" s="303"/>
      <c r="CJM11" s="300"/>
      <c r="CJN11" s="301"/>
      <c r="CJO11" s="302"/>
      <c r="CJP11" s="303"/>
      <c r="CJQ11" s="300"/>
      <c r="CJR11" s="301"/>
      <c r="CJS11" s="302"/>
      <c r="CJT11" s="303"/>
      <c r="CJU11" s="300"/>
      <c r="CJV11" s="301"/>
      <c r="CJW11" s="302"/>
      <c r="CJX11" s="303"/>
      <c r="CJY11" s="300"/>
      <c r="CJZ11" s="301"/>
      <c r="CKA11" s="302"/>
      <c r="CKB11" s="303"/>
      <c r="CKC11" s="300"/>
      <c r="CKD11" s="301"/>
      <c r="CKE11" s="302"/>
      <c r="CKF11" s="303"/>
      <c r="CKG11" s="300"/>
      <c r="CKH11" s="301"/>
      <c r="CKI11" s="302"/>
      <c r="CKJ11" s="303"/>
      <c r="CKK11" s="300"/>
      <c r="CKL11" s="301"/>
      <c r="CKM11" s="302"/>
      <c r="CKN11" s="303"/>
      <c r="CKO11" s="300"/>
      <c r="CKP11" s="301"/>
      <c r="CKQ11" s="302"/>
      <c r="CKR11" s="303"/>
      <c r="CKS11" s="300"/>
      <c r="CKT11" s="301"/>
      <c r="CKU11" s="302"/>
      <c r="CKV11" s="303"/>
      <c r="CKW11" s="300"/>
      <c r="CKX11" s="301"/>
      <c r="CKY11" s="302"/>
      <c r="CKZ11" s="303"/>
      <c r="CLA11" s="300"/>
      <c r="CLB11" s="301"/>
      <c r="CLC11" s="302"/>
      <c r="CLD11" s="303"/>
      <c r="CLE11" s="300"/>
      <c r="CLF11" s="301"/>
      <c r="CLG11" s="302"/>
      <c r="CLH11" s="303"/>
      <c r="CLI11" s="300"/>
      <c r="CLJ11" s="301"/>
      <c r="CLK11" s="302"/>
      <c r="CLL11" s="303"/>
      <c r="CLM11" s="300"/>
      <c r="CLN11" s="301"/>
      <c r="CLO11" s="302"/>
      <c r="CLP11" s="303"/>
      <c r="CLQ11" s="300"/>
      <c r="CLR11" s="301"/>
      <c r="CLS11" s="302"/>
      <c r="CLT11" s="303"/>
      <c r="CLU11" s="300"/>
      <c r="CLV11" s="301"/>
      <c r="CLW11" s="302"/>
      <c r="CLX11" s="303"/>
      <c r="CLY11" s="300"/>
      <c r="CLZ11" s="301"/>
      <c r="CMA11" s="302"/>
      <c r="CMB11" s="303"/>
      <c r="CMC11" s="300"/>
      <c r="CMD11" s="301"/>
      <c r="CME11" s="302"/>
      <c r="CMF11" s="303"/>
      <c r="CMG11" s="300"/>
      <c r="CMH11" s="301"/>
      <c r="CMI11" s="302"/>
      <c r="CMJ11" s="303"/>
      <c r="CMK11" s="300"/>
      <c r="CML11" s="301"/>
      <c r="CMM11" s="302"/>
      <c r="CMN11" s="303"/>
      <c r="CMO11" s="300"/>
      <c r="CMP11" s="301"/>
      <c r="CMQ11" s="302"/>
      <c r="CMR11" s="303"/>
      <c r="CMS11" s="300"/>
      <c r="CMT11" s="301"/>
      <c r="CMU11" s="302"/>
      <c r="CMV11" s="303"/>
      <c r="CMW11" s="300"/>
      <c r="CMX11" s="301"/>
      <c r="CMY11" s="302"/>
      <c r="CMZ11" s="303"/>
      <c r="CNA11" s="300"/>
      <c r="CNB11" s="301"/>
      <c r="CNC11" s="302"/>
      <c r="CND11" s="303"/>
      <c r="CNE11" s="300"/>
      <c r="CNF11" s="301"/>
      <c r="CNG11" s="302"/>
      <c r="CNH11" s="303"/>
      <c r="CNI11" s="300"/>
      <c r="CNJ11" s="301"/>
      <c r="CNK11" s="302"/>
      <c r="CNL11" s="303"/>
      <c r="CNM11" s="300"/>
      <c r="CNN11" s="301"/>
      <c r="CNO11" s="302"/>
      <c r="CNP11" s="303"/>
      <c r="CNQ11" s="300"/>
      <c r="CNR11" s="301"/>
      <c r="CNS11" s="302"/>
      <c r="CNT11" s="303"/>
      <c r="CNU11" s="300"/>
      <c r="CNV11" s="301"/>
      <c r="CNW11" s="302"/>
      <c r="CNX11" s="303"/>
      <c r="CNY11" s="300"/>
      <c r="CNZ11" s="301"/>
      <c r="COA11" s="302"/>
      <c r="COB11" s="303"/>
      <c r="COC11" s="300"/>
      <c r="COD11" s="301"/>
      <c r="COE11" s="302"/>
      <c r="COF11" s="303"/>
      <c r="COG11" s="300"/>
      <c r="COH11" s="301"/>
      <c r="COI11" s="302"/>
      <c r="COJ11" s="303"/>
      <c r="COK11" s="300"/>
      <c r="COL11" s="301"/>
      <c r="COM11" s="302"/>
      <c r="CON11" s="303"/>
      <c r="COO11" s="300"/>
      <c r="COP11" s="301"/>
      <c r="COQ11" s="302"/>
      <c r="COR11" s="303"/>
      <c r="COS11" s="300"/>
      <c r="COT11" s="301"/>
      <c r="COU11" s="302"/>
      <c r="COV11" s="303"/>
      <c r="COW11" s="300"/>
      <c r="COX11" s="301"/>
      <c r="COY11" s="302"/>
      <c r="COZ11" s="303"/>
      <c r="CPA11" s="300"/>
      <c r="CPB11" s="301"/>
      <c r="CPC11" s="302"/>
      <c r="CPD11" s="303"/>
      <c r="CPE11" s="300"/>
      <c r="CPF11" s="301"/>
      <c r="CPG11" s="302"/>
      <c r="CPH11" s="303"/>
      <c r="CPI11" s="300"/>
      <c r="CPJ11" s="301"/>
      <c r="CPK11" s="302"/>
      <c r="CPL11" s="303"/>
      <c r="CPM11" s="300"/>
      <c r="CPN11" s="301"/>
      <c r="CPO11" s="302"/>
      <c r="CPP11" s="303"/>
      <c r="CPQ11" s="300"/>
      <c r="CPR11" s="301"/>
      <c r="CPS11" s="302"/>
      <c r="CPT11" s="303"/>
      <c r="CPU11" s="300"/>
      <c r="CPV11" s="301"/>
      <c r="CPW11" s="302"/>
      <c r="CPX11" s="303"/>
      <c r="CPY11" s="300"/>
      <c r="CPZ11" s="301"/>
      <c r="CQA11" s="302"/>
      <c r="CQB11" s="303"/>
      <c r="CQC11" s="300"/>
      <c r="CQD11" s="301"/>
      <c r="CQE11" s="302"/>
      <c r="CQF11" s="303"/>
      <c r="CQG11" s="300"/>
      <c r="CQH11" s="301"/>
      <c r="CQI11" s="302"/>
      <c r="CQJ11" s="303"/>
      <c r="CQK11" s="300"/>
      <c r="CQL11" s="301"/>
      <c r="CQM11" s="302"/>
      <c r="CQN11" s="303"/>
      <c r="CQO11" s="300"/>
      <c r="CQP11" s="301"/>
      <c r="CQQ11" s="302"/>
      <c r="CQR11" s="303"/>
      <c r="CQS11" s="300"/>
      <c r="CQT11" s="301"/>
      <c r="CQU11" s="302"/>
      <c r="CQV11" s="303"/>
      <c r="CQW11" s="300"/>
      <c r="CQX11" s="301"/>
      <c r="CQY11" s="302"/>
      <c r="CQZ11" s="303"/>
      <c r="CRA11" s="300"/>
      <c r="CRB11" s="301"/>
      <c r="CRC11" s="302"/>
      <c r="CRD11" s="303"/>
      <c r="CRE11" s="300"/>
      <c r="CRF11" s="301"/>
      <c r="CRG11" s="302"/>
      <c r="CRH11" s="303"/>
      <c r="CRI11" s="300"/>
      <c r="CRJ11" s="301"/>
      <c r="CRK11" s="302"/>
      <c r="CRL11" s="303"/>
      <c r="CRM11" s="300"/>
      <c r="CRN11" s="301"/>
      <c r="CRO11" s="302"/>
      <c r="CRP11" s="303"/>
      <c r="CRQ11" s="300"/>
      <c r="CRR11" s="301"/>
      <c r="CRS11" s="302"/>
      <c r="CRT11" s="303"/>
      <c r="CRU11" s="300"/>
      <c r="CRV11" s="301"/>
      <c r="CRW11" s="302"/>
      <c r="CRX11" s="303"/>
      <c r="CRY11" s="300"/>
      <c r="CRZ11" s="301"/>
      <c r="CSA11" s="302"/>
      <c r="CSB11" s="303"/>
      <c r="CSC11" s="300"/>
      <c r="CSD11" s="301"/>
      <c r="CSE11" s="302"/>
      <c r="CSF11" s="303"/>
      <c r="CSG11" s="300"/>
      <c r="CSH11" s="301"/>
      <c r="CSI11" s="302"/>
      <c r="CSJ11" s="303"/>
      <c r="CSK11" s="300"/>
      <c r="CSL11" s="301"/>
      <c r="CSM11" s="302"/>
      <c r="CSN11" s="303"/>
      <c r="CSO11" s="300"/>
      <c r="CSP11" s="301"/>
      <c r="CSQ11" s="302"/>
      <c r="CSR11" s="303"/>
      <c r="CSS11" s="300"/>
      <c r="CST11" s="301"/>
      <c r="CSU11" s="302"/>
      <c r="CSV11" s="303"/>
      <c r="CSW11" s="300"/>
      <c r="CSX11" s="301"/>
      <c r="CSY11" s="302"/>
      <c r="CSZ11" s="303"/>
      <c r="CTA11" s="300"/>
      <c r="CTB11" s="301"/>
      <c r="CTC11" s="302"/>
      <c r="CTD11" s="303"/>
      <c r="CTE11" s="300"/>
      <c r="CTF11" s="301"/>
      <c r="CTG11" s="302"/>
      <c r="CTH11" s="303"/>
      <c r="CTI11" s="300"/>
      <c r="CTJ11" s="301"/>
      <c r="CTK11" s="302"/>
      <c r="CTL11" s="303"/>
      <c r="CTM11" s="300"/>
      <c r="CTN11" s="301"/>
      <c r="CTO11" s="302"/>
      <c r="CTP11" s="303"/>
      <c r="CTQ11" s="300"/>
      <c r="CTR11" s="301"/>
      <c r="CTS11" s="302"/>
      <c r="CTT11" s="303"/>
      <c r="CTU11" s="300"/>
      <c r="CTV11" s="301"/>
      <c r="CTW11" s="302"/>
      <c r="CTX11" s="303"/>
      <c r="CTY11" s="300"/>
      <c r="CTZ11" s="301"/>
      <c r="CUA11" s="302"/>
      <c r="CUB11" s="303"/>
      <c r="CUC11" s="300"/>
      <c r="CUD11" s="301"/>
      <c r="CUE11" s="302"/>
      <c r="CUF11" s="303"/>
      <c r="CUG11" s="300"/>
      <c r="CUH11" s="301"/>
      <c r="CUI11" s="302"/>
      <c r="CUJ11" s="303"/>
      <c r="CUK11" s="300"/>
      <c r="CUL11" s="301"/>
      <c r="CUM11" s="302"/>
      <c r="CUN11" s="303"/>
      <c r="CUO11" s="300"/>
      <c r="CUP11" s="301"/>
      <c r="CUQ11" s="302"/>
      <c r="CUR11" s="303"/>
      <c r="CUS11" s="300"/>
      <c r="CUT11" s="301"/>
      <c r="CUU11" s="302"/>
      <c r="CUV11" s="303"/>
      <c r="CUW11" s="300"/>
      <c r="CUX11" s="301"/>
      <c r="CUY11" s="302"/>
      <c r="CUZ11" s="303"/>
      <c r="CVA11" s="300"/>
      <c r="CVB11" s="301"/>
      <c r="CVC11" s="302"/>
      <c r="CVD11" s="303"/>
      <c r="CVE11" s="300"/>
      <c r="CVF11" s="301"/>
      <c r="CVG11" s="302"/>
      <c r="CVH11" s="303"/>
      <c r="CVI11" s="300"/>
      <c r="CVJ11" s="301"/>
      <c r="CVK11" s="302"/>
      <c r="CVL11" s="303"/>
      <c r="CVM11" s="300"/>
      <c r="CVN11" s="301"/>
      <c r="CVO11" s="302"/>
      <c r="CVP11" s="303"/>
      <c r="CVQ11" s="300"/>
      <c r="CVR11" s="301"/>
      <c r="CVS11" s="302"/>
      <c r="CVT11" s="303"/>
      <c r="CVU11" s="300"/>
      <c r="CVV11" s="301"/>
      <c r="CVW11" s="302"/>
      <c r="CVX11" s="303"/>
      <c r="CVY11" s="300"/>
      <c r="CVZ11" s="301"/>
      <c r="CWA11" s="302"/>
      <c r="CWB11" s="303"/>
      <c r="CWC11" s="300"/>
      <c r="CWD11" s="301"/>
      <c r="CWE11" s="302"/>
      <c r="CWF11" s="303"/>
      <c r="CWG11" s="300"/>
      <c r="CWH11" s="301"/>
      <c r="CWI11" s="302"/>
      <c r="CWJ11" s="303"/>
      <c r="CWK11" s="300"/>
      <c r="CWL11" s="301"/>
      <c r="CWM11" s="302"/>
      <c r="CWN11" s="303"/>
      <c r="CWO11" s="300"/>
      <c r="CWP11" s="301"/>
      <c r="CWQ11" s="302"/>
      <c r="CWR11" s="303"/>
      <c r="CWS11" s="300"/>
      <c r="CWT11" s="301"/>
      <c r="CWU11" s="302"/>
      <c r="CWV11" s="303"/>
      <c r="CWW11" s="300"/>
      <c r="CWX11" s="301"/>
      <c r="CWY11" s="302"/>
      <c r="CWZ11" s="303"/>
      <c r="CXA11" s="300"/>
      <c r="CXB11" s="301"/>
      <c r="CXC11" s="302"/>
      <c r="CXD11" s="303"/>
      <c r="CXE11" s="300"/>
      <c r="CXF11" s="301"/>
      <c r="CXG11" s="302"/>
      <c r="CXH11" s="303"/>
      <c r="CXI11" s="300"/>
      <c r="CXJ11" s="301"/>
      <c r="CXK11" s="302"/>
      <c r="CXL11" s="303"/>
      <c r="CXM11" s="300"/>
      <c r="CXN11" s="301"/>
      <c r="CXO11" s="302"/>
      <c r="CXP11" s="303"/>
      <c r="CXQ11" s="300"/>
      <c r="CXR11" s="301"/>
      <c r="CXS11" s="302"/>
      <c r="CXT11" s="303"/>
      <c r="CXU11" s="300"/>
      <c r="CXV11" s="301"/>
      <c r="CXW11" s="302"/>
      <c r="CXX11" s="303"/>
      <c r="CXY11" s="300"/>
      <c r="CXZ11" s="301"/>
      <c r="CYA11" s="302"/>
      <c r="CYB11" s="303"/>
      <c r="CYC11" s="300"/>
      <c r="CYD11" s="301"/>
      <c r="CYE11" s="302"/>
      <c r="CYF11" s="303"/>
      <c r="CYG11" s="300"/>
      <c r="CYH11" s="301"/>
      <c r="CYI11" s="302"/>
      <c r="CYJ11" s="303"/>
      <c r="CYK11" s="300"/>
      <c r="CYL11" s="301"/>
      <c r="CYM11" s="302"/>
      <c r="CYN11" s="303"/>
      <c r="CYO11" s="300"/>
      <c r="CYP11" s="301"/>
      <c r="CYQ11" s="302"/>
      <c r="CYR11" s="303"/>
      <c r="CYS11" s="300"/>
      <c r="CYT11" s="301"/>
      <c r="CYU11" s="302"/>
      <c r="CYV11" s="303"/>
      <c r="CYW11" s="300"/>
      <c r="CYX11" s="301"/>
      <c r="CYY11" s="302"/>
      <c r="CYZ11" s="303"/>
      <c r="CZA11" s="300"/>
      <c r="CZB11" s="301"/>
      <c r="CZC11" s="302"/>
      <c r="CZD11" s="303"/>
      <c r="CZE11" s="300"/>
      <c r="CZF11" s="301"/>
      <c r="CZG11" s="302"/>
      <c r="CZH11" s="303"/>
      <c r="CZI11" s="300"/>
      <c r="CZJ11" s="301"/>
      <c r="CZK11" s="302"/>
      <c r="CZL11" s="303"/>
      <c r="CZM11" s="300"/>
      <c r="CZN11" s="301"/>
      <c r="CZO11" s="302"/>
      <c r="CZP11" s="303"/>
      <c r="CZQ11" s="300"/>
      <c r="CZR11" s="301"/>
      <c r="CZS11" s="302"/>
      <c r="CZT11" s="303"/>
      <c r="CZU11" s="300"/>
      <c r="CZV11" s="301"/>
      <c r="CZW11" s="302"/>
      <c r="CZX11" s="303"/>
      <c r="CZY11" s="300"/>
      <c r="CZZ11" s="301"/>
      <c r="DAA11" s="302"/>
      <c r="DAB11" s="303"/>
      <c r="DAC11" s="300"/>
      <c r="DAD11" s="301"/>
      <c r="DAE11" s="302"/>
      <c r="DAF11" s="303"/>
      <c r="DAG11" s="300"/>
      <c r="DAH11" s="301"/>
      <c r="DAI11" s="302"/>
      <c r="DAJ11" s="303"/>
      <c r="DAK11" s="300"/>
      <c r="DAL11" s="301"/>
      <c r="DAM11" s="302"/>
      <c r="DAN11" s="303"/>
      <c r="DAO11" s="300"/>
      <c r="DAP11" s="301"/>
      <c r="DAQ11" s="302"/>
      <c r="DAR11" s="303"/>
      <c r="DAS11" s="300"/>
      <c r="DAT11" s="301"/>
      <c r="DAU11" s="302"/>
      <c r="DAV11" s="303"/>
      <c r="DAW11" s="300"/>
      <c r="DAX11" s="301"/>
      <c r="DAY11" s="302"/>
      <c r="DAZ11" s="303"/>
      <c r="DBA11" s="300"/>
      <c r="DBB11" s="301"/>
      <c r="DBC11" s="302"/>
      <c r="DBD11" s="303"/>
      <c r="DBE11" s="300"/>
      <c r="DBF11" s="301"/>
      <c r="DBG11" s="302"/>
      <c r="DBH11" s="303"/>
      <c r="DBI11" s="300"/>
      <c r="DBJ11" s="301"/>
      <c r="DBK11" s="302"/>
      <c r="DBL11" s="303"/>
      <c r="DBM11" s="300"/>
      <c r="DBN11" s="301"/>
      <c r="DBO11" s="302"/>
      <c r="DBP11" s="303"/>
      <c r="DBQ11" s="300"/>
      <c r="DBR11" s="301"/>
      <c r="DBS11" s="302"/>
      <c r="DBT11" s="303"/>
      <c r="DBU11" s="300"/>
      <c r="DBV11" s="301"/>
      <c r="DBW11" s="302"/>
      <c r="DBX11" s="303"/>
      <c r="DBY11" s="300"/>
      <c r="DBZ11" s="301"/>
      <c r="DCA11" s="302"/>
      <c r="DCB11" s="303"/>
      <c r="DCC11" s="300"/>
      <c r="DCD11" s="301"/>
      <c r="DCE11" s="302"/>
      <c r="DCF11" s="303"/>
      <c r="DCG11" s="300"/>
      <c r="DCH11" s="301"/>
      <c r="DCI11" s="302"/>
      <c r="DCJ11" s="303"/>
      <c r="DCK11" s="300"/>
      <c r="DCL11" s="301"/>
      <c r="DCM11" s="302"/>
      <c r="DCN11" s="303"/>
      <c r="DCO11" s="300"/>
      <c r="DCP11" s="301"/>
      <c r="DCQ11" s="302"/>
      <c r="DCR11" s="303"/>
      <c r="DCS11" s="300"/>
      <c r="DCT11" s="301"/>
      <c r="DCU11" s="302"/>
      <c r="DCV11" s="303"/>
      <c r="DCW11" s="300"/>
      <c r="DCX11" s="301"/>
      <c r="DCY11" s="302"/>
      <c r="DCZ11" s="303"/>
      <c r="DDA11" s="300"/>
      <c r="DDB11" s="301"/>
      <c r="DDC11" s="302"/>
      <c r="DDD11" s="303"/>
      <c r="DDE11" s="300"/>
      <c r="DDF11" s="301"/>
      <c r="DDG11" s="302"/>
      <c r="DDH11" s="303"/>
      <c r="DDI11" s="300"/>
      <c r="DDJ11" s="301"/>
      <c r="DDK11" s="302"/>
      <c r="DDL11" s="303"/>
      <c r="DDM11" s="300"/>
      <c r="DDN11" s="301"/>
      <c r="DDO11" s="302"/>
      <c r="DDP11" s="303"/>
      <c r="DDQ11" s="300"/>
      <c r="DDR11" s="301"/>
      <c r="DDS11" s="302"/>
      <c r="DDT11" s="303"/>
      <c r="DDU11" s="300"/>
      <c r="DDV11" s="301"/>
      <c r="DDW11" s="302"/>
      <c r="DDX11" s="303"/>
      <c r="DDY11" s="300"/>
      <c r="DDZ11" s="301"/>
      <c r="DEA11" s="302"/>
      <c r="DEB11" s="303"/>
      <c r="DEC11" s="300"/>
      <c r="DED11" s="301"/>
      <c r="DEE11" s="302"/>
      <c r="DEF11" s="303"/>
      <c r="DEG11" s="300"/>
      <c r="DEH11" s="301"/>
      <c r="DEI11" s="302"/>
      <c r="DEJ11" s="303"/>
      <c r="DEK11" s="300"/>
      <c r="DEL11" s="301"/>
      <c r="DEM11" s="302"/>
      <c r="DEN11" s="303"/>
      <c r="DEO11" s="300"/>
      <c r="DEP11" s="301"/>
      <c r="DEQ11" s="302"/>
      <c r="DER11" s="303"/>
      <c r="DES11" s="300"/>
      <c r="DET11" s="301"/>
      <c r="DEU11" s="302"/>
      <c r="DEV11" s="303"/>
      <c r="DEW11" s="300"/>
      <c r="DEX11" s="301"/>
      <c r="DEY11" s="302"/>
      <c r="DEZ11" s="303"/>
      <c r="DFA11" s="300"/>
      <c r="DFB11" s="301"/>
      <c r="DFC11" s="302"/>
      <c r="DFD11" s="303"/>
      <c r="DFE11" s="300"/>
      <c r="DFF11" s="301"/>
      <c r="DFG11" s="302"/>
      <c r="DFH11" s="303"/>
      <c r="DFI11" s="300"/>
      <c r="DFJ11" s="301"/>
      <c r="DFK11" s="302"/>
      <c r="DFL11" s="303"/>
      <c r="DFM11" s="300"/>
      <c r="DFN11" s="301"/>
      <c r="DFO11" s="302"/>
      <c r="DFP11" s="303"/>
      <c r="DFQ11" s="300"/>
      <c r="DFR11" s="301"/>
      <c r="DFS11" s="302"/>
      <c r="DFT11" s="303"/>
      <c r="DFU11" s="300"/>
      <c r="DFV11" s="301"/>
      <c r="DFW11" s="302"/>
      <c r="DFX11" s="303"/>
      <c r="DFY11" s="300"/>
      <c r="DFZ11" s="301"/>
      <c r="DGA11" s="302"/>
      <c r="DGB11" s="303"/>
      <c r="DGC11" s="300"/>
      <c r="DGD11" s="301"/>
      <c r="DGE11" s="302"/>
      <c r="DGF11" s="303"/>
      <c r="DGG11" s="300"/>
      <c r="DGH11" s="301"/>
      <c r="DGI11" s="302"/>
      <c r="DGJ11" s="303"/>
      <c r="DGK11" s="300"/>
      <c r="DGL11" s="301"/>
      <c r="DGM11" s="302"/>
      <c r="DGN11" s="303"/>
      <c r="DGO11" s="300"/>
      <c r="DGP11" s="301"/>
      <c r="DGQ11" s="302"/>
      <c r="DGR11" s="303"/>
      <c r="DGS11" s="300"/>
      <c r="DGT11" s="301"/>
      <c r="DGU11" s="302"/>
      <c r="DGV11" s="303"/>
      <c r="DGW11" s="300"/>
      <c r="DGX11" s="301"/>
      <c r="DGY11" s="302"/>
      <c r="DGZ11" s="303"/>
      <c r="DHA11" s="300"/>
      <c r="DHB11" s="301"/>
      <c r="DHC11" s="302"/>
      <c r="DHD11" s="303"/>
      <c r="DHE11" s="300"/>
      <c r="DHF11" s="301"/>
      <c r="DHG11" s="302"/>
      <c r="DHH11" s="303"/>
      <c r="DHI11" s="300"/>
      <c r="DHJ11" s="301"/>
      <c r="DHK11" s="302"/>
      <c r="DHL11" s="303"/>
      <c r="DHM11" s="300"/>
      <c r="DHN11" s="301"/>
      <c r="DHO11" s="302"/>
      <c r="DHP11" s="303"/>
      <c r="DHQ11" s="300"/>
      <c r="DHR11" s="301"/>
      <c r="DHS11" s="302"/>
      <c r="DHT11" s="303"/>
      <c r="DHU11" s="300"/>
      <c r="DHV11" s="301"/>
      <c r="DHW11" s="302"/>
      <c r="DHX11" s="303"/>
      <c r="DHY11" s="300"/>
      <c r="DHZ11" s="301"/>
      <c r="DIA11" s="302"/>
      <c r="DIB11" s="303"/>
      <c r="DIC11" s="300"/>
      <c r="DID11" s="301"/>
      <c r="DIE11" s="302"/>
      <c r="DIF11" s="303"/>
      <c r="DIG11" s="300"/>
      <c r="DIH11" s="301"/>
      <c r="DII11" s="302"/>
      <c r="DIJ11" s="303"/>
      <c r="DIK11" s="300"/>
      <c r="DIL11" s="301"/>
      <c r="DIM11" s="302"/>
      <c r="DIN11" s="303"/>
      <c r="DIO11" s="300"/>
      <c r="DIP11" s="301"/>
      <c r="DIQ11" s="302"/>
      <c r="DIR11" s="303"/>
      <c r="DIS11" s="300"/>
      <c r="DIT11" s="301"/>
      <c r="DIU11" s="302"/>
      <c r="DIV11" s="303"/>
      <c r="DIW11" s="300"/>
      <c r="DIX11" s="301"/>
      <c r="DIY11" s="302"/>
      <c r="DIZ11" s="303"/>
      <c r="DJA11" s="300"/>
      <c r="DJB11" s="301"/>
      <c r="DJC11" s="302"/>
      <c r="DJD11" s="303"/>
      <c r="DJE11" s="300"/>
      <c r="DJF11" s="301"/>
      <c r="DJG11" s="302"/>
      <c r="DJH11" s="303"/>
      <c r="DJI11" s="300"/>
      <c r="DJJ11" s="301"/>
      <c r="DJK11" s="302"/>
      <c r="DJL11" s="303"/>
      <c r="DJM11" s="300"/>
      <c r="DJN11" s="301"/>
      <c r="DJO11" s="302"/>
      <c r="DJP11" s="303"/>
      <c r="DJQ11" s="300"/>
      <c r="DJR11" s="301"/>
      <c r="DJS11" s="302"/>
      <c r="DJT11" s="303"/>
      <c r="DJU11" s="300"/>
      <c r="DJV11" s="301"/>
      <c r="DJW11" s="302"/>
      <c r="DJX11" s="303"/>
      <c r="DJY11" s="300"/>
      <c r="DJZ11" s="301"/>
      <c r="DKA11" s="302"/>
      <c r="DKB11" s="303"/>
      <c r="DKC11" s="300"/>
      <c r="DKD11" s="301"/>
      <c r="DKE11" s="302"/>
      <c r="DKF11" s="303"/>
      <c r="DKG11" s="300"/>
      <c r="DKH11" s="301"/>
      <c r="DKI11" s="302"/>
      <c r="DKJ11" s="303"/>
      <c r="DKK11" s="300"/>
      <c r="DKL11" s="301"/>
      <c r="DKM11" s="302"/>
      <c r="DKN11" s="303"/>
      <c r="DKO11" s="300"/>
      <c r="DKP11" s="301"/>
      <c r="DKQ11" s="302"/>
      <c r="DKR11" s="303"/>
      <c r="DKS11" s="300"/>
      <c r="DKT11" s="301"/>
      <c r="DKU11" s="302"/>
      <c r="DKV11" s="303"/>
      <c r="DKW11" s="300"/>
      <c r="DKX11" s="301"/>
      <c r="DKY11" s="302"/>
      <c r="DKZ11" s="303"/>
      <c r="DLA11" s="300"/>
      <c r="DLB11" s="301"/>
      <c r="DLC11" s="302"/>
      <c r="DLD11" s="303"/>
      <c r="DLE11" s="300"/>
      <c r="DLF11" s="301"/>
      <c r="DLG11" s="302"/>
      <c r="DLH11" s="303"/>
      <c r="DLI11" s="300"/>
      <c r="DLJ11" s="301"/>
      <c r="DLK11" s="302"/>
      <c r="DLL11" s="303"/>
      <c r="DLM11" s="300"/>
      <c r="DLN11" s="301"/>
      <c r="DLO11" s="302"/>
      <c r="DLP11" s="303"/>
      <c r="DLQ11" s="300"/>
      <c r="DLR11" s="301"/>
      <c r="DLS11" s="302"/>
      <c r="DLT11" s="303"/>
      <c r="DLU11" s="300"/>
      <c r="DLV11" s="301"/>
      <c r="DLW11" s="302"/>
      <c r="DLX11" s="303"/>
      <c r="DLY11" s="300"/>
      <c r="DLZ11" s="301"/>
      <c r="DMA11" s="302"/>
      <c r="DMB11" s="303"/>
      <c r="DMC11" s="300"/>
      <c r="DMD11" s="301"/>
      <c r="DME11" s="302"/>
      <c r="DMF11" s="303"/>
      <c r="DMG11" s="300"/>
      <c r="DMH11" s="301"/>
      <c r="DMI11" s="302"/>
      <c r="DMJ11" s="303"/>
      <c r="DMK11" s="300"/>
      <c r="DML11" s="301"/>
      <c r="DMM11" s="302"/>
      <c r="DMN11" s="303"/>
      <c r="DMO11" s="300"/>
      <c r="DMP11" s="301"/>
      <c r="DMQ11" s="302"/>
      <c r="DMR11" s="303"/>
      <c r="DMS11" s="300"/>
      <c r="DMT11" s="301"/>
      <c r="DMU11" s="302"/>
      <c r="DMV11" s="303"/>
      <c r="DMW11" s="300"/>
      <c r="DMX11" s="301"/>
      <c r="DMY11" s="302"/>
      <c r="DMZ11" s="303"/>
      <c r="DNA11" s="300"/>
      <c r="DNB11" s="301"/>
      <c r="DNC11" s="302"/>
      <c r="DND11" s="303"/>
      <c r="DNE11" s="300"/>
      <c r="DNF11" s="301"/>
      <c r="DNG11" s="302"/>
      <c r="DNH11" s="303"/>
      <c r="DNI11" s="300"/>
      <c r="DNJ11" s="301"/>
      <c r="DNK11" s="302"/>
      <c r="DNL11" s="303"/>
      <c r="DNM11" s="300"/>
      <c r="DNN11" s="301"/>
      <c r="DNO11" s="302"/>
      <c r="DNP11" s="303"/>
      <c r="DNQ11" s="300"/>
      <c r="DNR11" s="301"/>
      <c r="DNS11" s="302"/>
      <c r="DNT11" s="303"/>
      <c r="DNU11" s="300"/>
      <c r="DNV11" s="301"/>
      <c r="DNW11" s="302"/>
      <c r="DNX11" s="303"/>
      <c r="DNY11" s="300"/>
      <c r="DNZ11" s="301"/>
      <c r="DOA11" s="302"/>
      <c r="DOB11" s="303"/>
      <c r="DOC11" s="300"/>
      <c r="DOD11" s="301"/>
      <c r="DOE11" s="302"/>
      <c r="DOF11" s="303"/>
      <c r="DOG11" s="300"/>
      <c r="DOH11" s="301"/>
      <c r="DOI11" s="302"/>
      <c r="DOJ11" s="303"/>
      <c r="DOK11" s="300"/>
      <c r="DOL11" s="301"/>
      <c r="DOM11" s="302"/>
      <c r="DON11" s="303"/>
      <c r="DOO11" s="300"/>
      <c r="DOP11" s="301"/>
      <c r="DOQ11" s="302"/>
      <c r="DOR11" s="303"/>
      <c r="DOS11" s="300"/>
      <c r="DOT11" s="301"/>
      <c r="DOU11" s="302"/>
      <c r="DOV11" s="303"/>
      <c r="DOW11" s="300"/>
      <c r="DOX11" s="301"/>
      <c r="DOY11" s="302"/>
      <c r="DOZ11" s="303"/>
      <c r="DPA11" s="300"/>
      <c r="DPB11" s="301"/>
      <c r="DPC11" s="302"/>
      <c r="DPD11" s="303"/>
      <c r="DPE11" s="300"/>
      <c r="DPF11" s="301"/>
      <c r="DPG11" s="302"/>
      <c r="DPH11" s="303"/>
      <c r="DPI11" s="300"/>
      <c r="DPJ11" s="301"/>
      <c r="DPK11" s="302"/>
      <c r="DPL11" s="303"/>
      <c r="DPM11" s="300"/>
      <c r="DPN11" s="301"/>
      <c r="DPO11" s="302"/>
      <c r="DPP11" s="303"/>
      <c r="DPQ11" s="300"/>
      <c r="DPR11" s="301"/>
      <c r="DPS11" s="302"/>
      <c r="DPT11" s="303"/>
      <c r="DPU11" s="300"/>
      <c r="DPV11" s="301"/>
      <c r="DPW11" s="302"/>
      <c r="DPX11" s="303"/>
      <c r="DPY11" s="300"/>
      <c r="DPZ11" s="301"/>
      <c r="DQA11" s="302"/>
      <c r="DQB11" s="303"/>
      <c r="DQC11" s="300"/>
      <c r="DQD11" s="301"/>
      <c r="DQE11" s="302"/>
      <c r="DQF11" s="303"/>
      <c r="DQG11" s="300"/>
      <c r="DQH11" s="301"/>
      <c r="DQI11" s="302"/>
      <c r="DQJ11" s="303"/>
      <c r="DQK11" s="300"/>
      <c r="DQL11" s="301"/>
      <c r="DQM11" s="302"/>
      <c r="DQN11" s="303"/>
      <c r="DQO11" s="300"/>
      <c r="DQP11" s="301"/>
      <c r="DQQ11" s="302"/>
      <c r="DQR11" s="303"/>
      <c r="DQS11" s="300"/>
      <c r="DQT11" s="301"/>
      <c r="DQU11" s="302"/>
      <c r="DQV11" s="303"/>
      <c r="DQW11" s="300"/>
      <c r="DQX11" s="301"/>
      <c r="DQY11" s="302"/>
      <c r="DQZ11" s="303"/>
      <c r="DRA11" s="300"/>
      <c r="DRB11" s="301"/>
      <c r="DRC11" s="302"/>
      <c r="DRD11" s="303"/>
      <c r="DRE11" s="300"/>
      <c r="DRF11" s="301"/>
      <c r="DRG11" s="302"/>
      <c r="DRH11" s="303"/>
      <c r="DRI11" s="300"/>
      <c r="DRJ11" s="301"/>
      <c r="DRK11" s="302"/>
      <c r="DRL11" s="303"/>
      <c r="DRM11" s="300"/>
      <c r="DRN11" s="301"/>
      <c r="DRO11" s="302"/>
      <c r="DRP11" s="303"/>
      <c r="DRQ11" s="300"/>
      <c r="DRR11" s="301"/>
      <c r="DRS11" s="302"/>
      <c r="DRT11" s="303"/>
      <c r="DRU11" s="300"/>
      <c r="DRV11" s="301"/>
      <c r="DRW11" s="302"/>
      <c r="DRX11" s="303"/>
      <c r="DRY11" s="300"/>
      <c r="DRZ11" s="301"/>
      <c r="DSA11" s="302"/>
      <c r="DSB11" s="303"/>
      <c r="DSC11" s="300"/>
      <c r="DSD11" s="301"/>
      <c r="DSE11" s="302"/>
      <c r="DSF11" s="303"/>
      <c r="DSG11" s="300"/>
      <c r="DSH11" s="301"/>
      <c r="DSI11" s="302"/>
      <c r="DSJ11" s="303"/>
      <c r="DSK11" s="300"/>
      <c r="DSL11" s="301"/>
      <c r="DSM11" s="302"/>
      <c r="DSN11" s="303"/>
      <c r="DSO11" s="300"/>
      <c r="DSP11" s="301"/>
      <c r="DSQ11" s="302"/>
      <c r="DSR11" s="303"/>
      <c r="DSS11" s="300"/>
      <c r="DST11" s="301"/>
      <c r="DSU11" s="302"/>
      <c r="DSV11" s="303"/>
      <c r="DSW11" s="300"/>
      <c r="DSX11" s="301"/>
      <c r="DSY11" s="302"/>
      <c r="DSZ11" s="303"/>
      <c r="DTA11" s="300"/>
      <c r="DTB11" s="301"/>
      <c r="DTC11" s="302"/>
      <c r="DTD11" s="303"/>
      <c r="DTE11" s="300"/>
      <c r="DTF11" s="301"/>
      <c r="DTG11" s="302"/>
      <c r="DTH11" s="303"/>
      <c r="DTI11" s="300"/>
      <c r="DTJ11" s="301"/>
      <c r="DTK11" s="302"/>
      <c r="DTL11" s="303"/>
      <c r="DTM11" s="300"/>
      <c r="DTN11" s="301"/>
      <c r="DTO11" s="302"/>
      <c r="DTP11" s="303"/>
      <c r="DTQ11" s="300"/>
      <c r="DTR11" s="301"/>
      <c r="DTS11" s="302"/>
      <c r="DTT11" s="303"/>
      <c r="DTU11" s="300"/>
      <c r="DTV11" s="301"/>
      <c r="DTW11" s="302"/>
      <c r="DTX11" s="303"/>
      <c r="DTY11" s="300"/>
      <c r="DTZ11" s="301"/>
      <c r="DUA11" s="302"/>
      <c r="DUB11" s="303"/>
      <c r="DUC11" s="300"/>
      <c r="DUD11" s="301"/>
      <c r="DUE11" s="302"/>
      <c r="DUF11" s="303"/>
      <c r="DUG11" s="300"/>
      <c r="DUH11" s="301"/>
      <c r="DUI11" s="302"/>
      <c r="DUJ11" s="303"/>
      <c r="DUK11" s="300"/>
      <c r="DUL11" s="301"/>
      <c r="DUM11" s="302"/>
      <c r="DUN11" s="303"/>
      <c r="DUO11" s="300"/>
      <c r="DUP11" s="301"/>
      <c r="DUQ11" s="302"/>
      <c r="DUR11" s="303"/>
      <c r="DUS11" s="300"/>
      <c r="DUT11" s="301"/>
      <c r="DUU11" s="302"/>
      <c r="DUV11" s="303"/>
      <c r="DUW11" s="300"/>
      <c r="DUX11" s="301"/>
      <c r="DUY11" s="302"/>
      <c r="DUZ11" s="303"/>
      <c r="DVA11" s="300"/>
      <c r="DVB11" s="301"/>
      <c r="DVC11" s="302"/>
      <c r="DVD11" s="303"/>
      <c r="DVE11" s="300"/>
      <c r="DVF11" s="301"/>
      <c r="DVG11" s="302"/>
      <c r="DVH11" s="303"/>
      <c r="DVI11" s="300"/>
      <c r="DVJ11" s="301"/>
      <c r="DVK11" s="302"/>
      <c r="DVL11" s="303"/>
      <c r="DVM11" s="300"/>
      <c r="DVN11" s="301"/>
      <c r="DVO11" s="302"/>
      <c r="DVP11" s="303"/>
      <c r="DVQ11" s="300"/>
      <c r="DVR11" s="301"/>
      <c r="DVS11" s="302"/>
      <c r="DVT11" s="303"/>
      <c r="DVU11" s="300"/>
      <c r="DVV11" s="301"/>
      <c r="DVW11" s="302"/>
      <c r="DVX11" s="303"/>
      <c r="DVY11" s="300"/>
      <c r="DVZ11" s="301"/>
      <c r="DWA11" s="302"/>
      <c r="DWB11" s="303"/>
      <c r="DWC11" s="300"/>
      <c r="DWD11" s="301"/>
      <c r="DWE11" s="302"/>
      <c r="DWF11" s="303"/>
      <c r="DWG11" s="300"/>
      <c r="DWH11" s="301"/>
      <c r="DWI11" s="302"/>
      <c r="DWJ11" s="303"/>
      <c r="DWK11" s="300"/>
      <c r="DWL11" s="301"/>
      <c r="DWM11" s="302"/>
      <c r="DWN11" s="303"/>
      <c r="DWO11" s="300"/>
      <c r="DWP11" s="301"/>
      <c r="DWQ11" s="302"/>
      <c r="DWR11" s="303"/>
      <c r="DWS11" s="300"/>
      <c r="DWT11" s="301"/>
      <c r="DWU11" s="302"/>
      <c r="DWV11" s="303"/>
      <c r="DWW11" s="300"/>
      <c r="DWX11" s="301"/>
      <c r="DWY11" s="302"/>
      <c r="DWZ11" s="303"/>
      <c r="DXA11" s="300"/>
      <c r="DXB11" s="301"/>
      <c r="DXC11" s="302"/>
      <c r="DXD11" s="303"/>
      <c r="DXE11" s="300"/>
      <c r="DXF11" s="301"/>
      <c r="DXG11" s="302"/>
      <c r="DXH11" s="303"/>
      <c r="DXI11" s="300"/>
      <c r="DXJ11" s="301"/>
      <c r="DXK11" s="302"/>
      <c r="DXL11" s="303"/>
      <c r="DXM11" s="300"/>
      <c r="DXN11" s="301"/>
      <c r="DXO11" s="302"/>
      <c r="DXP11" s="303"/>
      <c r="DXQ11" s="300"/>
      <c r="DXR11" s="301"/>
      <c r="DXS11" s="302"/>
      <c r="DXT11" s="303"/>
      <c r="DXU11" s="300"/>
      <c r="DXV11" s="301"/>
      <c r="DXW11" s="302"/>
      <c r="DXX11" s="303"/>
      <c r="DXY11" s="300"/>
      <c r="DXZ11" s="301"/>
      <c r="DYA11" s="302"/>
      <c r="DYB11" s="303"/>
      <c r="DYC11" s="300"/>
      <c r="DYD11" s="301"/>
      <c r="DYE11" s="302"/>
      <c r="DYF11" s="303"/>
      <c r="DYG11" s="300"/>
      <c r="DYH11" s="301"/>
      <c r="DYI11" s="302"/>
      <c r="DYJ11" s="303"/>
      <c r="DYK11" s="300"/>
      <c r="DYL11" s="301"/>
      <c r="DYM11" s="302"/>
      <c r="DYN11" s="303"/>
      <c r="DYO11" s="300"/>
      <c r="DYP11" s="301"/>
      <c r="DYQ11" s="302"/>
      <c r="DYR11" s="303"/>
      <c r="DYS11" s="300"/>
      <c r="DYT11" s="301"/>
      <c r="DYU11" s="302"/>
      <c r="DYV11" s="303"/>
      <c r="DYW11" s="300"/>
      <c r="DYX11" s="301"/>
      <c r="DYY11" s="302"/>
      <c r="DYZ11" s="303"/>
      <c r="DZA11" s="300"/>
      <c r="DZB11" s="301"/>
      <c r="DZC11" s="302"/>
      <c r="DZD11" s="303"/>
      <c r="DZE11" s="300"/>
      <c r="DZF11" s="301"/>
      <c r="DZG11" s="302"/>
      <c r="DZH11" s="303"/>
      <c r="DZI11" s="300"/>
      <c r="DZJ11" s="301"/>
      <c r="DZK11" s="302"/>
      <c r="DZL11" s="303"/>
      <c r="DZM11" s="300"/>
      <c r="DZN11" s="301"/>
      <c r="DZO11" s="302"/>
      <c r="DZP11" s="303"/>
      <c r="DZQ11" s="300"/>
      <c r="DZR11" s="301"/>
      <c r="DZS11" s="302"/>
      <c r="DZT11" s="303"/>
      <c r="DZU11" s="300"/>
      <c r="DZV11" s="301"/>
      <c r="DZW11" s="302"/>
      <c r="DZX11" s="303"/>
      <c r="DZY11" s="300"/>
      <c r="DZZ11" s="301"/>
      <c r="EAA11" s="302"/>
      <c r="EAB11" s="303"/>
      <c r="EAC11" s="300"/>
      <c r="EAD11" s="301"/>
      <c r="EAE11" s="302"/>
      <c r="EAF11" s="303"/>
      <c r="EAG11" s="300"/>
      <c r="EAH11" s="301"/>
      <c r="EAI11" s="302"/>
      <c r="EAJ11" s="303"/>
      <c r="EAK11" s="300"/>
      <c r="EAL11" s="301"/>
      <c r="EAM11" s="302"/>
      <c r="EAN11" s="303"/>
      <c r="EAO11" s="300"/>
      <c r="EAP11" s="301"/>
      <c r="EAQ11" s="302"/>
      <c r="EAR11" s="303"/>
      <c r="EAS11" s="300"/>
      <c r="EAT11" s="301"/>
      <c r="EAU11" s="302"/>
      <c r="EAV11" s="303"/>
      <c r="EAW11" s="300"/>
      <c r="EAX11" s="301"/>
      <c r="EAY11" s="302"/>
      <c r="EAZ11" s="303"/>
      <c r="EBA11" s="300"/>
      <c r="EBB11" s="301"/>
      <c r="EBC11" s="302"/>
      <c r="EBD11" s="303"/>
      <c r="EBE11" s="300"/>
      <c r="EBF11" s="301"/>
      <c r="EBG11" s="302"/>
      <c r="EBH11" s="303"/>
      <c r="EBI11" s="300"/>
      <c r="EBJ11" s="301"/>
      <c r="EBK11" s="302"/>
      <c r="EBL11" s="303"/>
      <c r="EBM11" s="300"/>
      <c r="EBN11" s="301"/>
      <c r="EBO11" s="302"/>
      <c r="EBP11" s="303"/>
      <c r="EBQ11" s="300"/>
      <c r="EBR11" s="301"/>
      <c r="EBS11" s="302"/>
      <c r="EBT11" s="303"/>
      <c r="EBU11" s="300"/>
      <c r="EBV11" s="301"/>
      <c r="EBW11" s="302"/>
      <c r="EBX11" s="303"/>
      <c r="EBY11" s="300"/>
      <c r="EBZ11" s="301"/>
      <c r="ECA11" s="302"/>
      <c r="ECB11" s="303"/>
      <c r="ECC11" s="300"/>
      <c r="ECD11" s="301"/>
      <c r="ECE11" s="302"/>
      <c r="ECF11" s="303"/>
      <c r="ECG11" s="300"/>
      <c r="ECH11" s="301"/>
      <c r="ECI11" s="302"/>
      <c r="ECJ11" s="303"/>
      <c r="ECK11" s="300"/>
      <c r="ECL11" s="301"/>
      <c r="ECM11" s="302"/>
      <c r="ECN11" s="303"/>
      <c r="ECO11" s="300"/>
      <c r="ECP11" s="301"/>
      <c r="ECQ11" s="302"/>
      <c r="ECR11" s="303"/>
      <c r="ECS11" s="300"/>
      <c r="ECT11" s="301"/>
      <c r="ECU11" s="302"/>
      <c r="ECV11" s="303"/>
      <c r="ECW11" s="300"/>
      <c r="ECX11" s="301"/>
      <c r="ECY11" s="302"/>
      <c r="ECZ11" s="303"/>
      <c r="EDA11" s="300"/>
      <c r="EDB11" s="301"/>
      <c r="EDC11" s="302"/>
      <c r="EDD11" s="303"/>
      <c r="EDE11" s="300"/>
      <c r="EDF11" s="301"/>
      <c r="EDG11" s="302"/>
      <c r="EDH11" s="303"/>
      <c r="EDI11" s="300"/>
      <c r="EDJ11" s="301"/>
      <c r="EDK11" s="302"/>
      <c r="EDL11" s="303"/>
      <c r="EDM11" s="300"/>
      <c r="EDN11" s="301"/>
      <c r="EDO11" s="302"/>
      <c r="EDP11" s="303"/>
      <c r="EDQ11" s="300"/>
      <c r="EDR11" s="301"/>
      <c r="EDS11" s="302"/>
      <c r="EDT11" s="303"/>
      <c r="EDU11" s="300"/>
      <c r="EDV11" s="301"/>
      <c r="EDW11" s="302"/>
      <c r="EDX11" s="303"/>
      <c r="EDY11" s="300"/>
      <c r="EDZ11" s="301"/>
      <c r="EEA11" s="302"/>
      <c r="EEB11" s="303"/>
      <c r="EEC11" s="300"/>
      <c r="EED11" s="301"/>
      <c r="EEE11" s="302"/>
      <c r="EEF11" s="303"/>
      <c r="EEG11" s="300"/>
      <c r="EEH11" s="301"/>
      <c r="EEI11" s="302"/>
      <c r="EEJ11" s="303"/>
      <c r="EEK11" s="300"/>
      <c r="EEL11" s="301"/>
      <c r="EEM11" s="302"/>
      <c r="EEN11" s="303"/>
      <c r="EEO11" s="300"/>
      <c r="EEP11" s="301"/>
      <c r="EEQ11" s="302"/>
      <c r="EER11" s="303"/>
      <c r="EES11" s="300"/>
      <c r="EET11" s="301"/>
      <c r="EEU11" s="302"/>
      <c r="EEV11" s="303"/>
      <c r="EEW11" s="300"/>
      <c r="EEX11" s="301"/>
      <c r="EEY11" s="302"/>
      <c r="EEZ11" s="303"/>
      <c r="EFA11" s="300"/>
      <c r="EFB11" s="301"/>
      <c r="EFC11" s="302"/>
      <c r="EFD11" s="303"/>
      <c r="EFE11" s="300"/>
      <c r="EFF11" s="301"/>
      <c r="EFG11" s="302"/>
      <c r="EFH11" s="303"/>
      <c r="EFI11" s="300"/>
      <c r="EFJ11" s="301"/>
      <c r="EFK11" s="302"/>
      <c r="EFL11" s="303"/>
      <c r="EFM11" s="300"/>
      <c r="EFN11" s="301"/>
      <c r="EFO11" s="302"/>
      <c r="EFP11" s="303"/>
      <c r="EFQ11" s="300"/>
      <c r="EFR11" s="301"/>
      <c r="EFS11" s="302"/>
      <c r="EFT11" s="303"/>
      <c r="EFU11" s="300"/>
      <c r="EFV11" s="301"/>
      <c r="EFW11" s="302"/>
      <c r="EFX11" s="303"/>
      <c r="EFY11" s="300"/>
      <c r="EFZ11" s="301"/>
      <c r="EGA11" s="302"/>
      <c r="EGB11" s="303"/>
      <c r="EGC11" s="300"/>
      <c r="EGD11" s="301"/>
      <c r="EGE11" s="302"/>
      <c r="EGF11" s="303"/>
      <c r="EGG11" s="300"/>
      <c r="EGH11" s="301"/>
      <c r="EGI11" s="302"/>
      <c r="EGJ11" s="303"/>
      <c r="EGK11" s="300"/>
      <c r="EGL11" s="301"/>
      <c r="EGM11" s="302"/>
      <c r="EGN11" s="303"/>
      <c r="EGO11" s="300"/>
      <c r="EGP11" s="301"/>
      <c r="EGQ11" s="302"/>
      <c r="EGR11" s="303"/>
      <c r="EGS11" s="300"/>
      <c r="EGT11" s="301"/>
      <c r="EGU11" s="302"/>
      <c r="EGV11" s="303"/>
      <c r="EGW11" s="300"/>
      <c r="EGX11" s="301"/>
      <c r="EGY11" s="302"/>
      <c r="EGZ11" s="303"/>
      <c r="EHA11" s="300"/>
      <c r="EHB11" s="301"/>
      <c r="EHC11" s="302"/>
      <c r="EHD11" s="303"/>
      <c r="EHE11" s="300"/>
      <c r="EHF11" s="301"/>
      <c r="EHG11" s="302"/>
      <c r="EHH11" s="303"/>
      <c r="EHI11" s="300"/>
      <c r="EHJ11" s="301"/>
      <c r="EHK11" s="302"/>
      <c r="EHL11" s="303"/>
      <c r="EHM11" s="300"/>
      <c r="EHN11" s="301"/>
      <c r="EHO11" s="302"/>
      <c r="EHP11" s="303"/>
      <c r="EHQ11" s="300"/>
      <c r="EHR11" s="301"/>
      <c r="EHS11" s="302"/>
      <c r="EHT11" s="303"/>
      <c r="EHU11" s="300"/>
      <c r="EHV11" s="301"/>
      <c r="EHW11" s="302"/>
      <c r="EHX11" s="303"/>
      <c r="EHY11" s="300"/>
      <c r="EHZ11" s="301"/>
      <c r="EIA11" s="302"/>
      <c r="EIB11" s="303"/>
      <c r="EIC11" s="300"/>
      <c r="EID11" s="301"/>
      <c r="EIE11" s="302"/>
      <c r="EIF11" s="303"/>
      <c r="EIG11" s="300"/>
      <c r="EIH11" s="301"/>
      <c r="EII11" s="302"/>
      <c r="EIJ11" s="303"/>
      <c r="EIK11" s="300"/>
      <c r="EIL11" s="301"/>
      <c r="EIM11" s="302"/>
      <c r="EIN11" s="303"/>
      <c r="EIO11" s="300"/>
      <c r="EIP11" s="301"/>
      <c r="EIQ11" s="302"/>
      <c r="EIR11" s="303"/>
      <c r="EIS11" s="300"/>
      <c r="EIT11" s="301"/>
      <c r="EIU11" s="302"/>
      <c r="EIV11" s="303"/>
      <c r="EIW11" s="300"/>
      <c r="EIX11" s="301"/>
      <c r="EIY11" s="302"/>
      <c r="EIZ11" s="303"/>
      <c r="EJA11" s="300"/>
      <c r="EJB11" s="301"/>
      <c r="EJC11" s="302"/>
      <c r="EJD11" s="303"/>
      <c r="EJE11" s="300"/>
      <c r="EJF11" s="301"/>
      <c r="EJG11" s="302"/>
      <c r="EJH11" s="303"/>
      <c r="EJI11" s="300"/>
      <c r="EJJ11" s="301"/>
      <c r="EJK11" s="302"/>
      <c r="EJL11" s="303"/>
      <c r="EJM11" s="300"/>
      <c r="EJN11" s="301"/>
      <c r="EJO11" s="302"/>
      <c r="EJP11" s="303"/>
      <c r="EJQ11" s="300"/>
      <c r="EJR11" s="301"/>
      <c r="EJS11" s="302"/>
      <c r="EJT11" s="303"/>
      <c r="EJU11" s="300"/>
      <c r="EJV11" s="301"/>
      <c r="EJW11" s="302"/>
      <c r="EJX11" s="303"/>
      <c r="EJY11" s="300"/>
      <c r="EJZ11" s="301"/>
      <c r="EKA11" s="302"/>
      <c r="EKB11" s="303"/>
      <c r="EKC11" s="300"/>
      <c r="EKD11" s="301"/>
      <c r="EKE11" s="302"/>
      <c r="EKF11" s="303"/>
      <c r="EKG11" s="300"/>
      <c r="EKH11" s="301"/>
      <c r="EKI11" s="302"/>
      <c r="EKJ11" s="303"/>
      <c r="EKK11" s="300"/>
      <c r="EKL11" s="301"/>
      <c r="EKM11" s="302"/>
      <c r="EKN11" s="303"/>
      <c r="EKO11" s="300"/>
      <c r="EKP11" s="301"/>
      <c r="EKQ11" s="302"/>
      <c r="EKR11" s="303"/>
      <c r="EKS11" s="300"/>
      <c r="EKT11" s="301"/>
      <c r="EKU11" s="302"/>
      <c r="EKV11" s="303"/>
      <c r="EKW11" s="300"/>
      <c r="EKX11" s="301"/>
      <c r="EKY11" s="302"/>
      <c r="EKZ11" s="303"/>
      <c r="ELA11" s="300"/>
      <c r="ELB11" s="301"/>
      <c r="ELC11" s="302"/>
      <c r="ELD11" s="303"/>
      <c r="ELE11" s="300"/>
      <c r="ELF11" s="301"/>
      <c r="ELG11" s="302"/>
      <c r="ELH11" s="303"/>
      <c r="ELI11" s="300"/>
      <c r="ELJ11" s="301"/>
      <c r="ELK11" s="302"/>
      <c r="ELL11" s="303"/>
      <c r="ELM11" s="300"/>
      <c r="ELN11" s="301"/>
      <c r="ELO11" s="302"/>
      <c r="ELP11" s="303"/>
      <c r="ELQ11" s="300"/>
      <c r="ELR11" s="301"/>
      <c r="ELS11" s="302"/>
      <c r="ELT11" s="303"/>
      <c r="ELU11" s="300"/>
      <c r="ELV11" s="301"/>
      <c r="ELW11" s="302"/>
      <c r="ELX11" s="303"/>
      <c r="ELY11" s="300"/>
      <c r="ELZ11" s="301"/>
      <c r="EMA11" s="302"/>
      <c r="EMB11" s="303"/>
      <c r="EMC11" s="300"/>
      <c r="EMD11" s="301"/>
      <c r="EME11" s="302"/>
      <c r="EMF11" s="303"/>
      <c r="EMG11" s="300"/>
      <c r="EMH11" s="301"/>
      <c r="EMI11" s="302"/>
      <c r="EMJ11" s="303"/>
      <c r="EMK11" s="300"/>
      <c r="EML11" s="301"/>
      <c r="EMM11" s="302"/>
      <c r="EMN11" s="303"/>
      <c r="EMO11" s="300"/>
      <c r="EMP11" s="301"/>
      <c r="EMQ11" s="302"/>
      <c r="EMR11" s="303"/>
      <c r="EMS11" s="300"/>
      <c r="EMT11" s="301"/>
      <c r="EMU11" s="302"/>
      <c r="EMV11" s="303"/>
      <c r="EMW11" s="300"/>
      <c r="EMX11" s="301"/>
      <c r="EMY11" s="302"/>
      <c r="EMZ11" s="303"/>
      <c r="ENA11" s="300"/>
      <c r="ENB11" s="301"/>
      <c r="ENC11" s="302"/>
      <c r="END11" s="303"/>
      <c r="ENE11" s="300"/>
      <c r="ENF11" s="301"/>
      <c r="ENG11" s="302"/>
      <c r="ENH11" s="303"/>
      <c r="ENI11" s="300"/>
      <c r="ENJ11" s="301"/>
      <c r="ENK11" s="302"/>
      <c r="ENL11" s="303"/>
      <c r="ENM11" s="300"/>
      <c r="ENN11" s="301"/>
      <c r="ENO11" s="302"/>
      <c r="ENP11" s="303"/>
      <c r="ENQ11" s="300"/>
      <c r="ENR11" s="301"/>
      <c r="ENS11" s="302"/>
      <c r="ENT11" s="303"/>
      <c r="ENU11" s="300"/>
      <c r="ENV11" s="301"/>
      <c r="ENW11" s="302"/>
      <c r="ENX11" s="303"/>
      <c r="ENY11" s="300"/>
      <c r="ENZ11" s="301"/>
      <c r="EOA11" s="302"/>
      <c r="EOB11" s="303"/>
      <c r="EOC11" s="300"/>
      <c r="EOD11" s="301"/>
      <c r="EOE11" s="302"/>
      <c r="EOF11" s="303"/>
      <c r="EOG11" s="300"/>
      <c r="EOH11" s="301"/>
      <c r="EOI11" s="302"/>
      <c r="EOJ11" s="303"/>
      <c r="EOK11" s="300"/>
      <c r="EOL11" s="301"/>
      <c r="EOM11" s="302"/>
      <c r="EON11" s="303"/>
      <c r="EOO11" s="300"/>
      <c r="EOP11" s="301"/>
      <c r="EOQ11" s="302"/>
      <c r="EOR11" s="303"/>
      <c r="EOS11" s="300"/>
      <c r="EOT11" s="301"/>
      <c r="EOU11" s="302"/>
      <c r="EOV11" s="303"/>
      <c r="EOW11" s="300"/>
      <c r="EOX11" s="301"/>
      <c r="EOY11" s="302"/>
      <c r="EOZ11" s="303"/>
      <c r="EPA11" s="300"/>
      <c r="EPB11" s="301"/>
      <c r="EPC11" s="302"/>
      <c r="EPD11" s="303"/>
      <c r="EPE11" s="300"/>
      <c r="EPF11" s="301"/>
      <c r="EPG11" s="302"/>
      <c r="EPH11" s="303"/>
      <c r="EPI11" s="300"/>
      <c r="EPJ11" s="301"/>
      <c r="EPK11" s="302"/>
      <c r="EPL11" s="303"/>
      <c r="EPM11" s="300"/>
      <c r="EPN11" s="301"/>
      <c r="EPO11" s="302"/>
      <c r="EPP11" s="303"/>
      <c r="EPQ11" s="300"/>
      <c r="EPR11" s="301"/>
      <c r="EPS11" s="302"/>
      <c r="EPT11" s="303"/>
      <c r="EPU11" s="300"/>
      <c r="EPV11" s="301"/>
      <c r="EPW11" s="302"/>
      <c r="EPX11" s="303"/>
      <c r="EPY11" s="300"/>
      <c r="EPZ11" s="301"/>
      <c r="EQA11" s="302"/>
      <c r="EQB11" s="303"/>
      <c r="EQC11" s="300"/>
      <c r="EQD11" s="301"/>
      <c r="EQE11" s="302"/>
      <c r="EQF11" s="303"/>
      <c r="EQG11" s="300"/>
      <c r="EQH11" s="301"/>
      <c r="EQI11" s="302"/>
      <c r="EQJ11" s="303"/>
      <c r="EQK11" s="300"/>
      <c r="EQL11" s="301"/>
      <c r="EQM11" s="302"/>
      <c r="EQN11" s="303"/>
      <c r="EQO11" s="300"/>
      <c r="EQP11" s="301"/>
      <c r="EQQ11" s="302"/>
      <c r="EQR11" s="303"/>
      <c r="EQS11" s="300"/>
      <c r="EQT11" s="301"/>
      <c r="EQU11" s="302"/>
      <c r="EQV11" s="303"/>
      <c r="EQW11" s="300"/>
      <c r="EQX11" s="301"/>
      <c r="EQY11" s="302"/>
      <c r="EQZ11" s="303"/>
      <c r="ERA11" s="300"/>
      <c r="ERB11" s="301"/>
      <c r="ERC11" s="302"/>
      <c r="ERD11" s="303"/>
      <c r="ERE11" s="300"/>
      <c r="ERF11" s="301"/>
      <c r="ERG11" s="302"/>
      <c r="ERH11" s="303"/>
      <c r="ERI11" s="300"/>
      <c r="ERJ11" s="301"/>
      <c r="ERK11" s="302"/>
      <c r="ERL11" s="303"/>
      <c r="ERM11" s="300"/>
      <c r="ERN11" s="301"/>
      <c r="ERO11" s="302"/>
      <c r="ERP11" s="303"/>
      <c r="ERQ11" s="300"/>
      <c r="ERR11" s="301"/>
      <c r="ERS11" s="302"/>
      <c r="ERT11" s="303"/>
      <c r="ERU11" s="300"/>
      <c r="ERV11" s="301"/>
      <c r="ERW11" s="302"/>
      <c r="ERX11" s="303"/>
      <c r="ERY11" s="300"/>
      <c r="ERZ11" s="301"/>
      <c r="ESA11" s="302"/>
      <c r="ESB11" s="303"/>
      <c r="ESC11" s="300"/>
      <c r="ESD11" s="301"/>
      <c r="ESE11" s="302"/>
      <c r="ESF11" s="303"/>
      <c r="ESG11" s="300"/>
      <c r="ESH11" s="301"/>
      <c r="ESI11" s="302"/>
      <c r="ESJ11" s="303"/>
      <c r="ESK11" s="300"/>
      <c r="ESL11" s="301"/>
      <c r="ESM11" s="302"/>
      <c r="ESN11" s="303"/>
      <c r="ESO11" s="300"/>
      <c r="ESP11" s="301"/>
      <c r="ESQ11" s="302"/>
      <c r="ESR11" s="303"/>
      <c r="ESS11" s="300"/>
      <c r="EST11" s="301"/>
      <c r="ESU11" s="302"/>
      <c r="ESV11" s="303"/>
      <c r="ESW11" s="300"/>
      <c r="ESX11" s="301"/>
      <c r="ESY11" s="302"/>
      <c r="ESZ11" s="303"/>
      <c r="ETA11" s="300"/>
      <c r="ETB11" s="301"/>
      <c r="ETC11" s="302"/>
      <c r="ETD11" s="303"/>
      <c r="ETE11" s="300"/>
      <c r="ETF11" s="301"/>
      <c r="ETG11" s="302"/>
      <c r="ETH11" s="303"/>
      <c r="ETI11" s="300"/>
      <c r="ETJ11" s="301"/>
      <c r="ETK11" s="302"/>
      <c r="ETL11" s="303"/>
      <c r="ETM11" s="300"/>
      <c r="ETN11" s="301"/>
      <c r="ETO11" s="302"/>
      <c r="ETP11" s="303"/>
      <c r="ETQ11" s="300"/>
      <c r="ETR11" s="301"/>
      <c r="ETS11" s="302"/>
      <c r="ETT11" s="303"/>
      <c r="ETU11" s="300"/>
      <c r="ETV11" s="301"/>
      <c r="ETW11" s="302"/>
      <c r="ETX11" s="303"/>
      <c r="ETY11" s="300"/>
      <c r="ETZ11" s="301"/>
      <c r="EUA11" s="302"/>
      <c r="EUB11" s="303"/>
      <c r="EUC11" s="300"/>
      <c r="EUD11" s="301"/>
      <c r="EUE11" s="302"/>
      <c r="EUF11" s="303"/>
      <c r="EUG11" s="300"/>
      <c r="EUH11" s="301"/>
      <c r="EUI11" s="302"/>
      <c r="EUJ11" s="303"/>
      <c r="EUK11" s="300"/>
      <c r="EUL11" s="301"/>
      <c r="EUM11" s="302"/>
      <c r="EUN11" s="303"/>
      <c r="EUO11" s="300"/>
      <c r="EUP11" s="301"/>
      <c r="EUQ11" s="302"/>
      <c r="EUR11" s="303"/>
      <c r="EUS11" s="300"/>
      <c r="EUT11" s="301"/>
      <c r="EUU11" s="302"/>
      <c r="EUV11" s="303"/>
      <c r="EUW11" s="300"/>
      <c r="EUX11" s="301"/>
      <c r="EUY11" s="302"/>
      <c r="EUZ11" s="303"/>
      <c r="EVA11" s="300"/>
      <c r="EVB11" s="301"/>
      <c r="EVC11" s="302"/>
      <c r="EVD11" s="303"/>
      <c r="EVE11" s="300"/>
      <c r="EVF11" s="301"/>
      <c r="EVG11" s="302"/>
      <c r="EVH11" s="303"/>
      <c r="EVI11" s="300"/>
      <c r="EVJ11" s="301"/>
      <c r="EVK11" s="302"/>
      <c r="EVL11" s="303"/>
      <c r="EVM11" s="300"/>
      <c r="EVN11" s="301"/>
      <c r="EVO11" s="302"/>
      <c r="EVP11" s="303"/>
      <c r="EVQ11" s="300"/>
      <c r="EVR11" s="301"/>
      <c r="EVS11" s="302"/>
      <c r="EVT11" s="303"/>
      <c r="EVU11" s="300"/>
      <c r="EVV11" s="301"/>
      <c r="EVW11" s="302"/>
      <c r="EVX11" s="303"/>
      <c r="EVY11" s="300"/>
      <c r="EVZ11" s="301"/>
      <c r="EWA11" s="302"/>
      <c r="EWB11" s="303"/>
      <c r="EWC11" s="300"/>
      <c r="EWD11" s="301"/>
      <c r="EWE11" s="302"/>
      <c r="EWF11" s="303"/>
      <c r="EWG11" s="300"/>
      <c r="EWH11" s="301"/>
      <c r="EWI11" s="302"/>
      <c r="EWJ11" s="303"/>
      <c r="EWK11" s="300"/>
      <c r="EWL11" s="301"/>
      <c r="EWM11" s="302"/>
      <c r="EWN11" s="303"/>
      <c r="EWO11" s="300"/>
      <c r="EWP11" s="301"/>
      <c r="EWQ11" s="302"/>
      <c r="EWR11" s="303"/>
      <c r="EWS11" s="300"/>
      <c r="EWT11" s="301"/>
      <c r="EWU11" s="302"/>
      <c r="EWV11" s="303"/>
      <c r="EWW11" s="300"/>
      <c r="EWX11" s="301"/>
      <c r="EWY11" s="302"/>
      <c r="EWZ11" s="303"/>
      <c r="EXA11" s="300"/>
      <c r="EXB11" s="301"/>
      <c r="EXC11" s="302"/>
      <c r="EXD11" s="303"/>
      <c r="EXE11" s="300"/>
      <c r="EXF11" s="301"/>
      <c r="EXG11" s="302"/>
      <c r="EXH11" s="303"/>
      <c r="EXI11" s="300"/>
      <c r="EXJ11" s="301"/>
      <c r="EXK11" s="302"/>
      <c r="EXL11" s="303"/>
      <c r="EXM11" s="300"/>
      <c r="EXN11" s="301"/>
      <c r="EXO11" s="302"/>
      <c r="EXP11" s="303"/>
      <c r="EXQ11" s="300"/>
      <c r="EXR11" s="301"/>
      <c r="EXS11" s="302"/>
      <c r="EXT11" s="303"/>
      <c r="EXU11" s="300"/>
      <c r="EXV11" s="301"/>
      <c r="EXW11" s="302"/>
      <c r="EXX11" s="303"/>
      <c r="EXY11" s="300"/>
      <c r="EXZ11" s="301"/>
      <c r="EYA11" s="302"/>
      <c r="EYB11" s="303"/>
      <c r="EYC11" s="300"/>
      <c r="EYD11" s="301"/>
      <c r="EYE11" s="302"/>
      <c r="EYF11" s="303"/>
      <c r="EYG11" s="300"/>
      <c r="EYH11" s="301"/>
      <c r="EYI11" s="302"/>
      <c r="EYJ11" s="303"/>
      <c r="EYK11" s="300"/>
      <c r="EYL11" s="301"/>
      <c r="EYM11" s="302"/>
      <c r="EYN11" s="303"/>
      <c r="EYO11" s="300"/>
      <c r="EYP11" s="301"/>
      <c r="EYQ11" s="302"/>
      <c r="EYR11" s="303"/>
      <c r="EYS11" s="300"/>
      <c r="EYT11" s="301"/>
      <c r="EYU11" s="302"/>
      <c r="EYV11" s="303"/>
      <c r="EYW11" s="300"/>
      <c r="EYX11" s="301"/>
      <c r="EYY11" s="302"/>
      <c r="EYZ11" s="303"/>
      <c r="EZA11" s="300"/>
      <c r="EZB11" s="301"/>
      <c r="EZC11" s="302"/>
      <c r="EZD11" s="303"/>
      <c r="EZE11" s="300"/>
      <c r="EZF11" s="301"/>
      <c r="EZG11" s="302"/>
      <c r="EZH11" s="303"/>
      <c r="EZI11" s="300"/>
      <c r="EZJ11" s="301"/>
      <c r="EZK11" s="302"/>
      <c r="EZL11" s="303"/>
      <c r="EZM11" s="300"/>
      <c r="EZN11" s="301"/>
      <c r="EZO11" s="302"/>
      <c r="EZP11" s="303"/>
      <c r="EZQ11" s="300"/>
      <c r="EZR11" s="301"/>
      <c r="EZS11" s="302"/>
      <c r="EZT11" s="303"/>
      <c r="EZU11" s="300"/>
      <c r="EZV11" s="301"/>
      <c r="EZW11" s="302"/>
      <c r="EZX11" s="303"/>
      <c r="EZY11" s="300"/>
      <c r="EZZ11" s="301"/>
      <c r="FAA11" s="302"/>
      <c r="FAB11" s="303"/>
      <c r="FAC11" s="300"/>
      <c r="FAD11" s="301"/>
      <c r="FAE11" s="302"/>
      <c r="FAF11" s="303"/>
      <c r="FAG11" s="300"/>
      <c r="FAH11" s="301"/>
      <c r="FAI11" s="302"/>
      <c r="FAJ11" s="303"/>
      <c r="FAK11" s="300"/>
      <c r="FAL11" s="301"/>
      <c r="FAM11" s="302"/>
      <c r="FAN11" s="303"/>
      <c r="FAO11" s="300"/>
      <c r="FAP11" s="301"/>
      <c r="FAQ11" s="302"/>
      <c r="FAR11" s="303"/>
      <c r="FAS11" s="300"/>
      <c r="FAT11" s="301"/>
      <c r="FAU11" s="302"/>
      <c r="FAV11" s="303"/>
      <c r="FAW11" s="300"/>
      <c r="FAX11" s="301"/>
      <c r="FAY11" s="302"/>
      <c r="FAZ11" s="303"/>
      <c r="FBA11" s="300"/>
      <c r="FBB11" s="301"/>
      <c r="FBC11" s="302"/>
      <c r="FBD11" s="303"/>
      <c r="FBE11" s="300"/>
      <c r="FBF11" s="301"/>
      <c r="FBG11" s="302"/>
      <c r="FBH11" s="303"/>
      <c r="FBI11" s="300"/>
      <c r="FBJ11" s="301"/>
      <c r="FBK11" s="302"/>
      <c r="FBL11" s="303"/>
      <c r="FBM11" s="300"/>
      <c r="FBN11" s="301"/>
      <c r="FBO11" s="302"/>
      <c r="FBP11" s="303"/>
      <c r="FBQ11" s="300"/>
      <c r="FBR11" s="301"/>
      <c r="FBS11" s="302"/>
      <c r="FBT11" s="303"/>
      <c r="FBU11" s="300"/>
      <c r="FBV11" s="301"/>
      <c r="FBW11" s="302"/>
      <c r="FBX11" s="303"/>
      <c r="FBY11" s="300"/>
      <c r="FBZ11" s="301"/>
      <c r="FCA11" s="302"/>
      <c r="FCB11" s="303"/>
      <c r="FCC11" s="300"/>
      <c r="FCD11" s="301"/>
      <c r="FCE11" s="302"/>
      <c r="FCF11" s="303"/>
      <c r="FCG11" s="300"/>
      <c r="FCH11" s="301"/>
      <c r="FCI11" s="302"/>
      <c r="FCJ11" s="303"/>
      <c r="FCK11" s="300"/>
      <c r="FCL11" s="301"/>
      <c r="FCM11" s="302"/>
      <c r="FCN11" s="303"/>
      <c r="FCO11" s="300"/>
      <c r="FCP11" s="301"/>
      <c r="FCQ11" s="302"/>
      <c r="FCR11" s="303"/>
      <c r="FCS11" s="300"/>
      <c r="FCT11" s="301"/>
      <c r="FCU11" s="302"/>
      <c r="FCV11" s="303"/>
      <c r="FCW11" s="300"/>
      <c r="FCX11" s="301"/>
      <c r="FCY11" s="302"/>
      <c r="FCZ11" s="303"/>
      <c r="FDA11" s="300"/>
      <c r="FDB11" s="301"/>
      <c r="FDC11" s="302"/>
      <c r="FDD11" s="303"/>
      <c r="FDE11" s="300"/>
      <c r="FDF11" s="301"/>
      <c r="FDG11" s="302"/>
      <c r="FDH11" s="303"/>
      <c r="FDI11" s="300"/>
      <c r="FDJ11" s="301"/>
      <c r="FDK11" s="302"/>
      <c r="FDL11" s="303"/>
      <c r="FDM11" s="300"/>
      <c r="FDN11" s="301"/>
      <c r="FDO11" s="302"/>
      <c r="FDP11" s="303"/>
      <c r="FDQ11" s="300"/>
      <c r="FDR11" s="301"/>
      <c r="FDS11" s="302"/>
      <c r="FDT11" s="303"/>
      <c r="FDU11" s="300"/>
      <c r="FDV11" s="301"/>
      <c r="FDW11" s="302"/>
      <c r="FDX11" s="303"/>
      <c r="FDY11" s="300"/>
      <c r="FDZ11" s="301"/>
      <c r="FEA11" s="302"/>
      <c r="FEB11" s="303"/>
      <c r="FEC11" s="300"/>
      <c r="FED11" s="301"/>
      <c r="FEE11" s="302"/>
      <c r="FEF11" s="303"/>
      <c r="FEG11" s="300"/>
      <c r="FEH11" s="301"/>
      <c r="FEI11" s="302"/>
      <c r="FEJ11" s="303"/>
      <c r="FEK11" s="300"/>
      <c r="FEL11" s="301"/>
      <c r="FEM11" s="302"/>
      <c r="FEN11" s="303"/>
      <c r="FEO11" s="300"/>
      <c r="FEP11" s="301"/>
      <c r="FEQ11" s="302"/>
      <c r="FER11" s="303"/>
      <c r="FES11" s="300"/>
      <c r="FET11" s="301"/>
      <c r="FEU11" s="302"/>
      <c r="FEV11" s="303"/>
      <c r="FEW11" s="300"/>
      <c r="FEX11" s="301"/>
      <c r="FEY11" s="302"/>
      <c r="FEZ11" s="303"/>
      <c r="FFA11" s="300"/>
      <c r="FFB11" s="301"/>
      <c r="FFC11" s="302"/>
      <c r="FFD11" s="303"/>
      <c r="FFE11" s="300"/>
      <c r="FFF11" s="301"/>
      <c r="FFG11" s="302"/>
      <c r="FFH11" s="303"/>
      <c r="FFI11" s="300"/>
      <c r="FFJ11" s="301"/>
      <c r="FFK11" s="302"/>
      <c r="FFL11" s="303"/>
      <c r="FFM11" s="300"/>
      <c r="FFN11" s="301"/>
      <c r="FFO11" s="302"/>
      <c r="FFP11" s="303"/>
      <c r="FFQ11" s="300"/>
      <c r="FFR11" s="301"/>
      <c r="FFS11" s="302"/>
      <c r="FFT11" s="303"/>
      <c r="FFU11" s="300"/>
      <c r="FFV11" s="301"/>
      <c r="FFW11" s="302"/>
      <c r="FFX11" s="303"/>
      <c r="FFY11" s="300"/>
      <c r="FFZ11" s="301"/>
      <c r="FGA11" s="302"/>
      <c r="FGB11" s="303"/>
      <c r="FGC11" s="300"/>
      <c r="FGD11" s="301"/>
      <c r="FGE11" s="302"/>
      <c r="FGF11" s="303"/>
      <c r="FGG11" s="300"/>
      <c r="FGH11" s="301"/>
      <c r="FGI11" s="302"/>
      <c r="FGJ11" s="303"/>
      <c r="FGK11" s="300"/>
      <c r="FGL11" s="301"/>
      <c r="FGM11" s="302"/>
      <c r="FGN11" s="303"/>
      <c r="FGO11" s="300"/>
      <c r="FGP11" s="301"/>
      <c r="FGQ11" s="302"/>
      <c r="FGR11" s="303"/>
      <c r="FGS11" s="300"/>
      <c r="FGT11" s="301"/>
      <c r="FGU11" s="302"/>
      <c r="FGV11" s="303"/>
      <c r="FGW11" s="300"/>
      <c r="FGX11" s="301"/>
      <c r="FGY11" s="302"/>
      <c r="FGZ11" s="303"/>
      <c r="FHA11" s="300"/>
      <c r="FHB11" s="301"/>
      <c r="FHC11" s="302"/>
      <c r="FHD11" s="303"/>
      <c r="FHE11" s="300"/>
      <c r="FHF11" s="301"/>
      <c r="FHG11" s="302"/>
      <c r="FHH11" s="303"/>
      <c r="FHI11" s="300"/>
      <c r="FHJ11" s="301"/>
      <c r="FHK11" s="302"/>
      <c r="FHL11" s="303"/>
      <c r="FHM11" s="300"/>
      <c r="FHN11" s="301"/>
      <c r="FHO11" s="302"/>
      <c r="FHP11" s="303"/>
      <c r="FHQ11" s="300"/>
      <c r="FHR11" s="301"/>
      <c r="FHS11" s="302"/>
      <c r="FHT11" s="303"/>
      <c r="FHU11" s="300"/>
      <c r="FHV11" s="301"/>
      <c r="FHW11" s="302"/>
      <c r="FHX11" s="303"/>
      <c r="FHY11" s="300"/>
      <c r="FHZ11" s="301"/>
      <c r="FIA11" s="302"/>
      <c r="FIB11" s="303"/>
      <c r="FIC11" s="300"/>
      <c r="FID11" s="301"/>
      <c r="FIE11" s="302"/>
      <c r="FIF11" s="303"/>
      <c r="FIG11" s="300"/>
      <c r="FIH11" s="301"/>
      <c r="FII11" s="302"/>
      <c r="FIJ11" s="303"/>
      <c r="FIK11" s="300"/>
      <c r="FIL11" s="301"/>
      <c r="FIM11" s="302"/>
      <c r="FIN11" s="303"/>
      <c r="FIO11" s="300"/>
      <c r="FIP11" s="301"/>
      <c r="FIQ11" s="302"/>
      <c r="FIR11" s="303"/>
      <c r="FIS11" s="300"/>
      <c r="FIT11" s="301"/>
      <c r="FIU11" s="302"/>
      <c r="FIV11" s="303"/>
      <c r="FIW11" s="300"/>
      <c r="FIX11" s="301"/>
      <c r="FIY11" s="302"/>
      <c r="FIZ11" s="303"/>
      <c r="FJA11" s="300"/>
      <c r="FJB11" s="301"/>
      <c r="FJC11" s="302"/>
      <c r="FJD11" s="303"/>
      <c r="FJE11" s="300"/>
      <c r="FJF11" s="301"/>
      <c r="FJG11" s="302"/>
      <c r="FJH11" s="303"/>
      <c r="FJI11" s="300"/>
      <c r="FJJ11" s="301"/>
      <c r="FJK11" s="302"/>
      <c r="FJL11" s="303"/>
      <c r="FJM11" s="300"/>
      <c r="FJN11" s="301"/>
      <c r="FJO11" s="302"/>
      <c r="FJP11" s="303"/>
      <c r="FJQ11" s="300"/>
      <c r="FJR11" s="301"/>
      <c r="FJS11" s="302"/>
      <c r="FJT11" s="303"/>
      <c r="FJU11" s="300"/>
      <c r="FJV11" s="301"/>
      <c r="FJW11" s="302"/>
      <c r="FJX11" s="303"/>
      <c r="FJY11" s="300"/>
      <c r="FJZ11" s="301"/>
      <c r="FKA11" s="302"/>
      <c r="FKB11" s="303"/>
      <c r="FKC11" s="300"/>
      <c r="FKD11" s="301"/>
      <c r="FKE11" s="302"/>
      <c r="FKF11" s="303"/>
      <c r="FKG11" s="300"/>
      <c r="FKH11" s="301"/>
      <c r="FKI11" s="302"/>
      <c r="FKJ11" s="303"/>
      <c r="FKK11" s="300"/>
      <c r="FKL11" s="301"/>
      <c r="FKM11" s="302"/>
      <c r="FKN11" s="303"/>
      <c r="FKO11" s="300"/>
      <c r="FKP11" s="301"/>
      <c r="FKQ11" s="302"/>
      <c r="FKR11" s="303"/>
      <c r="FKS11" s="300"/>
      <c r="FKT11" s="301"/>
      <c r="FKU11" s="302"/>
      <c r="FKV11" s="303"/>
      <c r="FKW11" s="300"/>
      <c r="FKX11" s="301"/>
      <c r="FKY11" s="302"/>
      <c r="FKZ11" s="303"/>
      <c r="FLA11" s="300"/>
      <c r="FLB11" s="301"/>
      <c r="FLC11" s="302"/>
      <c r="FLD11" s="303"/>
      <c r="FLE11" s="300"/>
      <c r="FLF11" s="301"/>
      <c r="FLG11" s="302"/>
      <c r="FLH11" s="303"/>
      <c r="FLI11" s="300"/>
      <c r="FLJ11" s="301"/>
      <c r="FLK11" s="302"/>
      <c r="FLL11" s="303"/>
      <c r="FLM11" s="300"/>
      <c r="FLN11" s="301"/>
      <c r="FLO11" s="302"/>
      <c r="FLP11" s="303"/>
      <c r="FLQ11" s="300"/>
      <c r="FLR11" s="301"/>
      <c r="FLS11" s="302"/>
      <c r="FLT11" s="303"/>
      <c r="FLU11" s="300"/>
      <c r="FLV11" s="301"/>
      <c r="FLW11" s="302"/>
      <c r="FLX11" s="303"/>
      <c r="FLY11" s="300"/>
      <c r="FLZ11" s="301"/>
      <c r="FMA11" s="302"/>
      <c r="FMB11" s="303"/>
      <c r="FMC11" s="300"/>
      <c r="FMD11" s="301"/>
      <c r="FME11" s="302"/>
      <c r="FMF11" s="303"/>
      <c r="FMG11" s="300"/>
      <c r="FMH11" s="301"/>
      <c r="FMI11" s="302"/>
      <c r="FMJ11" s="303"/>
      <c r="FMK11" s="300"/>
      <c r="FML11" s="301"/>
      <c r="FMM11" s="302"/>
      <c r="FMN11" s="303"/>
      <c r="FMO11" s="300"/>
      <c r="FMP11" s="301"/>
      <c r="FMQ11" s="302"/>
      <c r="FMR11" s="303"/>
      <c r="FMS11" s="300"/>
      <c r="FMT11" s="301"/>
      <c r="FMU11" s="302"/>
      <c r="FMV11" s="303"/>
      <c r="FMW11" s="300"/>
      <c r="FMX11" s="301"/>
      <c r="FMY11" s="302"/>
      <c r="FMZ11" s="303"/>
      <c r="FNA11" s="300"/>
      <c r="FNB11" s="301"/>
      <c r="FNC11" s="302"/>
      <c r="FND11" s="303"/>
      <c r="FNE11" s="300"/>
      <c r="FNF11" s="301"/>
      <c r="FNG11" s="302"/>
      <c r="FNH11" s="303"/>
      <c r="FNI11" s="300"/>
      <c r="FNJ11" s="301"/>
      <c r="FNK11" s="302"/>
      <c r="FNL11" s="303"/>
      <c r="FNM11" s="300"/>
      <c r="FNN11" s="301"/>
      <c r="FNO11" s="302"/>
      <c r="FNP11" s="303"/>
      <c r="FNQ11" s="300"/>
      <c r="FNR11" s="301"/>
      <c r="FNS11" s="302"/>
      <c r="FNT11" s="303"/>
      <c r="FNU11" s="300"/>
      <c r="FNV11" s="301"/>
      <c r="FNW11" s="302"/>
      <c r="FNX11" s="303"/>
      <c r="FNY11" s="300"/>
      <c r="FNZ11" s="301"/>
      <c r="FOA11" s="302"/>
      <c r="FOB11" s="303"/>
      <c r="FOC11" s="300"/>
      <c r="FOD11" s="301"/>
      <c r="FOE11" s="302"/>
      <c r="FOF11" s="303"/>
      <c r="FOG11" s="300"/>
      <c r="FOH11" s="301"/>
      <c r="FOI11" s="302"/>
      <c r="FOJ11" s="303"/>
      <c r="FOK11" s="300"/>
      <c r="FOL11" s="301"/>
      <c r="FOM11" s="302"/>
      <c r="FON11" s="303"/>
      <c r="FOO11" s="300"/>
      <c r="FOP11" s="301"/>
      <c r="FOQ11" s="302"/>
      <c r="FOR11" s="303"/>
      <c r="FOS11" s="300"/>
      <c r="FOT11" s="301"/>
      <c r="FOU11" s="302"/>
      <c r="FOV11" s="303"/>
      <c r="FOW11" s="300"/>
      <c r="FOX11" s="301"/>
      <c r="FOY11" s="302"/>
      <c r="FOZ11" s="303"/>
      <c r="FPA11" s="300"/>
      <c r="FPB11" s="301"/>
      <c r="FPC11" s="302"/>
      <c r="FPD11" s="303"/>
      <c r="FPE11" s="300"/>
      <c r="FPF11" s="301"/>
      <c r="FPG11" s="302"/>
      <c r="FPH11" s="303"/>
      <c r="FPI11" s="300"/>
      <c r="FPJ11" s="301"/>
      <c r="FPK11" s="302"/>
      <c r="FPL11" s="303"/>
      <c r="FPM11" s="300"/>
      <c r="FPN11" s="301"/>
      <c r="FPO11" s="302"/>
      <c r="FPP11" s="303"/>
      <c r="FPQ11" s="300"/>
      <c r="FPR11" s="301"/>
      <c r="FPS11" s="302"/>
      <c r="FPT11" s="303"/>
      <c r="FPU11" s="300"/>
      <c r="FPV11" s="301"/>
      <c r="FPW11" s="302"/>
      <c r="FPX11" s="303"/>
      <c r="FPY11" s="300"/>
      <c r="FPZ11" s="301"/>
      <c r="FQA11" s="302"/>
      <c r="FQB11" s="303"/>
      <c r="FQC11" s="300"/>
      <c r="FQD11" s="301"/>
      <c r="FQE11" s="302"/>
      <c r="FQF11" s="303"/>
      <c r="FQG11" s="300"/>
      <c r="FQH11" s="301"/>
      <c r="FQI11" s="302"/>
      <c r="FQJ11" s="303"/>
      <c r="FQK11" s="300"/>
      <c r="FQL11" s="301"/>
      <c r="FQM11" s="302"/>
      <c r="FQN11" s="303"/>
      <c r="FQO11" s="300"/>
      <c r="FQP11" s="301"/>
      <c r="FQQ11" s="302"/>
      <c r="FQR11" s="303"/>
      <c r="FQS11" s="300"/>
      <c r="FQT11" s="301"/>
      <c r="FQU11" s="302"/>
      <c r="FQV11" s="303"/>
      <c r="FQW11" s="300"/>
      <c r="FQX11" s="301"/>
      <c r="FQY11" s="302"/>
      <c r="FQZ11" s="303"/>
      <c r="FRA11" s="300"/>
      <c r="FRB11" s="301"/>
      <c r="FRC11" s="302"/>
      <c r="FRD11" s="303"/>
      <c r="FRE11" s="300"/>
      <c r="FRF11" s="301"/>
      <c r="FRG11" s="302"/>
      <c r="FRH11" s="303"/>
      <c r="FRI11" s="300"/>
      <c r="FRJ11" s="301"/>
      <c r="FRK11" s="302"/>
      <c r="FRL11" s="303"/>
      <c r="FRM11" s="300"/>
      <c r="FRN11" s="301"/>
      <c r="FRO11" s="302"/>
      <c r="FRP11" s="303"/>
      <c r="FRQ11" s="300"/>
      <c r="FRR11" s="301"/>
      <c r="FRS11" s="302"/>
      <c r="FRT11" s="303"/>
      <c r="FRU11" s="300"/>
      <c r="FRV11" s="301"/>
      <c r="FRW11" s="302"/>
      <c r="FRX11" s="303"/>
      <c r="FRY11" s="300"/>
      <c r="FRZ11" s="301"/>
      <c r="FSA11" s="302"/>
      <c r="FSB11" s="303"/>
      <c r="FSC11" s="300"/>
      <c r="FSD11" s="301"/>
      <c r="FSE11" s="302"/>
      <c r="FSF11" s="303"/>
      <c r="FSG11" s="300"/>
      <c r="FSH11" s="301"/>
      <c r="FSI11" s="302"/>
      <c r="FSJ11" s="303"/>
      <c r="FSK11" s="300"/>
      <c r="FSL11" s="301"/>
      <c r="FSM11" s="302"/>
      <c r="FSN11" s="303"/>
      <c r="FSO11" s="300"/>
      <c r="FSP11" s="301"/>
      <c r="FSQ11" s="302"/>
      <c r="FSR11" s="303"/>
      <c r="FSS11" s="300"/>
      <c r="FST11" s="301"/>
      <c r="FSU11" s="302"/>
      <c r="FSV11" s="303"/>
      <c r="FSW11" s="300"/>
      <c r="FSX11" s="301"/>
      <c r="FSY11" s="302"/>
      <c r="FSZ11" s="303"/>
      <c r="FTA11" s="300"/>
      <c r="FTB11" s="301"/>
      <c r="FTC11" s="302"/>
      <c r="FTD11" s="303"/>
      <c r="FTE11" s="300"/>
      <c r="FTF11" s="301"/>
      <c r="FTG11" s="302"/>
      <c r="FTH11" s="303"/>
      <c r="FTI11" s="300"/>
      <c r="FTJ11" s="301"/>
      <c r="FTK11" s="302"/>
      <c r="FTL11" s="303"/>
      <c r="FTM11" s="300"/>
      <c r="FTN11" s="301"/>
      <c r="FTO11" s="302"/>
      <c r="FTP11" s="303"/>
      <c r="FTQ11" s="300"/>
      <c r="FTR11" s="301"/>
      <c r="FTS11" s="302"/>
      <c r="FTT11" s="303"/>
      <c r="FTU11" s="300"/>
      <c r="FTV11" s="301"/>
      <c r="FTW11" s="302"/>
      <c r="FTX11" s="303"/>
      <c r="FTY11" s="300"/>
      <c r="FTZ11" s="301"/>
      <c r="FUA11" s="302"/>
      <c r="FUB11" s="303"/>
      <c r="FUC11" s="300"/>
      <c r="FUD11" s="301"/>
      <c r="FUE11" s="302"/>
      <c r="FUF11" s="303"/>
      <c r="FUG11" s="300"/>
      <c r="FUH11" s="301"/>
      <c r="FUI11" s="302"/>
      <c r="FUJ11" s="303"/>
      <c r="FUK11" s="300"/>
      <c r="FUL11" s="301"/>
      <c r="FUM11" s="302"/>
      <c r="FUN11" s="303"/>
      <c r="FUO11" s="300"/>
      <c r="FUP11" s="301"/>
      <c r="FUQ11" s="302"/>
      <c r="FUR11" s="303"/>
      <c r="FUS11" s="300"/>
      <c r="FUT11" s="301"/>
      <c r="FUU11" s="302"/>
      <c r="FUV11" s="303"/>
      <c r="FUW11" s="300"/>
      <c r="FUX11" s="301"/>
      <c r="FUY11" s="302"/>
      <c r="FUZ11" s="303"/>
      <c r="FVA11" s="300"/>
      <c r="FVB11" s="301"/>
      <c r="FVC11" s="302"/>
      <c r="FVD11" s="303"/>
      <c r="FVE11" s="300"/>
      <c r="FVF11" s="301"/>
      <c r="FVG11" s="302"/>
      <c r="FVH11" s="303"/>
      <c r="FVI11" s="300"/>
      <c r="FVJ11" s="301"/>
      <c r="FVK11" s="302"/>
      <c r="FVL11" s="303"/>
      <c r="FVM11" s="300"/>
      <c r="FVN11" s="301"/>
      <c r="FVO11" s="302"/>
      <c r="FVP11" s="303"/>
      <c r="FVQ11" s="300"/>
      <c r="FVR11" s="301"/>
      <c r="FVS11" s="302"/>
      <c r="FVT11" s="303"/>
      <c r="FVU11" s="300"/>
      <c r="FVV11" s="301"/>
      <c r="FVW11" s="302"/>
      <c r="FVX11" s="303"/>
      <c r="FVY11" s="300"/>
      <c r="FVZ11" s="301"/>
      <c r="FWA11" s="302"/>
      <c r="FWB11" s="303"/>
      <c r="FWC11" s="300"/>
      <c r="FWD11" s="301"/>
      <c r="FWE11" s="302"/>
      <c r="FWF11" s="303"/>
      <c r="FWG11" s="300"/>
      <c r="FWH11" s="301"/>
      <c r="FWI11" s="302"/>
      <c r="FWJ11" s="303"/>
      <c r="FWK11" s="300"/>
      <c r="FWL11" s="301"/>
      <c r="FWM11" s="302"/>
      <c r="FWN11" s="303"/>
      <c r="FWO11" s="300"/>
      <c r="FWP11" s="301"/>
      <c r="FWQ11" s="302"/>
      <c r="FWR11" s="303"/>
      <c r="FWS11" s="300"/>
      <c r="FWT11" s="301"/>
      <c r="FWU11" s="302"/>
      <c r="FWV11" s="303"/>
      <c r="FWW11" s="300"/>
      <c r="FWX11" s="301"/>
      <c r="FWY11" s="302"/>
      <c r="FWZ11" s="303"/>
      <c r="FXA11" s="300"/>
      <c r="FXB11" s="301"/>
      <c r="FXC11" s="302"/>
      <c r="FXD11" s="303"/>
      <c r="FXE11" s="300"/>
      <c r="FXF11" s="301"/>
      <c r="FXG11" s="302"/>
      <c r="FXH11" s="303"/>
      <c r="FXI11" s="300"/>
      <c r="FXJ11" s="301"/>
      <c r="FXK11" s="302"/>
      <c r="FXL11" s="303"/>
      <c r="FXM11" s="300"/>
      <c r="FXN11" s="301"/>
      <c r="FXO11" s="302"/>
      <c r="FXP11" s="303"/>
      <c r="FXQ11" s="300"/>
      <c r="FXR11" s="301"/>
      <c r="FXS11" s="302"/>
      <c r="FXT11" s="303"/>
      <c r="FXU11" s="300"/>
      <c r="FXV11" s="301"/>
      <c r="FXW11" s="302"/>
      <c r="FXX11" s="303"/>
      <c r="FXY11" s="300"/>
      <c r="FXZ11" s="301"/>
      <c r="FYA11" s="302"/>
      <c r="FYB11" s="303"/>
      <c r="FYC11" s="300"/>
      <c r="FYD11" s="301"/>
      <c r="FYE11" s="302"/>
      <c r="FYF11" s="303"/>
      <c r="FYG11" s="300"/>
      <c r="FYH11" s="301"/>
      <c r="FYI11" s="302"/>
      <c r="FYJ11" s="303"/>
      <c r="FYK11" s="300"/>
      <c r="FYL11" s="301"/>
      <c r="FYM11" s="302"/>
      <c r="FYN11" s="303"/>
      <c r="FYO11" s="300"/>
      <c r="FYP11" s="301"/>
      <c r="FYQ11" s="302"/>
      <c r="FYR11" s="303"/>
      <c r="FYS11" s="300"/>
      <c r="FYT11" s="301"/>
      <c r="FYU11" s="302"/>
      <c r="FYV11" s="303"/>
      <c r="FYW11" s="300"/>
      <c r="FYX11" s="301"/>
      <c r="FYY11" s="302"/>
      <c r="FYZ11" s="303"/>
      <c r="FZA11" s="300"/>
      <c r="FZB11" s="301"/>
      <c r="FZC11" s="302"/>
      <c r="FZD11" s="303"/>
      <c r="FZE11" s="300"/>
      <c r="FZF11" s="301"/>
      <c r="FZG11" s="302"/>
      <c r="FZH11" s="303"/>
      <c r="FZI11" s="300"/>
      <c r="FZJ11" s="301"/>
      <c r="FZK11" s="302"/>
      <c r="FZL11" s="303"/>
      <c r="FZM11" s="300"/>
      <c r="FZN11" s="301"/>
      <c r="FZO11" s="302"/>
      <c r="FZP11" s="303"/>
      <c r="FZQ11" s="300"/>
      <c r="FZR11" s="301"/>
      <c r="FZS11" s="302"/>
      <c r="FZT11" s="303"/>
      <c r="FZU11" s="300"/>
      <c r="FZV11" s="301"/>
      <c r="FZW11" s="302"/>
      <c r="FZX11" s="303"/>
      <c r="FZY11" s="300"/>
      <c r="FZZ11" s="301"/>
      <c r="GAA11" s="302"/>
      <c r="GAB11" s="303"/>
      <c r="GAC11" s="300"/>
      <c r="GAD11" s="301"/>
      <c r="GAE11" s="302"/>
      <c r="GAF11" s="303"/>
      <c r="GAG11" s="300"/>
      <c r="GAH11" s="301"/>
      <c r="GAI11" s="302"/>
      <c r="GAJ11" s="303"/>
      <c r="GAK11" s="300"/>
      <c r="GAL11" s="301"/>
      <c r="GAM11" s="302"/>
      <c r="GAN11" s="303"/>
      <c r="GAO11" s="300"/>
      <c r="GAP11" s="301"/>
      <c r="GAQ11" s="302"/>
      <c r="GAR11" s="303"/>
      <c r="GAS11" s="300"/>
      <c r="GAT11" s="301"/>
      <c r="GAU11" s="302"/>
      <c r="GAV11" s="303"/>
      <c r="GAW11" s="300"/>
      <c r="GAX11" s="301"/>
      <c r="GAY11" s="302"/>
      <c r="GAZ11" s="303"/>
      <c r="GBA11" s="300"/>
      <c r="GBB11" s="301"/>
      <c r="GBC11" s="302"/>
      <c r="GBD11" s="303"/>
      <c r="GBE11" s="300"/>
      <c r="GBF11" s="301"/>
      <c r="GBG11" s="302"/>
      <c r="GBH11" s="303"/>
      <c r="GBI11" s="300"/>
      <c r="GBJ11" s="301"/>
      <c r="GBK11" s="302"/>
      <c r="GBL11" s="303"/>
      <c r="GBM11" s="300"/>
      <c r="GBN11" s="301"/>
      <c r="GBO11" s="302"/>
      <c r="GBP11" s="303"/>
      <c r="GBQ11" s="300"/>
      <c r="GBR11" s="301"/>
      <c r="GBS11" s="302"/>
      <c r="GBT11" s="303"/>
      <c r="GBU11" s="300"/>
      <c r="GBV11" s="301"/>
      <c r="GBW11" s="302"/>
      <c r="GBX11" s="303"/>
      <c r="GBY11" s="300"/>
      <c r="GBZ11" s="301"/>
      <c r="GCA11" s="302"/>
      <c r="GCB11" s="303"/>
      <c r="GCC11" s="300"/>
      <c r="GCD11" s="301"/>
      <c r="GCE11" s="302"/>
      <c r="GCF11" s="303"/>
      <c r="GCG11" s="300"/>
      <c r="GCH11" s="301"/>
      <c r="GCI11" s="302"/>
      <c r="GCJ11" s="303"/>
      <c r="GCK11" s="300"/>
      <c r="GCL11" s="301"/>
      <c r="GCM11" s="302"/>
      <c r="GCN11" s="303"/>
      <c r="GCO11" s="300"/>
      <c r="GCP11" s="301"/>
      <c r="GCQ11" s="302"/>
      <c r="GCR11" s="303"/>
      <c r="GCS11" s="300"/>
      <c r="GCT11" s="301"/>
      <c r="GCU11" s="302"/>
      <c r="GCV11" s="303"/>
      <c r="GCW11" s="300"/>
      <c r="GCX11" s="301"/>
      <c r="GCY11" s="302"/>
      <c r="GCZ11" s="303"/>
      <c r="GDA11" s="300"/>
      <c r="GDB11" s="301"/>
      <c r="GDC11" s="302"/>
      <c r="GDD11" s="303"/>
      <c r="GDE11" s="300"/>
      <c r="GDF11" s="301"/>
      <c r="GDG11" s="302"/>
      <c r="GDH11" s="303"/>
      <c r="GDI11" s="300"/>
      <c r="GDJ11" s="301"/>
      <c r="GDK11" s="302"/>
      <c r="GDL11" s="303"/>
      <c r="GDM11" s="300"/>
      <c r="GDN11" s="301"/>
      <c r="GDO11" s="302"/>
      <c r="GDP11" s="303"/>
      <c r="GDQ11" s="300"/>
      <c r="GDR11" s="301"/>
      <c r="GDS11" s="302"/>
      <c r="GDT11" s="303"/>
      <c r="GDU11" s="300"/>
      <c r="GDV11" s="301"/>
      <c r="GDW11" s="302"/>
      <c r="GDX11" s="303"/>
      <c r="GDY11" s="300"/>
      <c r="GDZ11" s="301"/>
      <c r="GEA11" s="302"/>
      <c r="GEB11" s="303"/>
      <c r="GEC11" s="300"/>
      <c r="GED11" s="301"/>
      <c r="GEE11" s="302"/>
      <c r="GEF11" s="303"/>
      <c r="GEG11" s="300"/>
      <c r="GEH11" s="301"/>
      <c r="GEI11" s="302"/>
      <c r="GEJ11" s="303"/>
      <c r="GEK11" s="300"/>
      <c r="GEL11" s="301"/>
      <c r="GEM11" s="302"/>
      <c r="GEN11" s="303"/>
      <c r="GEO11" s="300"/>
      <c r="GEP11" s="301"/>
      <c r="GEQ11" s="302"/>
      <c r="GER11" s="303"/>
      <c r="GES11" s="300"/>
      <c r="GET11" s="301"/>
      <c r="GEU11" s="302"/>
      <c r="GEV11" s="303"/>
      <c r="GEW11" s="300"/>
      <c r="GEX11" s="301"/>
      <c r="GEY11" s="302"/>
      <c r="GEZ11" s="303"/>
      <c r="GFA11" s="300"/>
      <c r="GFB11" s="301"/>
      <c r="GFC11" s="302"/>
      <c r="GFD11" s="303"/>
      <c r="GFE11" s="300"/>
      <c r="GFF11" s="301"/>
      <c r="GFG11" s="302"/>
      <c r="GFH11" s="303"/>
      <c r="GFI11" s="300"/>
      <c r="GFJ11" s="301"/>
      <c r="GFK11" s="302"/>
      <c r="GFL11" s="303"/>
      <c r="GFM11" s="300"/>
      <c r="GFN11" s="301"/>
      <c r="GFO11" s="302"/>
      <c r="GFP11" s="303"/>
      <c r="GFQ11" s="300"/>
      <c r="GFR11" s="301"/>
      <c r="GFS11" s="302"/>
      <c r="GFT11" s="303"/>
      <c r="GFU11" s="300"/>
      <c r="GFV11" s="301"/>
      <c r="GFW11" s="302"/>
      <c r="GFX11" s="303"/>
      <c r="GFY11" s="300"/>
      <c r="GFZ11" s="301"/>
      <c r="GGA11" s="302"/>
      <c r="GGB11" s="303"/>
      <c r="GGC11" s="300"/>
      <c r="GGD11" s="301"/>
      <c r="GGE11" s="302"/>
      <c r="GGF11" s="303"/>
      <c r="GGG11" s="300"/>
      <c r="GGH11" s="301"/>
      <c r="GGI11" s="302"/>
      <c r="GGJ11" s="303"/>
      <c r="GGK11" s="300"/>
      <c r="GGL11" s="301"/>
      <c r="GGM11" s="302"/>
      <c r="GGN11" s="303"/>
      <c r="GGO11" s="300"/>
      <c r="GGP11" s="301"/>
      <c r="GGQ11" s="302"/>
      <c r="GGR11" s="303"/>
      <c r="GGS11" s="300"/>
      <c r="GGT11" s="301"/>
      <c r="GGU11" s="302"/>
      <c r="GGV11" s="303"/>
      <c r="GGW11" s="300"/>
      <c r="GGX11" s="301"/>
      <c r="GGY11" s="302"/>
      <c r="GGZ11" s="303"/>
      <c r="GHA11" s="300"/>
      <c r="GHB11" s="301"/>
      <c r="GHC11" s="302"/>
      <c r="GHD11" s="303"/>
      <c r="GHE11" s="300"/>
      <c r="GHF11" s="301"/>
      <c r="GHG11" s="302"/>
      <c r="GHH11" s="303"/>
      <c r="GHI11" s="300"/>
      <c r="GHJ11" s="301"/>
      <c r="GHK11" s="302"/>
      <c r="GHL11" s="303"/>
      <c r="GHM11" s="300"/>
      <c r="GHN11" s="301"/>
      <c r="GHO11" s="302"/>
      <c r="GHP11" s="303"/>
      <c r="GHQ11" s="300"/>
      <c r="GHR11" s="301"/>
      <c r="GHS11" s="302"/>
      <c r="GHT11" s="303"/>
      <c r="GHU11" s="300"/>
      <c r="GHV11" s="301"/>
      <c r="GHW11" s="302"/>
      <c r="GHX11" s="303"/>
      <c r="GHY11" s="300"/>
      <c r="GHZ11" s="301"/>
      <c r="GIA11" s="302"/>
      <c r="GIB11" s="303"/>
      <c r="GIC11" s="300"/>
      <c r="GID11" s="301"/>
      <c r="GIE11" s="302"/>
      <c r="GIF11" s="303"/>
      <c r="GIG11" s="300"/>
      <c r="GIH11" s="301"/>
      <c r="GII11" s="302"/>
      <c r="GIJ11" s="303"/>
      <c r="GIK11" s="300"/>
      <c r="GIL11" s="301"/>
      <c r="GIM11" s="302"/>
      <c r="GIN11" s="303"/>
      <c r="GIO11" s="300"/>
      <c r="GIP11" s="301"/>
      <c r="GIQ11" s="302"/>
      <c r="GIR11" s="303"/>
      <c r="GIS11" s="300"/>
      <c r="GIT11" s="301"/>
      <c r="GIU11" s="302"/>
      <c r="GIV11" s="303"/>
      <c r="GIW11" s="300"/>
      <c r="GIX11" s="301"/>
      <c r="GIY11" s="302"/>
      <c r="GIZ11" s="303"/>
      <c r="GJA11" s="300"/>
      <c r="GJB11" s="301"/>
      <c r="GJC11" s="302"/>
      <c r="GJD11" s="303"/>
      <c r="GJE11" s="300"/>
      <c r="GJF11" s="301"/>
      <c r="GJG11" s="302"/>
      <c r="GJH11" s="303"/>
      <c r="GJI11" s="300"/>
      <c r="GJJ11" s="301"/>
      <c r="GJK11" s="302"/>
      <c r="GJL11" s="303"/>
      <c r="GJM11" s="300"/>
      <c r="GJN11" s="301"/>
      <c r="GJO11" s="302"/>
      <c r="GJP11" s="303"/>
      <c r="GJQ11" s="300"/>
      <c r="GJR11" s="301"/>
      <c r="GJS11" s="302"/>
      <c r="GJT11" s="303"/>
      <c r="GJU11" s="300"/>
      <c r="GJV11" s="301"/>
      <c r="GJW11" s="302"/>
      <c r="GJX11" s="303"/>
      <c r="GJY11" s="300"/>
      <c r="GJZ11" s="301"/>
      <c r="GKA11" s="302"/>
      <c r="GKB11" s="303"/>
      <c r="GKC11" s="300"/>
      <c r="GKD11" s="301"/>
      <c r="GKE11" s="302"/>
      <c r="GKF11" s="303"/>
      <c r="GKG11" s="300"/>
      <c r="GKH11" s="301"/>
      <c r="GKI11" s="302"/>
      <c r="GKJ11" s="303"/>
      <c r="GKK11" s="300"/>
      <c r="GKL11" s="301"/>
      <c r="GKM11" s="302"/>
      <c r="GKN11" s="303"/>
      <c r="GKO11" s="300"/>
      <c r="GKP11" s="301"/>
      <c r="GKQ11" s="302"/>
      <c r="GKR11" s="303"/>
      <c r="GKS11" s="300"/>
      <c r="GKT11" s="301"/>
      <c r="GKU11" s="302"/>
      <c r="GKV11" s="303"/>
      <c r="GKW11" s="300"/>
      <c r="GKX11" s="301"/>
      <c r="GKY11" s="302"/>
      <c r="GKZ11" s="303"/>
      <c r="GLA11" s="300"/>
      <c r="GLB11" s="301"/>
      <c r="GLC11" s="302"/>
      <c r="GLD11" s="303"/>
      <c r="GLE11" s="300"/>
      <c r="GLF11" s="301"/>
      <c r="GLG11" s="302"/>
      <c r="GLH11" s="303"/>
      <c r="GLI11" s="300"/>
      <c r="GLJ11" s="301"/>
      <c r="GLK11" s="302"/>
      <c r="GLL11" s="303"/>
      <c r="GLM11" s="300"/>
      <c r="GLN11" s="301"/>
      <c r="GLO11" s="302"/>
      <c r="GLP11" s="303"/>
      <c r="GLQ11" s="300"/>
      <c r="GLR11" s="301"/>
      <c r="GLS11" s="302"/>
      <c r="GLT11" s="303"/>
      <c r="GLU11" s="300"/>
      <c r="GLV11" s="301"/>
      <c r="GLW11" s="302"/>
      <c r="GLX11" s="303"/>
      <c r="GLY11" s="300"/>
      <c r="GLZ11" s="301"/>
      <c r="GMA11" s="302"/>
      <c r="GMB11" s="303"/>
      <c r="GMC11" s="300"/>
      <c r="GMD11" s="301"/>
      <c r="GME11" s="302"/>
      <c r="GMF11" s="303"/>
      <c r="GMG11" s="300"/>
      <c r="GMH11" s="301"/>
      <c r="GMI11" s="302"/>
      <c r="GMJ11" s="303"/>
      <c r="GMK11" s="300"/>
      <c r="GML11" s="301"/>
      <c r="GMM11" s="302"/>
      <c r="GMN11" s="303"/>
      <c r="GMO11" s="300"/>
      <c r="GMP11" s="301"/>
      <c r="GMQ11" s="302"/>
      <c r="GMR11" s="303"/>
      <c r="GMS11" s="300"/>
      <c r="GMT11" s="301"/>
      <c r="GMU11" s="302"/>
      <c r="GMV11" s="303"/>
      <c r="GMW11" s="300"/>
      <c r="GMX11" s="301"/>
      <c r="GMY11" s="302"/>
      <c r="GMZ11" s="303"/>
      <c r="GNA11" s="300"/>
      <c r="GNB11" s="301"/>
      <c r="GNC11" s="302"/>
      <c r="GND11" s="303"/>
      <c r="GNE11" s="300"/>
      <c r="GNF11" s="301"/>
      <c r="GNG11" s="302"/>
      <c r="GNH11" s="303"/>
      <c r="GNI11" s="300"/>
      <c r="GNJ11" s="301"/>
      <c r="GNK11" s="302"/>
      <c r="GNL11" s="303"/>
      <c r="GNM11" s="300"/>
      <c r="GNN11" s="301"/>
      <c r="GNO11" s="302"/>
      <c r="GNP11" s="303"/>
      <c r="GNQ11" s="300"/>
      <c r="GNR11" s="301"/>
      <c r="GNS11" s="302"/>
      <c r="GNT11" s="303"/>
      <c r="GNU11" s="300"/>
      <c r="GNV11" s="301"/>
      <c r="GNW11" s="302"/>
      <c r="GNX11" s="303"/>
      <c r="GNY11" s="300"/>
      <c r="GNZ11" s="301"/>
      <c r="GOA11" s="302"/>
      <c r="GOB11" s="303"/>
      <c r="GOC11" s="300"/>
      <c r="GOD11" s="301"/>
      <c r="GOE11" s="302"/>
      <c r="GOF11" s="303"/>
      <c r="GOG11" s="300"/>
      <c r="GOH11" s="301"/>
      <c r="GOI11" s="302"/>
      <c r="GOJ11" s="303"/>
      <c r="GOK11" s="300"/>
      <c r="GOL11" s="301"/>
      <c r="GOM11" s="302"/>
      <c r="GON11" s="303"/>
      <c r="GOO11" s="300"/>
      <c r="GOP11" s="301"/>
      <c r="GOQ11" s="302"/>
      <c r="GOR11" s="303"/>
      <c r="GOS11" s="300"/>
      <c r="GOT11" s="301"/>
      <c r="GOU11" s="302"/>
      <c r="GOV11" s="303"/>
      <c r="GOW11" s="300"/>
      <c r="GOX11" s="301"/>
      <c r="GOY11" s="302"/>
      <c r="GOZ11" s="303"/>
      <c r="GPA11" s="300"/>
      <c r="GPB11" s="301"/>
      <c r="GPC11" s="302"/>
      <c r="GPD11" s="303"/>
      <c r="GPE11" s="300"/>
      <c r="GPF11" s="301"/>
      <c r="GPG11" s="302"/>
      <c r="GPH11" s="303"/>
      <c r="GPI11" s="300"/>
      <c r="GPJ11" s="301"/>
      <c r="GPK11" s="302"/>
      <c r="GPL11" s="303"/>
      <c r="GPM11" s="300"/>
      <c r="GPN11" s="301"/>
      <c r="GPO11" s="302"/>
      <c r="GPP11" s="303"/>
      <c r="GPQ11" s="300"/>
      <c r="GPR11" s="301"/>
      <c r="GPS11" s="302"/>
      <c r="GPT11" s="303"/>
      <c r="GPU11" s="300"/>
      <c r="GPV11" s="301"/>
      <c r="GPW11" s="302"/>
      <c r="GPX11" s="303"/>
      <c r="GPY11" s="300"/>
      <c r="GPZ11" s="301"/>
      <c r="GQA11" s="302"/>
      <c r="GQB11" s="303"/>
      <c r="GQC11" s="300"/>
      <c r="GQD11" s="301"/>
      <c r="GQE11" s="302"/>
      <c r="GQF11" s="303"/>
      <c r="GQG11" s="300"/>
      <c r="GQH11" s="301"/>
      <c r="GQI11" s="302"/>
      <c r="GQJ11" s="303"/>
      <c r="GQK11" s="300"/>
      <c r="GQL11" s="301"/>
      <c r="GQM11" s="302"/>
      <c r="GQN11" s="303"/>
      <c r="GQO11" s="300"/>
      <c r="GQP11" s="301"/>
      <c r="GQQ11" s="302"/>
      <c r="GQR11" s="303"/>
      <c r="GQS11" s="300"/>
      <c r="GQT11" s="301"/>
      <c r="GQU11" s="302"/>
      <c r="GQV11" s="303"/>
      <c r="GQW11" s="300"/>
      <c r="GQX11" s="301"/>
      <c r="GQY11" s="302"/>
      <c r="GQZ11" s="303"/>
      <c r="GRA11" s="300"/>
      <c r="GRB11" s="301"/>
      <c r="GRC11" s="302"/>
      <c r="GRD11" s="303"/>
      <c r="GRE11" s="300"/>
      <c r="GRF11" s="301"/>
      <c r="GRG11" s="302"/>
      <c r="GRH11" s="303"/>
      <c r="GRI11" s="300"/>
      <c r="GRJ11" s="301"/>
      <c r="GRK11" s="302"/>
      <c r="GRL11" s="303"/>
      <c r="GRM11" s="300"/>
      <c r="GRN11" s="301"/>
      <c r="GRO11" s="302"/>
      <c r="GRP11" s="303"/>
      <c r="GRQ11" s="300"/>
      <c r="GRR11" s="301"/>
      <c r="GRS11" s="302"/>
      <c r="GRT11" s="303"/>
      <c r="GRU11" s="300"/>
      <c r="GRV11" s="301"/>
      <c r="GRW11" s="302"/>
      <c r="GRX11" s="303"/>
      <c r="GRY11" s="300"/>
      <c r="GRZ11" s="301"/>
      <c r="GSA11" s="302"/>
      <c r="GSB11" s="303"/>
      <c r="GSC11" s="300"/>
      <c r="GSD11" s="301"/>
      <c r="GSE11" s="302"/>
      <c r="GSF11" s="303"/>
      <c r="GSG11" s="300"/>
      <c r="GSH11" s="301"/>
      <c r="GSI11" s="302"/>
      <c r="GSJ11" s="303"/>
      <c r="GSK11" s="300"/>
      <c r="GSL11" s="301"/>
      <c r="GSM11" s="302"/>
      <c r="GSN11" s="303"/>
      <c r="GSO11" s="300"/>
      <c r="GSP11" s="301"/>
      <c r="GSQ11" s="302"/>
      <c r="GSR11" s="303"/>
      <c r="GSS11" s="300"/>
      <c r="GST11" s="301"/>
      <c r="GSU11" s="302"/>
      <c r="GSV11" s="303"/>
      <c r="GSW11" s="300"/>
      <c r="GSX11" s="301"/>
      <c r="GSY11" s="302"/>
      <c r="GSZ11" s="303"/>
      <c r="GTA11" s="300"/>
      <c r="GTB11" s="301"/>
      <c r="GTC11" s="302"/>
      <c r="GTD11" s="303"/>
      <c r="GTE11" s="300"/>
      <c r="GTF11" s="301"/>
      <c r="GTG11" s="302"/>
      <c r="GTH11" s="303"/>
      <c r="GTI11" s="300"/>
      <c r="GTJ11" s="301"/>
      <c r="GTK11" s="302"/>
      <c r="GTL11" s="303"/>
      <c r="GTM11" s="300"/>
      <c r="GTN11" s="301"/>
      <c r="GTO11" s="302"/>
      <c r="GTP11" s="303"/>
      <c r="GTQ11" s="300"/>
      <c r="GTR11" s="301"/>
      <c r="GTS11" s="302"/>
      <c r="GTT11" s="303"/>
      <c r="GTU11" s="300"/>
      <c r="GTV11" s="301"/>
      <c r="GTW11" s="302"/>
      <c r="GTX11" s="303"/>
      <c r="GTY11" s="300"/>
      <c r="GTZ11" s="301"/>
      <c r="GUA11" s="302"/>
      <c r="GUB11" s="303"/>
      <c r="GUC11" s="300"/>
      <c r="GUD11" s="301"/>
      <c r="GUE11" s="302"/>
      <c r="GUF11" s="303"/>
      <c r="GUG11" s="300"/>
      <c r="GUH11" s="301"/>
      <c r="GUI11" s="302"/>
      <c r="GUJ11" s="303"/>
      <c r="GUK11" s="300"/>
      <c r="GUL11" s="301"/>
      <c r="GUM11" s="302"/>
      <c r="GUN11" s="303"/>
      <c r="GUO11" s="300"/>
      <c r="GUP11" s="301"/>
      <c r="GUQ11" s="302"/>
      <c r="GUR11" s="303"/>
      <c r="GUS11" s="300"/>
      <c r="GUT11" s="301"/>
      <c r="GUU11" s="302"/>
      <c r="GUV11" s="303"/>
      <c r="GUW11" s="300"/>
      <c r="GUX11" s="301"/>
      <c r="GUY11" s="302"/>
      <c r="GUZ11" s="303"/>
      <c r="GVA11" s="300"/>
      <c r="GVB11" s="301"/>
      <c r="GVC11" s="302"/>
      <c r="GVD11" s="303"/>
      <c r="GVE11" s="300"/>
      <c r="GVF11" s="301"/>
      <c r="GVG11" s="302"/>
      <c r="GVH11" s="303"/>
      <c r="GVI11" s="300"/>
      <c r="GVJ11" s="301"/>
      <c r="GVK11" s="302"/>
      <c r="GVL11" s="303"/>
      <c r="GVM11" s="300"/>
      <c r="GVN11" s="301"/>
      <c r="GVO11" s="302"/>
      <c r="GVP11" s="303"/>
      <c r="GVQ11" s="300"/>
      <c r="GVR11" s="301"/>
      <c r="GVS11" s="302"/>
      <c r="GVT11" s="303"/>
      <c r="GVU11" s="300"/>
      <c r="GVV11" s="301"/>
      <c r="GVW11" s="302"/>
      <c r="GVX11" s="303"/>
      <c r="GVY11" s="300"/>
      <c r="GVZ11" s="301"/>
      <c r="GWA11" s="302"/>
      <c r="GWB11" s="303"/>
      <c r="GWC11" s="300"/>
      <c r="GWD11" s="301"/>
      <c r="GWE11" s="302"/>
      <c r="GWF11" s="303"/>
      <c r="GWG11" s="300"/>
      <c r="GWH11" s="301"/>
      <c r="GWI11" s="302"/>
      <c r="GWJ11" s="303"/>
      <c r="GWK11" s="300"/>
      <c r="GWL11" s="301"/>
      <c r="GWM11" s="302"/>
      <c r="GWN11" s="303"/>
      <c r="GWO11" s="300"/>
      <c r="GWP11" s="301"/>
      <c r="GWQ11" s="302"/>
      <c r="GWR11" s="303"/>
      <c r="GWS11" s="300"/>
      <c r="GWT11" s="301"/>
      <c r="GWU11" s="302"/>
      <c r="GWV11" s="303"/>
      <c r="GWW11" s="300"/>
      <c r="GWX11" s="301"/>
      <c r="GWY11" s="302"/>
      <c r="GWZ11" s="303"/>
      <c r="GXA11" s="300"/>
      <c r="GXB11" s="301"/>
      <c r="GXC11" s="302"/>
      <c r="GXD11" s="303"/>
      <c r="GXE11" s="300"/>
      <c r="GXF11" s="301"/>
      <c r="GXG11" s="302"/>
      <c r="GXH11" s="303"/>
      <c r="GXI11" s="300"/>
      <c r="GXJ11" s="301"/>
      <c r="GXK11" s="302"/>
      <c r="GXL11" s="303"/>
      <c r="GXM11" s="300"/>
      <c r="GXN11" s="301"/>
      <c r="GXO11" s="302"/>
      <c r="GXP11" s="303"/>
      <c r="GXQ11" s="300"/>
      <c r="GXR11" s="301"/>
      <c r="GXS11" s="302"/>
      <c r="GXT11" s="303"/>
      <c r="GXU11" s="300"/>
      <c r="GXV11" s="301"/>
      <c r="GXW11" s="302"/>
      <c r="GXX11" s="303"/>
      <c r="GXY11" s="300"/>
      <c r="GXZ11" s="301"/>
      <c r="GYA11" s="302"/>
      <c r="GYB11" s="303"/>
      <c r="GYC11" s="300"/>
      <c r="GYD11" s="301"/>
      <c r="GYE11" s="302"/>
      <c r="GYF11" s="303"/>
      <c r="GYG11" s="300"/>
      <c r="GYH11" s="301"/>
      <c r="GYI11" s="302"/>
      <c r="GYJ11" s="303"/>
      <c r="GYK11" s="300"/>
      <c r="GYL11" s="301"/>
      <c r="GYM11" s="302"/>
      <c r="GYN11" s="303"/>
      <c r="GYO11" s="300"/>
      <c r="GYP11" s="301"/>
      <c r="GYQ11" s="302"/>
      <c r="GYR11" s="303"/>
      <c r="GYS11" s="300"/>
      <c r="GYT11" s="301"/>
      <c r="GYU11" s="302"/>
      <c r="GYV11" s="303"/>
      <c r="GYW11" s="300"/>
      <c r="GYX11" s="301"/>
      <c r="GYY11" s="302"/>
      <c r="GYZ11" s="303"/>
      <c r="GZA11" s="300"/>
      <c r="GZB11" s="301"/>
      <c r="GZC11" s="302"/>
      <c r="GZD11" s="303"/>
      <c r="GZE11" s="300"/>
      <c r="GZF11" s="301"/>
      <c r="GZG11" s="302"/>
      <c r="GZH11" s="303"/>
      <c r="GZI11" s="300"/>
      <c r="GZJ11" s="301"/>
      <c r="GZK11" s="302"/>
      <c r="GZL11" s="303"/>
      <c r="GZM11" s="300"/>
      <c r="GZN11" s="301"/>
      <c r="GZO11" s="302"/>
      <c r="GZP11" s="303"/>
      <c r="GZQ11" s="300"/>
      <c r="GZR11" s="301"/>
      <c r="GZS11" s="302"/>
      <c r="GZT11" s="303"/>
      <c r="GZU11" s="300"/>
      <c r="GZV11" s="301"/>
      <c r="GZW11" s="302"/>
      <c r="GZX11" s="303"/>
      <c r="GZY11" s="300"/>
      <c r="GZZ11" s="301"/>
      <c r="HAA11" s="302"/>
      <c r="HAB11" s="303"/>
      <c r="HAC11" s="300"/>
      <c r="HAD11" s="301"/>
      <c r="HAE11" s="302"/>
      <c r="HAF11" s="303"/>
      <c r="HAG11" s="300"/>
      <c r="HAH11" s="301"/>
      <c r="HAI11" s="302"/>
      <c r="HAJ11" s="303"/>
      <c r="HAK11" s="300"/>
      <c r="HAL11" s="301"/>
      <c r="HAM11" s="302"/>
      <c r="HAN11" s="303"/>
      <c r="HAO11" s="300"/>
      <c r="HAP11" s="301"/>
      <c r="HAQ11" s="302"/>
      <c r="HAR11" s="303"/>
      <c r="HAS11" s="300"/>
      <c r="HAT11" s="301"/>
      <c r="HAU11" s="302"/>
      <c r="HAV11" s="303"/>
      <c r="HAW11" s="300"/>
      <c r="HAX11" s="301"/>
      <c r="HAY11" s="302"/>
      <c r="HAZ11" s="303"/>
      <c r="HBA11" s="300"/>
      <c r="HBB11" s="301"/>
      <c r="HBC11" s="302"/>
      <c r="HBD11" s="303"/>
      <c r="HBE11" s="300"/>
      <c r="HBF11" s="301"/>
      <c r="HBG11" s="302"/>
      <c r="HBH11" s="303"/>
      <c r="HBI11" s="300"/>
      <c r="HBJ11" s="301"/>
      <c r="HBK11" s="302"/>
      <c r="HBL11" s="303"/>
      <c r="HBM11" s="300"/>
      <c r="HBN11" s="301"/>
      <c r="HBO11" s="302"/>
      <c r="HBP11" s="303"/>
      <c r="HBQ11" s="300"/>
      <c r="HBR11" s="301"/>
      <c r="HBS11" s="302"/>
      <c r="HBT11" s="303"/>
      <c r="HBU11" s="300"/>
      <c r="HBV11" s="301"/>
      <c r="HBW11" s="302"/>
      <c r="HBX11" s="303"/>
      <c r="HBY11" s="300"/>
      <c r="HBZ11" s="301"/>
      <c r="HCA11" s="302"/>
      <c r="HCB11" s="303"/>
      <c r="HCC11" s="300"/>
      <c r="HCD11" s="301"/>
      <c r="HCE11" s="302"/>
      <c r="HCF11" s="303"/>
      <c r="HCG11" s="300"/>
      <c r="HCH11" s="301"/>
      <c r="HCI11" s="302"/>
      <c r="HCJ11" s="303"/>
      <c r="HCK11" s="300"/>
      <c r="HCL11" s="301"/>
      <c r="HCM11" s="302"/>
      <c r="HCN11" s="303"/>
      <c r="HCO11" s="300"/>
      <c r="HCP11" s="301"/>
      <c r="HCQ11" s="302"/>
      <c r="HCR11" s="303"/>
      <c r="HCS11" s="300"/>
      <c r="HCT11" s="301"/>
      <c r="HCU11" s="302"/>
      <c r="HCV11" s="303"/>
      <c r="HCW11" s="300"/>
      <c r="HCX11" s="301"/>
      <c r="HCY11" s="302"/>
      <c r="HCZ11" s="303"/>
      <c r="HDA11" s="300"/>
      <c r="HDB11" s="301"/>
      <c r="HDC11" s="302"/>
      <c r="HDD11" s="303"/>
      <c r="HDE11" s="300"/>
      <c r="HDF11" s="301"/>
      <c r="HDG11" s="302"/>
      <c r="HDH11" s="303"/>
      <c r="HDI11" s="300"/>
      <c r="HDJ11" s="301"/>
      <c r="HDK11" s="302"/>
      <c r="HDL11" s="303"/>
      <c r="HDM11" s="300"/>
      <c r="HDN11" s="301"/>
      <c r="HDO11" s="302"/>
      <c r="HDP11" s="303"/>
      <c r="HDQ11" s="300"/>
      <c r="HDR11" s="301"/>
      <c r="HDS11" s="302"/>
      <c r="HDT11" s="303"/>
      <c r="HDU11" s="300"/>
      <c r="HDV11" s="301"/>
      <c r="HDW11" s="302"/>
      <c r="HDX11" s="303"/>
      <c r="HDY11" s="300"/>
      <c r="HDZ11" s="301"/>
      <c r="HEA11" s="302"/>
      <c r="HEB11" s="303"/>
      <c r="HEC11" s="300"/>
      <c r="HED11" s="301"/>
      <c r="HEE11" s="302"/>
      <c r="HEF11" s="303"/>
      <c r="HEG11" s="300"/>
      <c r="HEH11" s="301"/>
      <c r="HEI11" s="302"/>
      <c r="HEJ11" s="303"/>
      <c r="HEK11" s="300"/>
      <c r="HEL11" s="301"/>
      <c r="HEM11" s="302"/>
      <c r="HEN11" s="303"/>
      <c r="HEO11" s="300"/>
      <c r="HEP11" s="301"/>
      <c r="HEQ11" s="302"/>
      <c r="HER11" s="303"/>
      <c r="HES11" s="300"/>
      <c r="HET11" s="301"/>
      <c r="HEU11" s="302"/>
      <c r="HEV11" s="303"/>
      <c r="HEW11" s="300"/>
      <c r="HEX11" s="301"/>
      <c r="HEY11" s="302"/>
      <c r="HEZ11" s="303"/>
      <c r="HFA11" s="300"/>
      <c r="HFB11" s="301"/>
      <c r="HFC11" s="302"/>
      <c r="HFD11" s="303"/>
      <c r="HFE11" s="300"/>
      <c r="HFF11" s="301"/>
      <c r="HFG11" s="302"/>
      <c r="HFH11" s="303"/>
      <c r="HFI11" s="300"/>
      <c r="HFJ11" s="301"/>
      <c r="HFK11" s="302"/>
      <c r="HFL11" s="303"/>
      <c r="HFM11" s="300"/>
      <c r="HFN11" s="301"/>
      <c r="HFO11" s="302"/>
      <c r="HFP11" s="303"/>
      <c r="HFQ11" s="300"/>
      <c r="HFR11" s="301"/>
      <c r="HFS11" s="302"/>
      <c r="HFT11" s="303"/>
      <c r="HFU11" s="300"/>
      <c r="HFV11" s="301"/>
      <c r="HFW11" s="302"/>
      <c r="HFX11" s="303"/>
      <c r="HFY11" s="300"/>
      <c r="HFZ11" s="301"/>
      <c r="HGA11" s="302"/>
      <c r="HGB11" s="303"/>
      <c r="HGC11" s="300"/>
      <c r="HGD11" s="301"/>
      <c r="HGE11" s="302"/>
      <c r="HGF11" s="303"/>
      <c r="HGG11" s="300"/>
      <c r="HGH11" s="301"/>
      <c r="HGI11" s="302"/>
      <c r="HGJ11" s="303"/>
      <c r="HGK11" s="300"/>
      <c r="HGL11" s="301"/>
      <c r="HGM11" s="302"/>
      <c r="HGN11" s="303"/>
      <c r="HGO11" s="300"/>
      <c r="HGP11" s="301"/>
      <c r="HGQ11" s="302"/>
      <c r="HGR11" s="303"/>
      <c r="HGS11" s="300"/>
      <c r="HGT11" s="301"/>
      <c r="HGU11" s="302"/>
      <c r="HGV11" s="303"/>
      <c r="HGW11" s="300"/>
      <c r="HGX11" s="301"/>
      <c r="HGY11" s="302"/>
      <c r="HGZ11" s="303"/>
      <c r="HHA11" s="300"/>
      <c r="HHB11" s="301"/>
      <c r="HHC11" s="302"/>
      <c r="HHD11" s="303"/>
      <c r="HHE11" s="300"/>
      <c r="HHF11" s="301"/>
      <c r="HHG11" s="302"/>
      <c r="HHH11" s="303"/>
      <c r="HHI11" s="300"/>
      <c r="HHJ11" s="301"/>
      <c r="HHK11" s="302"/>
      <c r="HHL11" s="303"/>
      <c r="HHM11" s="300"/>
      <c r="HHN11" s="301"/>
      <c r="HHO11" s="302"/>
      <c r="HHP11" s="303"/>
      <c r="HHQ11" s="300"/>
      <c r="HHR11" s="301"/>
      <c r="HHS11" s="302"/>
      <c r="HHT11" s="303"/>
      <c r="HHU11" s="300"/>
      <c r="HHV11" s="301"/>
      <c r="HHW11" s="302"/>
      <c r="HHX11" s="303"/>
      <c r="HHY11" s="300"/>
      <c r="HHZ11" s="301"/>
      <c r="HIA11" s="302"/>
      <c r="HIB11" s="303"/>
      <c r="HIC11" s="300"/>
      <c r="HID11" s="301"/>
      <c r="HIE11" s="302"/>
      <c r="HIF11" s="303"/>
      <c r="HIG11" s="300"/>
      <c r="HIH11" s="301"/>
      <c r="HII11" s="302"/>
      <c r="HIJ11" s="303"/>
      <c r="HIK11" s="300"/>
      <c r="HIL11" s="301"/>
      <c r="HIM11" s="302"/>
      <c r="HIN11" s="303"/>
      <c r="HIO11" s="300"/>
      <c r="HIP11" s="301"/>
      <c r="HIQ11" s="302"/>
      <c r="HIR11" s="303"/>
      <c r="HIS11" s="300"/>
      <c r="HIT11" s="301"/>
      <c r="HIU11" s="302"/>
      <c r="HIV11" s="303"/>
      <c r="HIW11" s="300"/>
      <c r="HIX11" s="301"/>
      <c r="HIY11" s="302"/>
      <c r="HIZ11" s="303"/>
      <c r="HJA11" s="300"/>
      <c r="HJB11" s="301"/>
      <c r="HJC11" s="302"/>
      <c r="HJD11" s="303"/>
      <c r="HJE11" s="300"/>
      <c r="HJF11" s="301"/>
      <c r="HJG11" s="302"/>
      <c r="HJH11" s="303"/>
      <c r="HJI11" s="300"/>
      <c r="HJJ11" s="301"/>
      <c r="HJK11" s="302"/>
      <c r="HJL11" s="303"/>
      <c r="HJM11" s="300"/>
      <c r="HJN11" s="301"/>
      <c r="HJO11" s="302"/>
      <c r="HJP11" s="303"/>
      <c r="HJQ11" s="300"/>
      <c r="HJR11" s="301"/>
      <c r="HJS11" s="302"/>
      <c r="HJT11" s="303"/>
      <c r="HJU11" s="300"/>
      <c r="HJV11" s="301"/>
      <c r="HJW11" s="302"/>
      <c r="HJX11" s="303"/>
      <c r="HJY11" s="300"/>
      <c r="HJZ11" s="301"/>
      <c r="HKA11" s="302"/>
      <c r="HKB11" s="303"/>
      <c r="HKC11" s="300"/>
      <c r="HKD11" s="301"/>
      <c r="HKE11" s="302"/>
      <c r="HKF11" s="303"/>
      <c r="HKG11" s="300"/>
      <c r="HKH11" s="301"/>
      <c r="HKI11" s="302"/>
      <c r="HKJ11" s="303"/>
      <c r="HKK11" s="300"/>
      <c r="HKL11" s="301"/>
      <c r="HKM11" s="302"/>
      <c r="HKN11" s="303"/>
      <c r="HKO11" s="300"/>
      <c r="HKP11" s="301"/>
      <c r="HKQ11" s="302"/>
      <c r="HKR11" s="303"/>
      <c r="HKS11" s="300"/>
      <c r="HKT11" s="301"/>
      <c r="HKU11" s="302"/>
      <c r="HKV11" s="303"/>
      <c r="HKW11" s="300"/>
      <c r="HKX11" s="301"/>
      <c r="HKY11" s="302"/>
      <c r="HKZ11" s="303"/>
      <c r="HLA11" s="300"/>
      <c r="HLB11" s="301"/>
      <c r="HLC11" s="302"/>
      <c r="HLD11" s="303"/>
      <c r="HLE11" s="300"/>
      <c r="HLF11" s="301"/>
      <c r="HLG11" s="302"/>
      <c r="HLH11" s="303"/>
      <c r="HLI11" s="300"/>
      <c r="HLJ11" s="301"/>
      <c r="HLK11" s="302"/>
      <c r="HLL11" s="303"/>
      <c r="HLM11" s="300"/>
      <c r="HLN11" s="301"/>
      <c r="HLO11" s="302"/>
      <c r="HLP11" s="303"/>
      <c r="HLQ11" s="300"/>
      <c r="HLR11" s="301"/>
      <c r="HLS11" s="302"/>
      <c r="HLT11" s="303"/>
      <c r="HLU11" s="300"/>
      <c r="HLV11" s="301"/>
      <c r="HLW11" s="302"/>
      <c r="HLX11" s="303"/>
      <c r="HLY11" s="300"/>
      <c r="HLZ11" s="301"/>
      <c r="HMA11" s="302"/>
      <c r="HMB11" s="303"/>
      <c r="HMC11" s="300"/>
      <c r="HMD11" s="301"/>
      <c r="HME11" s="302"/>
      <c r="HMF11" s="303"/>
      <c r="HMG11" s="300"/>
      <c r="HMH11" s="301"/>
      <c r="HMI11" s="302"/>
      <c r="HMJ11" s="303"/>
      <c r="HMK11" s="300"/>
      <c r="HML11" s="301"/>
      <c r="HMM11" s="302"/>
      <c r="HMN11" s="303"/>
      <c r="HMO11" s="300"/>
      <c r="HMP11" s="301"/>
      <c r="HMQ11" s="302"/>
      <c r="HMR11" s="303"/>
      <c r="HMS11" s="300"/>
      <c r="HMT11" s="301"/>
      <c r="HMU11" s="302"/>
      <c r="HMV11" s="303"/>
      <c r="HMW11" s="300"/>
      <c r="HMX11" s="301"/>
      <c r="HMY11" s="302"/>
      <c r="HMZ11" s="303"/>
      <c r="HNA11" s="300"/>
      <c r="HNB11" s="301"/>
      <c r="HNC11" s="302"/>
      <c r="HND11" s="303"/>
      <c r="HNE11" s="300"/>
      <c r="HNF11" s="301"/>
      <c r="HNG11" s="302"/>
      <c r="HNH11" s="303"/>
      <c r="HNI11" s="300"/>
      <c r="HNJ11" s="301"/>
      <c r="HNK11" s="302"/>
      <c r="HNL11" s="303"/>
      <c r="HNM11" s="300"/>
      <c r="HNN11" s="301"/>
      <c r="HNO11" s="302"/>
      <c r="HNP11" s="303"/>
      <c r="HNQ11" s="300"/>
      <c r="HNR11" s="301"/>
      <c r="HNS11" s="302"/>
      <c r="HNT11" s="303"/>
      <c r="HNU11" s="300"/>
      <c r="HNV11" s="301"/>
      <c r="HNW11" s="302"/>
      <c r="HNX11" s="303"/>
      <c r="HNY11" s="300"/>
      <c r="HNZ11" s="301"/>
      <c r="HOA11" s="302"/>
      <c r="HOB11" s="303"/>
      <c r="HOC11" s="300"/>
      <c r="HOD11" s="301"/>
      <c r="HOE11" s="302"/>
      <c r="HOF11" s="303"/>
      <c r="HOG11" s="300"/>
      <c r="HOH11" s="301"/>
      <c r="HOI11" s="302"/>
      <c r="HOJ11" s="303"/>
      <c r="HOK11" s="300"/>
      <c r="HOL11" s="301"/>
      <c r="HOM11" s="302"/>
      <c r="HON11" s="303"/>
      <c r="HOO11" s="300"/>
      <c r="HOP11" s="301"/>
      <c r="HOQ11" s="302"/>
      <c r="HOR11" s="303"/>
      <c r="HOS11" s="300"/>
      <c r="HOT11" s="301"/>
      <c r="HOU11" s="302"/>
      <c r="HOV11" s="303"/>
      <c r="HOW11" s="300"/>
      <c r="HOX11" s="301"/>
      <c r="HOY11" s="302"/>
      <c r="HOZ11" s="303"/>
      <c r="HPA11" s="300"/>
      <c r="HPB11" s="301"/>
      <c r="HPC11" s="302"/>
      <c r="HPD11" s="303"/>
      <c r="HPE11" s="300"/>
      <c r="HPF11" s="301"/>
      <c r="HPG11" s="302"/>
      <c r="HPH11" s="303"/>
      <c r="HPI11" s="300"/>
      <c r="HPJ11" s="301"/>
      <c r="HPK11" s="302"/>
      <c r="HPL11" s="303"/>
      <c r="HPM11" s="300"/>
      <c r="HPN11" s="301"/>
      <c r="HPO11" s="302"/>
      <c r="HPP11" s="303"/>
      <c r="HPQ11" s="300"/>
      <c r="HPR11" s="301"/>
      <c r="HPS11" s="302"/>
      <c r="HPT11" s="303"/>
      <c r="HPU11" s="300"/>
      <c r="HPV11" s="301"/>
      <c r="HPW11" s="302"/>
      <c r="HPX11" s="303"/>
      <c r="HPY11" s="300"/>
      <c r="HPZ11" s="301"/>
      <c r="HQA11" s="302"/>
      <c r="HQB11" s="303"/>
      <c r="HQC11" s="300"/>
      <c r="HQD11" s="301"/>
      <c r="HQE11" s="302"/>
      <c r="HQF11" s="303"/>
      <c r="HQG11" s="300"/>
      <c r="HQH11" s="301"/>
      <c r="HQI11" s="302"/>
      <c r="HQJ11" s="303"/>
      <c r="HQK11" s="300"/>
      <c r="HQL11" s="301"/>
      <c r="HQM11" s="302"/>
      <c r="HQN11" s="303"/>
      <c r="HQO11" s="300"/>
      <c r="HQP11" s="301"/>
      <c r="HQQ11" s="302"/>
      <c r="HQR11" s="303"/>
      <c r="HQS11" s="300"/>
      <c r="HQT11" s="301"/>
      <c r="HQU11" s="302"/>
      <c r="HQV11" s="303"/>
      <c r="HQW11" s="300"/>
      <c r="HQX11" s="301"/>
      <c r="HQY11" s="302"/>
      <c r="HQZ11" s="303"/>
      <c r="HRA11" s="300"/>
      <c r="HRB11" s="301"/>
      <c r="HRC11" s="302"/>
      <c r="HRD11" s="303"/>
      <c r="HRE11" s="300"/>
      <c r="HRF11" s="301"/>
      <c r="HRG11" s="302"/>
      <c r="HRH11" s="303"/>
      <c r="HRI11" s="300"/>
      <c r="HRJ11" s="301"/>
      <c r="HRK11" s="302"/>
      <c r="HRL11" s="303"/>
      <c r="HRM11" s="300"/>
      <c r="HRN11" s="301"/>
      <c r="HRO11" s="302"/>
      <c r="HRP11" s="303"/>
      <c r="HRQ11" s="300"/>
      <c r="HRR11" s="301"/>
      <c r="HRS11" s="302"/>
      <c r="HRT11" s="303"/>
      <c r="HRU11" s="300"/>
      <c r="HRV11" s="301"/>
      <c r="HRW11" s="302"/>
      <c r="HRX11" s="303"/>
      <c r="HRY11" s="300"/>
      <c r="HRZ11" s="301"/>
      <c r="HSA11" s="302"/>
      <c r="HSB11" s="303"/>
      <c r="HSC11" s="300"/>
      <c r="HSD11" s="301"/>
      <c r="HSE11" s="302"/>
      <c r="HSF11" s="303"/>
      <c r="HSG11" s="300"/>
      <c r="HSH11" s="301"/>
      <c r="HSI11" s="302"/>
      <c r="HSJ11" s="303"/>
      <c r="HSK11" s="300"/>
      <c r="HSL11" s="301"/>
      <c r="HSM11" s="302"/>
      <c r="HSN11" s="303"/>
      <c r="HSO11" s="300"/>
      <c r="HSP11" s="301"/>
      <c r="HSQ11" s="302"/>
      <c r="HSR11" s="303"/>
      <c r="HSS11" s="300"/>
      <c r="HST11" s="301"/>
      <c r="HSU11" s="302"/>
      <c r="HSV11" s="303"/>
      <c r="HSW11" s="300"/>
      <c r="HSX11" s="301"/>
      <c r="HSY11" s="302"/>
      <c r="HSZ11" s="303"/>
      <c r="HTA11" s="300"/>
      <c r="HTB11" s="301"/>
      <c r="HTC11" s="302"/>
      <c r="HTD11" s="303"/>
      <c r="HTE11" s="300"/>
      <c r="HTF11" s="301"/>
      <c r="HTG11" s="302"/>
      <c r="HTH11" s="303"/>
      <c r="HTI11" s="300"/>
      <c r="HTJ11" s="301"/>
      <c r="HTK11" s="302"/>
      <c r="HTL11" s="303"/>
      <c r="HTM11" s="300"/>
      <c r="HTN11" s="301"/>
      <c r="HTO11" s="302"/>
      <c r="HTP11" s="303"/>
      <c r="HTQ11" s="300"/>
      <c r="HTR11" s="301"/>
      <c r="HTS11" s="302"/>
      <c r="HTT11" s="303"/>
      <c r="HTU11" s="300"/>
      <c r="HTV11" s="301"/>
      <c r="HTW11" s="302"/>
      <c r="HTX11" s="303"/>
      <c r="HTY11" s="300"/>
      <c r="HTZ11" s="301"/>
      <c r="HUA11" s="302"/>
      <c r="HUB11" s="303"/>
      <c r="HUC11" s="300"/>
      <c r="HUD11" s="301"/>
      <c r="HUE11" s="302"/>
      <c r="HUF11" s="303"/>
      <c r="HUG11" s="300"/>
      <c r="HUH11" s="301"/>
      <c r="HUI11" s="302"/>
      <c r="HUJ11" s="303"/>
      <c r="HUK11" s="300"/>
      <c r="HUL11" s="301"/>
      <c r="HUM11" s="302"/>
      <c r="HUN11" s="303"/>
      <c r="HUO11" s="300"/>
      <c r="HUP11" s="301"/>
      <c r="HUQ11" s="302"/>
      <c r="HUR11" s="303"/>
      <c r="HUS11" s="300"/>
      <c r="HUT11" s="301"/>
      <c r="HUU11" s="302"/>
      <c r="HUV11" s="303"/>
      <c r="HUW11" s="300"/>
      <c r="HUX11" s="301"/>
      <c r="HUY11" s="302"/>
      <c r="HUZ11" s="303"/>
      <c r="HVA11" s="300"/>
      <c r="HVB11" s="301"/>
      <c r="HVC11" s="302"/>
      <c r="HVD11" s="303"/>
      <c r="HVE11" s="300"/>
      <c r="HVF11" s="301"/>
      <c r="HVG11" s="302"/>
      <c r="HVH11" s="303"/>
      <c r="HVI11" s="300"/>
      <c r="HVJ11" s="301"/>
      <c r="HVK11" s="302"/>
      <c r="HVL11" s="303"/>
      <c r="HVM11" s="300"/>
      <c r="HVN11" s="301"/>
      <c r="HVO11" s="302"/>
      <c r="HVP11" s="303"/>
      <c r="HVQ11" s="300"/>
      <c r="HVR11" s="301"/>
      <c r="HVS11" s="302"/>
      <c r="HVT11" s="303"/>
      <c r="HVU11" s="300"/>
      <c r="HVV11" s="301"/>
      <c r="HVW11" s="302"/>
      <c r="HVX11" s="303"/>
      <c r="HVY11" s="300"/>
      <c r="HVZ11" s="301"/>
      <c r="HWA11" s="302"/>
      <c r="HWB11" s="303"/>
      <c r="HWC11" s="300"/>
      <c r="HWD11" s="301"/>
      <c r="HWE11" s="302"/>
      <c r="HWF11" s="303"/>
      <c r="HWG11" s="300"/>
      <c r="HWH11" s="301"/>
      <c r="HWI11" s="302"/>
      <c r="HWJ11" s="303"/>
      <c r="HWK11" s="300"/>
      <c r="HWL11" s="301"/>
      <c r="HWM11" s="302"/>
      <c r="HWN11" s="303"/>
      <c r="HWO11" s="300"/>
      <c r="HWP11" s="301"/>
      <c r="HWQ11" s="302"/>
      <c r="HWR11" s="303"/>
      <c r="HWS11" s="300"/>
      <c r="HWT11" s="301"/>
      <c r="HWU11" s="302"/>
      <c r="HWV11" s="303"/>
      <c r="HWW11" s="300"/>
      <c r="HWX11" s="301"/>
      <c r="HWY11" s="302"/>
      <c r="HWZ11" s="303"/>
      <c r="HXA11" s="300"/>
      <c r="HXB11" s="301"/>
      <c r="HXC11" s="302"/>
      <c r="HXD11" s="303"/>
      <c r="HXE11" s="300"/>
      <c r="HXF11" s="301"/>
      <c r="HXG11" s="302"/>
      <c r="HXH11" s="303"/>
      <c r="HXI11" s="300"/>
      <c r="HXJ11" s="301"/>
      <c r="HXK11" s="302"/>
      <c r="HXL11" s="303"/>
      <c r="HXM11" s="300"/>
      <c r="HXN11" s="301"/>
      <c r="HXO11" s="302"/>
      <c r="HXP11" s="303"/>
      <c r="HXQ11" s="300"/>
      <c r="HXR11" s="301"/>
      <c r="HXS11" s="302"/>
      <c r="HXT11" s="303"/>
      <c r="HXU11" s="300"/>
      <c r="HXV11" s="301"/>
      <c r="HXW11" s="302"/>
      <c r="HXX11" s="303"/>
      <c r="HXY11" s="300"/>
      <c r="HXZ11" s="301"/>
      <c r="HYA11" s="302"/>
      <c r="HYB11" s="303"/>
      <c r="HYC11" s="300"/>
      <c r="HYD11" s="301"/>
      <c r="HYE11" s="302"/>
      <c r="HYF11" s="303"/>
      <c r="HYG11" s="300"/>
      <c r="HYH11" s="301"/>
      <c r="HYI11" s="302"/>
      <c r="HYJ11" s="303"/>
      <c r="HYK11" s="300"/>
      <c r="HYL11" s="301"/>
      <c r="HYM11" s="302"/>
      <c r="HYN11" s="303"/>
      <c r="HYO11" s="300"/>
      <c r="HYP11" s="301"/>
      <c r="HYQ11" s="302"/>
      <c r="HYR11" s="303"/>
      <c r="HYS11" s="300"/>
      <c r="HYT11" s="301"/>
      <c r="HYU11" s="302"/>
      <c r="HYV11" s="303"/>
      <c r="HYW11" s="300"/>
      <c r="HYX11" s="301"/>
      <c r="HYY11" s="302"/>
      <c r="HYZ11" s="303"/>
      <c r="HZA11" s="300"/>
      <c r="HZB11" s="301"/>
      <c r="HZC11" s="302"/>
      <c r="HZD11" s="303"/>
      <c r="HZE11" s="300"/>
      <c r="HZF11" s="301"/>
      <c r="HZG11" s="302"/>
      <c r="HZH11" s="303"/>
      <c r="HZI11" s="300"/>
      <c r="HZJ11" s="301"/>
      <c r="HZK11" s="302"/>
      <c r="HZL11" s="303"/>
      <c r="HZM11" s="300"/>
      <c r="HZN11" s="301"/>
      <c r="HZO11" s="302"/>
      <c r="HZP11" s="303"/>
      <c r="HZQ11" s="300"/>
      <c r="HZR11" s="301"/>
      <c r="HZS11" s="302"/>
      <c r="HZT11" s="303"/>
      <c r="HZU11" s="300"/>
      <c r="HZV11" s="301"/>
      <c r="HZW11" s="302"/>
      <c r="HZX11" s="303"/>
      <c r="HZY11" s="300"/>
      <c r="HZZ11" s="301"/>
      <c r="IAA11" s="302"/>
      <c r="IAB11" s="303"/>
      <c r="IAC11" s="300"/>
      <c r="IAD11" s="301"/>
      <c r="IAE11" s="302"/>
      <c r="IAF11" s="303"/>
      <c r="IAG11" s="300"/>
      <c r="IAH11" s="301"/>
      <c r="IAI11" s="302"/>
      <c r="IAJ11" s="303"/>
      <c r="IAK11" s="300"/>
      <c r="IAL11" s="301"/>
      <c r="IAM11" s="302"/>
      <c r="IAN11" s="303"/>
      <c r="IAO11" s="300"/>
      <c r="IAP11" s="301"/>
      <c r="IAQ11" s="302"/>
      <c r="IAR11" s="303"/>
      <c r="IAS11" s="300"/>
      <c r="IAT11" s="301"/>
      <c r="IAU11" s="302"/>
      <c r="IAV11" s="303"/>
      <c r="IAW11" s="300"/>
      <c r="IAX11" s="301"/>
      <c r="IAY11" s="302"/>
      <c r="IAZ11" s="303"/>
      <c r="IBA11" s="300"/>
      <c r="IBB11" s="301"/>
      <c r="IBC11" s="302"/>
      <c r="IBD11" s="303"/>
      <c r="IBE11" s="300"/>
      <c r="IBF11" s="301"/>
      <c r="IBG11" s="302"/>
      <c r="IBH11" s="303"/>
      <c r="IBI11" s="300"/>
      <c r="IBJ11" s="301"/>
      <c r="IBK11" s="302"/>
      <c r="IBL11" s="303"/>
      <c r="IBM11" s="300"/>
      <c r="IBN11" s="301"/>
      <c r="IBO11" s="302"/>
      <c r="IBP11" s="303"/>
      <c r="IBQ11" s="300"/>
      <c r="IBR11" s="301"/>
      <c r="IBS11" s="302"/>
      <c r="IBT11" s="303"/>
      <c r="IBU11" s="300"/>
      <c r="IBV11" s="301"/>
      <c r="IBW11" s="302"/>
      <c r="IBX11" s="303"/>
      <c r="IBY11" s="300"/>
      <c r="IBZ11" s="301"/>
      <c r="ICA11" s="302"/>
      <c r="ICB11" s="303"/>
      <c r="ICC11" s="300"/>
      <c r="ICD11" s="301"/>
      <c r="ICE11" s="302"/>
      <c r="ICF11" s="303"/>
      <c r="ICG11" s="300"/>
      <c r="ICH11" s="301"/>
      <c r="ICI11" s="302"/>
      <c r="ICJ11" s="303"/>
      <c r="ICK11" s="300"/>
      <c r="ICL11" s="301"/>
      <c r="ICM11" s="302"/>
      <c r="ICN11" s="303"/>
      <c r="ICO11" s="300"/>
      <c r="ICP11" s="301"/>
      <c r="ICQ11" s="302"/>
      <c r="ICR11" s="303"/>
      <c r="ICS11" s="300"/>
      <c r="ICT11" s="301"/>
      <c r="ICU11" s="302"/>
      <c r="ICV11" s="303"/>
      <c r="ICW11" s="300"/>
      <c r="ICX11" s="301"/>
      <c r="ICY11" s="302"/>
      <c r="ICZ11" s="303"/>
      <c r="IDA11" s="300"/>
      <c r="IDB11" s="301"/>
      <c r="IDC11" s="302"/>
      <c r="IDD11" s="303"/>
      <c r="IDE11" s="300"/>
      <c r="IDF11" s="301"/>
      <c r="IDG11" s="302"/>
      <c r="IDH11" s="303"/>
      <c r="IDI11" s="300"/>
      <c r="IDJ11" s="301"/>
      <c r="IDK11" s="302"/>
      <c r="IDL11" s="303"/>
      <c r="IDM11" s="300"/>
      <c r="IDN11" s="301"/>
      <c r="IDO11" s="302"/>
      <c r="IDP11" s="303"/>
      <c r="IDQ11" s="300"/>
      <c r="IDR11" s="301"/>
      <c r="IDS11" s="302"/>
      <c r="IDT11" s="303"/>
      <c r="IDU11" s="300"/>
      <c r="IDV11" s="301"/>
      <c r="IDW11" s="302"/>
      <c r="IDX11" s="303"/>
      <c r="IDY11" s="300"/>
      <c r="IDZ11" s="301"/>
      <c r="IEA11" s="302"/>
      <c r="IEB11" s="303"/>
      <c r="IEC11" s="300"/>
      <c r="IED11" s="301"/>
      <c r="IEE11" s="302"/>
      <c r="IEF11" s="303"/>
      <c r="IEG11" s="300"/>
      <c r="IEH11" s="301"/>
      <c r="IEI11" s="302"/>
      <c r="IEJ11" s="303"/>
      <c r="IEK11" s="300"/>
      <c r="IEL11" s="301"/>
      <c r="IEM11" s="302"/>
      <c r="IEN11" s="303"/>
      <c r="IEO11" s="300"/>
      <c r="IEP11" s="301"/>
      <c r="IEQ11" s="302"/>
      <c r="IER11" s="303"/>
      <c r="IES11" s="300"/>
      <c r="IET11" s="301"/>
      <c r="IEU11" s="302"/>
      <c r="IEV11" s="303"/>
      <c r="IEW11" s="300"/>
      <c r="IEX11" s="301"/>
      <c r="IEY11" s="302"/>
      <c r="IEZ11" s="303"/>
      <c r="IFA11" s="300"/>
      <c r="IFB11" s="301"/>
      <c r="IFC11" s="302"/>
      <c r="IFD11" s="303"/>
      <c r="IFE11" s="300"/>
      <c r="IFF11" s="301"/>
      <c r="IFG11" s="302"/>
      <c r="IFH11" s="303"/>
      <c r="IFI11" s="300"/>
      <c r="IFJ11" s="301"/>
      <c r="IFK11" s="302"/>
      <c r="IFL11" s="303"/>
      <c r="IFM11" s="300"/>
      <c r="IFN11" s="301"/>
      <c r="IFO11" s="302"/>
      <c r="IFP11" s="303"/>
      <c r="IFQ11" s="300"/>
      <c r="IFR11" s="301"/>
      <c r="IFS11" s="302"/>
      <c r="IFT11" s="303"/>
      <c r="IFU11" s="300"/>
      <c r="IFV11" s="301"/>
      <c r="IFW11" s="302"/>
      <c r="IFX11" s="303"/>
      <c r="IFY11" s="300"/>
      <c r="IFZ11" s="301"/>
      <c r="IGA11" s="302"/>
      <c r="IGB11" s="303"/>
      <c r="IGC11" s="300"/>
      <c r="IGD11" s="301"/>
      <c r="IGE11" s="302"/>
      <c r="IGF11" s="303"/>
      <c r="IGG11" s="300"/>
      <c r="IGH11" s="301"/>
      <c r="IGI11" s="302"/>
      <c r="IGJ11" s="303"/>
      <c r="IGK11" s="300"/>
      <c r="IGL11" s="301"/>
      <c r="IGM11" s="302"/>
      <c r="IGN11" s="303"/>
      <c r="IGO11" s="300"/>
      <c r="IGP11" s="301"/>
      <c r="IGQ11" s="302"/>
      <c r="IGR11" s="303"/>
      <c r="IGS11" s="300"/>
      <c r="IGT11" s="301"/>
      <c r="IGU11" s="302"/>
      <c r="IGV11" s="303"/>
      <c r="IGW11" s="300"/>
      <c r="IGX11" s="301"/>
      <c r="IGY11" s="302"/>
      <c r="IGZ11" s="303"/>
      <c r="IHA11" s="300"/>
      <c r="IHB11" s="301"/>
      <c r="IHC11" s="302"/>
      <c r="IHD11" s="303"/>
      <c r="IHE11" s="300"/>
      <c r="IHF11" s="301"/>
      <c r="IHG11" s="302"/>
      <c r="IHH11" s="303"/>
      <c r="IHI11" s="300"/>
      <c r="IHJ11" s="301"/>
      <c r="IHK11" s="302"/>
      <c r="IHL11" s="303"/>
      <c r="IHM11" s="300"/>
      <c r="IHN11" s="301"/>
      <c r="IHO11" s="302"/>
      <c r="IHP11" s="303"/>
      <c r="IHQ11" s="300"/>
      <c r="IHR11" s="301"/>
      <c r="IHS11" s="302"/>
      <c r="IHT11" s="303"/>
      <c r="IHU11" s="300"/>
      <c r="IHV11" s="301"/>
      <c r="IHW11" s="302"/>
      <c r="IHX11" s="303"/>
      <c r="IHY11" s="300"/>
      <c r="IHZ11" s="301"/>
      <c r="IIA11" s="302"/>
      <c r="IIB11" s="303"/>
      <c r="IIC11" s="300"/>
      <c r="IID11" s="301"/>
      <c r="IIE11" s="302"/>
      <c r="IIF11" s="303"/>
      <c r="IIG11" s="300"/>
      <c r="IIH11" s="301"/>
      <c r="III11" s="302"/>
      <c r="IIJ11" s="303"/>
      <c r="IIK11" s="300"/>
      <c r="IIL11" s="301"/>
      <c r="IIM11" s="302"/>
      <c r="IIN11" s="303"/>
      <c r="IIO11" s="300"/>
      <c r="IIP11" s="301"/>
      <c r="IIQ11" s="302"/>
      <c r="IIR11" s="303"/>
      <c r="IIS11" s="300"/>
      <c r="IIT11" s="301"/>
      <c r="IIU11" s="302"/>
      <c r="IIV11" s="303"/>
      <c r="IIW11" s="300"/>
      <c r="IIX11" s="301"/>
      <c r="IIY11" s="302"/>
      <c r="IIZ11" s="303"/>
      <c r="IJA11" s="300"/>
      <c r="IJB11" s="301"/>
      <c r="IJC11" s="302"/>
      <c r="IJD11" s="303"/>
      <c r="IJE11" s="300"/>
      <c r="IJF11" s="301"/>
      <c r="IJG11" s="302"/>
      <c r="IJH11" s="303"/>
      <c r="IJI11" s="300"/>
      <c r="IJJ11" s="301"/>
      <c r="IJK11" s="302"/>
      <c r="IJL11" s="303"/>
      <c r="IJM11" s="300"/>
      <c r="IJN11" s="301"/>
      <c r="IJO11" s="302"/>
      <c r="IJP11" s="303"/>
      <c r="IJQ11" s="300"/>
      <c r="IJR11" s="301"/>
      <c r="IJS11" s="302"/>
      <c r="IJT11" s="303"/>
      <c r="IJU11" s="300"/>
      <c r="IJV11" s="301"/>
      <c r="IJW11" s="302"/>
      <c r="IJX11" s="303"/>
      <c r="IJY11" s="300"/>
      <c r="IJZ11" s="301"/>
      <c r="IKA11" s="302"/>
      <c r="IKB11" s="303"/>
      <c r="IKC11" s="300"/>
      <c r="IKD11" s="301"/>
      <c r="IKE11" s="302"/>
      <c r="IKF11" s="303"/>
      <c r="IKG11" s="300"/>
      <c r="IKH11" s="301"/>
      <c r="IKI11" s="302"/>
      <c r="IKJ11" s="303"/>
      <c r="IKK11" s="300"/>
      <c r="IKL11" s="301"/>
      <c r="IKM11" s="302"/>
      <c r="IKN11" s="303"/>
      <c r="IKO11" s="300"/>
      <c r="IKP11" s="301"/>
      <c r="IKQ11" s="302"/>
      <c r="IKR11" s="303"/>
      <c r="IKS11" s="300"/>
      <c r="IKT11" s="301"/>
      <c r="IKU11" s="302"/>
      <c r="IKV11" s="303"/>
      <c r="IKW11" s="300"/>
      <c r="IKX11" s="301"/>
      <c r="IKY11" s="302"/>
      <c r="IKZ11" s="303"/>
      <c r="ILA11" s="300"/>
      <c r="ILB11" s="301"/>
      <c r="ILC11" s="302"/>
      <c r="ILD11" s="303"/>
      <c r="ILE11" s="300"/>
      <c r="ILF11" s="301"/>
      <c r="ILG11" s="302"/>
      <c r="ILH11" s="303"/>
      <c r="ILI11" s="300"/>
      <c r="ILJ11" s="301"/>
      <c r="ILK11" s="302"/>
      <c r="ILL11" s="303"/>
      <c r="ILM11" s="300"/>
      <c r="ILN11" s="301"/>
      <c r="ILO11" s="302"/>
      <c r="ILP11" s="303"/>
      <c r="ILQ11" s="300"/>
      <c r="ILR11" s="301"/>
      <c r="ILS11" s="302"/>
      <c r="ILT11" s="303"/>
      <c r="ILU11" s="300"/>
      <c r="ILV11" s="301"/>
      <c r="ILW11" s="302"/>
      <c r="ILX11" s="303"/>
      <c r="ILY11" s="300"/>
      <c r="ILZ11" s="301"/>
      <c r="IMA11" s="302"/>
      <c r="IMB11" s="303"/>
      <c r="IMC11" s="300"/>
      <c r="IMD11" s="301"/>
      <c r="IME11" s="302"/>
      <c r="IMF11" s="303"/>
      <c r="IMG11" s="300"/>
      <c r="IMH11" s="301"/>
      <c r="IMI11" s="302"/>
      <c r="IMJ11" s="303"/>
      <c r="IMK11" s="300"/>
      <c r="IML11" s="301"/>
      <c r="IMM11" s="302"/>
      <c r="IMN11" s="303"/>
      <c r="IMO11" s="300"/>
      <c r="IMP11" s="301"/>
      <c r="IMQ11" s="302"/>
      <c r="IMR11" s="303"/>
      <c r="IMS11" s="300"/>
      <c r="IMT11" s="301"/>
      <c r="IMU11" s="302"/>
      <c r="IMV11" s="303"/>
      <c r="IMW11" s="300"/>
      <c r="IMX11" s="301"/>
      <c r="IMY11" s="302"/>
      <c r="IMZ11" s="303"/>
      <c r="INA11" s="300"/>
      <c r="INB11" s="301"/>
      <c r="INC11" s="302"/>
      <c r="IND11" s="303"/>
      <c r="INE11" s="300"/>
      <c r="INF11" s="301"/>
      <c r="ING11" s="302"/>
      <c r="INH11" s="303"/>
      <c r="INI11" s="300"/>
      <c r="INJ11" s="301"/>
      <c r="INK11" s="302"/>
      <c r="INL11" s="303"/>
      <c r="INM11" s="300"/>
      <c r="INN11" s="301"/>
      <c r="INO11" s="302"/>
      <c r="INP11" s="303"/>
      <c r="INQ11" s="300"/>
      <c r="INR11" s="301"/>
      <c r="INS11" s="302"/>
      <c r="INT11" s="303"/>
      <c r="INU11" s="300"/>
      <c r="INV11" s="301"/>
      <c r="INW11" s="302"/>
      <c r="INX11" s="303"/>
      <c r="INY11" s="300"/>
      <c r="INZ11" s="301"/>
      <c r="IOA11" s="302"/>
      <c r="IOB11" s="303"/>
      <c r="IOC11" s="300"/>
      <c r="IOD11" s="301"/>
      <c r="IOE11" s="302"/>
      <c r="IOF11" s="303"/>
      <c r="IOG11" s="300"/>
      <c r="IOH11" s="301"/>
      <c r="IOI11" s="302"/>
      <c r="IOJ11" s="303"/>
      <c r="IOK11" s="300"/>
      <c r="IOL11" s="301"/>
      <c r="IOM11" s="302"/>
      <c r="ION11" s="303"/>
      <c r="IOO11" s="300"/>
      <c r="IOP11" s="301"/>
      <c r="IOQ11" s="302"/>
      <c r="IOR11" s="303"/>
      <c r="IOS11" s="300"/>
      <c r="IOT11" s="301"/>
      <c r="IOU11" s="302"/>
      <c r="IOV11" s="303"/>
      <c r="IOW11" s="300"/>
      <c r="IOX11" s="301"/>
      <c r="IOY11" s="302"/>
      <c r="IOZ11" s="303"/>
      <c r="IPA11" s="300"/>
      <c r="IPB11" s="301"/>
      <c r="IPC11" s="302"/>
      <c r="IPD11" s="303"/>
      <c r="IPE11" s="300"/>
      <c r="IPF11" s="301"/>
      <c r="IPG11" s="302"/>
      <c r="IPH11" s="303"/>
      <c r="IPI11" s="300"/>
      <c r="IPJ11" s="301"/>
      <c r="IPK11" s="302"/>
      <c r="IPL11" s="303"/>
      <c r="IPM11" s="300"/>
      <c r="IPN11" s="301"/>
      <c r="IPO11" s="302"/>
      <c r="IPP11" s="303"/>
      <c r="IPQ11" s="300"/>
      <c r="IPR11" s="301"/>
      <c r="IPS11" s="302"/>
      <c r="IPT11" s="303"/>
      <c r="IPU11" s="300"/>
      <c r="IPV11" s="301"/>
      <c r="IPW11" s="302"/>
      <c r="IPX11" s="303"/>
      <c r="IPY11" s="300"/>
      <c r="IPZ11" s="301"/>
      <c r="IQA11" s="302"/>
      <c r="IQB11" s="303"/>
      <c r="IQC11" s="300"/>
      <c r="IQD11" s="301"/>
      <c r="IQE11" s="302"/>
      <c r="IQF11" s="303"/>
      <c r="IQG11" s="300"/>
      <c r="IQH11" s="301"/>
      <c r="IQI11" s="302"/>
      <c r="IQJ11" s="303"/>
      <c r="IQK11" s="300"/>
      <c r="IQL11" s="301"/>
      <c r="IQM11" s="302"/>
      <c r="IQN11" s="303"/>
      <c r="IQO11" s="300"/>
      <c r="IQP11" s="301"/>
      <c r="IQQ11" s="302"/>
      <c r="IQR11" s="303"/>
      <c r="IQS11" s="300"/>
      <c r="IQT11" s="301"/>
      <c r="IQU11" s="302"/>
      <c r="IQV11" s="303"/>
      <c r="IQW11" s="300"/>
      <c r="IQX11" s="301"/>
      <c r="IQY11" s="302"/>
      <c r="IQZ11" s="303"/>
      <c r="IRA11" s="300"/>
      <c r="IRB11" s="301"/>
      <c r="IRC11" s="302"/>
      <c r="IRD11" s="303"/>
      <c r="IRE11" s="300"/>
      <c r="IRF11" s="301"/>
      <c r="IRG11" s="302"/>
      <c r="IRH11" s="303"/>
      <c r="IRI11" s="300"/>
      <c r="IRJ11" s="301"/>
      <c r="IRK11" s="302"/>
      <c r="IRL11" s="303"/>
      <c r="IRM11" s="300"/>
      <c r="IRN11" s="301"/>
      <c r="IRO11" s="302"/>
      <c r="IRP11" s="303"/>
      <c r="IRQ11" s="300"/>
      <c r="IRR11" s="301"/>
      <c r="IRS11" s="302"/>
      <c r="IRT11" s="303"/>
      <c r="IRU11" s="300"/>
      <c r="IRV11" s="301"/>
      <c r="IRW11" s="302"/>
      <c r="IRX11" s="303"/>
      <c r="IRY11" s="300"/>
      <c r="IRZ11" s="301"/>
      <c r="ISA11" s="302"/>
      <c r="ISB11" s="303"/>
      <c r="ISC11" s="300"/>
      <c r="ISD11" s="301"/>
      <c r="ISE11" s="302"/>
      <c r="ISF11" s="303"/>
      <c r="ISG11" s="300"/>
      <c r="ISH11" s="301"/>
      <c r="ISI11" s="302"/>
      <c r="ISJ11" s="303"/>
      <c r="ISK11" s="300"/>
      <c r="ISL11" s="301"/>
      <c r="ISM11" s="302"/>
      <c r="ISN11" s="303"/>
      <c r="ISO11" s="300"/>
      <c r="ISP11" s="301"/>
      <c r="ISQ11" s="302"/>
      <c r="ISR11" s="303"/>
      <c r="ISS11" s="300"/>
      <c r="IST11" s="301"/>
      <c r="ISU11" s="302"/>
      <c r="ISV11" s="303"/>
      <c r="ISW11" s="300"/>
      <c r="ISX11" s="301"/>
      <c r="ISY11" s="302"/>
      <c r="ISZ11" s="303"/>
      <c r="ITA11" s="300"/>
      <c r="ITB11" s="301"/>
      <c r="ITC11" s="302"/>
      <c r="ITD11" s="303"/>
      <c r="ITE11" s="300"/>
      <c r="ITF11" s="301"/>
      <c r="ITG11" s="302"/>
      <c r="ITH11" s="303"/>
      <c r="ITI11" s="300"/>
      <c r="ITJ11" s="301"/>
      <c r="ITK11" s="302"/>
      <c r="ITL11" s="303"/>
      <c r="ITM11" s="300"/>
      <c r="ITN11" s="301"/>
      <c r="ITO11" s="302"/>
      <c r="ITP11" s="303"/>
      <c r="ITQ11" s="300"/>
      <c r="ITR11" s="301"/>
      <c r="ITS11" s="302"/>
      <c r="ITT11" s="303"/>
      <c r="ITU11" s="300"/>
      <c r="ITV11" s="301"/>
      <c r="ITW11" s="302"/>
      <c r="ITX11" s="303"/>
      <c r="ITY11" s="300"/>
      <c r="ITZ11" s="301"/>
      <c r="IUA11" s="302"/>
      <c r="IUB11" s="303"/>
      <c r="IUC11" s="300"/>
      <c r="IUD11" s="301"/>
      <c r="IUE11" s="302"/>
      <c r="IUF11" s="303"/>
      <c r="IUG11" s="300"/>
      <c r="IUH11" s="301"/>
      <c r="IUI11" s="302"/>
      <c r="IUJ11" s="303"/>
      <c r="IUK11" s="300"/>
      <c r="IUL11" s="301"/>
      <c r="IUM11" s="302"/>
      <c r="IUN11" s="303"/>
      <c r="IUO11" s="300"/>
      <c r="IUP11" s="301"/>
      <c r="IUQ11" s="302"/>
      <c r="IUR11" s="303"/>
      <c r="IUS11" s="300"/>
      <c r="IUT11" s="301"/>
      <c r="IUU11" s="302"/>
      <c r="IUV11" s="303"/>
      <c r="IUW11" s="300"/>
      <c r="IUX11" s="301"/>
      <c r="IUY11" s="302"/>
      <c r="IUZ11" s="303"/>
      <c r="IVA11" s="300"/>
      <c r="IVB11" s="301"/>
      <c r="IVC11" s="302"/>
      <c r="IVD11" s="303"/>
      <c r="IVE11" s="300"/>
      <c r="IVF11" s="301"/>
      <c r="IVG11" s="302"/>
      <c r="IVH11" s="303"/>
      <c r="IVI11" s="300"/>
      <c r="IVJ11" s="301"/>
      <c r="IVK11" s="302"/>
      <c r="IVL11" s="303"/>
      <c r="IVM11" s="300"/>
      <c r="IVN11" s="301"/>
      <c r="IVO11" s="302"/>
      <c r="IVP11" s="303"/>
      <c r="IVQ11" s="300"/>
      <c r="IVR11" s="301"/>
      <c r="IVS11" s="302"/>
      <c r="IVT11" s="303"/>
      <c r="IVU11" s="300"/>
      <c r="IVV11" s="301"/>
      <c r="IVW11" s="302"/>
      <c r="IVX11" s="303"/>
      <c r="IVY11" s="300"/>
      <c r="IVZ11" s="301"/>
      <c r="IWA11" s="302"/>
      <c r="IWB11" s="303"/>
      <c r="IWC11" s="300"/>
      <c r="IWD11" s="301"/>
      <c r="IWE11" s="302"/>
      <c r="IWF11" s="303"/>
      <c r="IWG11" s="300"/>
      <c r="IWH11" s="301"/>
      <c r="IWI11" s="302"/>
      <c r="IWJ11" s="303"/>
      <c r="IWK11" s="300"/>
      <c r="IWL11" s="301"/>
      <c r="IWM11" s="302"/>
      <c r="IWN11" s="303"/>
      <c r="IWO11" s="300"/>
      <c r="IWP11" s="301"/>
      <c r="IWQ11" s="302"/>
      <c r="IWR11" s="303"/>
      <c r="IWS11" s="300"/>
      <c r="IWT11" s="301"/>
      <c r="IWU11" s="302"/>
      <c r="IWV11" s="303"/>
      <c r="IWW11" s="300"/>
      <c r="IWX11" s="301"/>
      <c r="IWY11" s="302"/>
      <c r="IWZ11" s="303"/>
      <c r="IXA11" s="300"/>
      <c r="IXB11" s="301"/>
      <c r="IXC11" s="302"/>
      <c r="IXD11" s="303"/>
      <c r="IXE11" s="300"/>
      <c r="IXF11" s="301"/>
      <c r="IXG11" s="302"/>
      <c r="IXH11" s="303"/>
      <c r="IXI11" s="300"/>
      <c r="IXJ11" s="301"/>
      <c r="IXK11" s="302"/>
      <c r="IXL11" s="303"/>
      <c r="IXM11" s="300"/>
      <c r="IXN11" s="301"/>
      <c r="IXO11" s="302"/>
      <c r="IXP11" s="303"/>
      <c r="IXQ11" s="300"/>
      <c r="IXR11" s="301"/>
      <c r="IXS11" s="302"/>
      <c r="IXT11" s="303"/>
      <c r="IXU11" s="300"/>
      <c r="IXV11" s="301"/>
      <c r="IXW11" s="302"/>
      <c r="IXX11" s="303"/>
      <c r="IXY11" s="300"/>
      <c r="IXZ11" s="301"/>
      <c r="IYA11" s="302"/>
      <c r="IYB11" s="303"/>
      <c r="IYC11" s="300"/>
      <c r="IYD11" s="301"/>
      <c r="IYE11" s="302"/>
      <c r="IYF11" s="303"/>
      <c r="IYG11" s="300"/>
      <c r="IYH11" s="301"/>
      <c r="IYI11" s="302"/>
      <c r="IYJ11" s="303"/>
      <c r="IYK11" s="300"/>
      <c r="IYL11" s="301"/>
      <c r="IYM11" s="302"/>
      <c r="IYN11" s="303"/>
      <c r="IYO11" s="300"/>
      <c r="IYP11" s="301"/>
      <c r="IYQ11" s="302"/>
      <c r="IYR11" s="303"/>
      <c r="IYS11" s="300"/>
      <c r="IYT11" s="301"/>
      <c r="IYU11" s="302"/>
      <c r="IYV11" s="303"/>
      <c r="IYW11" s="300"/>
      <c r="IYX11" s="301"/>
      <c r="IYY11" s="302"/>
      <c r="IYZ11" s="303"/>
      <c r="IZA11" s="300"/>
      <c r="IZB11" s="301"/>
      <c r="IZC11" s="302"/>
      <c r="IZD11" s="303"/>
      <c r="IZE11" s="300"/>
      <c r="IZF11" s="301"/>
      <c r="IZG11" s="302"/>
      <c r="IZH11" s="303"/>
      <c r="IZI11" s="300"/>
      <c r="IZJ11" s="301"/>
      <c r="IZK11" s="302"/>
      <c r="IZL11" s="303"/>
      <c r="IZM11" s="300"/>
      <c r="IZN11" s="301"/>
      <c r="IZO11" s="302"/>
      <c r="IZP11" s="303"/>
      <c r="IZQ11" s="300"/>
      <c r="IZR11" s="301"/>
      <c r="IZS11" s="302"/>
      <c r="IZT11" s="303"/>
      <c r="IZU11" s="300"/>
      <c r="IZV11" s="301"/>
      <c r="IZW11" s="302"/>
      <c r="IZX11" s="303"/>
      <c r="IZY11" s="300"/>
      <c r="IZZ11" s="301"/>
      <c r="JAA11" s="302"/>
      <c r="JAB11" s="303"/>
      <c r="JAC11" s="300"/>
      <c r="JAD11" s="301"/>
      <c r="JAE11" s="302"/>
      <c r="JAF11" s="303"/>
      <c r="JAG11" s="300"/>
      <c r="JAH11" s="301"/>
      <c r="JAI11" s="302"/>
      <c r="JAJ11" s="303"/>
      <c r="JAK11" s="300"/>
      <c r="JAL11" s="301"/>
      <c r="JAM11" s="302"/>
      <c r="JAN11" s="303"/>
      <c r="JAO11" s="300"/>
      <c r="JAP11" s="301"/>
      <c r="JAQ11" s="302"/>
      <c r="JAR11" s="303"/>
      <c r="JAS11" s="300"/>
      <c r="JAT11" s="301"/>
      <c r="JAU11" s="302"/>
      <c r="JAV11" s="303"/>
      <c r="JAW11" s="300"/>
      <c r="JAX11" s="301"/>
      <c r="JAY11" s="302"/>
      <c r="JAZ11" s="303"/>
      <c r="JBA11" s="300"/>
      <c r="JBB11" s="301"/>
      <c r="JBC11" s="302"/>
      <c r="JBD11" s="303"/>
      <c r="JBE11" s="300"/>
      <c r="JBF11" s="301"/>
      <c r="JBG11" s="302"/>
      <c r="JBH11" s="303"/>
      <c r="JBI11" s="300"/>
      <c r="JBJ11" s="301"/>
      <c r="JBK11" s="302"/>
      <c r="JBL11" s="303"/>
      <c r="JBM11" s="300"/>
      <c r="JBN11" s="301"/>
      <c r="JBO11" s="302"/>
      <c r="JBP11" s="303"/>
      <c r="JBQ11" s="300"/>
      <c r="JBR11" s="301"/>
      <c r="JBS11" s="302"/>
      <c r="JBT11" s="303"/>
      <c r="JBU11" s="300"/>
      <c r="JBV11" s="301"/>
      <c r="JBW11" s="302"/>
      <c r="JBX11" s="303"/>
      <c r="JBY11" s="300"/>
      <c r="JBZ11" s="301"/>
      <c r="JCA11" s="302"/>
      <c r="JCB11" s="303"/>
      <c r="JCC11" s="300"/>
      <c r="JCD11" s="301"/>
      <c r="JCE11" s="302"/>
      <c r="JCF11" s="303"/>
      <c r="JCG11" s="300"/>
      <c r="JCH11" s="301"/>
      <c r="JCI11" s="302"/>
      <c r="JCJ11" s="303"/>
      <c r="JCK11" s="300"/>
      <c r="JCL11" s="301"/>
      <c r="JCM11" s="302"/>
      <c r="JCN11" s="303"/>
      <c r="JCO11" s="300"/>
      <c r="JCP11" s="301"/>
      <c r="JCQ11" s="302"/>
      <c r="JCR11" s="303"/>
      <c r="JCS11" s="300"/>
      <c r="JCT11" s="301"/>
      <c r="JCU11" s="302"/>
      <c r="JCV11" s="303"/>
      <c r="JCW11" s="300"/>
      <c r="JCX11" s="301"/>
      <c r="JCY11" s="302"/>
      <c r="JCZ11" s="303"/>
      <c r="JDA11" s="300"/>
      <c r="JDB11" s="301"/>
      <c r="JDC11" s="302"/>
      <c r="JDD11" s="303"/>
      <c r="JDE11" s="300"/>
      <c r="JDF11" s="301"/>
      <c r="JDG11" s="302"/>
      <c r="JDH11" s="303"/>
      <c r="JDI11" s="300"/>
      <c r="JDJ11" s="301"/>
      <c r="JDK11" s="302"/>
      <c r="JDL11" s="303"/>
      <c r="JDM11" s="300"/>
      <c r="JDN11" s="301"/>
      <c r="JDO11" s="302"/>
      <c r="JDP11" s="303"/>
      <c r="JDQ11" s="300"/>
      <c r="JDR11" s="301"/>
      <c r="JDS11" s="302"/>
      <c r="JDT11" s="303"/>
      <c r="JDU11" s="300"/>
      <c r="JDV11" s="301"/>
      <c r="JDW11" s="302"/>
      <c r="JDX11" s="303"/>
      <c r="JDY11" s="300"/>
      <c r="JDZ11" s="301"/>
      <c r="JEA11" s="302"/>
      <c r="JEB11" s="303"/>
      <c r="JEC11" s="300"/>
      <c r="JED11" s="301"/>
      <c r="JEE11" s="302"/>
      <c r="JEF11" s="303"/>
      <c r="JEG11" s="300"/>
      <c r="JEH11" s="301"/>
      <c r="JEI11" s="302"/>
      <c r="JEJ11" s="303"/>
      <c r="JEK11" s="300"/>
      <c r="JEL11" s="301"/>
      <c r="JEM11" s="302"/>
      <c r="JEN11" s="303"/>
      <c r="JEO11" s="300"/>
      <c r="JEP11" s="301"/>
      <c r="JEQ11" s="302"/>
      <c r="JER11" s="303"/>
      <c r="JES11" s="300"/>
      <c r="JET11" s="301"/>
      <c r="JEU11" s="302"/>
      <c r="JEV11" s="303"/>
      <c r="JEW11" s="300"/>
      <c r="JEX11" s="301"/>
      <c r="JEY11" s="302"/>
      <c r="JEZ11" s="303"/>
      <c r="JFA11" s="300"/>
      <c r="JFB11" s="301"/>
      <c r="JFC11" s="302"/>
      <c r="JFD11" s="303"/>
      <c r="JFE11" s="300"/>
      <c r="JFF11" s="301"/>
      <c r="JFG11" s="302"/>
      <c r="JFH11" s="303"/>
      <c r="JFI11" s="300"/>
      <c r="JFJ11" s="301"/>
      <c r="JFK11" s="302"/>
      <c r="JFL11" s="303"/>
      <c r="JFM11" s="300"/>
      <c r="JFN11" s="301"/>
      <c r="JFO11" s="302"/>
      <c r="JFP11" s="303"/>
      <c r="JFQ11" s="300"/>
      <c r="JFR11" s="301"/>
      <c r="JFS11" s="302"/>
      <c r="JFT11" s="303"/>
      <c r="JFU11" s="300"/>
      <c r="JFV11" s="301"/>
      <c r="JFW11" s="302"/>
      <c r="JFX11" s="303"/>
      <c r="JFY11" s="300"/>
      <c r="JFZ11" s="301"/>
      <c r="JGA11" s="302"/>
      <c r="JGB11" s="303"/>
      <c r="JGC11" s="300"/>
      <c r="JGD11" s="301"/>
      <c r="JGE11" s="302"/>
      <c r="JGF11" s="303"/>
      <c r="JGG11" s="300"/>
      <c r="JGH11" s="301"/>
      <c r="JGI11" s="302"/>
      <c r="JGJ11" s="303"/>
      <c r="JGK11" s="300"/>
      <c r="JGL11" s="301"/>
      <c r="JGM11" s="302"/>
      <c r="JGN11" s="303"/>
      <c r="JGO11" s="300"/>
      <c r="JGP11" s="301"/>
      <c r="JGQ11" s="302"/>
      <c r="JGR11" s="303"/>
      <c r="JGS11" s="300"/>
      <c r="JGT11" s="301"/>
      <c r="JGU11" s="302"/>
      <c r="JGV11" s="303"/>
      <c r="JGW11" s="300"/>
      <c r="JGX11" s="301"/>
      <c r="JGY11" s="302"/>
      <c r="JGZ11" s="303"/>
      <c r="JHA11" s="300"/>
      <c r="JHB11" s="301"/>
      <c r="JHC11" s="302"/>
      <c r="JHD11" s="303"/>
      <c r="JHE11" s="300"/>
      <c r="JHF11" s="301"/>
      <c r="JHG11" s="302"/>
      <c r="JHH11" s="303"/>
      <c r="JHI11" s="300"/>
      <c r="JHJ11" s="301"/>
      <c r="JHK11" s="302"/>
      <c r="JHL11" s="303"/>
      <c r="JHM11" s="300"/>
      <c r="JHN11" s="301"/>
      <c r="JHO11" s="302"/>
      <c r="JHP11" s="303"/>
      <c r="JHQ11" s="300"/>
      <c r="JHR11" s="301"/>
      <c r="JHS11" s="302"/>
      <c r="JHT11" s="303"/>
      <c r="JHU11" s="300"/>
      <c r="JHV11" s="301"/>
      <c r="JHW11" s="302"/>
      <c r="JHX11" s="303"/>
      <c r="JHY11" s="300"/>
      <c r="JHZ11" s="301"/>
      <c r="JIA11" s="302"/>
      <c r="JIB11" s="303"/>
      <c r="JIC11" s="300"/>
      <c r="JID11" s="301"/>
      <c r="JIE11" s="302"/>
      <c r="JIF11" s="303"/>
      <c r="JIG11" s="300"/>
      <c r="JIH11" s="301"/>
      <c r="JII11" s="302"/>
      <c r="JIJ11" s="303"/>
      <c r="JIK11" s="300"/>
      <c r="JIL11" s="301"/>
      <c r="JIM11" s="302"/>
      <c r="JIN11" s="303"/>
      <c r="JIO11" s="300"/>
      <c r="JIP11" s="301"/>
      <c r="JIQ11" s="302"/>
      <c r="JIR11" s="303"/>
      <c r="JIS11" s="300"/>
      <c r="JIT11" s="301"/>
      <c r="JIU11" s="302"/>
      <c r="JIV11" s="303"/>
      <c r="JIW11" s="300"/>
      <c r="JIX11" s="301"/>
      <c r="JIY11" s="302"/>
      <c r="JIZ11" s="303"/>
      <c r="JJA11" s="300"/>
      <c r="JJB11" s="301"/>
      <c r="JJC11" s="302"/>
      <c r="JJD11" s="303"/>
      <c r="JJE11" s="300"/>
      <c r="JJF11" s="301"/>
      <c r="JJG11" s="302"/>
      <c r="JJH11" s="303"/>
      <c r="JJI11" s="300"/>
      <c r="JJJ11" s="301"/>
      <c r="JJK11" s="302"/>
      <c r="JJL11" s="303"/>
      <c r="JJM11" s="300"/>
      <c r="JJN11" s="301"/>
      <c r="JJO11" s="302"/>
      <c r="JJP11" s="303"/>
      <c r="JJQ11" s="300"/>
      <c r="JJR11" s="301"/>
      <c r="JJS11" s="302"/>
      <c r="JJT11" s="303"/>
      <c r="JJU11" s="300"/>
      <c r="JJV11" s="301"/>
      <c r="JJW11" s="302"/>
      <c r="JJX11" s="303"/>
      <c r="JJY11" s="300"/>
      <c r="JJZ11" s="301"/>
      <c r="JKA11" s="302"/>
      <c r="JKB11" s="303"/>
      <c r="JKC11" s="300"/>
      <c r="JKD11" s="301"/>
      <c r="JKE11" s="302"/>
      <c r="JKF11" s="303"/>
      <c r="JKG11" s="300"/>
      <c r="JKH11" s="301"/>
      <c r="JKI11" s="302"/>
      <c r="JKJ11" s="303"/>
      <c r="JKK11" s="300"/>
      <c r="JKL11" s="301"/>
      <c r="JKM11" s="302"/>
      <c r="JKN11" s="303"/>
      <c r="JKO11" s="300"/>
      <c r="JKP11" s="301"/>
      <c r="JKQ11" s="302"/>
      <c r="JKR11" s="303"/>
      <c r="JKS11" s="300"/>
      <c r="JKT11" s="301"/>
      <c r="JKU11" s="302"/>
      <c r="JKV11" s="303"/>
      <c r="JKW11" s="300"/>
      <c r="JKX11" s="301"/>
      <c r="JKY11" s="302"/>
      <c r="JKZ11" s="303"/>
      <c r="JLA11" s="300"/>
      <c r="JLB11" s="301"/>
      <c r="JLC11" s="302"/>
      <c r="JLD11" s="303"/>
      <c r="JLE11" s="300"/>
      <c r="JLF11" s="301"/>
      <c r="JLG11" s="302"/>
      <c r="JLH11" s="303"/>
      <c r="JLI11" s="300"/>
      <c r="JLJ11" s="301"/>
      <c r="JLK11" s="302"/>
      <c r="JLL11" s="303"/>
      <c r="JLM11" s="300"/>
      <c r="JLN11" s="301"/>
      <c r="JLO11" s="302"/>
      <c r="JLP11" s="303"/>
      <c r="JLQ11" s="300"/>
      <c r="JLR11" s="301"/>
      <c r="JLS11" s="302"/>
      <c r="JLT11" s="303"/>
      <c r="JLU11" s="300"/>
      <c r="JLV11" s="301"/>
      <c r="JLW11" s="302"/>
      <c r="JLX11" s="303"/>
      <c r="JLY11" s="300"/>
      <c r="JLZ11" s="301"/>
      <c r="JMA11" s="302"/>
      <c r="JMB11" s="303"/>
      <c r="JMC11" s="300"/>
      <c r="JMD11" s="301"/>
      <c r="JME11" s="302"/>
      <c r="JMF11" s="303"/>
      <c r="JMG11" s="300"/>
      <c r="JMH11" s="301"/>
      <c r="JMI11" s="302"/>
      <c r="JMJ11" s="303"/>
      <c r="JMK11" s="300"/>
      <c r="JML11" s="301"/>
      <c r="JMM11" s="302"/>
      <c r="JMN11" s="303"/>
      <c r="JMO11" s="300"/>
      <c r="JMP11" s="301"/>
      <c r="JMQ11" s="302"/>
      <c r="JMR11" s="303"/>
      <c r="JMS11" s="300"/>
      <c r="JMT11" s="301"/>
      <c r="JMU11" s="302"/>
      <c r="JMV11" s="303"/>
      <c r="JMW11" s="300"/>
      <c r="JMX11" s="301"/>
      <c r="JMY11" s="302"/>
      <c r="JMZ11" s="303"/>
      <c r="JNA11" s="300"/>
      <c r="JNB11" s="301"/>
      <c r="JNC11" s="302"/>
      <c r="JND11" s="303"/>
      <c r="JNE11" s="300"/>
      <c r="JNF11" s="301"/>
      <c r="JNG11" s="302"/>
      <c r="JNH11" s="303"/>
      <c r="JNI11" s="300"/>
      <c r="JNJ11" s="301"/>
      <c r="JNK11" s="302"/>
      <c r="JNL11" s="303"/>
      <c r="JNM11" s="300"/>
      <c r="JNN11" s="301"/>
      <c r="JNO11" s="302"/>
      <c r="JNP11" s="303"/>
      <c r="JNQ11" s="300"/>
      <c r="JNR11" s="301"/>
      <c r="JNS11" s="302"/>
      <c r="JNT11" s="303"/>
      <c r="JNU11" s="300"/>
      <c r="JNV11" s="301"/>
      <c r="JNW11" s="302"/>
      <c r="JNX11" s="303"/>
      <c r="JNY11" s="300"/>
      <c r="JNZ11" s="301"/>
      <c r="JOA11" s="302"/>
      <c r="JOB11" s="303"/>
      <c r="JOC11" s="300"/>
      <c r="JOD11" s="301"/>
      <c r="JOE11" s="302"/>
      <c r="JOF11" s="303"/>
      <c r="JOG11" s="300"/>
      <c r="JOH11" s="301"/>
      <c r="JOI11" s="302"/>
      <c r="JOJ11" s="303"/>
      <c r="JOK11" s="300"/>
      <c r="JOL11" s="301"/>
      <c r="JOM11" s="302"/>
      <c r="JON11" s="303"/>
      <c r="JOO11" s="300"/>
      <c r="JOP11" s="301"/>
      <c r="JOQ11" s="302"/>
      <c r="JOR11" s="303"/>
      <c r="JOS11" s="300"/>
      <c r="JOT11" s="301"/>
      <c r="JOU11" s="302"/>
      <c r="JOV11" s="303"/>
      <c r="JOW11" s="300"/>
      <c r="JOX11" s="301"/>
      <c r="JOY11" s="302"/>
      <c r="JOZ11" s="303"/>
      <c r="JPA11" s="300"/>
      <c r="JPB11" s="301"/>
      <c r="JPC11" s="302"/>
      <c r="JPD11" s="303"/>
      <c r="JPE11" s="300"/>
      <c r="JPF11" s="301"/>
      <c r="JPG11" s="302"/>
      <c r="JPH11" s="303"/>
      <c r="JPI11" s="300"/>
      <c r="JPJ11" s="301"/>
      <c r="JPK11" s="302"/>
      <c r="JPL11" s="303"/>
      <c r="JPM11" s="300"/>
      <c r="JPN11" s="301"/>
      <c r="JPO11" s="302"/>
      <c r="JPP11" s="303"/>
      <c r="JPQ11" s="300"/>
      <c r="JPR11" s="301"/>
      <c r="JPS11" s="302"/>
      <c r="JPT11" s="303"/>
      <c r="JPU11" s="300"/>
      <c r="JPV11" s="301"/>
      <c r="JPW11" s="302"/>
      <c r="JPX11" s="303"/>
      <c r="JPY11" s="300"/>
      <c r="JPZ11" s="301"/>
      <c r="JQA11" s="302"/>
      <c r="JQB11" s="303"/>
      <c r="JQC11" s="300"/>
      <c r="JQD11" s="301"/>
      <c r="JQE11" s="302"/>
      <c r="JQF11" s="303"/>
      <c r="JQG11" s="300"/>
      <c r="JQH11" s="301"/>
      <c r="JQI11" s="302"/>
      <c r="JQJ11" s="303"/>
      <c r="JQK11" s="300"/>
      <c r="JQL11" s="301"/>
      <c r="JQM11" s="302"/>
      <c r="JQN11" s="303"/>
      <c r="JQO11" s="300"/>
      <c r="JQP11" s="301"/>
      <c r="JQQ11" s="302"/>
      <c r="JQR11" s="303"/>
      <c r="JQS11" s="300"/>
      <c r="JQT11" s="301"/>
      <c r="JQU11" s="302"/>
      <c r="JQV11" s="303"/>
      <c r="JQW11" s="300"/>
      <c r="JQX11" s="301"/>
      <c r="JQY11" s="302"/>
      <c r="JQZ11" s="303"/>
      <c r="JRA11" s="300"/>
      <c r="JRB11" s="301"/>
      <c r="JRC11" s="302"/>
      <c r="JRD11" s="303"/>
      <c r="JRE11" s="300"/>
      <c r="JRF11" s="301"/>
      <c r="JRG11" s="302"/>
      <c r="JRH11" s="303"/>
      <c r="JRI11" s="300"/>
      <c r="JRJ11" s="301"/>
      <c r="JRK11" s="302"/>
      <c r="JRL11" s="303"/>
      <c r="JRM11" s="300"/>
      <c r="JRN11" s="301"/>
      <c r="JRO11" s="302"/>
      <c r="JRP11" s="303"/>
      <c r="JRQ11" s="300"/>
      <c r="JRR11" s="301"/>
      <c r="JRS11" s="302"/>
      <c r="JRT11" s="303"/>
      <c r="JRU11" s="300"/>
      <c r="JRV11" s="301"/>
      <c r="JRW11" s="302"/>
      <c r="JRX11" s="303"/>
      <c r="JRY11" s="300"/>
      <c r="JRZ11" s="301"/>
      <c r="JSA11" s="302"/>
      <c r="JSB11" s="303"/>
      <c r="JSC11" s="300"/>
      <c r="JSD11" s="301"/>
      <c r="JSE11" s="302"/>
      <c r="JSF11" s="303"/>
      <c r="JSG11" s="300"/>
      <c r="JSH11" s="301"/>
      <c r="JSI11" s="302"/>
      <c r="JSJ11" s="303"/>
      <c r="JSK11" s="300"/>
      <c r="JSL11" s="301"/>
      <c r="JSM11" s="302"/>
      <c r="JSN11" s="303"/>
      <c r="JSO11" s="300"/>
      <c r="JSP11" s="301"/>
      <c r="JSQ11" s="302"/>
      <c r="JSR11" s="303"/>
      <c r="JSS11" s="300"/>
      <c r="JST11" s="301"/>
      <c r="JSU11" s="302"/>
      <c r="JSV11" s="303"/>
      <c r="JSW11" s="300"/>
      <c r="JSX11" s="301"/>
      <c r="JSY11" s="302"/>
      <c r="JSZ11" s="303"/>
      <c r="JTA11" s="300"/>
      <c r="JTB11" s="301"/>
      <c r="JTC11" s="302"/>
      <c r="JTD11" s="303"/>
      <c r="JTE11" s="300"/>
      <c r="JTF11" s="301"/>
      <c r="JTG11" s="302"/>
      <c r="JTH11" s="303"/>
      <c r="JTI11" s="300"/>
      <c r="JTJ11" s="301"/>
      <c r="JTK11" s="302"/>
      <c r="JTL11" s="303"/>
      <c r="JTM11" s="300"/>
      <c r="JTN11" s="301"/>
      <c r="JTO11" s="302"/>
      <c r="JTP11" s="303"/>
      <c r="JTQ11" s="300"/>
      <c r="JTR11" s="301"/>
      <c r="JTS11" s="302"/>
      <c r="JTT11" s="303"/>
      <c r="JTU11" s="300"/>
      <c r="JTV11" s="301"/>
      <c r="JTW11" s="302"/>
      <c r="JTX11" s="303"/>
      <c r="JTY11" s="300"/>
      <c r="JTZ11" s="301"/>
      <c r="JUA11" s="302"/>
      <c r="JUB11" s="303"/>
      <c r="JUC11" s="300"/>
      <c r="JUD11" s="301"/>
      <c r="JUE11" s="302"/>
      <c r="JUF11" s="303"/>
      <c r="JUG11" s="300"/>
      <c r="JUH11" s="301"/>
      <c r="JUI11" s="302"/>
      <c r="JUJ11" s="303"/>
      <c r="JUK11" s="300"/>
      <c r="JUL11" s="301"/>
      <c r="JUM11" s="302"/>
      <c r="JUN11" s="303"/>
      <c r="JUO11" s="300"/>
      <c r="JUP11" s="301"/>
      <c r="JUQ11" s="302"/>
      <c r="JUR11" s="303"/>
      <c r="JUS11" s="300"/>
      <c r="JUT11" s="301"/>
      <c r="JUU11" s="302"/>
      <c r="JUV11" s="303"/>
      <c r="JUW11" s="300"/>
      <c r="JUX11" s="301"/>
      <c r="JUY11" s="302"/>
      <c r="JUZ11" s="303"/>
      <c r="JVA11" s="300"/>
      <c r="JVB11" s="301"/>
      <c r="JVC11" s="302"/>
      <c r="JVD11" s="303"/>
      <c r="JVE11" s="300"/>
      <c r="JVF11" s="301"/>
      <c r="JVG11" s="302"/>
      <c r="JVH11" s="303"/>
      <c r="JVI11" s="300"/>
      <c r="JVJ11" s="301"/>
      <c r="JVK11" s="302"/>
      <c r="JVL11" s="303"/>
      <c r="JVM11" s="300"/>
      <c r="JVN11" s="301"/>
      <c r="JVO11" s="302"/>
      <c r="JVP11" s="303"/>
      <c r="JVQ11" s="300"/>
      <c r="JVR11" s="301"/>
      <c r="JVS11" s="302"/>
      <c r="JVT11" s="303"/>
      <c r="JVU11" s="300"/>
      <c r="JVV11" s="301"/>
      <c r="JVW11" s="302"/>
      <c r="JVX11" s="303"/>
      <c r="JVY11" s="300"/>
      <c r="JVZ11" s="301"/>
      <c r="JWA11" s="302"/>
      <c r="JWB11" s="303"/>
      <c r="JWC11" s="300"/>
      <c r="JWD11" s="301"/>
      <c r="JWE11" s="302"/>
      <c r="JWF11" s="303"/>
      <c r="JWG11" s="300"/>
      <c r="JWH11" s="301"/>
      <c r="JWI11" s="302"/>
      <c r="JWJ11" s="303"/>
      <c r="JWK11" s="300"/>
      <c r="JWL11" s="301"/>
      <c r="JWM11" s="302"/>
      <c r="JWN11" s="303"/>
      <c r="JWO11" s="300"/>
      <c r="JWP11" s="301"/>
      <c r="JWQ11" s="302"/>
      <c r="JWR11" s="303"/>
      <c r="JWS11" s="300"/>
      <c r="JWT11" s="301"/>
      <c r="JWU11" s="302"/>
      <c r="JWV11" s="303"/>
      <c r="JWW11" s="300"/>
      <c r="JWX11" s="301"/>
      <c r="JWY11" s="302"/>
      <c r="JWZ11" s="303"/>
      <c r="JXA11" s="300"/>
      <c r="JXB11" s="301"/>
      <c r="JXC11" s="302"/>
      <c r="JXD11" s="303"/>
      <c r="JXE11" s="300"/>
      <c r="JXF11" s="301"/>
      <c r="JXG11" s="302"/>
      <c r="JXH11" s="303"/>
      <c r="JXI11" s="300"/>
      <c r="JXJ11" s="301"/>
      <c r="JXK11" s="302"/>
      <c r="JXL11" s="303"/>
      <c r="JXM11" s="300"/>
      <c r="JXN11" s="301"/>
      <c r="JXO11" s="302"/>
      <c r="JXP11" s="303"/>
      <c r="JXQ11" s="300"/>
      <c r="JXR11" s="301"/>
      <c r="JXS11" s="302"/>
      <c r="JXT11" s="303"/>
      <c r="JXU11" s="300"/>
      <c r="JXV11" s="301"/>
      <c r="JXW11" s="302"/>
      <c r="JXX11" s="303"/>
      <c r="JXY11" s="300"/>
      <c r="JXZ11" s="301"/>
      <c r="JYA11" s="302"/>
      <c r="JYB11" s="303"/>
      <c r="JYC11" s="300"/>
      <c r="JYD11" s="301"/>
      <c r="JYE11" s="302"/>
      <c r="JYF11" s="303"/>
      <c r="JYG11" s="300"/>
      <c r="JYH11" s="301"/>
      <c r="JYI11" s="302"/>
      <c r="JYJ11" s="303"/>
      <c r="JYK11" s="300"/>
      <c r="JYL11" s="301"/>
      <c r="JYM11" s="302"/>
      <c r="JYN11" s="303"/>
      <c r="JYO11" s="300"/>
      <c r="JYP11" s="301"/>
      <c r="JYQ11" s="302"/>
      <c r="JYR11" s="303"/>
      <c r="JYS11" s="300"/>
      <c r="JYT11" s="301"/>
      <c r="JYU11" s="302"/>
      <c r="JYV11" s="303"/>
      <c r="JYW11" s="300"/>
      <c r="JYX11" s="301"/>
      <c r="JYY11" s="302"/>
      <c r="JYZ11" s="303"/>
      <c r="JZA11" s="300"/>
      <c r="JZB11" s="301"/>
      <c r="JZC11" s="302"/>
      <c r="JZD11" s="303"/>
      <c r="JZE11" s="300"/>
      <c r="JZF11" s="301"/>
      <c r="JZG11" s="302"/>
      <c r="JZH11" s="303"/>
      <c r="JZI11" s="300"/>
      <c r="JZJ11" s="301"/>
      <c r="JZK11" s="302"/>
      <c r="JZL11" s="303"/>
      <c r="JZM11" s="300"/>
      <c r="JZN11" s="301"/>
      <c r="JZO11" s="302"/>
      <c r="JZP11" s="303"/>
      <c r="JZQ11" s="300"/>
      <c r="JZR11" s="301"/>
      <c r="JZS11" s="302"/>
      <c r="JZT11" s="303"/>
      <c r="JZU11" s="300"/>
      <c r="JZV11" s="301"/>
      <c r="JZW11" s="302"/>
      <c r="JZX11" s="303"/>
      <c r="JZY11" s="300"/>
      <c r="JZZ11" s="301"/>
      <c r="KAA11" s="302"/>
      <c r="KAB11" s="303"/>
      <c r="KAC11" s="300"/>
      <c r="KAD11" s="301"/>
      <c r="KAE11" s="302"/>
      <c r="KAF11" s="303"/>
      <c r="KAG11" s="300"/>
      <c r="KAH11" s="301"/>
      <c r="KAI11" s="302"/>
      <c r="KAJ11" s="303"/>
      <c r="KAK11" s="300"/>
      <c r="KAL11" s="301"/>
      <c r="KAM11" s="302"/>
      <c r="KAN11" s="303"/>
      <c r="KAO11" s="300"/>
      <c r="KAP11" s="301"/>
      <c r="KAQ11" s="302"/>
      <c r="KAR11" s="303"/>
      <c r="KAS11" s="300"/>
      <c r="KAT11" s="301"/>
      <c r="KAU11" s="302"/>
      <c r="KAV11" s="303"/>
      <c r="KAW11" s="300"/>
      <c r="KAX11" s="301"/>
      <c r="KAY11" s="302"/>
      <c r="KAZ11" s="303"/>
      <c r="KBA11" s="300"/>
      <c r="KBB11" s="301"/>
      <c r="KBC11" s="302"/>
      <c r="KBD11" s="303"/>
      <c r="KBE11" s="300"/>
      <c r="KBF11" s="301"/>
      <c r="KBG11" s="302"/>
      <c r="KBH11" s="303"/>
      <c r="KBI11" s="300"/>
      <c r="KBJ11" s="301"/>
      <c r="KBK11" s="302"/>
      <c r="KBL11" s="303"/>
      <c r="KBM11" s="300"/>
      <c r="KBN11" s="301"/>
      <c r="KBO11" s="302"/>
      <c r="KBP11" s="303"/>
      <c r="KBQ11" s="300"/>
      <c r="KBR11" s="301"/>
      <c r="KBS11" s="302"/>
      <c r="KBT11" s="303"/>
      <c r="KBU11" s="300"/>
      <c r="KBV11" s="301"/>
      <c r="KBW11" s="302"/>
      <c r="KBX11" s="303"/>
      <c r="KBY11" s="300"/>
      <c r="KBZ11" s="301"/>
      <c r="KCA11" s="302"/>
      <c r="KCB11" s="303"/>
      <c r="KCC11" s="300"/>
      <c r="KCD11" s="301"/>
      <c r="KCE11" s="302"/>
      <c r="KCF11" s="303"/>
      <c r="KCG11" s="300"/>
      <c r="KCH11" s="301"/>
      <c r="KCI11" s="302"/>
      <c r="KCJ11" s="303"/>
      <c r="KCK11" s="300"/>
      <c r="KCL11" s="301"/>
      <c r="KCM11" s="302"/>
      <c r="KCN11" s="303"/>
      <c r="KCO11" s="300"/>
      <c r="KCP11" s="301"/>
      <c r="KCQ11" s="302"/>
      <c r="KCR11" s="303"/>
      <c r="KCS11" s="300"/>
      <c r="KCT11" s="301"/>
      <c r="KCU11" s="302"/>
      <c r="KCV11" s="303"/>
      <c r="KCW11" s="300"/>
      <c r="KCX11" s="301"/>
      <c r="KCY11" s="302"/>
      <c r="KCZ11" s="303"/>
      <c r="KDA11" s="300"/>
      <c r="KDB11" s="301"/>
      <c r="KDC11" s="302"/>
      <c r="KDD11" s="303"/>
      <c r="KDE11" s="300"/>
      <c r="KDF11" s="301"/>
      <c r="KDG11" s="302"/>
      <c r="KDH11" s="303"/>
      <c r="KDI11" s="300"/>
      <c r="KDJ11" s="301"/>
      <c r="KDK11" s="302"/>
      <c r="KDL11" s="303"/>
      <c r="KDM11" s="300"/>
      <c r="KDN11" s="301"/>
      <c r="KDO11" s="302"/>
      <c r="KDP11" s="303"/>
      <c r="KDQ11" s="300"/>
      <c r="KDR11" s="301"/>
      <c r="KDS11" s="302"/>
      <c r="KDT11" s="303"/>
      <c r="KDU11" s="300"/>
      <c r="KDV11" s="301"/>
      <c r="KDW11" s="302"/>
      <c r="KDX11" s="303"/>
      <c r="KDY11" s="300"/>
      <c r="KDZ11" s="301"/>
      <c r="KEA11" s="302"/>
      <c r="KEB11" s="303"/>
      <c r="KEC11" s="300"/>
      <c r="KED11" s="301"/>
      <c r="KEE11" s="302"/>
      <c r="KEF11" s="303"/>
      <c r="KEG11" s="300"/>
      <c r="KEH11" s="301"/>
      <c r="KEI11" s="302"/>
      <c r="KEJ11" s="303"/>
      <c r="KEK11" s="300"/>
      <c r="KEL11" s="301"/>
      <c r="KEM11" s="302"/>
      <c r="KEN11" s="303"/>
      <c r="KEO11" s="300"/>
      <c r="KEP11" s="301"/>
      <c r="KEQ11" s="302"/>
      <c r="KER11" s="303"/>
      <c r="KES11" s="300"/>
      <c r="KET11" s="301"/>
      <c r="KEU11" s="302"/>
      <c r="KEV11" s="303"/>
      <c r="KEW11" s="300"/>
      <c r="KEX11" s="301"/>
      <c r="KEY11" s="302"/>
      <c r="KEZ11" s="303"/>
      <c r="KFA11" s="300"/>
      <c r="KFB11" s="301"/>
      <c r="KFC11" s="302"/>
      <c r="KFD11" s="303"/>
      <c r="KFE11" s="300"/>
      <c r="KFF11" s="301"/>
      <c r="KFG11" s="302"/>
      <c r="KFH11" s="303"/>
      <c r="KFI11" s="300"/>
      <c r="KFJ11" s="301"/>
      <c r="KFK11" s="302"/>
      <c r="KFL11" s="303"/>
      <c r="KFM11" s="300"/>
      <c r="KFN11" s="301"/>
      <c r="KFO11" s="302"/>
      <c r="KFP11" s="303"/>
      <c r="KFQ11" s="300"/>
      <c r="KFR11" s="301"/>
      <c r="KFS11" s="302"/>
      <c r="KFT11" s="303"/>
      <c r="KFU11" s="300"/>
      <c r="KFV11" s="301"/>
      <c r="KFW11" s="302"/>
      <c r="KFX11" s="303"/>
      <c r="KFY11" s="300"/>
      <c r="KFZ11" s="301"/>
      <c r="KGA11" s="302"/>
      <c r="KGB11" s="303"/>
      <c r="KGC11" s="300"/>
      <c r="KGD11" s="301"/>
      <c r="KGE11" s="302"/>
      <c r="KGF11" s="303"/>
      <c r="KGG11" s="300"/>
      <c r="KGH11" s="301"/>
      <c r="KGI11" s="302"/>
      <c r="KGJ11" s="303"/>
      <c r="KGK11" s="300"/>
      <c r="KGL11" s="301"/>
      <c r="KGM11" s="302"/>
      <c r="KGN11" s="303"/>
      <c r="KGO11" s="300"/>
      <c r="KGP11" s="301"/>
      <c r="KGQ11" s="302"/>
      <c r="KGR11" s="303"/>
      <c r="KGS11" s="300"/>
      <c r="KGT11" s="301"/>
      <c r="KGU11" s="302"/>
      <c r="KGV11" s="303"/>
      <c r="KGW11" s="300"/>
      <c r="KGX11" s="301"/>
      <c r="KGY11" s="302"/>
      <c r="KGZ11" s="303"/>
      <c r="KHA11" s="300"/>
      <c r="KHB11" s="301"/>
      <c r="KHC11" s="302"/>
      <c r="KHD11" s="303"/>
      <c r="KHE11" s="300"/>
      <c r="KHF11" s="301"/>
      <c r="KHG11" s="302"/>
      <c r="KHH11" s="303"/>
      <c r="KHI11" s="300"/>
      <c r="KHJ11" s="301"/>
      <c r="KHK11" s="302"/>
      <c r="KHL11" s="303"/>
      <c r="KHM11" s="300"/>
      <c r="KHN11" s="301"/>
      <c r="KHO11" s="302"/>
      <c r="KHP11" s="303"/>
      <c r="KHQ11" s="300"/>
      <c r="KHR11" s="301"/>
      <c r="KHS11" s="302"/>
      <c r="KHT11" s="303"/>
      <c r="KHU11" s="300"/>
      <c r="KHV11" s="301"/>
      <c r="KHW11" s="302"/>
      <c r="KHX11" s="303"/>
      <c r="KHY11" s="300"/>
      <c r="KHZ11" s="301"/>
      <c r="KIA11" s="302"/>
      <c r="KIB11" s="303"/>
      <c r="KIC11" s="300"/>
      <c r="KID11" s="301"/>
      <c r="KIE11" s="302"/>
      <c r="KIF11" s="303"/>
      <c r="KIG11" s="300"/>
      <c r="KIH11" s="301"/>
      <c r="KII11" s="302"/>
      <c r="KIJ11" s="303"/>
      <c r="KIK11" s="300"/>
      <c r="KIL11" s="301"/>
      <c r="KIM11" s="302"/>
      <c r="KIN11" s="303"/>
      <c r="KIO11" s="300"/>
      <c r="KIP11" s="301"/>
      <c r="KIQ11" s="302"/>
      <c r="KIR11" s="303"/>
      <c r="KIS11" s="300"/>
      <c r="KIT11" s="301"/>
      <c r="KIU11" s="302"/>
      <c r="KIV11" s="303"/>
      <c r="KIW11" s="300"/>
      <c r="KIX11" s="301"/>
      <c r="KIY11" s="302"/>
      <c r="KIZ11" s="303"/>
      <c r="KJA11" s="300"/>
      <c r="KJB11" s="301"/>
      <c r="KJC11" s="302"/>
      <c r="KJD11" s="303"/>
      <c r="KJE11" s="300"/>
      <c r="KJF11" s="301"/>
      <c r="KJG11" s="302"/>
      <c r="KJH11" s="303"/>
      <c r="KJI11" s="300"/>
      <c r="KJJ11" s="301"/>
      <c r="KJK11" s="302"/>
      <c r="KJL11" s="303"/>
      <c r="KJM11" s="300"/>
      <c r="KJN11" s="301"/>
      <c r="KJO11" s="302"/>
      <c r="KJP11" s="303"/>
      <c r="KJQ11" s="300"/>
      <c r="KJR11" s="301"/>
      <c r="KJS11" s="302"/>
      <c r="KJT11" s="303"/>
      <c r="KJU11" s="300"/>
      <c r="KJV11" s="301"/>
      <c r="KJW11" s="302"/>
      <c r="KJX11" s="303"/>
      <c r="KJY11" s="300"/>
      <c r="KJZ11" s="301"/>
      <c r="KKA11" s="302"/>
      <c r="KKB11" s="303"/>
      <c r="KKC11" s="300"/>
      <c r="KKD11" s="301"/>
      <c r="KKE11" s="302"/>
      <c r="KKF11" s="303"/>
      <c r="KKG11" s="300"/>
      <c r="KKH11" s="301"/>
      <c r="KKI11" s="302"/>
      <c r="KKJ11" s="303"/>
      <c r="KKK11" s="300"/>
      <c r="KKL11" s="301"/>
      <c r="KKM11" s="302"/>
      <c r="KKN11" s="303"/>
      <c r="KKO11" s="300"/>
      <c r="KKP11" s="301"/>
      <c r="KKQ11" s="302"/>
      <c r="KKR11" s="303"/>
      <c r="KKS11" s="300"/>
      <c r="KKT11" s="301"/>
      <c r="KKU11" s="302"/>
      <c r="KKV11" s="303"/>
      <c r="KKW11" s="300"/>
      <c r="KKX11" s="301"/>
      <c r="KKY11" s="302"/>
      <c r="KKZ11" s="303"/>
      <c r="KLA11" s="300"/>
      <c r="KLB11" s="301"/>
      <c r="KLC11" s="302"/>
      <c r="KLD11" s="303"/>
      <c r="KLE11" s="300"/>
      <c r="KLF11" s="301"/>
      <c r="KLG11" s="302"/>
      <c r="KLH11" s="303"/>
      <c r="KLI11" s="300"/>
      <c r="KLJ11" s="301"/>
      <c r="KLK11" s="302"/>
      <c r="KLL11" s="303"/>
      <c r="KLM11" s="300"/>
      <c r="KLN11" s="301"/>
      <c r="KLO11" s="302"/>
      <c r="KLP11" s="303"/>
      <c r="KLQ11" s="300"/>
      <c r="KLR11" s="301"/>
      <c r="KLS11" s="302"/>
      <c r="KLT11" s="303"/>
      <c r="KLU11" s="300"/>
      <c r="KLV11" s="301"/>
      <c r="KLW11" s="302"/>
      <c r="KLX11" s="303"/>
      <c r="KLY11" s="300"/>
      <c r="KLZ11" s="301"/>
      <c r="KMA11" s="302"/>
      <c r="KMB11" s="303"/>
      <c r="KMC11" s="300"/>
      <c r="KMD11" s="301"/>
      <c r="KME11" s="302"/>
      <c r="KMF11" s="303"/>
      <c r="KMG11" s="300"/>
      <c r="KMH11" s="301"/>
      <c r="KMI11" s="302"/>
      <c r="KMJ11" s="303"/>
      <c r="KMK11" s="300"/>
      <c r="KML11" s="301"/>
      <c r="KMM11" s="302"/>
      <c r="KMN11" s="303"/>
      <c r="KMO11" s="300"/>
      <c r="KMP11" s="301"/>
      <c r="KMQ11" s="302"/>
      <c r="KMR11" s="303"/>
      <c r="KMS11" s="300"/>
      <c r="KMT11" s="301"/>
      <c r="KMU11" s="302"/>
      <c r="KMV11" s="303"/>
      <c r="KMW11" s="300"/>
      <c r="KMX11" s="301"/>
      <c r="KMY11" s="302"/>
      <c r="KMZ11" s="303"/>
      <c r="KNA11" s="300"/>
      <c r="KNB11" s="301"/>
      <c r="KNC11" s="302"/>
      <c r="KND11" s="303"/>
      <c r="KNE11" s="300"/>
      <c r="KNF11" s="301"/>
      <c r="KNG11" s="302"/>
      <c r="KNH11" s="303"/>
      <c r="KNI11" s="300"/>
      <c r="KNJ11" s="301"/>
      <c r="KNK11" s="302"/>
      <c r="KNL11" s="303"/>
      <c r="KNM11" s="300"/>
      <c r="KNN11" s="301"/>
      <c r="KNO11" s="302"/>
      <c r="KNP11" s="303"/>
      <c r="KNQ11" s="300"/>
      <c r="KNR11" s="301"/>
      <c r="KNS11" s="302"/>
      <c r="KNT11" s="303"/>
      <c r="KNU11" s="300"/>
      <c r="KNV11" s="301"/>
      <c r="KNW11" s="302"/>
      <c r="KNX11" s="303"/>
      <c r="KNY11" s="300"/>
      <c r="KNZ11" s="301"/>
      <c r="KOA11" s="302"/>
      <c r="KOB11" s="303"/>
      <c r="KOC11" s="300"/>
      <c r="KOD11" s="301"/>
      <c r="KOE11" s="302"/>
      <c r="KOF11" s="303"/>
      <c r="KOG11" s="300"/>
      <c r="KOH11" s="301"/>
      <c r="KOI11" s="302"/>
      <c r="KOJ11" s="303"/>
      <c r="KOK11" s="300"/>
      <c r="KOL11" s="301"/>
      <c r="KOM11" s="302"/>
      <c r="KON11" s="303"/>
      <c r="KOO11" s="300"/>
      <c r="KOP11" s="301"/>
      <c r="KOQ11" s="302"/>
      <c r="KOR11" s="303"/>
      <c r="KOS11" s="300"/>
      <c r="KOT11" s="301"/>
      <c r="KOU11" s="302"/>
      <c r="KOV11" s="303"/>
      <c r="KOW11" s="300"/>
      <c r="KOX11" s="301"/>
      <c r="KOY11" s="302"/>
      <c r="KOZ11" s="303"/>
      <c r="KPA11" s="300"/>
      <c r="KPB11" s="301"/>
      <c r="KPC11" s="302"/>
      <c r="KPD11" s="303"/>
      <c r="KPE11" s="300"/>
      <c r="KPF11" s="301"/>
      <c r="KPG11" s="302"/>
      <c r="KPH11" s="303"/>
      <c r="KPI11" s="300"/>
      <c r="KPJ11" s="301"/>
      <c r="KPK11" s="302"/>
      <c r="KPL11" s="303"/>
      <c r="KPM11" s="300"/>
      <c r="KPN11" s="301"/>
      <c r="KPO11" s="302"/>
      <c r="KPP11" s="303"/>
      <c r="KPQ11" s="300"/>
      <c r="KPR11" s="301"/>
      <c r="KPS11" s="302"/>
      <c r="KPT11" s="303"/>
      <c r="KPU11" s="300"/>
      <c r="KPV11" s="301"/>
      <c r="KPW11" s="302"/>
      <c r="KPX11" s="303"/>
      <c r="KPY11" s="300"/>
      <c r="KPZ11" s="301"/>
      <c r="KQA11" s="302"/>
      <c r="KQB11" s="303"/>
      <c r="KQC11" s="300"/>
      <c r="KQD11" s="301"/>
      <c r="KQE11" s="302"/>
      <c r="KQF11" s="303"/>
      <c r="KQG11" s="300"/>
      <c r="KQH11" s="301"/>
      <c r="KQI11" s="302"/>
      <c r="KQJ11" s="303"/>
      <c r="KQK11" s="300"/>
      <c r="KQL11" s="301"/>
      <c r="KQM11" s="302"/>
      <c r="KQN11" s="303"/>
      <c r="KQO11" s="300"/>
      <c r="KQP11" s="301"/>
      <c r="KQQ11" s="302"/>
      <c r="KQR11" s="303"/>
      <c r="KQS11" s="300"/>
      <c r="KQT11" s="301"/>
      <c r="KQU11" s="302"/>
      <c r="KQV11" s="303"/>
      <c r="KQW11" s="300"/>
      <c r="KQX11" s="301"/>
      <c r="KQY11" s="302"/>
      <c r="KQZ11" s="303"/>
      <c r="KRA11" s="300"/>
      <c r="KRB11" s="301"/>
      <c r="KRC11" s="302"/>
      <c r="KRD11" s="303"/>
      <c r="KRE11" s="300"/>
      <c r="KRF11" s="301"/>
      <c r="KRG11" s="302"/>
      <c r="KRH11" s="303"/>
      <c r="KRI11" s="300"/>
      <c r="KRJ11" s="301"/>
      <c r="KRK11" s="302"/>
      <c r="KRL11" s="303"/>
      <c r="KRM11" s="300"/>
      <c r="KRN11" s="301"/>
      <c r="KRO11" s="302"/>
      <c r="KRP11" s="303"/>
      <c r="KRQ11" s="300"/>
      <c r="KRR11" s="301"/>
      <c r="KRS11" s="302"/>
      <c r="KRT11" s="303"/>
      <c r="KRU11" s="300"/>
      <c r="KRV11" s="301"/>
      <c r="KRW11" s="302"/>
      <c r="KRX11" s="303"/>
      <c r="KRY11" s="300"/>
      <c r="KRZ11" s="301"/>
      <c r="KSA11" s="302"/>
      <c r="KSB11" s="303"/>
      <c r="KSC11" s="300"/>
      <c r="KSD11" s="301"/>
      <c r="KSE11" s="302"/>
      <c r="KSF11" s="303"/>
      <c r="KSG11" s="300"/>
      <c r="KSH11" s="301"/>
      <c r="KSI11" s="302"/>
      <c r="KSJ11" s="303"/>
      <c r="KSK11" s="300"/>
      <c r="KSL11" s="301"/>
      <c r="KSM11" s="302"/>
      <c r="KSN11" s="303"/>
      <c r="KSO11" s="300"/>
      <c r="KSP11" s="301"/>
      <c r="KSQ11" s="302"/>
      <c r="KSR11" s="303"/>
      <c r="KSS11" s="300"/>
      <c r="KST11" s="301"/>
      <c r="KSU11" s="302"/>
      <c r="KSV11" s="303"/>
      <c r="KSW11" s="300"/>
      <c r="KSX11" s="301"/>
      <c r="KSY11" s="302"/>
      <c r="KSZ11" s="303"/>
      <c r="KTA11" s="300"/>
      <c r="KTB11" s="301"/>
      <c r="KTC11" s="302"/>
      <c r="KTD11" s="303"/>
      <c r="KTE11" s="300"/>
      <c r="KTF11" s="301"/>
      <c r="KTG11" s="302"/>
      <c r="KTH11" s="303"/>
      <c r="KTI11" s="300"/>
      <c r="KTJ11" s="301"/>
      <c r="KTK11" s="302"/>
      <c r="KTL11" s="303"/>
      <c r="KTM11" s="300"/>
      <c r="KTN11" s="301"/>
      <c r="KTO11" s="302"/>
      <c r="KTP11" s="303"/>
      <c r="KTQ11" s="300"/>
      <c r="KTR11" s="301"/>
      <c r="KTS11" s="302"/>
      <c r="KTT11" s="303"/>
      <c r="KTU11" s="300"/>
      <c r="KTV11" s="301"/>
      <c r="KTW11" s="302"/>
      <c r="KTX11" s="303"/>
      <c r="KTY11" s="300"/>
      <c r="KTZ11" s="301"/>
      <c r="KUA11" s="302"/>
      <c r="KUB11" s="303"/>
      <c r="KUC11" s="300"/>
      <c r="KUD11" s="301"/>
      <c r="KUE11" s="302"/>
      <c r="KUF11" s="303"/>
      <c r="KUG11" s="300"/>
      <c r="KUH11" s="301"/>
      <c r="KUI11" s="302"/>
      <c r="KUJ11" s="303"/>
      <c r="KUK11" s="300"/>
      <c r="KUL11" s="301"/>
      <c r="KUM11" s="302"/>
      <c r="KUN11" s="303"/>
      <c r="KUO11" s="300"/>
      <c r="KUP11" s="301"/>
      <c r="KUQ11" s="302"/>
      <c r="KUR11" s="303"/>
      <c r="KUS11" s="300"/>
      <c r="KUT11" s="301"/>
      <c r="KUU11" s="302"/>
      <c r="KUV11" s="303"/>
      <c r="KUW11" s="300"/>
      <c r="KUX11" s="301"/>
      <c r="KUY11" s="302"/>
      <c r="KUZ11" s="303"/>
      <c r="KVA11" s="300"/>
      <c r="KVB11" s="301"/>
      <c r="KVC11" s="302"/>
      <c r="KVD11" s="303"/>
      <c r="KVE11" s="300"/>
      <c r="KVF11" s="301"/>
      <c r="KVG11" s="302"/>
      <c r="KVH11" s="303"/>
      <c r="KVI11" s="300"/>
      <c r="KVJ11" s="301"/>
      <c r="KVK11" s="302"/>
      <c r="KVL11" s="303"/>
      <c r="KVM11" s="300"/>
      <c r="KVN11" s="301"/>
      <c r="KVO11" s="302"/>
      <c r="KVP11" s="303"/>
      <c r="KVQ11" s="300"/>
      <c r="KVR11" s="301"/>
      <c r="KVS11" s="302"/>
      <c r="KVT11" s="303"/>
      <c r="KVU11" s="300"/>
      <c r="KVV11" s="301"/>
      <c r="KVW11" s="302"/>
      <c r="KVX11" s="303"/>
      <c r="KVY11" s="300"/>
      <c r="KVZ11" s="301"/>
      <c r="KWA11" s="302"/>
      <c r="KWB11" s="303"/>
      <c r="KWC11" s="300"/>
      <c r="KWD11" s="301"/>
      <c r="KWE11" s="302"/>
      <c r="KWF11" s="303"/>
      <c r="KWG11" s="300"/>
      <c r="KWH11" s="301"/>
      <c r="KWI11" s="302"/>
      <c r="KWJ11" s="303"/>
      <c r="KWK11" s="300"/>
      <c r="KWL11" s="301"/>
      <c r="KWM11" s="302"/>
      <c r="KWN11" s="303"/>
      <c r="KWO11" s="300"/>
      <c r="KWP11" s="301"/>
      <c r="KWQ11" s="302"/>
      <c r="KWR11" s="303"/>
      <c r="KWS11" s="300"/>
      <c r="KWT11" s="301"/>
      <c r="KWU11" s="302"/>
      <c r="KWV11" s="303"/>
      <c r="KWW11" s="300"/>
      <c r="KWX11" s="301"/>
      <c r="KWY11" s="302"/>
      <c r="KWZ11" s="303"/>
      <c r="KXA11" s="300"/>
      <c r="KXB11" s="301"/>
      <c r="KXC11" s="302"/>
      <c r="KXD11" s="303"/>
      <c r="KXE11" s="300"/>
      <c r="KXF11" s="301"/>
      <c r="KXG11" s="302"/>
      <c r="KXH11" s="303"/>
      <c r="KXI11" s="300"/>
      <c r="KXJ11" s="301"/>
      <c r="KXK11" s="302"/>
      <c r="KXL11" s="303"/>
      <c r="KXM11" s="300"/>
      <c r="KXN11" s="301"/>
      <c r="KXO11" s="302"/>
      <c r="KXP11" s="303"/>
      <c r="KXQ11" s="300"/>
      <c r="KXR11" s="301"/>
      <c r="KXS11" s="302"/>
      <c r="KXT11" s="303"/>
      <c r="KXU11" s="300"/>
      <c r="KXV11" s="301"/>
      <c r="KXW11" s="302"/>
      <c r="KXX11" s="303"/>
      <c r="KXY11" s="300"/>
      <c r="KXZ11" s="301"/>
      <c r="KYA11" s="302"/>
      <c r="KYB11" s="303"/>
      <c r="KYC11" s="300"/>
      <c r="KYD11" s="301"/>
      <c r="KYE11" s="302"/>
      <c r="KYF11" s="303"/>
      <c r="KYG11" s="300"/>
      <c r="KYH11" s="301"/>
      <c r="KYI11" s="302"/>
      <c r="KYJ11" s="303"/>
      <c r="KYK11" s="300"/>
      <c r="KYL11" s="301"/>
      <c r="KYM11" s="302"/>
      <c r="KYN11" s="303"/>
      <c r="KYO11" s="300"/>
      <c r="KYP11" s="301"/>
      <c r="KYQ11" s="302"/>
      <c r="KYR11" s="303"/>
      <c r="KYS11" s="300"/>
      <c r="KYT11" s="301"/>
      <c r="KYU11" s="302"/>
      <c r="KYV11" s="303"/>
      <c r="KYW11" s="300"/>
      <c r="KYX11" s="301"/>
      <c r="KYY11" s="302"/>
      <c r="KYZ11" s="303"/>
      <c r="KZA11" s="300"/>
      <c r="KZB11" s="301"/>
      <c r="KZC11" s="302"/>
      <c r="KZD11" s="303"/>
      <c r="KZE11" s="300"/>
      <c r="KZF11" s="301"/>
      <c r="KZG11" s="302"/>
      <c r="KZH11" s="303"/>
      <c r="KZI11" s="300"/>
      <c r="KZJ11" s="301"/>
      <c r="KZK11" s="302"/>
      <c r="KZL11" s="303"/>
      <c r="KZM11" s="300"/>
      <c r="KZN11" s="301"/>
      <c r="KZO11" s="302"/>
      <c r="KZP11" s="303"/>
      <c r="KZQ11" s="300"/>
      <c r="KZR11" s="301"/>
      <c r="KZS11" s="302"/>
      <c r="KZT11" s="303"/>
      <c r="KZU11" s="300"/>
      <c r="KZV11" s="301"/>
      <c r="KZW11" s="302"/>
      <c r="KZX11" s="303"/>
      <c r="KZY11" s="300"/>
      <c r="KZZ11" s="301"/>
      <c r="LAA11" s="302"/>
      <c r="LAB11" s="303"/>
      <c r="LAC11" s="300"/>
      <c r="LAD11" s="301"/>
      <c r="LAE11" s="302"/>
      <c r="LAF11" s="303"/>
      <c r="LAG11" s="300"/>
      <c r="LAH11" s="301"/>
      <c r="LAI11" s="302"/>
      <c r="LAJ11" s="303"/>
      <c r="LAK11" s="300"/>
      <c r="LAL11" s="301"/>
      <c r="LAM11" s="302"/>
      <c r="LAN11" s="303"/>
      <c r="LAO11" s="300"/>
      <c r="LAP11" s="301"/>
      <c r="LAQ11" s="302"/>
      <c r="LAR11" s="303"/>
      <c r="LAS11" s="300"/>
      <c r="LAT11" s="301"/>
      <c r="LAU11" s="302"/>
      <c r="LAV11" s="303"/>
      <c r="LAW11" s="300"/>
      <c r="LAX11" s="301"/>
      <c r="LAY11" s="302"/>
      <c r="LAZ11" s="303"/>
      <c r="LBA11" s="300"/>
      <c r="LBB11" s="301"/>
      <c r="LBC11" s="302"/>
      <c r="LBD11" s="303"/>
      <c r="LBE11" s="300"/>
      <c r="LBF11" s="301"/>
      <c r="LBG11" s="302"/>
      <c r="LBH11" s="303"/>
      <c r="LBI11" s="300"/>
      <c r="LBJ11" s="301"/>
      <c r="LBK11" s="302"/>
      <c r="LBL11" s="303"/>
      <c r="LBM11" s="300"/>
      <c r="LBN11" s="301"/>
      <c r="LBO11" s="302"/>
      <c r="LBP11" s="303"/>
      <c r="LBQ11" s="300"/>
      <c r="LBR11" s="301"/>
      <c r="LBS11" s="302"/>
      <c r="LBT11" s="303"/>
      <c r="LBU11" s="300"/>
      <c r="LBV11" s="301"/>
      <c r="LBW11" s="302"/>
      <c r="LBX11" s="303"/>
      <c r="LBY11" s="300"/>
      <c r="LBZ11" s="301"/>
      <c r="LCA11" s="302"/>
      <c r="LCB11" s="303"/>
      <c r="LCC11" s="300"/>
      <c r="LCD11" s="301"/>
      <c r="LCE11" s="302"/>
      <c r="LCF11" s="303"/>
      <c r="LCG11" s="300"/>
      <c r="LCH11" s="301"/>
      <c r="LCI11" s="302"/>
      <c r="LCJ11" s="303"/>
      <c r="LCK11" s="300"/>
      <c r="LCL11" s="301"/>
      <c r="LCM11" s="302"/>
      <c r="LCN11" s="303"/>
      <c r="LCO11" s="300"/>
      <c r="LCP11" s="301"/>
      <c r="LCQ11" s="302"/>
      <c r="LCR11" s="303"/>
      <c r="LCS11" s="300"/>
      <c r="LCT11" s="301"/>
      <c r="LCU11" s="302"/>
      <c r="LCV11" s="303"/>
      <c r="LCW11" s="300"/>
      <c r="LCX11" s="301"/>
      <c r="LCY11" s="302"/>
      <c r="LCZ11" s="303"/>
      <c r="LDA11" s="300"/>
      <c r="LDB11" s="301"/>
      <c r="LDC11" s="302"/>
      <c r="LDD11" s="303"/>
      <c r="LDE11" s="300"/>
      <c r="LDF11" s="301"/>
      <c r="LDG11" s="302"/>
      <c r="LDH11" s="303"/>
      <c r="LDI11" s="300"/>
      <c r="LDJ11" s="301"/>
      <c r="LDK11" s="302"/>
      <c r="LDL11" s="303"/>
      <c r="LDM11" s="300"/>
      <c r="LDN11" s="301"/>
      <c r="LDO11" s="302"/>
      <c r="LDP11" s="303"/>
      <c r="LDQ11" s="300"/>
      <c r="LDR11" s="301"/>
      <c r="LDS11" s="302"/>
      <c r="LDT11" s="303"/>
      <c r="LDU11" s="300"/>
      <c r="LDV11" s="301"/>
      <c r="LDW11" s="302"/>
      <c r="LDX11" s="303"/>
      <c r="LDY11" s="300"/>
      <c r="LDZ11" s="301"/>
      <c r="LEA11" s="302"/>
      <c r="LEB11" s="303"/>
      <c r="LEC11" s="300"/>
      <c r="LED11" s="301"/>
      <c r="LEE11" s="302"/>
      <c r="LEF11" s="303"/>
      <c r="LEG11" s="300"/>
      <c r="LEH11" s="301"/>
      <c r="LEI11" s="302"/>
      <c r="LEJ11" s="303"/>
      <c r="LEK11" s="300"/>
      <c r="LEL11" s="301"/>
      <c r="LEM11" s="302"/>
      <c r="LEN11" s="303"/>
      <c r="LEO11" s="300"/>
      <c r="LEP11" s="301"/>
      <c r="LEQ11" s="302"/>
      <c r="LER11" s="303"/>
      <c r="LES11" s="300"/>
      <c r="LET11" s="301"/>
      <c r="LEU11" s="302"/>
      <c r="LEV11" s="303"/>
      <c r="LEW11" s="300"/>
      <c r="LEX11" s="301"/>
      <c r="LEY11" s="302"/>
      <c r="LEZ11" s="303"/>
      <c r="LFA11" s="300"/>
      <c r="LFB11" s="301"/>
      <c r="LFC11" s="302"/>
      <c r="LFD11" s="303"/>
      <c r="LFE11" s="300"/>
      <c r="LFF11" s="301"/>
      <c r="LFG11" s="302"/>
      <c r="LFH11" s="303"/>
      <c r="LFI11" s="300"/>
      <c r="LFJ11" s="301"/>
      <c r="LFK11" s="302"/>
      <c r="LFL11" s="303"/>
      <c r="LFM11" s="300"/>
      <c r="LFN11" s="301"/>
      <c r="LFO11" s="302"/>
      <c r="LFP11" s="303"/>
      <c r="LFQ11" s="300"/>
      <c r="LFR11" s="301"/>
      <c r="LFS11" s="302"/>
      <c r="LFT11" s="303"/>
      <c r="LFU11" s="300"/>
      <c r="LFV11" s="301"/>
      <c r="LFW11" s="302"/>
      <c r="LFX11" s="303"/>
      <c r="LFY11" s="300"/>
      <c r="LFZ11" s="301"/>
      <c r="LGA11" s="302"/>
      <c r="LGB11" s="303"/>
      <c r="LGC11" s="300"/>
      <c r="LGD11" s="301"/>
      <c r="LGE11" s="302"/>
      <c r="LGF11" s="303"/>
      <c r="LGG11" s="300"/>
      <c r="LGH11" s="301"/>
      <c r="LGI11" s="302"/>
      <c r="LGJ11" s="303"/>
      <c r="LGK11" s="300"/>
      <c r="LGL11" s="301"/>
      <c r="LGM11" s="302"/>
      <c r="LGN11" s="303"/>
      <c r="LGO11" s="300"/>
      <c r="LGP11" s="301"/>
      <c r="LGQ11" s="302"/>
      <c r="LGR11" s="303"/>
      <c r="LGS11" s="300"/>
      <c r="LGT11" s="301"/>
      <c r="LGU11" s="302"/>
      <c r="LGV11" s="303"/>
      <c r="LGW11" s="300"/>
      <c r="LGX11" s="301"/>
      <c r="LGY11" s="302"/>
      <c r="LGZ11" s="303"/>
      <c r="LHA11" s="300"/>
      <c r="LHB11" s="301"/>
      <c r="LHC11" s="302"/>
      <c r="LHD11" s="303"/>
      <c r="LHE11" s="300"/>
      <c r="LHF11" s="301"/>
      <c r="LHG11" s="302"/>
      <c r="LHH11" s="303"/>
      <c r="LHI11" s="300"/>
      <c r="LHJ11" s="301"/>
      <c r="LHK11" s="302"/>
      <c r="LHL11" s="303"/>
      <c r="LHM11" s="300"/>
      <c r="LHN11" s="301"/>
      <c r="LHO11" s="302"/>
      <c r="LHP11" s="303"/>
      <c r="LHQ11" s="300"/>
      <c r="LHR11" s="301"/>
      <c r="LHS11" s="302"/>
      <c r="LHT11" s="303"/>
      <c r="LHU11" s="300"/>
      <c r="LHV11" s="301"/>
      <c r="LHW11" s="302"/>
      <c r="LHX11" s="303"/>
      <c r="LHY11" s="300"/>
      <c r="LHZ11" s="301"/>
      <c r="LIA11" s="302"/>
      <c r="LIB11" s="303"/>
      <c r="LIC11" s="300"/>
      <c r="LID11" s="301"/>
      <c r="LIE11" s="302"/>
      <c r="LIF11" s="303"/>
      <c r="LIG11" s="300"/>
      <c r="LIH11" s="301"/>
      <c r="LII11" s="302"/>
      <c r="LIJ11" s="303"/>
      <c r="LIK11" s="300"/>
      <c r="LIL11" s="301"/>
      <c r="LIM11" s="302"/>
      <c r="LIN11" s="303"/>
      <c r="LIO11" s="300"/>
      <c r="LIP11" s="301"/>
      <c r="LIQ11" s="302"/>
      <c r="LIR11" s="303"/>
      <c r="LIS11" s="300"/>
      <c r="LIT11" s="301"/>
      <c r="LIU11" s="302"/>
      <c r="LIV11" s="303"/>
      <c r="LIW11" s="300"/>
      <c r="LIX11" s="301"/>
      <c r="LIY11" s="302"/>
      <c r="LIZ11" s="303"/>
      <c r="LJA11" s="300"/>
      <c r="LJB11" s="301"/>
      <c r="LJC11" s="302"/>
      <c r="LJD11" s="303"/>
      <c r="LJE11" s="300"/>
      <c r="LJF11" s="301"/>
      <c r="LJG11" s="302"/>
      <c r="LJH11" s="303"/>
      <c r="LJI11" s="300"/>
      <c r="LJJ11" s="301"/>
      <c r="LJK11" s="302"/>
      <c r="LJL11" s="303"/>
      <c r="LJM11" s="300"/>
      <c r="LJN11" s="301"/>
      <c r="LJO11" s="302"/>
      <c r="LJP11" s="303"/>
      <c r="LJQ11" s="300"/>
      <c r="LJR11" s="301"/>
      <c r="LJS11" s="302"/>
      <c r="LJT11" s="303"/>
      <c r="LJU11" s="300"/>
      <c r="LJV11" s="301"/>
      <c r="LJW11" s="302"/>
      <c r="LJX11" s="303"/>
      <c r="LJY11" s="300"/>
      <c r="LJZ11" s="301"/>
      <c r="LKA11" s="302"/>
      <c r="LKB11" s="303"/>
      <c r="LKC11" s="300"/>
      <c r="LKD11" s="301"/>
      <c r="LKE11" s="302"/>
      <c r="LKF11" s="303"/>
      <c r="LKG11" s="300"/>
      <c r="LKH11" s="301"/>
      <c r="LKI11" s="302"/>
      <c r="LKJ11" s="303"/>
      <c r="LKK11" s="300"/>
      <c r="LKL11" s="301"/>
      <c r="LKM11" s="302"/>
      <c r="LKN11" s="303"/>
      <c r="LKO11" s="300"/>
      <c r="LKP11" s="301"/>
      <c r="LKQ11" s="302"/>
      <c r="LKR11" s="303"/>
      <c r="LKS11" s="300"/>
      <c r="LKT11" s="301"/>
      <c r="LKU11" s="302"/>
      <c r="LKV11" s="303"/>
      <c r="LKW11" s="300"/>
      <c r="LKX11" s="301"/>
      <c r="LKY11" s="302"/>
      <c r="LKZ11" s="303"/>
      <c r="LLA11" s="300"/>
      <c r="LLB11" s="301"/>
      <c r="LLC11" s="302"/>
      <c r="LLD11" s="303"/>
      <c r="LLE11" s="300"/>
      <c r="LLF11" s="301"/>
      <c r="LLG11" s="302"/>
      <c r="LLH11" s="303"/>
      <c r="LLI11" s="300"/>
      <c r="LLJ11" s="301"/>
      <c r="LLK11" s="302"/>
      <c r="LLL11" s="303"/>
      <c r="LLM11" s="300"/>
      <c r="LLN11" s="301"/>
      <c r="LLO11" s="302"/>
      <c r="LLP11" s="303"/>
      <c r="LLQ11" s="300"/>
      <c r="LLR11" s="301"/>
      <c r="LLS11" s="302"/>
      <c r="LLT11" s="303"/>
      <c r="LLU11" s="300"/>
      <c r="LLV11" s="301"/>
      <c r="LLW11" s="302"/>
      <c r="LLX11" s="303"/>
      <c r="LLY11" s="300"/>
      <c r="LLZ11" s="301"/>
      <c r="LMA11" s="302"/>
      <c r="LMB11" s="303"/>
      <c r="LMC11" s="300"/>
      <c r="LMD11" s="301"/>
      <c r="LME11" s="302"/>
      <c r="LMF11" s="303"/>
      <c r="LMG11" s="300"/>
      <c r="LMH11" s="301"/>
      <c r="LMI11" s="302"/>
      <c r="LMJ11" s="303"/>
      <c r="LMK11" s="300"/>
      <c r="LML11" s="301"/>
      <c r="LMM11" s="302"/>
      <c r="LMN11" s="303"/>
      <c r="LMO11" s="300"/>
      <c r="LMP11" s="301"/>
      <c r="LMQ11" s="302"/>
      <c r="LMR11" s="303"/>
      <c r="LMS11" s="300"/>
      <c r="LMT11" s="301"/>
      <c r="LMU11" s="302"/>
      <c r="LMV11" s="303"/>
      <c r="LMW11" s="300"/>
      <c r="LMX11" s="301"/>
      <c r="LMY11" s="302"/>
      <c r="LMZ11" s="303"/>
      <c r="LNA11" s="300"/>
      <c r="LNB11" s="301"/>
      <c r="LNC11" s="302"/>
      <c r="LND11" s="303"/>
      <c r="LNE11" s="300"/>
      <c r="LNF11" s="301"/>
      <c r="LNG11" s="302"/>
      <c r="LNH11" s="303"/>
      <c r="LNI11" s="300"/>
      <c r="LNJ11" s="301"/>
      <c r="LNK11" s="302"/>
      <c r="LNL11" s="303"/>
      <c r="LNM11" s="300"/>
      <c r="LNN11" s="301"/>
      <c r="LNO11" s="302"/>
      <c r="LNP11" s="303"/>
      <c r="LNQ11" s="300"/>
      <c r="LNR11" s="301"/>
      <c r="LNS11" s="302"/>
      <c r="LNT11" s="303"/>
      <c r="LNU11" s="300"/>
      <c r="LNV11" s="301"/>
      <c r="LNW11" s="302"/>
      <c r="LNX11" s="303"/>
      <c r="LNY11" s="300"/>
      <c r="LNZ11" s="301"/>
      <c r="LOA11" s="302"/>
      <c r="LOB11" s="303"/>
      <c r="LOC11" s="300"/>
      <c r="LOD11" s="301"/>
      <c r="LOE11" s="302"/>
      <c r="LOF11" s="303"/>
      <c r="LOG11" s="300"/>
      <c r="LOH11" s="301"/>
      <c r="LOI11" s="302"/>
      <c r="LOJ11" s="303"/>
      <c r="LOK11" s="300"/>
      <c r="LOL11" s="301"/>
      <c r="LOM11" s="302"/>
      <c r="LON11" s="303"/>
      <c r="LOO11" s="300"/>
      <c r="LOP11" s="301"/>
      <c r="LOQ11" s="302"/>
      <c r="LOR11" s="303"/>
      <c r="LOS11" s="300"/>
      <c r="LOT11" s="301"/>
      <c r="LOU11" s="302"/>
      <c r="LOV11" s="303"/>
      <c r="LOW11" s="300"/>
      <c r="LOX11" s="301"/>
      <c r="LOY11" s="302"/>
      <c r="LOZ11" s="303"/>
      <c r="LPA11" s="300"/>
      <c r="LPB11" s="301"/>
      <c r="LPC11" s="302"/>
      <c r="LPD11" s="303"/>
      <c r="LPE11" s="300"/>
      <c r="LPF11" s="301"/>
      <c r="LPG11" s="302"/>
      <c r="LPH11" s="303"/>
      <c r="LPI11" s="300"/>
      <c r="LPJ11" s="301"/>
      <c r="LPK11" s="302"/>
      <c r="LPL11" s="303"/>
      <c r="LPM11" s="300"/>
      <c r="LPN11" s="301"/>
      <c r="LPO11" s="302"/>
      <c r="LPP11" s="303"/>
      <c r="LPQ11" s="300"/>
      <c r="LPR11" s="301"/>
      <c r="LPS11" s="302"/>
      <c r="LPT11" s="303"/>
      <c r="LPU11" s="300"/>
      <c r="LPV11" s="301"/>
      <c r="LPW11" s="302"/>
      <c r="LPX11" s="303"/>
      <c r="LPY11" s="300"/>
      <c r="LPZ11" s="301"/>
      <c r="LQA11" s="302"/>
      <c r="LQB11" s="303"/>
      <c r="LQC11" s="300"/>
      <c r="LQD11" s="301"/>
      <c r="LQE11" s="302"/>
      <c r="LQF11" s="303"/>
      <c r="LQG11" s="300"/>
      <c r="LQH11" s="301"/>
      <c r="LQI11" s="302"/>
      <c r="LQJ11" s="303"/>
      <c r="LQK11" s="300"/>
      <c r="LQL11" s="301"/>
      <c r="LQM11" s="302"/>
      <c r="LQN11" s="303"/>
      <c r="LQO11" s="300"/>
      <c r="LQP11" s="301"/>
      <c r="LQQ11" s="302"/>
      <c r="LQR11" s="303"/>
      <c r="LQS11" s="300"/>
      <c r="LQT11" s="301"/>
      <c r="LQU11" s="302"/>
      <c r="LQV11" s="303"/>
      <c r="LQW11" s="300"/>
      <c r="LQX11" s="301"/>
      <c r="LQY11" s="302"/>
      <c r="LQZ11" s="303"/>
      <c r="LRA11" s="300"/>
      <c r="LRB11" s="301"/>
      <c r="LRC11" s="302"/>
      <c r="LRD11" s="303"/>
      <c r="LRE11" s="300"/>
      <c r="LRF11" s="301"/>
      <c r="LRG11" s="302"/>
      <c r="LRH11" s="303"/>
      <c r="LRI11" s="300"/>
      <c r="LRJ11" s="301"/>
      <c r="LRK11" s="302"/>
      <c r="LRL11" s="303"/>
      <c r="LRM11" s="300"/>
      <c r="LRN11" s="301"/>
      <c r="LRO11" s="302"/>
      <c r="LRP11" s="303"/>
      <c r="LRQ11" s="300"/>
      <c r="LRR11" s="301"/>
      <c r="LRS11" s="302"/>
      <c r="LRT11" s="303"/>
      <c r="LRU11" s="300"/>
      <c r="LRV11" s="301"/>
      <c r="LRW11" s="302"/>
      <c r="LRX11" s="303"/>
      <c r="LRY11" s="300"/>
      <c r="LRZ11" s="301"/>
      <c r="LSA11" s="302"/>
      <c r="LSB11" s="303"/>
      <c r="LSC11" s="300"/>
      <c r="LSD11" s="301"/>
      <c r="LSE11" s="302"/>
      <c r="LSF11" s="303"/>
      <c r="LSG11" s="300"/>
      <c r="LSH11" s="301"/>
      <c r="LSI11" s="302"/>
      <c r="LSJ11" s="303"/>
      <c r="LSK11" s="300"/>
      <c r="LSL11" s="301"/>
      <c r="LSM11" s="302"/>
      <c r="LSN11" s="303"/>
      <c r="LSO11" s="300"/>
      <c r="LSP11" s="301"/>
      <c r="LSQ11" s="302"/>
      <c r="LSR11" s="303"/>
      <c r="LSS11" s="300"/>
      <c r="LST11" s="301"/>
      <c r="LSU11" s="302"/>
      <c r="LSV11" s="303"/>
      <c r="LSW11" s="300"/>
      <c r="LSX11" s="301"/>
      <c r="LSY11" s="302"/>
      <c r="LSZ11" s="303"/>
      <c r="LTA11" s="300"/>
      <c r="LTB11" s="301"/>
      <c r="LTC11" s="302"/>
      <c r="LTD11" s="303"/>
      <c r="LTE11" s="300"/>
      <c r="LTF11" s="301"/>
      <c r="LTG11" s="302"/>
      <c r="LTH11" s="303"/>
      <c r="LTI11" s="300"/>
      <c r="LTJ11" s="301"/>
      <c r="LTK11" s="302"/>
      <c r="LTL11" s="303"/>
      <c r="LTM11" s="300"/>
      <c r="LTN11" s="301"/>
      <c r="LTO11" s="302"/>
      <c r="LTP11" s="303"/>
      <c r="LTQ11" s="300"/>
      <c r="LTR11" s="301"/>
      <c r="LTS11" s="302"/>
      <c r="LTT11" s="303"/>
      <c r="LTU11" s="300"/>
      <c r="LTV11" s="301"/>
      <c r="LTW11" s="302"/>
      <c r="LTX11" s="303"/>
      <c r="LTY11" s="300"/>
      <c r="LTZ11" s="301"/>
      <c r="LUA11" s="302"/>
      <c r="LUB11" s="303"/>
      <c r="LUC11" s="300"/>
      <c r="LUD11" s="301"/>
      <c r="LUE11" s="302"/>
      <c r="LUF11" s="303"/>
      <c r="LUG11" s="300"/>
      <c r="LUH11" s="301"/>
      <c r="LUI11" s="302"/>
      <c r="LUJ11" s="303"/>
      <c r="LUK11" s="300"/>
      <c r="LUL11" s="301"/>
      <c r="LUM11" s="302"/>
      <c r="LUN11" s="303"/>
      <c r="LUO11" s="300"/>
      <c r="LUP11" s="301"/>
      <c r="LUQ11" s="302"/>
      <c r="LUR11" s="303"/>
      <c r="LUS11" s="300"/>
      <c r="LUT11" s="301"/>
      <c r="LUU11" s="302"/>
      <c r="LUV11" s="303"/>
      <c r="LUW11" s="300"/>
      <c r="LUX11" s="301"/>
      <c r="LUY11" s="302"/>
      <c r="LUZ11" s="303"/>
      <c r="LVA11" s="300"/>
      <c r="LVB11" s="301"/>
      <c r="LVC11" s="302"/>
      <c r="LVD11" s="303"/>
      <c r="LVE11" s="300"/>
      <c r="LVF11" s="301"/>
      <c r="LVG11" s="302"/>
      <c r="LVH11" s="303"/>
      <c r="LVI11" s="300"/>
      <c r="LVJ11" s="301"/>
      <c r="LVK11" s="302"/>
      <c r="LVL11" s="303"/>
      <c r="LVM11" s="300"/>
      <c r="LVN11" s="301"/>
      <c r="LVO11" s="302"/>
      <c r="LVP11" s="303"/>
      <c r="LVQ11" s="300"/>
      <c r="LVR11" s="301"/>
      <c r="LVS11" s="302"/>
      <c r="LVT11" s="303"/>
      <c r="LVU11" s="300"/>
      <c r="LVV11" s="301"/>
      <c r="LVW11" s="302"/>
      <c r="LVX11" s="303"/>
      <c r="LVY11" s="300"/>
      <c r="LVZ11" s="301"/>
      <c r="LWA11" s="302"/>
      <c r="LWB11" s="303"/>
      <c r="LWC11" s="300"/>
      <c r="LWD11" s="301"/>
      <c r="LWE11" s="302"/>
      <c r="LWF11" s="303"/>
      <c r="LWG11" s="300"/>
      <c r="LWH11" s="301"/>
      <c r="LWI11" s="302"/>
      <c r="LWJ11" s="303"/>
      <c r="LWK11" s="300"/>
      <c r="LWL11" s="301"/>
      <c r="LWM11" s="302"/>
      <c r="LWN11" s="303"/>
      <c r="LWO11" s="300"/>
      <c r="LWP11" s="301"/>
      <c r="LWQ11" s="302"/>
      <c r="LWR11" s="303"/>
      <c r="LWS11" s="300"/>
      <c r="LWT11" s="301"/>
      <c r="LWU11" s="302"/>
      <c r="LWV11" s="303"/>
      <c r="LWW11" s="300"/>
      <c r="LWX11" s="301"/>
      <c r="LWY11" s="302"/>
      <c r="LWZ11" s="303"/>
      <c r="LXA11" s="300"/>
      <c r="LXB11" s="301"/>
      <c r="LXC11" s="302"/>
      <c r="LXD11" s="303"/>
      <c r="LXE11" s="300"/>
      <c r="LXF11" s="301"/>
      <c r="LXG11" s="302"/>
      <c r="LXH11" s="303"/>
      <c r="LXI11" s="300"/>
      <c r="LXJ11" s="301"/>
      <c r="LXK11" s="302"/>
      <c r="LXL11" s="303"/>
      <c r="LXM11" s="300"/>
      <c r="LXN11" s="301"/>
      <c r="LXO11" s="302"/>
      <c r="LXP11" s="303"/>
      <c r="LXQ11" s="300"/>
      <c r="LXR11" s="301"/>
      <c r="LXS11" s="302"/>
      <c r="LXT11" s="303"/>
      <c r="LXU11" s="300"/>
      <c r="LXV11" s="301"/>
      <c r="LXW11" s="302"/>
      <c r="LXX11" s="303"/>
      <c r="LXY11" s="300"/>
      <c r="LXZ11" s="301"/>
      <c r="LYA11" s="302"/>
      <c r="LYB11" s="303"/>
      <c r="LYC11" s="300"/>
      <c r="LYD11" s="301"/>
      <c r="LYE11" s="302"/>
      <c r="LYF11" s="303"/>
      <c r="LYG11" s="300"/>
      <c r="LYH11" s="301"/>
      <c r="LYI11" s="302"/>
      <c r="LYJ11" s="303"/>
      <c r="LYK11" s="300"/>
      <c r="LYL11" s="301"/>
      <c r="LYM11" s="302"/>
      <c r="LYN11" s="303"/>
      <c r="LYO11" s="300"/>
      <c r="LYP11" s="301"/>
      <c r="LYQ11" s="302"/>
      <c r="LYR11" s="303"/>
      <c r="LYS11" s="300"/>
      <c r="LYT11" s="301"/>
      <c r="LYU11" s="302"/>
      <c r="LYV11" s="303"/>
      <c r="LYW11" s="300"/>
      <c r="LYX11" s="301"/>
      <c r="LYY11" s="302"/>
      <c r="LYZ11" s="303"/>
      <c r="LZA11" s="300"/>
      <c r="LZB11" s="301"/>
      <c r="LZC11" s="302"/>
      <c r="LZD11" s="303"/>
      <c r="LZE11" s="300"/>
      <c r="LZF11" s="301"/>
      <c r="LZG11" s="302"/>
      <c r="LZH11" s="303"/>
      <c r="LZI11" s="300"/>
      <c r="LZJ11" s="301"/>
      <c r="LZK11" s="302"/>
      <c r="LZL11" s="303"/>
      <c r="LZM11" s="300"/>
      <c r="LZN11" s="301"/>
      <c r="LZO11" s="302"/>
      <c r="LZP11" s="303"/>
      <c r="LZQ11" s="300"/>
      <c r="LZR11" s="301"/>
      <c r="LZS11" s="302"/>
      <c r="LZT11" s="303"/>
      <c r="LZU11" s="300"/>
      <c r="LZV11" s="301"/>
      <c r="LZW11" s="302"/>
      <c r="LZX11" s="303"/>
      <c r="LZY11" s="300"/>
      <c r="LZZ11" s="301"/>
      <c r="MAA11" s="302"/>
      <c r="MAB11" s="303"/>
      <c r="MAC11" s="300"/>
      <c r="MAD11" s="301"/>
      <c r="MAE11" s="302"/>
      <c r="MAF11" s="303"/>
      <c r="MAG11" s="300"/>
      <c r="MAH11" s="301"/>
      <c r="MAI11" s="302"/>
      <c r="MAJ11" s="303"/>
      <c r="MAK11" s="300"/>
      <c r="MAL11" s="301"/>
      <c r="MAM11" s="302"/>
      <c r="MAN11" s="303"/>
      <c r="MAO11" s="300"/>
      <c r="MAP11" s="301"/>
      <c r="MAQ11" s="302"/>
      <c r="MAR11" s="303"/>
      <c r="MAS11" s="300"/>
      <c r="MAT11" s="301"/>
      <c r="MAU11" s="302"/>
      <c r="MAV11" s="303"/>
      <c r="MAW11" s="300"/>
      <c r="MAX11" s="301"/>
      <c r="MAY11" s="302"/>
      <c r="MAZ11" s="303"/>
      <c r="MBA11" s="300"/>
      <c r="MBB11" s="301"/>
      <c r="MBC11" s="302"/>
      <c r="MBD11" s="303"/>
      <c r="MBE11" s="300"/>
      <c r="MBF11" s="301"/>
      <c r="MBG11" s="302"/>
      <c r="MBH11" s="303"/>
      <c r="MBI11" s="300"/>
      <c r="MBJ11" s="301"/>
      <c r="MBK11" s="302"/>
      <c r="MBL11" s="303"/>
      <c r="MBM11" s="300"/>
      <c r="MBN11" s="301"/>
      <c r="MBO11" s="302"/>
      <c r="MBP11" s="303"/>
      <c r="MBQ11" s="300"/>
      <c r="MBR11" s="301"/>
      <c r="MBS11" s="302"/>
      <c r="MBT11" s="303"/>
      <c r="MBU11" s="300"/>
      <c r="MBV11" s="301"/>
      <c r="MBW11" s="302"/>
      <c r="MBX11" s="303"/>
      <c r="MBY11" s="300"/>
      <c r="MBZ11" s="301"/>
      <c r="MCA11" s="302"/>
      <c r="MCB11" s="303"/>
      <c r="MCC11" s="300"/>
      <c r="MCD11" s="301"/>
      <c r="MCE11" s="302"/>
      <c r="MCF11" s="303"/>
      <c r="MCG11" s="300"/>
      <c r="MCH11" s="301"/>
      <c r="MCI11" s="302"/>
      <c r="MCJ11" s="303"/>
      <c r="MCK11" s="300"/>
      <c r="MCL11" s="301"/>
      <c r="MCM11" s="302"/>
      <c r="MCN11" s="303"/>
      <c r="MCO11" s="300"/>
      <c r="MCP11" s="301"/>
      <c r="MCQ11" s="302"/>
      <c r="MCR11" s="303"/>
      <c r="MCS11" s="300"/>
      <c r="MCT11" s="301"/>
      <c r="MCU11" s="302"/>
      <c r="MCV11" s="303"/>
      <c r="MCW11" s="300"/>
      <c r="MCX11" s="301"/>
      <c r="MCY11" s="302"/>
      <c r="MCZ11" s="303"/>
      <c r="MDA11" s="300"/>
      <c r="MDB11" s="301"/>
      <c r="MDC11" s="302"/>
      <c r="MDD11" s="303"/>
      <c r="MDE11" s="300"/>
      <c r="MDF11" s="301"/>
      <c r="MDG11" s="302"/>
      <c r="MDH11" s="303"/>
      <c r="MDI11" s="300"/>
      <c r="MDJ11" s="301"/>
      <c r="MDK11" s="302"/>
      <c r="MDL11" s="303"/>
      <c r="MDM11" s="300"/>
      <c r="MDN11" s="301"/>
      <c r="MDO11" s="302"/>
      <c r="MDP11" s="303"/>
      <c r="MDQ11" s="300"/>
      <c r="MDR11" s="301"/>
      <c r="MDS11" s="302"/>
      <c r="MDT11" s="303"/>
      <c r="MDU11" s="300"/>
      <c r="MDV11" s="301"/>
      <c r="MDW11" s="302"/>
      <c r="MDX11" s="303"/>
      <c r="MDY11" s="300"/>
      <c r="MDZ11" s="301"/>
      <c r="MEA11" s="302"/>
      <c r="MEB11" s="303"/>
      <c r="MEC11" s="300"/>
      <c r="MED11" s="301"/>
      <c r="MEE11" s="302"/>
      <c r="MEF11" s="303"/>
      <c r="MEG11" s="300"/>
      <c r="MEH11" s="301"/>
      <c r="MEI11" s="302"/>
      <c r="MEJ11" s="303"/>
      <c r="MEK11" s="300"/>
      <c r="MEL11" s="301"/>
      <c r="MEM11" s="302"/>
      <c r="MEN11" s="303"/>
      <c r="MEO11" s="300"/>
      <c r="MEP11" s="301"/>
      <c r="MEQ11" s="302"/>
      <c r="MER11" s="303"/>
      <c r="MES11" s="300"/>
      <c r="MET11" s="301"/>
      <c r="MEU11" s="302"/>
      <c r="MEV11" s="303"/>
      <c r="MEW11" s="300"/>
      <c r="MEX11" s="301"/>
      <c r="MEY11" s="302"/>
      <c r="MEZ11" s="303"/>
      <c r="MFA11" s="300"/>
      <c r="MFB11" s="301"/>
      <c r="MFC11" s="302"/>
      <c r="MFD11" s="303"/>
      <c r="MFE11" s="300"/>
      <c r="MFF11" s="301"/>
      <c r="MFG11" s="302"/>
      <c r="MFH11" s="303"/>
      <c r="MFI11" s="300"/>
      <c r="MFJ11" s="301"/>
      <c r="MFK11" s="302"/>
      <c r="MFL11" s="303"/>
      <c r="MFM11" s="300"/>
      <c r="MFN11" s="301"/>
      <c r="MFO11" s="302"/>
      <c r="MFP11" s="303"/>
      <c r="MFQ11" s="300"/>
      <c r="MFR11" s="301"/>
      <c r="MFS11" s="302"/>
      <c r="MFT11" s="303"/>
      <c r="MFU11" s="300"/>
      <c r="MFV11" s="301"/>
      <c r="MFW11" s="302"/>
      <c r="MFX11" s="303"/>
      <c r="MFY11" s="300"/>
      <c r="MFZ11" s="301"/>
      <c r="MGA11" s="302"/>
      <c r="MGB11" s="303"/>
      <c r="MGC11" s="300"/>
      <c r="MGD11" s="301"/>
      <c r="MGE11" s="302"/>
      <c r="MGF11" s="303"/>
      <c r="MGG11" s="300"/>
      <c r="MGH11" s="301"/>
      <c r="MGI11" s="302"/>
      <c r="MGJ11" s="303"/>
      <c r="MGK11" s="300"/>
      <c r="MGL11" s="301"/>
      <c r="MGM11" s="302"/>
      <c r="MGN11" s="303"/>
      <c r="MGO11" s="300"/>
      <c r="MGP11" s="301"/>
      <c r="MGQ11" s="302"/>
      <c r="MGR11" s="303"/>
      <c r="MGS11" s="300"/>
      <c r="MGT11" s="301"/>
      <c r="MGU11" s="302"/>
      <c r="MGV11" s="303"/>
      <c r="MGW11" s="300"/>
      <c r="MGX11" s="301"/>
      <c r="MGY11" s="302"/>
      <c r="MGZ11" s="303"/>
      <c r="MHA11" s="300"/>
      <c r="MHB11" s="301"/>
      <c r="MHC11" s="302"/>
      <c r="MHD11" s="303"/>
      <c r="MHE11" s="300"/>
      <c r="MHF11" s="301"/>
      <c r="MHG11" s="302"/>
      <c r="MHH11" s="303"/>
      <c r="MHI11" s="300"/>
      <c r="MHJ11" s="301"/>
      <c r="MHK11" s="302"/>
      <c r="MHL11" s="303"/>
      <c r="MHM11" s="300"/>
      <c r="MHN11" s="301"/>
      <c r="MHO11" s="302"/>
      <c r="MHP11" s="303"/>
      <c r="MHQ11" s="300"/>
      <c r="MHR11" s="301"/>
      <c r="MHS11" s="302"/>
      <c r="MHT11" s="303"/>
      <c r="MHU11" s="300"/>
      <c r="MHV11" s="301"/>
      <c r="MHW11" s="302"/>
      <c r="MHX11" s="303"/>
      <c r="MHY11" s="300"/>
      <c r="MHZ11" s="301"/>
      <c r="MIA11" s="302"/>
      <c r="MIB11" s="303"/>
      <c r="MIC11" s="300"/>
      <c r="MID11" s="301"/>
      <c r="MIE11" s="302"/>
      <c r="MIF11" s="303"/>
      <c r="MIG11" s="300"/>
      <c r="MIH11" s="301"/>
      <c r="MII11" s="302"/>
      <c r="MIJ11" s="303"/>
      <c r="MIK11" s="300"/>
      <c r="MIL11" s="301"/>
      <c r="MIM11" s="302"/>
      <c r="MIN11" s="303"/>
      <c r="MIO11" s="300"/>
      <c r="MIP11" s="301"/>
      <c r="MIQ11" s="302"/>
      <c r="MIR11" s="303"/>
      <c r="MIS11" s="300"/>
      <c r="MIT11" s="301"/>
      <c r="MIU11" s="302"/>
      <c r="MIV11" s="303"/>
      <c r="MIW11" s="300"/>
      <c r="MIX11" s="301"/>
      <c r="MIY11" s="302"/>
      <c r="MIZ11" s="303"/>
      <c r="MJA11" s="300"/>
      <c r="MJB11" s="301"/>
      <c r="MJC11" s="302"/>
      <c r="MJD11" s="303"/>
      <c r="MJE11" s="300"/>
      <c r="MJF11" s="301"/>
      <c r="MJG11" s="302"/>
      <c r="MJH11" s="303"/>
      <c r="MJI11" s="300"/>
      <c r="MJJ11" s="301"/>
      <c r="MJK11" s="302"/>
      <c r="MJL11" s="303"/>
      <c r="MJM11" s="300"/>
      <c r="MJN11" s="301"/>
      <c r="MJO11" s="302"/>
      <c r="MJP11" s="303"/>
      <c r="MJQ11" s="300"/>
      <c r="MJR11" s="301"/>
      <c r="MJS11" s="302"/>
      <c r="MJT11" s="303"/>
      <c r="MJU11" s="300"/>
      <c r="MJV11" s="301"/>
      <c r="MJW11" s="302"/>
      <c r="MJX11" s="303"/>
      <c r="MJY11" s="300"/>
      <c r="MJZ11" s="301"/>
      <c r="MKA11" s="302"/>
      <c r="MKB11" s="303"/>
      <c r="MKC11" s="300"/>
      <c r="MKD11" s="301"/>
      <c r="MKE11" s="302"/>
      <c r="MKF11" s="303"/>
      <c r="MKG11" s="300"/>
      <c r="MKH11" s="301"/>
      <c r="MKI11" s="302"/>
      <c r="MKJ11" s="303"/>
      <c r="MKK11" s="300"/>
      <c r="MKL11" s="301"/>
      <c r="MKM11" s="302"/>
      <c r="MKN11" s="303"/>
      <c r="MKO11" s="300"/>
      <c r="MKP11" s="301"/>
      <c r="MKQ11" s="302"/>
      <c r="MKR11" s="303"/>
      <c r="MKS11" s="300"/>
      <c r="MKT11" s="301"/>
      <c r="MKU11" s="302"/>
      <c r="MKV11" s="303"/>
      <c r="MKW11" s="300"/>
      <c r="MKX11" s="301"/>
      <c r="MKY11" s="302"/>
      <c r="MKZ11" s="303"/>
      <c r="MLA11" s="300"/>
      <c r="MLB11" s="301"/>
      <c r="MLC11" s="302"/>
      <c r="MLD11" s="303"/>
      <c r="MLE11" s="300"/>
      <c r="MLF11" s="301"/>
      <c r="MLG11" s="302"/>
      <c r="MLH11" s="303"/>
      <c r="MLI11" s="300"/>
      <c r="MLJ11" s="301"/>
      <c r="MLK11" s="302"/>
      <c r="MLL11" s="303"/>
      <c r="MLM11" s="300"/>
      <c r="MLN11" s="301"/>
      <c r="MLO11" s="302"/>
      <c r="MLP11" s="303"/>
      <c r="MLQ11" s="300"/>
      <c r="MLR11" s="301"/>
      <c r="MLS11" s="302"/>
      <c r="MLT11" s="303"/>
      <c r="MLU11" s="300"/>
      <c r="MLV11" s="301"/>
      <c r="MLW11" s="302"/>
      <c r="MLX11" s="303"/>
      <c r="MLY11" s="300"/>
      <c r="MLZ11" s="301"/>
      <c r="MMA11" s="302"/>
      <c r="MMB11" s="303"/>
      <c r="MMC11" s="300"/>
      <c r="MMD11" s="301"/>
      <c r="MME11" s="302"/>
      <c r="MMF11" s="303"/>
      <c r="MMG11" s="300"/>
      <c r="MMH11" s="301"/>
      <c r="MMI11" s="302"/>
      <c r="MMJ11" s="303"/>
      <c r="MMK11" s="300"/>
      <c r="MML11" s="301"/>
      <c r="MMM11" s="302"/>
      <c r="MMN11" s="303"/>
      <c r="MMO11" s="300"/>
      <c r="MMP11" s="301"/>
      <c r="MMQ11" s="302"/>
      <c r="MMR11" s="303"/>
      <c r="MMS11" s="300"/>
      <c r="MMT11" s="301"/>
      <c r="MMU11" s="302"/>
      <c r="MMV11" s="303"/>
      <c r="MMW11" s="300"/>
      <c r="MMX11" s="301"/>
      <c r="MMY11" s="302"/>
      <c r="MMZ11" s="303"/>
      <c r="MNA11" s="300"/>
      <c r="MNB11" s="301"/>
      <c r="MNC11" s="302"/>
      <c r="MND11" s="303"/>
      <c r="MNE11" s="300"/>
      <c r="MNF11" s="301"/>
      <c r="MNG11" s="302"/>
      <c r="MNH11" s="303"/>
      <c r="MNI11" s="300"/>
      <c r="MNJ11" s="301"/>
      <c r="MNK11" s="302"/>
      <c r="MNL11" s="303"/>
      <c r="MNM11" s="300"/>
      <c r="MNN11" s="301"/>
      <c r="MNO11" s="302"/>
      <c r="MNP11" s="303"/>
      <c r="MNQ11" s="300"/>
      <c r="MNR11" s="301"/>
      <c r="MNS11" s="302"/>
      <c r="MNT11" s="303"/>
      <c r="MNU11" s="300"/>
      <c r="MNV11" s="301"/>
      <c r="MNW11" s="302"/>
      <c r="MNX11" s="303"/>
      <c r="MNY11" s="300"/>
      <c r="MNZ11" s="301"/>
      <c r="MOA11" s="302"/>
      <c r="MOB11" s="303"/>
      <c r="MOC11" s="300"/>
      <c r="MOD11" s="301"/>
      <c r="MOE11" s="302"/>
      <c r="MOF11" s="303"/>
      <c r="MOG11" s="300"/>
      <c r="MOH11" s="301"/>
      <c r="MOI11" s="302"/>
      <c r="MOJ11" s="303"/>
      <c r="MOK11" s="300"/>
      <c r="MOL11" s="301"/>
      <c r="MOM11" s="302"/>
      <c r="MON11" s="303"/>
      <c r="MOO11" s="300"/>
      <c r="MOP11" s="301"/>
      <c r="MOQ11" s="302"/>
      <c r="MOR11" s="303"/>
      <c r="MOS11" s="300"/>
      <c r="MOT11" s="301"/>
      <c r="MOU11" s="302"/>
      <c r="MOV11" s="303"/>
      <c r="MOW11" s="300"/>
      <c r="MOX11" s="301"/>
      <c r="MOY11" s="302"/>
      <c r="MOZ11" s="303"/>
      <c r="MPA11" s="300"/>
      <c r="MPB11" s="301"/>
      <c r="MPC11" s="302"/>
      <c r="MPD11" s="303"/>
      <c r="MPE11" s="300"/>
      <c r="MPF11" s="301"/>
      <c r="MPG11" s="302"/>
      <c r="MPH11" s="303"/>
      <c r="MPI11" s="300"/>
      <c r="MPJ11" s="301"/>
      <c r="MPK11" s="302"/>
      <c r="MPL11" s="303"/>
      <c r="MPM11" s="300"/>
      <c r="MPN11" s="301"/>
      <c r="MPO11" s="302"/>
      <c r="MPP11" s="303"/>
      <c r="MPQ11" s="300"/>
      <c r="MPR11" s="301"/>
      <c r="MPS11" s="302"/>
      <c r="MPT11" s="303"/>
      <c r="MPU11" s="300"/>
      <c r="MPV11" s="301"/>
      <c r="MPW11" s="302"/>
      <c r="MPX11" s="303"/>
      <c r="MPY11" s="300"/>
      <c r="MPZ11" s="301"/>
      <c r="MQA11" s="302"/>
      <c r="MQB11" s="303"/>
      <c r="MQC11" s="300"/>
      <c r="MQD11" s="301"/>
      <c r="MQE11" s="302"/>
      <c r="MQF11" s="303"/>
      <c r="MQG11" s="300"/>
      <c r="MQH11" s="301"/>
      <c r="MQI11" s="302"/>
      <c r="MQJ11" s="303"/>
      <c r="MQK11" s="300"/>
      <c r="MQL11" s="301"/>
      <c r="MQM11" s="302"/>
      <c r="MQN11" s="303"/>
      <c r="MQO11" s="300"/>
      <c r="MQP11" s="301"/>
      <c r="MQQ11" s="302"/>
      <c r="MQR11" s="303"/>
      <c r="MQS11" s="300"/>
      <c r="MQT11" s="301"/>
      <c r="MQU11" s="302"/>
      <c r="MQV11" s="303"/>
      <c r="MQW11" s="300"/>
      <c r="MQX11" s="301"/>
      <c r="MQY11" s="302"/>
      <c r="MQZ11" s="303"/>
      <c r="MRA11" s="300"/>
      <c r="MRB11" s="301"/>
      <c r="MRC11" s="302"/>
      <c r="MRD11" s="303"/>
      <c r="MRE11" s="300"/>
      <c r="MRF11" s="301"/>
      <c r="MRG11" s="302"/>
      <c r="MRH11" s="303"/>
      <c r="MRI11" s="300"/>
      <c r="MRJ11" s="301"/>
      <c r="MRK11" s="302"/>
      <c r="MRL11" s="303"/>
      <c r="MRM11" s="300"/>
      <c r="MRN11" s="301"/>
      <c r="MRO11" s="302"/>
      <c r="MRP11" s="303"/>
      <c r="MRQ11" s="300"/>
      <c r="MRR11" s="301"/>
      <c r="MRS11" s="302"/>
      <c r="MRT11" s="303"/>
      <c r="MRU11" s="300"/>
      <c r="MRV11" s="301"/>
      <c r="MRW11" s="302"/>
      <c r="MRX11" s="303"/>
      <c r="MRY11" s="300"/>
      <c r="MRZ11" s="301"/>
      <c r="MSA11" s="302"/>
      <c r="MSB11" s="303"/>
      <c r="MSC11" s="300"/>
      <c r="MSD11" s="301"/>
      <c r="MSE11" s="302"/>
      <c r="MSF11" s="303"/>
      <c r="MSG11" s="300"/>
      <c r="MSH11" s="301"/>
      <c r="MSI11" s="302"/>
      <c r="MSJ11" s="303"/>
      <c r="MSK11" s="300"/>
      <c r="MSL11" s="301"/>
      <c r="MSM11" s="302"/>
      <c r="MSN11" s="303"/>
      <c r="MSO11" s="300"/>
      <c r="MSP11" s="301"/>
      <c r="MSQ11" s="302"/>
      <c r="MSR11" s="303"/>
      <c r="MSS11" s="300"/>
      <c r="MST11" s="301"/>
      <c r="MSU11" s="302"/>
      <c r="MSV11" s="303"/>
      <c r="MSW11" s="300"/>
      <c r="MSX11" s="301"/>
      <c r="MSY11" s="302"/>
      <c r="MSZ11" s="303"/>
      <c r="MTA11" s="300"/>
      <c r="MTB11" s="301"/>
      <c r="MTC11" s="302"/>
      <c r="MTD11" s="303"/>
      <c r="MTE11" s="300"/>
      <c r="MTF11" s="301"/>
      <c r="MTG11" s="302"/>
      <c r="MTH11" s="303"/>
      <c r="MTI11" s="300"/>
      <c r="MTJ11" s="301"/>
      <c r="MTK11" s="302"/>
      <c r="MTL11" s="303"/>
      <c r="MTM11" s="300"/>
      <c r="MTN11" s="301"/>
      <c r="MTO11" s="302"/>
      <c r="MTP11" s="303"/>
      <c r="MTQ11" s="300"/>
      <c r="MTR11" s="301"/>
      <c r="MTS11" s="302"/>
      <c r="MTT11" s="303"/>
      <c r="MTU11" s="300"/>
      <c r="MTV11" s="301"/>
      <c r="MTW11" s="302"/>
      <c r="MTX11" s="303"/>
      <c r="MTY11" s="300"/>
      <c r="MTZ11" s="301"/>
      <c r="MUA11" s="302"/>
      <c r="MUB11" s="303"/>
      <c r="MUC11" s="300"/>
      <c r="MUD11" s="301"/>
      <c r="MUE11" s="302"/>
      <c r="MUF11" s="303"/>
      <c r="MUG11" s="300"/>
      <c r="MUH11" s="301"/>
      <c r="MUI11" s="302"/>
      <c r="MUJ11" s="303"/>
      <c r="MUK11" s="300"/>
      <c r="MUL11" s="301"/>
      <c r="MUM11" s="302"/>
      <c r="MUN11" s="303"/>
      <c r="MUO11" s="300"/>
      <c r="MUP11" s="301"/>
      <c r="MUQ11" s="302"/>
      <c r="MUR11" s="303"/>
      <c r="MUS11" s="300"/>
      <c r="MUT11" s="301"/>
      <c r="MUU11" s="302"/>
      <c r="MUV11" s="303"/>
      <c r="MUW11" s="300"/>
      <c r="MUX11" s="301"/>
      <c r="MUY11" s="302"/>
      <c r="MUZ11" s="303"/>
      <c r="MVA11" s="300"/>
      <c r="MVB11" s="301"/>
      <c r="MVC11" s="302"/>
      <c r="MVD11" s="303"/>
      <c r="MVE11" s="300"/>
      <c r="MVF11" s="301"/>
      <c r="MVG11" s="302"/>
      <c r="MVH11" s="303"/>
      <c r="MVI11" s="300"/>
      <c r="MVJ11" s="301"/>
      <c r="MVK11" s="302"/>
      <c r="MVL11" s="303"/>
      <c r="MVM11" s="300"/>
      <c r="MVN11" s="301"/>
      <c r="MVO11" s="302"/>
      <c r="MVP11" s="303"/>
      <c r="MVQ11" s="300"/>
      <c r="MVR11" s="301"/>
      <c r="MVS11" s="302"/>
      <c r="MVT11" s="303"/>
      <c r="MVU11" s="300"/>
      <c r="MVV11" s="301"/>
      <c r="MVW11" s="302"/>
      <c r="MVX11" s="303"/>
      <c r="MVY11" s="300"/>
      <c r="MVZ11" s="301"/>
      <c r="MWA11" s="302"/>
      <c r="MWB11" s="303"/>
      <c r="MWC11" s="300"/>
      <c r="MWD11" s="301"/>
      <c r="MWE11" s="302"/>
      <c r="MWF11" s="303"/>
      <c r="MWG11" s="300"/>
      <c r="MWH11" s="301"/>
      <c r="MWI11" s="302"/>
      <c r="MWJ11" s="303"/>
      <c r="MWK11" s="300"/>
      <c r="MWL11" s="301"/>
      <c r="MWM11" s="302"/>
      <c r="MWN11" s="303"/>
      <c r="MWO11" s="300"/>
      <c r="MWP11" s="301"/>
      <c r="MWQ11" s="302"/>
      <c r="MWR11" s="303"/>
      <c r="MWS11" s="300"/>
      <c r="MWT11" s="301"/>
      <c r="MWU11" s="302"/>
      <c r="MWV11" s="303"/>
      <c r="MWW11" s="300"/>
      <c r="MWX11" s="301"/>
      <c r="MWY11" s="302"/>
      <c r="MWZ11" s="303"/>
      <c r="MXA11" s="300"/>
      <c r="MXB11" s="301"/>
      <c r="MXC11" s="302"/>
      <c r="MXD11" s="303"/>
      <c r="MXE11" s="300"/>
      <c r="MXF11" s="301"/>
      <c r="MXG11" s="302"/>
      <c r="MXH11" s="303"/>
      <c r="MXI11" s="300"/>
      <c r="MXJ11" s="301"/>
      <c r="MXK11" s="302"/>
      <c r="MXL11" s="303"/>
      <c r="MXM11" s="300"/>
      <c r="MXN11" s="301"/>
      <c r="MXO11" s="302"/>
      <c r="MXP11" s="303"/>
      <c r="MXQ11" s="300"/>
      <c r="MXR11" s="301"/>
      <c r="MXS11" s="302"/>
      <c r="MXT11" s="303"/>
      <c r="MXU11" s="300"/>
      <c r="MXV11" s="301"/>
      <c r="MXW11" s="302"/>
      <c r="MXX11" s="303"/>
      <c r="MXY11" s="300"/>
      <c r="MXZ11" s="301"/>
      <c r="MYA11" s="302"/>
      <c r="MYB11" s="303"/>
      <c r="MYC11" s="300"/>
      <c r="MYD11" s="301"/>
      <c r="MYE11" s="302"/>
      <c r="MYF11" s="303"/>
      <c r="MYG11" s="300"/>
      <c r="MYH11" s="301"/>
      <c r="MYI11" s="302"/>
      <c r="MYJ11" s="303"/>
      <c r="MYK11" s="300"/>
      <c r="MYL11" s="301"/>
      <c r="MYM11" s="302"/>
      <c r="MYN11" s="303"/>
      <c r="MYO11" s="300"/>
      <c r="MYP11" s="301"/>
      <c r="MYQ11" s="302"/>
      <c r="MYR11" s="303"/>
      <c r="MYS11" s="300"/>
      <c r="MYT11" s="301"/>
      <c r="MYU11" s="302"/>
      <c r="MYV11" s="303"/>
      <c r="MYW11" s="300"/>
      <c r="MYX11" s="301"/>
      <c r="MYY11" s="302"/>
      <c r="MYZ11" s="303"/>
      <c r="MZA11" s="300"/>
      <c r="MZB11" s="301"/>
      <c r="MZC11" s="302"/>
      <c r="MZD11" s="303"/>
      <c r="MZE11" s="300"/>
      <c r="MZF11" s="301"/>
      <c r="MZG11" s="302"/>
      <c r="MZH11" s="303"/>
      <c r="MZI11" s="300"/>
      <c r="MZJ11" s="301"/>
      <c r="MZK11" s="302"/>
      <c r="MZL11" s="303"/>
      <c r="MZM11" s="300"/>
      <c r="MZN11" s="301"/>
      <c r="MZO11" s="302"/>
      <c r="MZP11" s="303"/>
      <c r="MZQ11" s="300"/>
      <c r="MZR11" s="301"/>
      <c r="MZS11" s="302"/>
      <c r="MZT11" s="303"/>
      <c r="MZU11" s="300"/>
      <c r="MZV11" s="301"/>
      <c r="MZW11" s="302"/>
      <c r="MZX11" s="303"/>
      <c r="MZY11" s="300"/>
      <c r="MZZ11" s="301"/>
      <c r="NAA11" s="302"/>
      <c r="NAB11" s="303"/>
      <c r="NAC11" s="300"/>
      <c r="NAD11" s="301"/>
      <c r="NAE11" s="302"/>
      <c r="NAF11" s="303"/>
      <c r="NAG11" s="300"/>
      <c r="NAH11" s="301"/>
      <c r="NAI11" s="302"/>
      <c r="NAJ11" s="303"/>
      <c r="NAK11" s="300"/>
      <c r="NAL11" s="301"/>
      <c r="NAM11" s="302"/>
      <c r="NAN11" s="303"/>
      <c r="NAO11" s="300"/>
      <c r="NAP11" s="301"/>
      <c r="NAQ11" s="302"/>
      <c r="NAR11" s="303"/>
      <c r="NAS11" s="300"/>
      <c r="NAT11" s="301"/>
      <c r="NAU11" s="302"/>
      <c r="NAV11" s="303"/>
      <c r="NAW11" s="300"/>
      <c r="NAX11" s="301"/>
      <c r="NAY11" s="302"/>
      <c r="NAZ11" s="303"/>
      <c r="NBA11" s="300"/>
      <c r="NBB11" s="301"/>
      <c r="NBC11" s="302"/>
      <c r="NBD11" s="303"/>
      <c r="NBE11" s="300"/>
      <c r="NBF11" s="301"/>
      <c r="NBG11" s="302"/>
      <c r="NBH11" s="303"/>
      <c r="NBI11" s="300"/>
      <c r="NBJ11" s="301"/>
      <c r="NBK11" s="302"/>
      <c r="NBL11" s="303"/>
      <c r="NBM11" s="300"/>
      <c r="NBN11" s="301"/>
      <c r="NBO11" s="302"/>
      <c r="NBP11" s="303"/>
      <c r="NBQ11" s="300"/>
      <c r="NBR11" s="301"/>
      <c r="NBS11" s="302"/>
      <c r="NBT11" s="303"/>
      <c r="NBU11" s="300"/>
      <c r="NBV11" s="301"/>
      <c r="NBW11" s="302"/>
      <c r="NBX11" s="303"/>
      <c r="NBY11" s="300"/>
      <c r="NBZ11" s="301"/>
      <c r="NCA11" s="302"/>
      <c r="NCB11" s="303"/>
      <c r="NCC11" s="300"/>
      <c r="NCD11" s="301"/>
      <c r="NCE11" s="302"/>
      <c r="NCF11" s="303"/>
      <c r="NCG11" s="300"/>
      <c r="NCH11" s="301"/>
      <c r="NCI11" s="302"/>
      <c r="NCJ11" s="303"/>
      <c r="NCK11" s="300"/>
      <c r="NCL11" s="301"/>
      <c r="NCM11" s="302"/>
      <c r="NCN11" s="303"/>
      <c r="NCO11" s="300"/>
      <c r="NCP11" s="301"/>
      <c r="NCQ11" s="302"/>
      <c r="NCR11" s="303"/>
      <c r="NCS11" s="300"/>
      <c r="NCT11" s="301"/>
      <c r="NCU11" s="302"/>
      <c r="NCV11" s="303"/>
      <c r="NCW11" s="300"/>
      <c r="NCX11" s="301"/>
      <c r="NCY11" s="302"/>
      <c r="NCZ11" s="303"/>
      <c r="NDA11" s="300"/>
      <c r="NDB11" s="301"/>
      <c r="NDC11" s="302"/>
      <c r="NDD11" s="303"/>
      <c r="NDE11" s="300"/>
      <c r="NDF11" s="301"/>
      <c r="NDG11" s="302"/>
      <c r="NDH11" s="303"/>
      <c r="NDI11" s="300"/>
      <c r="NDJ11" s="301"/>
      <c r="NDK11" s="302"/>
      <c r="NDL11" s="303"/>
      <c r="NDM11" s="300"/>
      <c r="NDN11" s="301"/>
      <c r="NDO11" s="302"/>
      <c r="NDP11" s="303"/>
      <c r="NDQ11" s="300"/>
      <c r="NDR11" s="301"/>
      <c r="NDS11" s="302"/>
      <c r="NDT11" s="303"/>
      <c r="NDU11" s="300"/>
      <c r="NDV11" s="301"/>
      <c r="NDW11" s="302"/>
      <c r="NDX11" s="303"/>
      <c r="NDY11" s="300"/>
      <c r="NDZ11" s="301"/>
      <c r="NEA11" s="302"/>
      <c r="NEB11" s="303"/>
      <c r="NEC11" s="300"/>
      <c r="NED11" s="301"/>
      <c r="NEE11" s="302"/>
      <c r="NEF11" s="303"/>
      <c r="NEG11" s="300"/>
      <c r="NEH11" s="301"/>
      <c r="NEI11" s="302"/>
      <c r="NEJ11" s="303"/>
      <c r="NEK11" s="300"/>
      <c r="NEL11" s="301"/>
      <c r="NEM11" s="302"/>
      <c r="NEN11" s="303"/>
      <c r="NEO11" s="300"/>
      <c r="NEP11" s="301"/>
      <c r="NEQ11" s="302"/>
      <c r="NER11" s="303"/>
      <c r="NES11" s="300"/>
      <c r="NET11" s="301"/>
      <c r="NEU11" s="302"/>
      <c r="NEV11" s="303"/>
      <c r="NEW11" s="300"/>
      <c r="NEX11" s="301"/>
      <c r="NEY11" s="302"/>
      <c r="NEZ11" s="303"/>
      <c r="NFA11" s="300"/>
      <c r="NFB11" s="301"/>
      <c r="NFC11" s="302"/>
      <c r="NFD11" s="303"/>
      <c r="NFE11" s="300"/>
      <c r="NFF11" s="301"/>
      <c r="NFG11" s="302"/>
      <c r="NFH11" s="303"/>
      <c r="NFI11" s="300"/>
      <c r="NFJ11" s="301"/>
      <c r="NFK11" s="302"/>
      <c r="NFL11" s="303"/>
      <c r="NFM11" s="300"/>
      <c r="NFN11" s="301"/>
      <c r="NFO11" s="302"/>
      <c r="NFP11" s="303"/>
      <c r="NFQ11" s="300"/>
      <c r="NFR11" s="301"/>
      <c r="NFS11" s="302"/>
      <c r="NFT11" s="303"/>
      <c r="NFU11" s="300"/>
      <c r="NFV11" s="301"/>
      <c r="NFW11" s="302"/>
      <c r="NFX11" s="303"/>
      <c r="NFY11" s="300"/>
      <c r="NFZ11" s="301"/>
      <c r="NGA11" s="302"/>
      <c r="NGB11" s="303"/>
      <c r="NGC11" s="300"/>
      <c r="NGD11" s="301"/>
      <c r="NGE11" s="302"/>
      <c r="NGF11" s="303"/>
      <c r="NGG11" s="300"/>
      <c r="NGH11" s="301"/>
      <c r="NGI11" s="302"/>
      <c r="NGJ11" s="303"/>
      <c r="NGK11" s="300"/>
      <c r="NGL11" s="301"/>
      <c r="NGM11" s="302"/>
      <c r="NGN11" s="303"/>
      <c r="NGO11" s="300"/>
      <c r="NGP11" s="301"/>
      <c r="NGQ11" s="302"/>
      <c r="NGR11" s="303"/>
      <c r="NGS11" s="300"/>
      <c r="NGT11" s="301"/>
      <c r="NGU11" s="302"/>
      <c r="NGV11" s="303"/>
      <c r="NGW11" s="300"/>
      <c r="NGX11" s="301"/>
      <c r="NGY11" s="302"/>
      <c r="NGZ11" s="303"/>
      <c r="NHA11" s="300"/>
      <c r="NHB11" s="301"/>
      <c r="NHC11" s="302"/>
      <c r="NHD11" s="303"/>
      <c r="NHE11" s="300"/>
      <c r="NHF11" s="301"/>
      <c r="NHG11" s="302"/>
      <c r="NHH11" s="303"/>
      <c r="NHI11" s="300"/>
      <c r="NHJ11" s="301"/>
      <c r="NHK11" s="302"/>
      <c r="NHL11" s="303"/>
      <c r="NHM11" s="300"/>
      <c r="NHN11" s="301"/>
      <c r="NHO11" s="302"/>
      <c r="NHP11" s="303"/>
      <c r="NHQ11" s="300"/>
      <c r="NHR11" s="301"/>
      <c r="NHS11" s="302"/>
      <c r="NHT11" s="303"/>
      <c r="NHU11" s="300"/>
      <c r="NHV11" s="301"/>
      <c r="NHW11" s="302"/>
      <c r="NHX11" s="303"/>
      <c r="NHY11" s="300"/>
      <c r="NHZ11" s="301"/>
      <c r="NIA11" s="302"/>
      <c r="NIB11" s="303"/>
      <c r="NIC11" s="300"/>
      <c r="NID11" s="301"/>
      <c r="NIE11" s="302"/>
      <c r="NIF11" s="303"/>
      <c r="NIG11" s="300"/>
      <c r="NIH11" s="301"/>
      <c r="NII11" s="302"/>
      <c r="NIJ11" s="303"/>
      <c r="NIK11" s="300"/>
      <c r="NIL11" s="301"/>
      <c r="NIM11" s="302"/>
      <c r="NIN11" s="303"/>
      <c r="NIO11" s="300"/>
      <c r="NIP11" s="301"/>
      <c r="NIQ11" s="302"/>
      <c r="NIR11" s="303"/>
      <c r="NIS11" s="300"/>
      <c r="NIT11" s="301"/>
      <c r="NIU11" s="302"/>
      <c r="NIV11" s="303"/>
      <c r="NIW11" s="300"/>
      <c r="NIX11" s="301"/>
      <c r="NIY11" s="302"/>
      <c r="NIZ11" s="303"/>
      <c r="NJA11" s="300"/>
      <c r="NJB11" s="301"/>
      <c r="NJC11" s="302"/>
      <c r="NJD11" s="303"/>
      <c r="NJE11" s="300"/>
      <c r="NJF11" s="301"/>
      <c r="NJG11" s="302"/>
      <c r="NJH11" s="303"/>
      <c r="NJI11" s="300"/>
      <c r="NJJ11" s="301"/>
      <c r="NJK11" s="302"/>
      <c r="NJL11" s="303"/>
      <c r="NJM11" s="300"/>
      <c r="NJN11" s="301"/>
      <c r="NJO11" s="302"/>
      <c r="NJP11" s="303"/>
      <c r="NJQ11" s="300"/>
      <c r="NJR11" s="301"/>
      <c r="NJS11" s="302"/>
      <c r="NJT11" s="303"/>
      <c r="NJU11" s="300"/>
      <c r="NJV11" s="301"/>
      <c r="NJW11" s="302"/>
      <c r="NJX11" s="303"/>
      <c r="NJY11" s="300"/>
      <c r="NJZ11" s="301"/>
      <c r="NKA11" s="302"/>
      <c r="NKB11" s="303"/>
      <c r="NKC11" s="300"/>
      <c r="NKD11" s="301"/>
      <c r="NKE11" s="302"/>
      <c r="NKF11" s="303"/>
      <c r="NKG11" s="300"/>
      <c r="NKH11" s="301"/>
      <c r="NKI11" s="302"/>
      <c r="NKJ11" s="303"/>
      <c r="NKK11" s="300"/>
      <c r="NKL11" s="301"/>
      <c r="NKM11" s="302"/>
      <c r="NKN11" s="303"/>
      <c r="NKO11" s="300"/>
      <c r="NKP11" s="301"/>
      <c r="NKQ11" s="302"/>
      <c r="NKR11" s="303"/>
      <c r="NKS11" s="300"/>
      <c r="NKT11" s="301"/>
      <c r="NKU11" s="302"/>
      <c r="NKV11" s="303"/>
      <c r="NKW11" s="300"/>
      <c r="NKX11" s="301"/>
      <c r="NKY11" s="302"/>
      <c r="NKZ11" s="303"/>
      <c r="NLA11" s="300"/>
      <c r="NLB11" s="301"/>
      <c r="NLC11" s="302"/>
      <c r="NLD11" s="303"/>
      <c r="NLE11" s="300"/>
      <c r="NLF11" s="301"/>
      <c r="NLG11" s="302"/>
      <c r="NLH11" s="303"/>
      <c r="NLI11" s="300"/>
      <c r="NLJ11" s="301"/>
      <c r="NLK11" s="302"/>
      <c r="NLL11" s="303"/>
      <c r="NLM11" s="300"/>
      <c r="NLN11" s="301"/>
      <c r="NLO11" s="302"/>
      <c r="NLP11" s="303"/>
      <c r="NLQ11" s="300"/>
      <c r="NLR11" s="301"/>
      <c r="NLS11" s="302"/>
      <c r="NLT11" s="303"/>
      <c r="NLU11" s="300"/>
      <c r="NLV11" s="301"/>
      <c r="NLW11" s="302"/>
      <c r="NLX11" s="303"/>
      <c r="NLY11" s="300"/>
      <c r="NLZ11" s="301"/>
      <c r="NMA11" s="302"/>
      <c r="NMB11" s="303"/>
      <c r="NMC11" s="300"/>
      <c r="NMD11" s="301"/>
      <c r="NME11" s="302"/>
      <c r="NMF11" s="303"/>
      <c r="NMG11" s="300"/>
      <c r="NMH11" s="301"/>
      <c r="NMI11" s="302"/>
      <c r="NMJ11" s="303"/>
      <c r="NMK11" s="300"/>
      <c r="NML11" s="301"/>
      <c r="NMM11" s="302"/>
      <c r="NMN11" s="303"/>
      <c r="NMO11" s="300"/>
      <c r="NMP11" s="301"/>
      <c r="NMQ11" s="302"/>
      <c r="NMR11" s="303"/>
      <c r="NMS11" s="300"/>
      <c r="NMT11" s="301"/>
      <c r="NMU11" s="302"/>
      <c r="NMV11" s="303"/>
      <c r="NMW11" s="300"/>
      <c r="NMX11" s="301"/>
      <c r="NMY11" s="302"/>
      <c r="NMZ11" s="303"/>
      <c r="NNA11" s="300"/>
      <c r="NNB11" s="301"/>
      <c r="NNC11" s="302"/>
      <c r="NND11" s="303"/>
      <c r="NNE11" s="300"/>
      <c r="NNF11" s="301"/>
      <c r="NNG11" s="302"/>
      <c r="NNH11" s="303"/>
      <c r="NNI11" s="300"/>
      <c r="NNJ11" s="301"/>
      <c r="NNK11" s="302"/>
      <c r="NNL11" s="303"/>
      <c r="NNM11" s="300"/>
      <c r="NNN11" s="301"/>
      <c r="NNO11" s="302"/>
      <c r="NNP11" s="303"/>
      <c r="NNQ11" s="300"/>
      <c r="NNR11" s="301"/>
      <c r="NNS11" s="302"/>
      <c r="NNT11" s="303"/>
      <c r="NNU11" s="300"/>
      <c r="NNV11" s="301"/>
      <c r="NNW11" s="302"/>
      <c r="NNX11" s="303"/>
      <c r="NNY11" s="300"/>
      <c r="NNZ11" s="301"/>
      <c r="NOA11" s="302"/>
      <c r="NOB11" s="303"/>
      <c r="NOC11" s="300"/>
      <c r="NOD11" s="301"/>
      <c r="NOE11" s="302"/>
      <c r="NOF11" s="303"/>
      <c r="NOG11" s="300"/>
      <c r="NOH11" s="301"/>
      <c r="NOI11" s="302"/>
      <c r="NOJ11" s="303"/>
      <c r="NOK11" s="300"/>
      <c r="NOL11" s="301"/>
      <c r="NOM11" s="302"/>
      <c r="NON11" s="303"/>
      <c r="NOO11" s="300"/>
      <c r="NOP11" s="301"/>
      <c r="NOQ11" s="302"/>
      <c r="NOR11" s="303"/>
      <c r="NOS11" s="300"/>
      <c r="NOT11" s="301"/>
      <c r="NOU11" s="302"/>
      <c r="NOV11" s="303"/>
      <c r="NOW11" s="300"/>
      <c r="NOX11" s="301"/>
      <c r="NOY11" s="302"/>
      <c r="NOZ11" s="303"/>
      <c r="NPA11" s="300"/>
      <c r="NPB11" s="301"/>
      <c r="NPC11" s="302"/>
      <c r="NPD11" s="303"/>
      <c r="NPE11" s="300"/>
      <c r="NPF11" s="301"/>
      <c r="NPG11" s="302"/>
      <c r="NPH11" s="303"/>
      <c r="NPI11" s="300"/>
      <c r="NPJ11" s="301"/>
      <c r="NPK11" s="302"/>
      <c r="NPL11" s="303"/>
      <c r="NPM11" s="300"/>
      <c r="NPN11" s="301"/>
      <c r="NPO11" s="302"/>
      <c r="NPP11" s="303"/>
      <c r="NPQ11" s="300"/>
      <c r="NPR11" s="301"/>
      <c r="NPS11" s="302"/>
      <c r="NPT11" s="303"/>
      <c r="NPU11" s="300"/>
      <c r="NPV11" s="301"/>
      <c r="NPW11" s="302"/>
      <c r="NPX11" s="303"/>
      <c r="NPY11" s="300"/>
      <c r="NPZ11" s="301"/>
      <c r="NQA11" s="302"/>
      <c r="NQB11" s="303"/>
      <c r="NQC11" s="300"/>
      <c r="NQD11" s="301"/>
      <c r="NQE11" s="302"/>
      <c r="NQF11" s="303"/>
      <c r="NQG11" s="300"/>
      <c r="NQH11" s="301"/>
      <c r="NQI11" s="302"/>
      <c r="NQJ11" s="303"/>
      <c r="NQK11" s="300"/>
      <c r="NQL11" s="301"/>
      <c r="NQM11" s="302"/>
      <c r="NQN11" s="303"/>
      <c r="NQO11" s="300"/>
      <c r="NQP11" s="301"/>
      <c r="NQQ11" s="302"/>
      <c r="NQR11" s="303"/>
      <c r="NQS11" s="300"/>
      <c r="NQT11" s="301"/>
      <c r="NQU11" s="302"/>
      <c r="NQV11" s="303"/>
      <c r="NQW11" s="300"/>
      <c r="NQX11" s="301"/>
      <c r="NQY11" s="302"/>
      <c r="NQZ11" s="303"/>
      <c r="NRA11" s="300"/>
      <c r="NRB11" s="301"/>
      <c r="NRC11" s="302"/>
      <c r="NRD11" s="303"/>
      <c r="NRE11" s="300"/>
      <c r="NRF11" s="301"/>
      <c r="NRG11" s="302"/>
      <c r="NRH11" s="303"/>
      <c r="NRI11" s="300"/>
      <c r="NRJ11" s="301"/>
      <c r="NRK11" s="302"/>
      <c r="NRL11" s="303"/>
      <c r="NRM11" s="300"/>
      <c r="NRN11" s="301"/>
      <c r="NRO11" s="302"/>
      <c r="NRP11" s="303"/>
      <c r="NRQ11" s="300"/>
      <c r="NRR11" s="301"/>
      <c r="NRS11" s="302"/>
      <c r="NRT11" s="303"/>
      <c r="NRU11" s="300"/>
      <c r="NRV11" s="301"/>
      <c r="NRW11" s="302"/>
      <c r="NRX11" s="303"/>
      <c r="NRY11" s="300"/>
      <c r="NRZ11" s="301"/>
      <c r="NSA11" s="302"/>
      <c r="NSB11" s="303"/>
      <c r="NSC11" s="300"/>
      <c r="NSD11" s="301"/>
      <c r="NSE11" s="302"/>
      <c r="NSF11" s="303"/>
      <c r="NSG11" s="300"/>
      <c r="NSH11" s="301"/>
      <c r="NSI11" s="302"/>
      <c r="NSJ11" s="303"/>
      <c r="NSK11" s="300"/>
      <c r="NSL11" s="301"/>
      <c r="NSM11" s="302"/>
      <c r="NSN11" s="303"/>
      <c r="NSO11" s="300"/>
      <c r="NSP11" s="301"/>
      <c r="NSQ11" s="302"/>
      <c r="NSR11" s="303"/>
      <c r="NSS11" s="300"/>
      <c r="NST11" s="301"/>
      <c r="NSU11" s="302"/>
      <c r="NSV11" s="303"/>
      <c r="NSW11" s="300"/>
      <c r="NSX11" s="301"/>
      <c r="NSY11" s="302"/>
      <c r="NSZ11" s="303"/>
      <c r="NTA11" s="300"/>
      <c r="NTB11" s="301"/>
      <c r="NTC11" s="302"/>
      <c r="NTD11" s="303"/>
      <c r="NTE11" s="300"/>
      <c r="NTF11" s="301"/>
      <c r="NTG11" s="302"/>
      <c r="NTH11" s="303"/>
      <c r="NTI11" s="300"/>
      <c r="NTJ11" s="301"/>
      <c r="NTK11" s="302"/>
      <c r="NTL11" s="303"/>
      <c r="NTM11" s="300"/>
      <c r="NTN11" s="301"/>
      <c r="NTO11" s="302"/>
      <c r="NTP11" s="303"/>
      <c r="NTQ11" s="300"/>
      <c r="NTR11" s="301"/>
      <c r="NTS11" s="302"/>
      <c r="NTT11" s="303"/>
      <c r="NTU11" s="300"/>
      <c r="NTV11" s="301"/>
      <c r="NTW11" s="302"/>
      <c r="NTX11" s="303"/>
      <c r="NTY11" s="300"/>
      <c r="NTZ11" s="301"/>
      <c r="NUA11" s="302"/>
      <c r="NUB11" s="303"/>
      <c r="NUC11" s="300"/>
      <c r="NUD11" s="301"/>
      <c r="NUE11" s="302"/>
      <c r="NUF11" s="303"/>
      <c r="NUG11" s="300"/>
      <c r="NUH11" s="301"/>
      <c r="NUI11" s="302"/>
      <c r="NUJ11" s="303"/>
      <c r="NUK11" s="300"/>
      <c r="NUL11" s="301"/>
      <c r="NUM11" s="302"/>
      <c r="NUN11" s="303"/>
      <c r="NUO11" s="300"/>
      <c r="NUP11" s="301"/>
      <c r="NUQ11" s="302"/>
      <c r="NUR11" s="303"/>
      <c r="NUS11" s="300"/>
      <c r="NUT11" s="301"/>
      <c r="NUU11" s="302"/>
      <c r="NUV11" s="303"/>
      <c r="NUW11" s="300"/>
      <c r="NUX11" s="301"/>
      <c r="NUY11" s="302"/>
      <c r="NUZ11" s="303"/>
      <c r="NVA11" s="300"/>
      <c r="NVB11" s="301"/>
      <c r="NVC11" s="302"/>
      <c r="NVD11" s="303"/>
      <c r="NVE11" s="300"/>
      <c r="NVF11" s="301"/>
      <c r="NVG11" s="302"/>
      <c r="NVH11" s="303"/>
      <c r="NVI11" s="300"/>
      <c r="NVJ11" s="301"/>
      <c r="NVK11" s="302"/>
      <c r="NVL11" s="303"/>
      <c r="NVM11" s="300"/>
      <c r="NVN11" s="301"/>
      <c r="NVO11" s="302"/>
      <c r="NVP11" s="303"/>
      <c r="NVQ11" s="300"/>
      <c r="NVR11" s="301"/>
      <c r="NVS11" s="302"/>
      <c r="NVT11" s="303"/>
      <c r="NVU11" s="300"/>
      <c r="NVV11" s="301"/>
      <c r="NVW11" s="302"/>
      <c r="NVX11" s="303"/>
      <c r="NVY11" s="300"/>
      <c r="NVZ11" s="301"/>
      <c r="NWA11" s="302"/>
      <c r="NWB11" s="303"/>
      <c r="NWC11" s="300"/>
      <c r="NWD11" s="301"/>
      <c r="NWE11" s="302"/>
      <c r="NWF11" s="303"/>
      <c r="NWG11" s="300"/>
      <c r="NWH11" s="301"/>
      <c r="NWI11" s="302"/>
      <c r="NWJ11" s="303"/>
      <c r="NWK11" s="300"/>
      <c r="NWL11" s="301"/>
      <c r="NWM11" s="302"/>
      <c r="NWN11" s="303"/>
      <c r="NWO11" s="300"/>
      <c r="NWP11" s="301"/>
      <c r="NWQ11" s="302"/>
      <c r="NWR11" s="303"/>
      <c r="NWS11" s="300"/>
      <c r="NWT11" s="301"/>
      <c r="NWU11" s="302"/>
      <c r="NWV11" s="303"/>
      <c r="NWW11" s="300"/>
      <c r="NWX11" s="301"/>
      <c r="NWY11" s="302"/>
      <c r="NWZ11" s="303"/>
      <c r="NXA11" s="300"/>
      <c r="NXB11" s="301"/>
      <c r="NXC11" s="302"/>
      <c r="NXD11" s="303"/>
      <c r="NXE11" s="300"/>
      <c r="NXF11" s="301"/>
      <c r="NXG11" s="302"/>
      <c r="NXH11" s="303"/>
      <c r="NXI11" s="300"/>
      <c r="NXJ11" s="301"/>
      <c r="NXK11" s="302"/>
      <c r="NXL11" s="303"/>
      <c r="NXM11" s="300"/>
      <c r="NXN11" s="301"/>
      <c r="NXO11" s="302"/>
      <c r="NXP11" s="303"/>
      <c r="NXQ11" s="300"/>
      <c r="NXR11" s="301"/>
      <c r="NXS11" s="302"/>
      <c r="NXT11" s="303"/>
      <c r="NXU11" s="300"/>
      <c r="NXV11" s="301"/>
      <c r="NXW11" s="302"/>
      <c r="NXX11" s="303"/>
      <c r="NXY11" s="300"/>
      <c r="NXZ11" s="301"/>
      <c r="NYA11" s="302"/>
      <c r="NYB11" s="303"/>
      <c r="NYC11" s="300"/>
      <c r="NYD11" s="301"/>
      <c r="NYE11" s="302"/>
      <c r="NYF11" s="303"/>
      <c r="NYG11" s="300"/>
      <c r="NYH11" s="301"/>
      <c r="NYI11" s="302"/>
      <c r="NYJ11" s="303"/>
      <c r="NYK11" s="300"/>
      <c r="NYL11" s="301"/>
      <c r="NYM11" s="302"/>
      <c r="NYN11" s="303"/>
      <c r="NYO11" s="300"/>
      <c r="NYP11" s="301"/>
      <c r="NYQ11" s="302"/>
      <c r="NYR11" s="303"/>
      <c r="NYS11" s="300"/>
      <c r="NYT11" s="301"/>
      <c r="NYU11" s="302"/>
      <c r="NYV11" s="303"/>
      <c r="NYW11" s="300"/>
      <c r="NYX11" s="301"/>
      <c r="NYY11" s="302"/>
      <c r="NYZ11" s="303"/>
      <c r="NZA11" s="300"/>
      <c r="NZB11" s="301"/>
      <c r="NZC11" s="302"/>
      <c r="NZD11" s="303"/>
      <c r="NZE11" s="300"/>
      <c r="NZF11" s="301"/>
      <c r="NZG11" s="302"/>
      <c r="NZH11" s="303"/>
      <c r="NZI11" s="300"/>
      <c r="NZJ11" s="301"/>
      <c r="NZK11" s="302"/>
      <c r="NZL11" s="303"/>
      <c r="NZM11" s="300"/>
      <c r="NZN11" s="301"/>
      <c r="NZO11" s="302"/>
      <c r="NZP11" s="303"/>
      <c r="NZQ11" s="300"/>
      <c r="NZR11" s="301"/>
      <c r="NZS11" s="302"/>
      <c r="NZT11" s="303"/>
      <c r="NZU11" s="300"/>
      <c r="NZV11" s="301"/>
      <c r="NZW11" s="302"/>
      <c r="NZX11" s="303"/>
      <c r="NZY11" s="300"/>
      <c r="NZZ11" s="301"/>
      <c r="OAA11" s="302"/>
      <c r="OAB11" s="303"/>
      <c r="OAC11" s="300"/>
      <c r="OAD11" s="301"/>
      <c r="OAE11" s="302"/>
      <c r="OAF11" s="303"/>
      <c r="OAG11" s="300"/>
      <c r="OAH11" s="301"/>
      <c r="OAI11" s="302"/>
      <c r="OAJ11" s="303"/>
      <c r="OAK11" s="300"/>
      <c r="OAL11" s="301"/>
      <c r="OAM11" s="302"/>
      <c r="OAN11" s="303"/>
      <c r="OAO11" s="300"/>
      <c r="OAP11" s="301"/>
      <c r="OAQ11" s="302"/>
      <c r="OAR11" s="303"/>
      <c r="OAS11" s="300"/>
      <c r="OAT11" s="301"/>
      <c r="OAU11" s="302"/>
      <c r="OAV11" s="303"/>
      <c r="OAW11" s="300"/>
      <c r="OAX11" s="301"/>
      <c r="OAY11" s="302"/>
      <c r="OAZ11" s="303"/>
      <c r="OBA11" s="300"/>
      <c r="OBB11" s="301"/>
      <c r="OBC11" s="302"/>
      <c r="OBD11" s="303"/>
      <c r="OBE11" s="300"/>
      <c r="OBF11" s="301"/>
      <c r="OBG11" s="302"/>
      <c r="OBH11" s="303"/>
      <c r="OBI11" s="300"/>
      <c r="OBJ11" s="301"/>
      <c r="OBK11" s="302"/>
      <c r="OBL11" s="303"/>
      <c r="OBM11" s="300"/>
      <c r="OBN11" s="301"/>
      <c r="OBO11" s="302"/>
      <c r="OBP11" s="303"/>
      <c r="OBQ11" s="300"/>
      <c r="OBR11" s="301"/>
      <c r="OBS11" s="302"/>
      <c r="OBT11" s="303"/>
      <c r="OBU11" s="300"/>
      <c r="OBV11" s="301"/>
      <c r="OBW11" s="302"/>
      <c r="OBX11" s="303"/>
      <c r="OBY11" s="300"/>
      <c r="OBZ11" s="301"/>
      <c r="OCA11" s="302"/>
      <c r="OCB11" s="303"/>
      <c r="OCC11" s="300"/>
      <c r="OCD11" s="301"/>
      <c r="OCE11" s="302"/>
      <c r="OCF11" s="303"/>
      <c r="OCG11" s="300"/>
      <c r="OCH11" s="301"/>
      <c r="OCI11" s="302"/>
      <c r="OCJ11" s="303"/>
      <c r="OCK11" s="300"/>
      <c r="OCL11" s="301"/>
      <c r="OCM11" s="302"/>
      <c r="OCN11" s="303"/>
      <c r="OCO11" s="300"/>
      <c r="OCP11" s="301"/>
      <c r="OCQ11" s="302"/>
      <c r="OCR11" s="303"/>
      <c r="OCS11" s="300"/>
      <c r="OCT11" s="301"/>
      <c r="OCU11" s="302"/>
      <c r="OCV11" s="303"/>
      <c r="OCW11" s="300"/>
      <c r="OCX11" s="301"/>
      <c r="OCY11" s="302"/>
      <c r="OCZ11" s="303"/>
      <c r="ODA11" s="300"/>
      <c r="ODB11" s="301"/>
      <c r="ODC11" s="302"/>
      <c r="ODD11" s="303"/>
      <c r="ODE11" s="300"/>
      <c r="ODF11" s="301"/>
      <c r="ODG11" s="302"/>
      <c r="ODH11" s="303"/>
      <c r="ODI11" s="300"/>
      <c r="ODJ11" s="301"/>
      <c r="ODK11" s="302"/>
      <c r="ODL11" s="303"/>
      <c r="ODM11" s="300"/>
      <c r="ODN11" s="301"/>
      <c r="ODO11" s="302"/>
      <c r="ODP11" s="303"/>
      <c r="ODQ11" s="300"/>
      <c r="ODR11" s="301"/>
      <c r="ODS11" s="302"/>
      <c r="ODT11" s="303"/>
      <c r="ODU11" s="300"/>
      <c r="ODV11" s="301"/>
      <c r="ODW11" s="302"/>
      <c r="ODX11" s="303"/>
      <c r="ODY11" s="300"/>
      <c r="ODZ11" s="301"/>
      <c r="OEA11" s="302"/>
      <c r="OEB11" s="303"/>
      <c r="OEC11" s="300"/>
      <c r="OED11" s="301"/>
      <c r="OEE11" s="302"/>
      <c r="OEF11" s="303"/>
      <c r="OEG11" s="300"/>
      <c r="OEH11" s="301"/>
      <c r="OEI11" s="302"/>
      <c r="OEJ11" s="303"/>
      <c r="OEK11" s="300"/>
      <c r="OEL11" s="301"/>
      <c r="OEM11" s="302"/>
      <c r="OEN11" s="303"/>
      <c r="OEO11" s="300"/>
      <c r="OEP11" s="301"/>
      <c r="OEQ11" s="302"/>
      <c r="OER11" s="303"/>
      <c r="OES11" s="300"/>
      <c r="OET11" s="301"/>
      <c r="OEU11" s="302"/>
      <c r="OEV11" s="303"/>
      <c r="OEW11" s="300"/>
      <c r="OEX11" s="301"/>
      <c r="OEY11" s="302"/>
      <c r="OEZ11" s="303"/>
      <c r="OFA11" s="300"/>
      <c r="OFB11" s="301"/>
      <c r="OFC11" s="302"/>
      <c r="OFD11" s="303"/>
      <c r="OFE11" s="300"/>
      <c r="OFF11" s="301"/>
      <c r="OFG11" s="302"/>
      <c r="OFH11" s="303"/>
      <c r="OFI11" s="300"/>
      <c r="OFJ11" s="301"/>
      <c r="OFK11" s="302"/>
      <c r="OFL11" s="303"/>
      <c r="OFM11" s="300"/>
      <c r="OFN11" s="301"/>
      <c r="OFO11" s="302"/>
      <c r="OFP11" s="303"/>
      <c r="OFQ11" s="300"/>
      <c r="OFR11" s="301"/>
      <c r="OFS11" s="302"/>
      <c r="OFT11" s="303"/>
      <c r="OFU11" s="300"/>
      <c r="OFV11" s="301"/>
      <c r="OFW11" s="302"/>
      <c r="OFX11" s="303"/>
      <c r="OFY11" s="300"/>
      <c r="OFZ11" s="301"/>
      <c r="OGA11" s="302"/>
      <c r="OGB11" s="303"/>
      <c r="OGC11" s="300"/>
      <c r="OGD11" s="301"/>
      <c r="OGE11" s="302"/>
      <c r="OGF11" s="303"/>
      <c r="OGG11" s="300"/>
      <c r="OGH11" s="301"/>
      <c r="OGI11" s="302"/>
      <c r="OGJ11" s="303"/>
      <c r="OGK11" s="300"/>
      <c r="OGL11" s="301"/>
      <c r="OGM11" s="302"/>
      <c r="OGN11" s="303"/>
      <c r="OGO11" s="300"/>
      <c r="OGP11" s="301"/>
      <c r="OGQ11" s="302"/>
      <c r="OGR11" s="303"/>
      <c r="OGS11" s="300"/>
      <c r="OGT11" s="301"/>
      <c r="OGU11" s="302"/>
      <c r="OGV11" s="303"/>
      <c r="OGW11" s="300"/>
      <c r="OGX11" s="301"/>
      <c r="OGY11" s="302"/>
      <c r="OGZ11" s="303"/>
      <c r="OHA11" s="300"/>
      <c r="OHB11" s="301"/>
      <c r="OHC11" s="302"/>
      <c r="OHD11" s="303"/>
      <c r="OHE11" s="300"/>
      <c r="OHF11" s="301"/>
      <c r="OHG11" s="302"/>
      <c r="OHH11" s="303"/>
      <c r="OHI11" s="300"/>
      <c r="OHJ11" s="301"/>
      <c r="OHK11" s="302"/>
      <c r="OHL11" s="303"/>
      <c r="OHM11" s="300"/>
      <c r="OHN11" s="301"/>
      <c r="OHO11" s="302"/>
      <c r="OHP11" s="303"/>
      <c r="OHQ11" s="300"/>
      <c r="OHR11" s="301"/>
      <c r="OHS11" s="302"/>
      <c r="OHT11" s="303"/>
      <c r="OHU11" s="300"/>
      <c r="OHV11" s="301"/>
      <c r="OHW11" s="302"/>
      <c r="OHX11" s="303"/>
      <c r="OHY11" s="300"/>
      <c r="OHZ11" s="301"/>
      <c r="OIA11" s="302"/>
      <c r="OIB11" s="303"/>
      <c r="OIC11" s="300"/>
      <c r="OID11" s="301"/>
      <c r="OIE11" s="302"/>
      <c r="OIF11" s="303"/>
      <c r="OIG11" s="300"/>
      <c r="OIH11" s="301"/>
      <c r="OII11" s="302"/>
      <c r="OIJ11" s="303"/>
      <c r="OIK11" s="300"/>
      <c r="OIL11" s="301"/>
      <c r="OIM11" s="302"/>
      <c r="OIN11" s="303"/>
      <c r="OIO11" s="300"/>
      <c r="OIP11" s="301"/>
      <c r="OIQ11" s="302"/>
      <c r="OIR11" s="303"/>
      <c r="OIS11" s="300"/>
      <c r="OIT11" s="301"/>
      <c r="OIU11" s="302"/>
      <c r="OIV11" s="303"/>
      <c r="OIW11" s="300"/>
      <c r="OIX11" s="301"/>
      <c r="OIY11" s="302"/>
      <c r="OIZ11" s="303"/>
      <c r="OJA11" s="300"/>
      <c r="OJB11" s="301"/>
      <c r="OJC11" s="302"/>
      <c r="OJD11" s="303"/>
      <c r="OJE11" s="300"/>
      <c r="OJF11" s="301"/>
      <c r="OJG11" s="302"/>
      <c r="OJH11" s="303"/>
      <c r="OJI11" s="300"/>
      <c r="OJJ11" s="301"/>
      <c r="OJK11" s="302"/>
      <c r="OJL11" s="303"/>
      <c r="OJM11" s="300"/>
      <c r="OJN11" s="301"/>
      <c r="OJO11" s="302"/>
      <c r="OJP11" s="303"/>
      <c r="OJQ11" s="300"/>
      <c r="OJR11" s="301"/>
      <c r="OJS11" s="302"/>
      <c r="OJT11" s="303"/>
      <c r="OJU11" s="300"/>
      <c r="OJV11" s="301"/>
      <c r="OJW11" s="302"/>
      <c r="OJX11" s="303"/>
      <c r="OJY11" s="300"/>
      <c r="OJZ11" s="301"/>
      <c r="OKA11" s="302"/>
      <c r="OKB11" s="303"/>
      <c r="OKC11" s="300"/>
      <c r="OKD11" s="301"/>
      <c r="OKE11" s="302"/>
      <c r="OKF11" s="303"/>
      <c r="OKG11" s="300"/>
      <c r="OKH11" s="301"/>
      <c r="OKI11" s="302"/>
      <c r="OKJ11" s="303"/>
      <c r="OKK11" s="300"/>
      <c r="OKL11" s="301"/>
      <c r="OKM11" s="302"/>
      <c r="OKN11" s="303"/>
      <c r="OKO11" s="300"/>
      <c r="OKP11" s="301"/>
      <c r="OKQ11" s="302"/>
      <c r="OKR11" s="303"/>
      <c r="OKS11" s="300"/>
      <c r="OKT11" s="301"/>
      <c r="OKU11" s="302"/>
      <c r="OKV11" s="303"/>
      <c r="OKW11" s="300"/>
      <c r="OKX11" s="301"/>
      <c r="OKY11" s="302"/>
      <c r="OKZ11" s="303"/>
      <c r="OLA11" s="300"/>
      <c r="OLB11" s="301"/>
      <c r="OLC11" s="302"/>
      <c r="OLD11" s="303"/>
      <c r="OLE11" s="300"/>
      <c r="OLF11" s="301"/>
      <c r="OLG11" s="302"/>
      <c r="OLH11" s="303"/>
      <c r="OLI11" s="300"/>
      <c r="OLJ11" s="301"/>
      <c r="OLK11" s="302"/>
      <c r="OLL11" s="303"/>
      <c r="OLM11" s="300"/>
      <c r="OLN11" s="301"/>
      <c r="OLO11" s="302"/>
      <c r="OLP11" s="303"/>
      <c r="OLQ11" s="300"/>
      <c r="OLR11" s="301"/>
      <c r="OLS11" s="302"/>
      <c r="OLT11" s="303"/>
      <c r="OLU11" s="300"/>
      <c r="OLV11" s="301"/>
      <c r="OLW11" s="302"/>
      <c r="OLX11" s="303"/>
      <c r="OLY11" s="300"/>
      <c r="OLZ11" s="301"/>
      <c r="OMA11" s="302"/>
      <c r="OMB11" s="303"/>
      <c r="OMC11" s="300"/>
      <c r="OMD11" s="301"/>
      <c r="OME11" s="302"/>
      <c r="OMF11" s="303"/>
      <c r="OMG11" s="300"/>
      <c r="OMH11" s="301"/>
      <c r="OMI11" s="302"/>
      <c r="OMJ11" s="303"/>
      <c r="OMK11" s="300"/>
      <c r="OML11" s="301"/>
      <c r="OMM11" s="302"/>
      <c r="OMN11" s="303"/>
      <c r="OMO11" s="300"/>
      <c r="OMP11" s="301"/>
      <c r="OMQ11" s="302"/>
      <c r="OMR11" s="303"/>
      <c r="OMS11" s="300"/>
      <c r="OMT11" s="301"/>
      <c r="OMU11" s="302"/>
      <c r="OMV11" s="303"/>
      <c r="OMW11" s="300"/>
      <c r="OMX11" s="301"/>
      <c r="OMY11" s="302"/>
      <c r="OMZ11" s="303"/>
      <c r="ONA11" s="300"/>
      <c r="ONB11" s="301"/>
      <c r="ONC11" s="302"/>
      <c r="OND11" s="303"/>
      <c r="ONE11" s="300"/>
      <c r="ONF11" s="301"/>
      <c r="ONG11" s="302"/>
      <c r="ONH11" s="303"/>
      <c r="ONI11" s="300"/>
      <c r="ONJ11" s="301"/>
      <c r="ONK11" s="302"/>
      <c r="ONL11" s="303"/>
      <c r="ONM11" s="300"/>
      <c r="ONN11" s="301"/>
      <c r="ONO11" s="302"/>
      <c r="ONP11" s="303"/>
      <c r="ONQ11" s="300"/>
      <c r="ONR11" s="301"/>
      <c r="ONS11" s="302"/>
      <c r="ONT11" s="303"/>
      <c r="ONU11" s="300"/>
      <c r="ONV11" s="301"/>
      <c r="ONW11" s="302"/>
      <c r="ONX11" s="303"/>
      <c r="ONY11" s="300"/>
      <c r="ONZ11" s="301"/>
      <c r="OOA11" s="302"/>
      <c r="OOB11" s="303"/>
      <c r="OOC11" s="300"/>
      <c r="OOD11" s="301"/>
      <c r="OOE11" s="302"/>
      <c r="OOF11" s="303"/>
      <c r="OOG11" s="300"/>
      <c r="OOH11" s="301"/>
      <c r="OOI11" s="302"/>
      <c r="OOJ11" s="303"/>
      <c r="OOK11" s="300"/>
      <c r="OOL11" s="301"/>
      <c r="OOM11" s="302"/>
      <c r="OON11" s="303"/>
      <c r="OOO11" s="300"/>
      <c r="OOP11" s="301"/>
      <c r="OOQ11" s="302"/>
      <c r="OOR11" s="303"/>
      <c r="OOS11" s="300"/>
      <c r="OOT11" s="301"/>
      <c r="OOU11" s="302"/>
      <c r="OOV11" s="303"/>
      <c r="OOW11" s="300"/>
      <c r="OOX11" s="301"/>
      <c r="OOY11" s="302"/>
      <c r="OOZ11" s="303"/>
      <c r="OPA11" s="300"/>
      <c r="OPB11" s="301"/>
      <c r="OPC11" s="302"/>
      <c r="OPD11" s="303"/>
      <c r="OPE11" s="300"/>
      <c r="OPF11" s="301"/>
      <c r="OPG11" s="302"/>
      <c r="OPH11" s="303"/>
      <c r="OPI11" s="300"/>
      <c r="OPJ11" s="301"/>
      <c r="OPK11" s="302"/>
      <c r="OPL11" s="303"/>
      <c r="OPM11" s="300"/>
      <c r="OPN11" s="301"/>
      <c r="OPO11" s="302"/>
      <c r="OPP11" s="303"/>
      <c r="OPQ11" s="300"/>
      <c r="OPR11" s="301"/>
      <c r="OPS11" s="302"/>
      <c r="OPT11" s="303"/>
      <c r="OPU11" s="300"/>
      <c r="OPV11" s="301"/>
      <c r="OPW11" s="302"/>
      <c r="OPX11" s="303"/>
      <c r="OPY11" s="300"/>
      <c r="OPZ11" s="301"/>
      <c r="OQA11" s="302"/>
      <c r="OQB11" s="303"/>
      <c r="OQC11" s="300"/>
      <c r="OQD11" s="301"/>
      <c r="OQE11" s="302"/>
      <c r="OQF11" s="303"/>
      <c r="OQG11" s="300"/>
      <c r="OQH11" s="301"/>
      <c r="OQI11" s="302"/>
      <c r="OQJ11" s="303"/>
      <c r="OQK11" s="300"/>
      <c r="OQL11" s="301"/>
      <c r="OQM11" s="302"/>
      <c r="OQN11" s="303"/>
      <c r="OQO11" s="300"/>
      <c r="OQP11" s="301"/>
      <c r="OQQ11" s="302"/>
      <c r="OQR11" s="303"/>
      <c r="OQS11" s="300"/>
      <c r="OQT11" s="301"/>
      <c r="OQU11" s="302"/>
      <c r="OQV11" s="303"/>
      <c r="OQW11" s="300"/>
      <c r="OQX11" s="301"/>
      <c r="OQY11" s="302"/>
      <c r="OQZ11" s="303"/>
      <c r="ORA11" s="300"/>
      <c r="ORB11" s="301"/>
      <c r="ORC11" s="302"/>
      <c r="ORD11" s="303"/>
      <c r="ORE11" s="300"/>
      <c r="ORF11" s="301"/>
      <c r="ORG11" s="302"/>
      <c r="ORH11" s="303"/>
      <c r="ORI11" s="300"/>
      <c r="ORJ11" s="301"/>
      <c r="ORK11" s="302"/>
      <c r="ORL11" s="303"/>
      <c r="ORM11" s="300"/>
      <c r="ORN11" s="301"/>
      <c r="ORO11" s="302"/>
      <c r="ORP11" s="303"/>
      <c r="ORQ11" s="300"/>
      <c r="ORR11" s="301"/>
      <c r="ORS11" s="302"/>
      <c r="ORT11" s="303"/>
      <c r="ORU11" s="300"/>
      <c r="ORV11" s="301"/>
      <c r="ORW11" s="302"/>
      <c r="ORX11" s="303"/>
      <c r="ORY11" s="300"/>
      <c r="ORZ11" s="301"/>
      <c r="OSA11" s="302"/>
      <c r="OSB11" s="303"/>
      <c r="OSC11" s="300"/>
      <c r="OSD11" s="301"/>
      <c r="OSE11" s="302"/>
      <c r="OSF11" s="303"/>
      <c r="OSG11" s="300"/>
      <c r="OSH11" s="301"/>
      <c r="OSI11" s="302"/>
      <c r="OSJ11" s="303"/>
      <c r="OSK11" s="300"/>
      <c r="OSL11" s="301"/>
      <c r="OSM11" s="302"/>
      <c r="OSN11" s="303"/>
      <c r="OSO11" s="300"/>
      <c r="OSP11" s="301"/>
      <c r="OSQ11" s="302"/>
      <c r="OSR11" s="303"/>
      <c r="OSS11" s="300"/>
      <c r="OST11" s="301"/>
      <c r="OSU11" s="302"/>
      <c r="OSV11" s="303"/>
      <c r="OSW11" s="300"/>
      <c r="OSX11" s="301"/>
      <c r="OSY11" s="302"/>
      <c r="OSZ11" s="303"/>
      <c r="OTA11" s="300"/>
      <c r="OTB11" s="301"/>
      <c r="OTC11" s="302"/>
      <c r="OTD11" s="303"/>
      <c r="OTE11" s="300"/>
      <c r="OTF11" s="301"/>
      <c r="OTG11" s="302"/>
      <c r="OTH11" s="303"/>
      <c r="OTI11" s="300"/>
      <c r="OTJ11" s="301"/>
      <c r="OTK11" s="302"/>
      <c r="OTL11" s="303"/>
      <c r="OTM11" s="300"/>
      <c r="OTN11" s="301"/>
      <c r="OTO11" s="302"/>
      <c r="OTP11" s="303"/>
      <c r="OTQ11" s="300"/>
      <c r="OTR11" s="301"/>
      <c r="OTS11" s="302"/>
      <c r="OTT11" s="303"/>
      <c r="OTU11" s="300"/>
      <c r="OTV11" s="301"/>
      <c r="OTW11" s="302"/>
      <c r="OTX11" s="303"/>
      <c r="OTY11" s="300"/>
      <c r="OTZ11" s="301"/>
      <c r="OUA11" s="302"/>
      <c r="OUB11" s="303"/>
      <c r="OUC11" s="300"/>
      <c r="OUD11" s="301"/>
      <c r="OUE11" s="302"/>
      <c r="OUF11" s="303"/>
      <c r="OUG11" s="300"/>
      <c r="OUH11" s="301"/>
      <c r="OUI11" s="302"/>
      <c r="OUJ11" s="303"/>
      <c r="OUK11" s="300"/>
      <c r="OUL11" s="301"/>
      <c r="OUM11" s="302"/>
      <c r="OUN11" s="303"/>
      <c r="OUO11" s="300"/>
      <c r="OUP11" s="301"/>
      <c r="OUQ11" s="302"/>
      <c r="OUR11" s="303"/>
      <c r="OUS11" s="300"/>
      <c r="OUT11" s="301"/>
      <c r="OUU11" s="302"/>
      <c r="OUV11" s="303"/>
      <c r="OUW11" s="300"/>
      <c r="OUX11" s="301"/>
      <c r="OUY11" s="302"/>
      <c r="OUZ11" s="303"/>
      <c r="OVA11" s="300"/>
      <c r="OVB11" s="301"/>
      <c r="OVC11" s="302"/>
      <c r="OVD11" s="303"/>
      <c r="OVE11" s="300"/>
      <c r="OVF11" s="301"/>
      <c r="OVG11" s="302"/>
      <c r="OVH11" s="303"/>
      <c r="OVI11" s="300"/>
      <c r="OVJ11" s="301"/>
      <c r="OVK11" s="302"/>
      <c r="OVL11" s="303"/>
      <c r="OVM11" s="300"/>
      <c r="OVN11" s="301"/>
      <c r="OVO11" s="302"/>
      <c r="OVP11" s="303"/>
      <c r="OVQ11" s="300"/>
      <c r="OVR11" s="301"/>
      <c r="OVS11" s="302"/>
      <c r="OVT11" s="303"/>
      <c r="OVU11" s="300"/>
      <c r="OVV11" s="301"/>
      <c r="OVW11" s="302"/>
      <c r="OVX11" s="303"/>
      <c r="OVY11" s="300"/>
      <c r="OVZ11" s="301"/>
      <c r="OWA11" s="302"/>
      <c r="OWB11" s="303"/>
      <c r="OWC11" s="300"/>
      <c r="OWD11" s="301"/>
      <c r="OWE11" s="302"/>
      <c r="OWF11" s="303"/>
      <c r="OWG11" s="300"/>
      <c r="OWH11" s="301"/>
      <c r="OWI11" s="302"/>
      <c r="OWJ11" s="303"/>
      <c r="OWK11" s="300"/>
      <c r="OWL11" s="301"/>
      <c r="OWM11" s="302"/>
      <c r="OWN11" s="303"/>
      <c r="OWO11" s="300"/>
      <c r="OWP11" s="301"/>
      <c r="OWQ11" s="302"/>
      <c r="OWR11" s="303"/>
      <c r="OWS11" s="300"/>
      <c r="OWT11" s="301"/>
      <c r="OWU11" s="302"/>
      <c r="OWV11" s="303"/>
      <c r="OWW11" s="300"/>
      <c r="OWX11" s="301"/>
      <c r="OWY11" s="302"/>
      <c r="OWZ11" s="303"/>
      <c r="OXA11" s="300"/>
      <c r="OXB11" s="301"/>
      <c r="OXC11" s="302"/>
      <c r="OXD11" s="303"/>
      <c r="OXE11" s="300"/>
      <c r="OXF11" s="301"/>
      <c r="OXG11" s="302"/>
      <c r="OXH11" s="303"/>
      <c r="OXI11" s="300"/>
      <c r="OXJ11" s="301"/>
      <c r="OXK11" s="302"/>
      <c r="OXL11" s="303"/>
      <c r="OXM11" s="300"/>
      <c r="OXN11" s="301"/>
      <c r="OXO11" s="302"/>
      <c r="OXP11" s="303"/>
      <c r="OXQ11" s="300"/>
      <c r="OXR11" s="301"/>
      <c r="OXS11" s="302"/>
      <c r="OXT11" s="303"/>
      <c r="OXU11" s="300"/>
      <c r="OXV11" s="301"/>
      <c r="OXW11" s="302"/>
      <c r="OXX11" s="303"/>
      <c r="OXY11" s="300"/>
      <c r="OXZ11" s="301"/>
      <c r="OYA11" s="302"/>
      <c r="OYB11" s="303"/>
      <c r="OYC11" s="300"/>
      <c r="OYD11" s="301"/>
      <c r="OYE11" s="302"/>
      <c r="OYF11" s="303"/>
      <c r="OYG11" s="300"/>
      <c r="OYH11" s="301"/>
      <c r="OYI11" s="302"/>
      <c r="OYJ11" s="303"/>
      <c r="OYK11" s="300"/>
      <c r="OYL11" s="301"/>
      <c r="OYM11" s="302"/>
      <c r="OYN11" s="303"/>
      <c r="OYO11" s="300"/>
      <c r="OYP11" s="301"/>
      <c r="OYQ11" s="302"/>
      <c r="OYR11" s="303"/>
      <c r="OYS11" s="300"/>
      <c r="OYT11" s="301"/>
      <c r="OYU11" s="302"/>
      <c r="OYV11" s="303"/>
      <c r="OYW11" s="300"/>
      <c r="OYX11" s="301"/>
      <c r="OYY11" s="302"/>
      <c r="OYZ11" s="303"/>
      <c r="OZA11" s="300"/>
      <c r="OZB11" s="301"/>
      <c r="OZC11" s="302"/>
      <c r="OZD11" s="303"/>
      <c r="OZE11" s="300"/>
      <c r="OZF11" s="301"/>
      <c r="OZG11" s="302"/>
      <c r="OZH11" s="303"/>
      <c r="OZI11" s="300"/>
      <c r="OZJ11" s="301"/>
      <c r="OZK11" s="302"/>
      <c r="OZL11" s="303"/>
      <c r="OZM11" s="300"/>
      <c r="OZN11" s="301"/>
      <c r="OZO11" s="302"/>
      <c r="OZP11" s="303"/>
      <c r="OZQ11" s="300"/>
      <c r="OZR11" s="301"/>
      <c r="OZS11" s="302"/>
      <c r="OZT11" s="303"/>
      <c r="OZU11" s="300"/>
      <c r="OZV11" s="301"/>
      <c r="OZW11" s="302"/>
      <c r="OZX11" s="303"/>
      <c r="OZY11" s="300"/>
      <c r="OZZ11" s="301"/>
      <c r="PAA11" s="302"/>
      <c r="PAB11" s="303"/>
      <c r="PAC11" s="300"/>
      <c r="PAD11" s="301"/>
      <c r="PAE11" s="302"/>
      <c r="PAF11" s="303"/>
      <c r="PAG11" s="300"/>
      <c r="PAH11" s="301"/>
      <c r="PAI11" s="302"/>
      <c r="PAJ11" s="303"/>
      <c r="PAK11" s="300"/>
      <c r="PAL11" s="301"/>
      <c r="PAM11" s="302"/>
      <c r="PAN11" s="303"/>
      <c r="PAO11" s="300"/>
      <c r="PAP11" s="301"/>
      <c r="PAQ11" s="302"/>
      <c r="PAR11" s="303"/>
      <c r="PAS11" s="300"/>
      <c r="PAT11" s="301"/>
      <c r="PAU11" s="302"/>
      <c r="PAV11" s="303"/>
      <c r="PAW11" s="300"/>
      <c r="PAX11" s="301"/>
      <c r="PAY11" s="302"/>
      <c r="PAZ11" s="303"/>
      <c r="PBA11" s="300"/>
      <c r="PBB11" s="301"/>
      <c r="PBC11" s="302"/>
      <c r="PBD11" s="303"/>
      <c r="PBE11" s="300"/>
      <c r="PBF11" s="301"/>
      <c r="PBG11" s="302"/>
      <c r="PBH11" s="303"/>
      <c r="PBI11" s="300"/>
      <c r="PBJ11" s="301"/>
      <c r="PBK11" s="302"/>
      <c r="PBL11" s="303"/>
      <c r="PBM11" s="300"/>
      <c r="PBN11" s="301"/>
      <c r="PBO11" s="302"/>
      <c r="PBP11" s="303"/>
      <c r="PBQ11" s="300"/>
      <c r="PBR11" s="301"/>
      <c r="PBS11" s="302"/>
      <c r="PBT11" s="303"/>
      <c r="PBU11" s="300"/>
      <c r="PBV11" s="301"/>
      <c r="PBW11" s="302"/>
      <c r="PBX11" s="303"/>
      <c r="PBY11" s="300"/>
      <c r="PBZ11" s="301"/>
      <c r="PCA11" s="302"/>
      <c r="PCB11" s="303"/>
      <c r="PCC11" s="300"/>
      <c r="PCD11" s="301"/>
      <c r="PCE11" s="302"/>
      <c r="PCF11" s="303"/>
      <c r="PCG11" s="300"/>
      <c r="PCH11" s="301"/>
      <c r="PCI11" s="302"/>
      <c r="PCJ11" s="303"/>
      <c r="PCK11" s="300"/>
      <c r="PCL11" s="301"/>
      <c r="PCM11" s="302"/>
      <c r="PCN11" s="303"/>
      <c r="PCO11" s="300"/>
      <c r="PCP11" s="301"/>
      <c r="PCQ11" s="302"/>
      <c r="PCR11" s="303"/>
      <c r="PCS11" s="300"/>
      <c r="PCT11" s="301"/>
      <c r="PCU11" s="302"/>
      <c r="PCV11" s="303"/>
      <c r="PCW11" s="300"/>
      <c r="PCX11" s="301"/>
      <c r="PCY11" s="302"/>
      <c r="PCZ11" s="303"/>
      <c r="PDA11" s="300"/>
      <c r="PDB11" s="301"/>
      <c r="PDC11" s="302"/>
      <c r="PDD11" s="303"/>
      <c r="PDE11" s="300"/>
      <c r="PDF11" s="301"/>
      <c r="PDG11" s="302"/>
      <c r="PDH11" s="303"/>
      <c r="PDI11" s="300"/>
      <c r="PDJ11" s="301"/>
      <c r="PDK11" s="302"/>
      <c r="PDL11" s="303"/>
      <c r="PDM11" s="300"/>
      <c r="PDN11" s="301"/>
      <c r="PDO11" s="302"/>
      <c r="PDP11" s="303"/>
      <c r="PDQ11" s="300"/>
      <c r="PDR11" s="301"/>
      <c r="PDS11" s="302"/>
      <c r="PDT11" s="303"/>
      <c r="PDU11" s="300"/>
      <c r="PDV11" s="301"/>
      <c r="PDW11" s="302"/>
      <c r="PDX11" s="303"/>
      <c r="PDY11" s="300"/>
      <c r="PDZ11" s="301"/>
      <c r="PEA11" s="302"/>
      <c r="PEB11" s="303"/>
      <c r="PEC11" s="300"/>
      <c r="PED11" s="301"/>
      <c r="PEE11" s="302"/>
      <c r="PEF11" s="303"/>
      <c r="PEG11" s="300"/>
      <c r="PEH11" s="301"/>
      <c r="PEI11" s="302"/>
      <c r="PEJ11" s="303"/>
      <c r="PEK11" s="300"/>
      <c r="PEL11" s="301"/>
      <c r="PEM11" s="302"/>
      <c r="PEN11" s="303"/>
      <c r="PEO11" s="300"/>
      <c r="PEP11" s="301"/>
      <c r="PEQ11" s="302"/>
      <c r="PER11" s="303"/>
      <c r="PES11" s="300"/>
      <c r="PET11" s="301"/>
      <c r="PEU11" s="302"/>
      <c r="PEV11" s="303"/>
      <c r="PEW11" s="300"/>
      <c r="PEX11" s="301"/>
      <c r="PEY11" s="302"/>
      <c r="PEZ11" s="303"/>
      <c r="PFA11" s="300"/>
      <c r="PFB11" s="301"/>
      <c r="PFC11" s="302"/>
      <c r="PFD11" s="303"/>
      <c r="PFE11" s="300"/>
      <c r="PFF11" s="301"/>
      <c r="PFG11" s="302"/>
      <c r="PFH11" s="303"/>
      <c r="PFI11" s="300"/>
      <c r="PFJ11" s="301"/>
      <c r="PFK11" s="302"/>
      <c r="PFL11" s="303"/>
      <c r="PFM11" s="300"/>
      <c r="PFN11" s="301"/>
      <c r="PFO11" s="302"/>
      <c r="PFP11" s="303"/>
      <c r="PFQ11" s="300"/>
      <c r="PFR11" s="301"/>
      <c r="PFS11" s="302"/>
      <c r="PFT11" s="303"/>
      <c r="PFU11" s="300"/>
      <c r="PFV11" s="301"/>
      <c r="PFW11" s="302"/>
      <c r="PFX11" s="303"/>
      <c r="PFY11" s="300"/>
      <c r="PFZ11" s="301"/>
      <c r="PGA11" s="302"/>
      <c r="PGB11" s="303"/>
      <c r="PGC11" s="300"/>
      <c r="PGD11" s="301"/>
      <c r="PGE11" s="302"/>
      <c r="PGF11" s="303"/>
      <c r="PGG11" s="300"/>
      <c r="PGH11" s="301"/>
      <c r="PGI11" s="302"/>
      <c r="PGJ11" s="303"/>
      <c r="PGK11" s="300"/>
      <c r="PGL11" s="301"/>
      <c r="PGM11" s="302"/>
      <c r="PGN11" s="303"/>
      <c r="PGO11" s="300"/>
      <c r="PGP11" s="301"/>
      <c r="PGQ11" s="302"/>
      <c r="PGR11" s="303"/>
      <c r="PGS11" s="300"/>
      <c r="PGT11" s="301"/>
      <c r="PGU11" s="302"/>
      <c r="PGV11" s="303"/>
      <c r="PGW11" s="300"/>
      <c r="PGX11" s="301"/>
      <c r="PGY11" s="302"/>
      <c r="PGZ11" s="303"/>
      <c r="PHA11" s="300"/>
      <c r="PHB11" s="301"/>
      <c r="PHC11" s="302"/>
      <c r="PHD11" s="303"/>
      <c r="PHE11" s="300"/>
      <c r="PHF11" s="301"/>
      <c r="PHG11" s="302"/>
      <c r="PHH11" s="303"/>
      <c r="PHI11" s="300"/>
      <c r="PHJ11" s="301"/>
      <c r="PHK11" s="302"/>
      <c r="PHL11" s="303"/>
      <c r="PHM11" s="300"/>
      <c r="PHN11" s="301"/>
      <c r="PHO11" s="302"/>
      <c r="PHP11" s="303"/>
      <c r="PHQ11" s="300"/>
      <c r="PHR11" s="301"/>
      <c r="PHS11" s="302"/>
      <c r="PHT11" s="303"/>
      <c r="PHU11" s="300"/>
      <c r="PHV11" s="301"/>
      <c r="PHW11" s="302"/>
      <c r="PHX11" s="303"/>
      <c r="PHY11" s="300"/>
      <c r="PHZ11" s="301"/>
      <c r="PIA11" s="302"/>
      <c r="PIB11" s="303"/>
      <c r="PIC11" s="300"/>
      <c r="PID11" s="301"/>
      <c r="PIE11" s="302"/>
      <c r="PIF11" s="303"/>
      <c r="PIG11" s="300"/>
      <c r="PIH11" s="301"/>
      <c r="PII11" s="302"/>
      <c r="PIJ11" s="303"/>
      <c r="PIK11" s="300"/>
      <c r="PIL11" s="301"/>
      <c r="PIM11" s="302"/>
      <c r="PIN11" s="303"/>
      <c r="PIO11" s="300"/>
      <c r="PIP11" s="301"/>
      <c r="PIQ11" s="302"/>
      <c r="PIR11" s="303"/>
      <c r="PIS11" s="300"/>
      <c r="PIT11" s="301"/>
      <c r="PIU11" s="302"/>
      <c r="PIV11" s="303"/>
      <c r="PIW11" s="300"/>
      <c r="PIX11" s="301"/>
      <c r="PIY11" s="302"/>
      <c r="PIZ11" s="303"/>
      <c r="PJA11" s="300"/>
      <c r="PJB11" s="301"/>
      <c r="PJC11" s="302"/>
      <c r="PJD11" s="303"/>
      <c r="PJE11" s="300"/>
      <c r="PJF11" s="301"/>
      <c r="PJG11" s="302"/>
      <c r="PJH11" s="303"/>
      <c r="PJI11" s="300"/>
      <c r="PJJ11" s="301"/>
      <c r="PJK11" s="302"/>
      <c r="PJL11" s="303"/>
      <c r="PJM11" s="300"/>
      <c r="PJN11" s="301"/>
      <c r="PJO11" s="302"/>
      <c r="PJP11" s="303"/>
      <c r="PJQ11" s="300"/>
      <c r="PJR11" s="301"/>
      <c r="PJS11" s="302"/>
      <c r="PJT11" s="303"/>
      <c r="PJU11" s="300"/>
      <c r="PJV11" s="301"/>
      <c r="PJW11" s="302"/>
      <c r="PJX11" s="303"/>
      <c r="PJY11" s="300"/>
      <c r="PJZ11" s="301"/>
      <c r="PKA11" s="302"/>
      <c r="PKB11" s="303"/>
      <c r="PKC11" s="300"/>
      <c r="PKD11" s="301"/>
      <c r="PKE11" s="302"/>
      <c r="PKF11" s="303"/>
      <c r="PKG11" s="300"/>
      <c r="PKH11" s="301"/>
      <c r="PKI11" s="302"/>
      <c r="PKJ11" s="303"/>
      <c r="PKK11" s="300"/>
      <c r="PKL11" s="301"/>
      <c r="PKM11" s="302"/>
      <c r="PKN11" s="303"/>
      <c r="PKO11" s="300"/>
      <c r="PKP11" s="301"/>
      <c r="PKQ11" s="302"/>
      <c r="PKR11" s="303"/>
      <c r="PKS11" s="300"/>
      <c r="PKT11" s="301"/>
      <c r="PKU11" s="302"/>
      <c r="PKV11" s="303"/>
      <c r="PKW11" s="300"/>
      <c r="PKX11" s="301"/>
      <c r="PKY11" s="302"/>
      <c r="PKZ11" s="303"/>
      <c r="PLA11" s="300"/>
      <c r="PLB11" s="301"/>
      <c r="PLC11" s="302"/>
      <c r="PLD11" s="303"/>
      <c r="PLE11" s="300"/>
      <c r="PLF11" s="301"/>
      <c r="PLG11" s="302"/>
      <c r="PLH11" s="303"/>
      <c r="PLI11" s="300"/>
      <c r="PLJ11" s="301"/>
      <c r="PLK11" s="302"/>
      <c r="PLL11" s="303"/>
      <c r="PLM11" s="300"/>
      <c r="PLN11" s="301"/>
      <c r="PLO11" s="302"/>
      <c r="PLP11" s="303"/>
      <c r="PLQ11" s="300"/>
      <c r="PLR11" s="301"/>
      <c r="PLS11" s="302"/>
      <c r="PLT11" s="303"/>
      <c r="PLU11" s="300"/>
      <c r="PLV11" s="301"/>
      <c r="PLW11" s="302"/>
      <c r="PLX11" s="303"/>
      <c r="PLY11" s="300"/>
      <c r="PLZ11" s="301"/>
      <c r="PMA11" s="302"/>
      <c r="PMB11" s="303"/>
      <c r="PMC11" s="300"/>
      <c r="PMD11" s="301"/>
      <c r="PME11" s="302"/>
      <c r="PMF11" s="303"/>
      <c r="PMG11" s="300"/>
      <c r="PMH11" s="301"/>
      <c r="PMI11" s="302"/>
      <c r="PMJ11" s="303"/>
      <c r="PMK11" s="300"/>
      <c r="PML11" s="301"/>
      <c r="PMM11" s="302"/>
      <c r="PMN11" s="303"/>
      <c r="PMO11" s="300"/>
      <c r="PMP11" s="301"/>
      <c r="PMQ11" s="302"/>
      <c r="PMR11" s="303"/>
      <c r="PMS11" s="300"/>
      <c r="PMT11" s="301"/>
      <c r="PMU11" s="302"/>
      <c r="PMV11" s="303"/>
      <c r="PMW11" s="300"/>
      <c r="PMX11" s="301"/>
      <c r="PMY11" s="302"/>
      <c r="PMZ11" s="303"/>
      <c r="PNA11" s="300"/>
      <c r="PNB11" s="301"/>
      <c r="PNC11" s="302"/>
      <c r="PND11" s="303"/>
      <c r="PNE11" s="300"/>
      <c r="PNF11" s="301"/>
      <c r="PNG11" s="302"/>
      <c r="PNH11" s="303"/>
      <c r="PNI11" s="300"/>
      <c r="PNJ11" s="301"/>
      <c r="PNK11" s="302"/>
      <c r="PNL11" s="303"/>
      <c r="PNM11" s="300"/>
      <c r="PNN11" s="301"/>
      <c r="PNO11" s="302"/>
      <c r="PNP11" s="303"/>
      <c r="PNQ11" s="300"/>
      <c r="PNR11" s="301"/>
      <c r="PNS11" s="302"/>
      <c r="PNT11" s="303"/>
      <c r="PNU11" s="300"/>
      <c r="PNV11" s="301"/>
      <c r="PNW11" s="302"/>
      <c r="PNX11" s="303"/>
      <c r="PNY11" s="300"/>
      <c r="PNZ11" s="301"/>
      <c r="POA11" s="302"/>
      <c r="POB11" s="303"/>
      <c r="POC11" s="300"/>
      <c r="POD11" s="301"/>
      <c r="POE11" s="302"/>
      <c r="POF11" s="303"/>
      <c r="POG11" s="300"/>
      <c r="POH11" s="301"/>
      <c r="POI11" s="302"/>
      <c r="POJ11" s="303"/>
      <c r="POK11" s="300"/>
      <c r="POL11" s="301"/>
      <c r="POM11" s="302"/>
      <c r="PON11" s="303"/>
      <c r="POO11" s="300"/>
      <c r="POP11" s="301"/>
      <c r="POQ11" s="302"/>
      <c r="POR11" s="303"/>
      <c r="POS11" s="300"/>
      <c r="POT11" s="301"/>
      <c r="POU11" s="302"/>
      <c r="POV11" s="303"/>
      <c r="POW11" s="300"/>
      <c r="POX11" s="301"/>
      <c r="POY11" s="302"/>
      <c r="POZ11" s="303"/>
      <c r="PPA11" s="300"/>
      <c r="PPB11" s="301"/>
      <c r="PPC11" s="302"/>
      <c r="PPD11" s="303"/>
      <c r="PPE11" s="300"/>
      <c r="PPF11" s="301"/>
      <c r="PPG11" s="302"/>
      <c r="PPH11" s="303"/>
      <c r="PPI11" s="300"/>
      <c r="PPJ11" s="301"/>
      <c r="PPK11" s="302"/>
      <c r="PPL11" s="303"/>
      <c r="PPM11" s="300"/>
      <c r="PPN11" s="301"/>
      <c r="PPO11" s="302"/>
      <c r="PPP11" s="303"/>
      <c r="PPQ11" s="300"/>
      <c r="PPR11" s="301"/>
      <c r="PPS11" s="302"/>
      <c r="PPT11" s="303"/>
      <c r="PPU11" s="300"/>
      <c r="PPV11" s="301"/>
      <c r="PPW11" s="302"/>
      <c r="PPX11" s="303"/>
      <c r="PPY11" s="300"/>
      <c r="PPZ11" s="301"/>
      <c r="PQA11" s="302"/>
      <c r="PQB11" s="303"/>
      <c r="PQC11" s="300"/>
      <c r="PQD11" s="301"/>
      <c r="PQE11" s="302"/>
      <c r="PQF11" s="303"/>
      <c r="PQG11" s="300"/>
      <c r="PQH11" s="301"/>
      <c r="PQI11" s="302"/>
      <c r="PQJ11" s="303"/>
      <c r="PQK11" s="300"/>
      <c r="PQL11" s="301"/>
      <c r="PQM11" s="302"/>
      <c r="PQN11" s="303"/>
      <c r="PQO11" s="300"/>
      <c r="PQP11" s="301"/>
      <c r="PQQ11" s="302"/>
      <c r="PQR11" s="303"/>
      <c r="PQS11" s="300"/>
      <c r="PQT11" s="301"/>
      <c r="PQU11" s="302"/>
      <c r="PQV11" s="303"/>
      <c r="PQW11" s="300"/>
      <c r="PQX11" s="301"/>
      <c r="PQY11" s="302"/>
      <c r="PQZ11" s="303"/>
      <c r="PRA11" s="300"/>
      <c r="PRB11" s="301"/>
      <c r="PRC11" s="302"/>
      <c r="PRD11" s="303"/>
      <c r="PRE11" s="300"/>
      <c r="PRF11" s="301"/>
      <c r="PRG11" s="302"/>
      <c r="PRH11" s="303"/>
      <c r="PRI11" s="300"/>
      <c r="PRJ11" s="301"/>
      <c r="PRK11" s="302"/>
      <c r="PRL11" s="303"/>
      <c r="PRM11" s="300"/>
      <c r="PRN11" s="301"/>
      <c r="PRO11" s="302"/>
      <c r="PRP11" s="303"/>
      <c r="PRQ11" s="300"/>
      <c r="PRR11" s="301"/>
      <c r="PRS11" s="302"/>
      <c r="PRT11" s="303"/>
      <c r="PRU11" s="300"/>
      <c r="PRV11" s="301"/>
      <c r="PRW11" s="302"/>
      <c r="PRX11" s="303"/>
      <c r="PRY11" s="300"/>
      <c r="PRZ11" s="301"/>
      <c r="PSA11" s="302"/>
      <c r="PSB11" s="303"/>
      <c r="PSC11" s="300"/>
      <c r="PSD11" s="301"/>
      <c r="PSE11" s="302"/>
      <c r="PSF11" s="303"/>
      <c r="PSG11" s="300"/>
      <c r="PSH11" s="301"/>
      <c r="PSI11" s="302"/>
      <c r="PSJ11" s="303"/>
      <c r="PSK11" s="300"/>
      <c r="PSL11" s="301"/>
      <c r="PSM11" s="302"/>
      <c r="PSN11" s="303"/>
      <c r="PSO11" s="300"/>
      <c r="PSP11" s="301"/>
      <c r="PSQ11" s="302"/>
      <c r="PSR11" s="303"/>
      <c r="PSS11" s="300"/>
      <c r="PST11" s="301"/>
      <c r="PSU11" s="302"/>
      <c r="PSV11" s="303"/>
      <c r="PSW11" s="300"/>
      <c r="PSX11" s="301"/>
      <c r="PSY11" s="302"/>
      <c r="PSZ11" s="303"/>
      <c r="PTA11" s="300"/>
      <c r="PTB11" s="301"/>
      <c r="PTC11" s="302"/>
      <c r="PTD11" s="303"/>
      <c r="PTE11" s="300"/>
      <c r="PTF11" s="301"/>
      <c r="PTG11" s="302"/>
      <c r="PTH11" s="303"/>
      <c r="PTI11" s="300"/>
      <c r="PTJ11" s="301"/>
      <c r="PTK11" s="302"/>
      <c r="PTL11" s="303"/>
      <c r="PTM11" s="300"/>
      <c r="PTN11" s="301"/>
      <c r="PTO11" s="302"/>
      <c r="PTP11" s="303"/>
      <c r="PTQ11" s="300"/>
      <c r="PTR11" s="301"/>
      <c r="PTS11" s="302"/>
      <c r="PTT11" s="303"/>
      <c r="PTU11" s="300"/>
      <c r="PTV11" s="301"/>
      <c r="PTW11" s="302"/>
      <c r="PTX11" s="303"/>
      <c r="PTY11" s="300"/>
      <c r="PTZ11" s="301"/>
      <c r="PUA11" s="302"/>
      <c r="PUB11" s="303"/>
      <c r="PUC11" s="300"/>
      <c r="PUD11" s="301"/>
      <c r="PUE11" s="302"/>
      <c r="PUF11" s="303"/>
      <c r="PUG11" s="300"/>
      <c r="PUH11" s="301"/>
      <c r="PUI11" s="302"/>
      <c r="PUJ11" s="303"/>
      <c r="PUK11" s="300"/>
      <c r="PUL11" s="301"/>
      <c r="PUM11" s="302"/>
      <c r="PUN11" s="303"/>
      <c r="PUO11" s="300"/>
      <c r="PUP11" s="301"/>
      <c r="PUQ11" s="302"/>
      <c r="PUR11" s="303"/>
      <c r="PUS11" s="300"/>
      <c r="PUT11" s="301"/>
      <c r="PUU11" s="302"/>
      <c r="PUV11" s="303"/>
      <c r="PUW11" s="300"/>
      <c r="PUX11" s="301"/>
      <c r="PUY11" s="302"/>
      <c r="PUZ11" s="303"/>
      <c r="PVA11" s="300"/>
      <c r="PVB11" s="301"/>
      <c r="PVC11" s="302"/>
      <c r="PVD11" s="303"/>
      <c r="PVE11" s="300"/>
      <c r="PVF11" s="301"/>
      <c r="PVG11" s="302"/>
      <c r="PVH11" s="303"/>
      <c r="PVI11" s="300"/>
      <c r="PVJ11" s="301"/>
      <c r="PVK11" s="302"/>
      <c r="PVL11" s="303"/>
      <c r="PVM11" s="300"/>
      <c r="PVN11" s="301"/>
      <c r="PVO11" s="302"/>
      <c r="PVP11" s="303"/>
      <c r="PVQ11" s="300"/>
      <c r="PVR11" s="301"/>
      <c r="PVS11" s="302"/>
      <c r="PVT11" s="303"/>
      <c r="PVU11" s="300"/>
      <c r="PVV11" s="301"/>
      <c r="PVW11" s="302"/>
      <c r="PVX11" s="303"/>
      <c r="PVY11" s="300"/>
      <c r="PVZ11" s="301"/>
      <c r="PWA11" s="302"/>
      <c r="PWB11" s="303"/>
      <c r="PWC11" s="300"/>
      <c r="PWD11" s="301"/>
      <c r="PWE11" s="302"/>
      <c r="PWF11" s="303"/>
      <c r="PWG11" s="300"/>
      <c r="PWH11" s="301"/>
      <c r="PWI11" s="302"/>
      <c r="PWJ11" s="303"/>
      <c r="PWK11" s="300"/>
      <c r="PWL11" s="301"/>
      <c r="PWM11" s="302"/>
      <c r="PWN11" s="303"/>
      <c r="PWO11" s="300"/>
      <c r="PWP11" s="301"/>
      <c r="PWQ11" s="302"/>
      <c r="PWR11" s="303"/>
      <c r="PWS11" s="300"/>
      <c r="PWT11" s="301"/>
      <c r="PWU11" s="302"/>
      <c r="PWV11" s="303"/>
      <c r="PWW11" s="300"/>
      <c r="PWX11" s="301"/>
      <c r="PWY11" s="302"/>
      <c r="PWZ11" s="303"/>
      <c r="PXA11" s="300"/>
      <c r="PXB11" s="301"/>
      <c r="PXC11" s="302"/>
      <c r="PXD11" s="303"/>
      <c r="PXE11" s="300"/>
      <c r="PXF11" s="301"/>
      <c r="PXG11" s="302"/>
      <c r="PXH11" s="303"/>
      <c r="PXI11" s="300"/>
      <c r="PXJ11" s="301"/>
      <c r="PXK11" s="302"/>
      <c r="PXL11" s="303"/>
      <c r="PXM11" s="300"/>
      <c r="PXN11" s="301"/>
      <c r="PXO11" s="302"/>
      <c r="PXP11" s="303"/>
      <c r="PXQ11" s="300"/>
      <c r="PXR11" s="301"/>
      <c r="PXS11" s="302"/>
      <c r="PXT11" s="303"/>
      <c r="PXU11" s="300"/>
      <c r="PXV11" s="301"/>
      <c r="PXW11" s="302"/>
      <c r="PXX11" s="303"/>
      <c r="PXY11" s="300"/>
      <c r="PXZ11" s="301"/>
      <c r="PYA11" s="302"/>
      <c r="PYB11" s="303"/>
      <c r="PYC11" s="300"/>
      <c r="PYD11" s="301"/>
      <c r="PYE11" s="302"/>
      <c r="PYF11" s="303"/>
      <c r="PYG11" s="300"/>
      <c r="PYH11" s="301"/>
      <c r="PYI11" s="302"/>
      <c r="PYJ11" s="303"/>
      <c r="PYK11" s="300"/>
      <c r="PYL11" s="301"/>
      <c r="PYM11" s="302"/>
      <c r="PYN11" s="303"/>
      <c r="PYO11" s="300"/>
      <c r="PYP11" s="301"/>
      <c r="PYQ11" s="302"/>
      <c r="PYR11" s="303"/>
      <c r="PYS11" s="300"/>
      <c r="PYT11" s="301"/>
      <c r="PYU11" s="302"/>
      <c r="PYV11" s="303"/>
      <c r="PYW11" s="300"/>
      <c r="PYX11" s="301"/>
      <c r="PYY11" s="302"/>
      <c r="PYZ11" s="303"/>
      <c r="PZA11" s="300"/>
      <c r="PZB11" s="301"/>
      <c r="PZC11" s="302"/>
      <c r="PZD11" s="303"/>
      <c r="PZE11" s="300"/>
      <c r="PZF11" s="301"/>
      <c r="PZG11" s="302"/>
      <c r="PZH11" s="303"/>
      <c r="PZI11" s="300"/>
      <c r="PZJ11" s="301"/>
      <c r="PZK11" s="302"/>
      <c r="PZL11" s="303"/>
      <c r="PZM11" s="300"/>
      <c r="PZN11" s="301"/>
      <c r="PZO11" s="302"/>
      <c r="PZP11" s="303"/>
      <c r="PZQ11" s="300"/>
      <c r="PZR11" s="301"/>
      <c r="PZS11" s="302"/>
      <c r="PZT11" s="303"/>
      <c r="PZU11" s="300"/>
      <c r="PZV11" s="301"/>
      <c r="PZW11" s="302"/>
      <c r="PZX11" s="303"/>
      <c r="PZY11" s="300"/>
      <c r="PZZ11" s="301"/>
      <c r="QAA11" s="302"/>
      <c r="QAB11" s="303"/>
      <c r="QAC11" s="300"/>
      <c r="QAD11" s="301"/>
      <c r="QAE11" s="302"/>
      <c r="QAF11" s="303"/>
      <c r="QAG11" s="300"/>
      <c r="QAH11" s="301"/>
      <c r="QAI11" s="302"/>
      <c r="QAJ11" s="303"/>
      <c r="QAK11" s="300"/>
      <c r="QAL11" s="301"/>
      <c r="QAM11" s="302"/>
      <c r="QAN11" s="303"/>
      <c r="QAO11" s="300"/>
      <c r="QAP11" s="301"/>
      <c r="QAQ11" s="302"/>
      <c r="QAR11" s="303"/>
      <c r="QAS11" s="300"/>
      <c r="QAT11" s="301"/>
      <c r="QAU11" s="302"/>
      <c r="QAV11" s="303"/>
      <c r="QAW11" s="300"/>
      <c r="QAX11" s="301"/>
      <c r="QAY11" s="302"/>
      <c r="QAZ11" s="303"/>
      <c r="QBA11" s="300"/>
      <c r="QBB11" s="301"/>
      <c r="QBC11" s="302"/>
      <c r="QBD11" s="303"/>
      <c r="QBE11" s="300"/>
      <c r="QBF11" s="301"/>
      <c r="QBG11" s="302"/>
      <c r="QBH11" s="303"/>
      <c r="QBI11" s="300"/>
      <c r="QBJ11" s="301"/>
      <c r="QBK11" s="302"/>
      <c r="QBL11" s="303"/>
      <c r="QBM11" s="300"/>
      <c r="QBN11" s="301"/>
      <c r="QBO11" s="302"/>
      <c r="QBP11" s="303"/>
      <c r="QBQ11" s="300"/>
      <c r="QBR11" s="301"/>
      <c r="QBS11" s="302"/>
      <c r="QBT11" s="303"/>
      <c r="QBU11" s="300"/>
      <c r="QBV11" s="301"/>
      <c r="QBW11" s="302"/>
      <c r="QBX11" s="303"/>
      <c r="QBY11" s="300"/>
      <c r="QBZ11" s="301"/>
      <c r="QCA11" s="302"/>
      <c r="QCB11" s="303"/>
      <c r="QCC11" s="300"/>
      <c r="QCD11" s="301"/>
      <c r="QCE11" s="302"/>
      <c r="QCF11" s="303"/>
      <c r="QCG11" s="300"/>
      <c r="QCH11" s="301"/>
      <c r="QCI11" s="302"/>
      <c r="QCJ11" s="303"/>
      <c r="QCK11" s="300"/>
      <c r="QCL11" s="301"/>
      <c r="QCM11" s="302"/>
      <c r="QCN11" s="303"/>
      <c r="QCO11" s="300"/>
      <c r="QCP11" s="301"/>
      <c r="QCQ11" s="302"/>
      <c r="QCR11" s="303"/>
      <c r="QCS11" s="300"/>
      <c r="QCT11" s="301"/>
      <c r="QCU11" s="302"/>
      <c r="QCV11" s="303"/>
      <c r="QCW11" s="300"/>
      <c r="QCX11" s="301"/>
      <c r="QCY11" s="302"/>
      <c r="QCZ11" s="303"/>
      <c r="QDA11" s="300"/>
      <c r="QDB11" s="301"/>
      <c r="QDC11" s="302"/>
      <c r="QDD11" s="303"/>
      <c r="QDE11" s="300"/>
      <c r="QDF11" s="301"/>
      <c r="QDG11" s="302"/>
      <c r="QDH11" s="303"/>
      <c r="QDI11" s="300"/>
      <c r="QDJ11" s="301"/>
      <c r="QDK11" s="302"/>
      <c r="QDL11" s="303"/>
      <c r="QDM11" s="300"/>
      <c r="QDN11" s="301"/>
      <c r="QDO11" s="302"/>
      <c r="QDP11" s="303"/>
      <c r="QDQ11" s="300"/>
      <c r="QDR11" s="301"/>
      <c r="QDS11" s="302"/>
      <c r="QDT11" s="303"/>
      <c r="QDU11" s="300"/>
      <c r="QDV11" s="301"/>
      <c r="QDW11" s="302"/>
      <c r="QDX11" s="303"/>
      <c r="QDY11" s="300"/>
      <c r="QDZ11" s="301"/>
      <c r="QEA11" s="302"/>
      <c r="QEB11" s="303"/>
      <c r="QEC11" s="300"/>
      <c r="QED11" s="301"/>
      <c r="QEE11" s="302"/>
      <c r="QEF11" s="303"/>
      <c r="QEG11" s="300"/>
      <c r="QEH11" s="301"/>
      <c r="QEI11" s="302"/>
      <c r="QEJ11" s="303"/>
      <c r="QEK11" s="300"/>
      <c r="QEL11" s="301"/>
      <c r="QEM11" s="302"/>
      <c r="QEN11" s="303"/>
      <c r="QEO11" s="300"/>
      <c r="QEP11" s="301"/>
      <c r="QEQ11" s="302"/>
      <c r="QER11" s="303"/>
      <c r="QES11" s="300"/>
      <c r="QET11" s="301"/>
      <c r="QEU11" s="302"/>
      <c r="QEV11" s="303"/>
      <c r="QEW11" s="300"/>
      <c r="QEX11" s="301"/>
      <c r="QEY11" s="302"/>
      <c r="QEZ11" s="303"/>
      <c r="QFA11" s="300"/>
      <c r="QFB11" s="301"/>
      <c r="QFC11" s="302"/>
      <c r="QFD11" s="303"/>
      <c r="QFE11" s="300"/>
      <c r="QFF11" s="301"/>
      <c r="QFG11" s="302"/>
      <c r="QFH11" s="303"/>
      <c r="QFI11" s="300"/>
      <c r="QFJ11" s="301"/>
      <c r="QFK11" s="302"/>
      <c r="QFL11" s="303"/>
      <c r="QFM11" s="300"/>
      <c r="QFN11" s="301"/>
      <c r="QFO11" s="302"/>
      <c r="QFP11" s="303"/>
      <c r="QFQ11" s="300"/>
      <c r="QFR11" s="301"/>
      <c r="QFS11" s="302"/>
      <c r="QFT11" s="303"/>
      <c r="QFU11" s="300"/>
      <c r="QFV11" s="301"/>
      <c r="QFW11" s="302"/>
      <c r="QFX11" s="303"/>
      <c r="QFY11" s="300"/>
      <c r="QFZ11" s="301"/>
      <c r="QGA11" s="302"/>
      <c r="QGB11" s="303"/>
      <c r="QGC11" s="300"/>
      <c r="QGD11" s="301"/>
      <c r="QGE11" s="302"/>
      <c r="QGF11" s="303"/>
      <c r="QGG11" s="300"/>
      <c r="QGH11" s="301"/>
      <c r="QGI11" s="302"/>
      <c r="QGJ11" s="303"/>
      <c r="QGK11" s="300"/>
      <c r="QGL11" s="301"/>
      <c r="QGM11" s="302"/>
      <c r="QGN11" s="303"/>
      <c r="QGO11" s="300"/>
      <c r="QGP11" s="301"/>
      <c r="QGQ11" s="302"/>
      <c r="QGR11" s="303"/>
      <c r="QGS11" s="300"/>
      <c r="QGT11" s="301"/>
      <c r="QGU11" s="302"/>
      <c r="QGV11" s="303"/>
      <c r="QGW11" s="300"/>
      <c r="QGX11" s="301"/>
      <c r="QGY11" s="302"/>
      <c r="QGZ11" s="303"/>
      <c r="QHA11" s="300"/>
      <c r="QHB11" s="301"/>
      <c r="QHC11" s="302"/>
      <c r="QHD11" s="303"/>
      <c r="QHE11" s="300"/>
      <c r="QHF11" s="301"/>
      <c r="QHG11" s="302"/>
      <c r="QHH11" s="303"/>
      <c r="QHI11" s="300"/>
      <c r="QHJ11" s="301"/>
      <c r="QHK11" s="302"/>
      <c r="QHL11" s="303"/>
      <c r="QHM11" s="300"/>
      <c r="QHN11" s="301"/>
      <c r="QHO11" s="302"/>
      <c r="QHP11" s="303"/>
      <c r="QHQ11" s="300"/>
      <c r="QHR11" s="301"/>
      <c r="QHS11" s="302"/>
      <c r="QHT11" s="303"/>
      <c r="QHU11" s="300"/>
      <c r="QHV11" s="301"/>
      <c r="QHW11" s="302"/>
      <c r="QHX11" s="303"/>
      <c r="QHY11" s="300"/>
      <c r="QHZ11" s="301"/>
      <c r="QIA11" s="302"/>
      <c r="QIB11" s="303"/>
      <c r="QIC11" s="300"/>
      <c r="QID11" s="301"/>
      <c r="QIE11" s="302"/>
      <c r="QIF11" s="303"/>
      <c r="QIG11" s="300"/>
      <c r="QIH11" s="301"/>
      <c r="QII11" s="302"/>
      <c r="QIJ11" s="303"/>
      <c r="QIK11" s="300"/>
      <c r="QIL11" s="301"/>
      <c r="QIM11" s="302"/>
      <c r="QIN11" s="303"/>
      <c r="QIO11" s="300"/>
      <c r="QIP11" s="301"/>
      <c r="QIQ11" s="302"/>
      <c r="QIR11" s="303"/>
      <c r="QIS11" s="300"/>
      <c r="QIT11" s="301"/>
      <c r="QIU11" s="302"/>
      <c r="QIV11" s="303"/>
      <c r="QIW11" s="300"/>
      <c r="QIX11" s="301"/>
      <c r="QIY11" s="302"/>
      <c r="QIZ11" s="303"/>
      <c r="QJA11" s="300"/>
      <c r="QJB11" s="301"/>
      <c r="QJC11" s="302"/>
      <c r="QJD11" s="303"/>
      <c r="QJE11" s="300"/>
      <c r="QJF11" s="301"/>
      <c r="QJG11" s="302"/>
      <c r="QJH11" s="303"/>
      <c r="QJI11" s="300"/>
      <c r="QJJ11" s="301"/>
      <c r="QJK11" s="302"/>
      <c r="QJL11" s="303"/>
      <c r="QJM11" s="300"/>
      <c r="QJN11" s="301"/>
      <c r="QJO11" s="302"/>
      <c r="QJP11" s="303"/>
      <c r="QJQ11" s="300"/>
      <c r="QJR11" s="301"/>
      <c r="QJS11" s="302"/>
      <c r="QJT11" s="303"/>
      <c r="QJU11" s="300"/>
      <c r="QJV11" s="301"/>
      <c r="QJW11" s="302"/>
      <c r="QJX11" s="303"/>
      <c r="QJY11" s="300"/>
      <c r="QJZ11" s="301"/>
      <c r="QKA11" s="302"/>
      <c r="QKB11" s="303"/>
      <c r="QKC11" s="300"/>
      <c r="QKD11" s="301"/>
      <c r="QKE11" s="302"/>
      <c r="QKF11" s="303"/>
      <c r="QKG11" s="300"/>
      <c r="QKH11" s="301"/>
      <c r="QKI11" s="302"/>
      <c r="QKJ11" s="303"/>
      <c r="QKK11" s="300"/>
      <c r="QKL11" s="301"/>
      <c r="QKM11" s="302"/>
      <c r="QKN11" s="303"/>
      <c r="QKO11" s="300"/>
      <c r="QKP11" s="301"/>
      <c r="QKQ11" s="302"/>
      <c r="QKR11" s="303"/>
      <c r="QKS11" s="300"/>
      <c r="QKT11" s="301"/>
      <c r="QKU11" s="302"/>
      <c r="QKV11" s="303"/>
      <c r="QKW11" s="300"/>
      <c r="QKX11" s="301"/>
      <c r="QKY11" s="302"/>
      <c r="QKZ11" s="303"/>
      <c r="QLA11" s="300"/>
      <c r="QLB11" s="301"/>
      <c r="QLC11" s="302"/>
      <c r="QLD11" s="303"/>
      <c r="QLE11" s="300"/>
      <c r="QLF11" s="301"/>
      <c r="QLG11" s="302"/>
      <c r="QLH11" s="303"/>
      <c r="QLI11" s="300"/>
      <c r="QLJ11" s="301"/>
      <c r="QLK11" s="302"/>
      <c r="QLL11" s="303"/>
      <c r="QLM11" s="300"/>
      <c r="QLN11" s="301"/>
      <c r="QLO11" s="302"/>
      <c r="QLP11" s="303"/>
      <c r="QLQ11" s="300"/>
      <c r="QLR11" s="301"/>
      <c r="QLS11" s="302"/>
      <c r="QLT11" s="303"/>
      <c r="QLU11" s="300"/>
      <c r="QLV11" s="301"/>
      <c r="QLW11" s="302"/>
      <c r="QLX11" s="303"/>
      <c r="QLY11" s="300"/>
      <c r="QLZ11" s="301"/>
      <c r="QMA11" s="302"/>
      <c r="QMB11" s="303"/>
      <c r="QMC11" s="300"/>
      <c r="QMD11" s="301"/>
      <c r="QME11" s="302"/>
      <c r="QMF11" s="303"/>
      <c r="QMG11" s="300"/>
      <c r="QMH11" s="301"/>
      <c r="QMI11" s="302"/>
      <c r="QMJ11" s="303"/>
      <c r="QMK11" s="300"/>
      <c r="QML11" s="301"/>
      <c r="QMM11" s="302"/>
      <c r="QMN11" s="303"/>
      <c r="QMO11" s="300"/>
      <c r="QMP11" s="301"/>
      <c r="QMQ11" s="302"/>
      <c r="QMR11" s="303"/>
      <c r="QMS11" s="300"/>
      <c r="QMT11" s="301"/>
      <c r="QMU11" s="302"/>
      <c r="QMV11" s="303"/>
      <c r="QMW11" s="300"/>
      <c r="QMX11" s="301"/>
      <c r="QMY11" s="302"/>
      <c r="QMZ11" s="303"/>
      <c r="QNA11" s="300"/>
      <c r="QNB11" s="301"/>
      <c r="QNC11" s="302"/>
      <c r="QND11" s="303"/>
      <c r="QNE11" s="300"/>
      <c r="QNF11" s="301"/>
      <c r="QNG11" s="302"/>
      <c r="QNH11" s="303"/>
      <c r="QNI11" s="300"/>
      <c r="QNJ11" s="301"/>
      <c r="QNK11" s="302"/>
      <c r="QNL11" s="303"/>
      <c r="QNM11" s="300"/>
      <c r="QNN11" s="301"/>
      <c r="QNO11" s="302"/>
      <c r="QNP11" s="303"/>
      <c r="QNQ11" s="300"/>
      <c r="QNR11" s="301"/>
      <c r="QNS11" s="302"/>
      <c r="QNT11" s="303"/>
      <c r="QNU11" s="300"/>
      <c r="QNV11" s="301"/>
      <c r="QNW11" s="302"/>
      <c r="QNX11" s="303"/>
      <c r="QNY11" s="300"/>
      <c r="QNZ11" s="301"/>
      <c r="QOA11" s="302"/>
      <c r="QOB11" s="303"/>
      <c r="QOC11" s="300"/>
      <c r="QOD11" s="301"/>
      <c r="QOE11" s="302"/>
      <c r="QOF11" s="303"/>
      <c r="QOG11" s="300"/>
      <c r="QOH11" s="301"/>
      <c r="QOI11" s="302"/>
      <c r="QOJ11" s="303"/>
      <c r="QOK11" s="300"/>
      <c r="QOL11" s="301"/>
      <c r="QOM11" s="302"/>
      <c r="QON11" s="303"/>
      <c r="QOO11" s="300"/>
      <c r="QOP11" s="301"/>
      <c r="QOQ11" s="302"/>
      <c r="QOR11" s="303"/>
      <c r="QOS11" s="300"/>
      <c r="QOT11" s="301"/>
      <c r="QOU11" s="302"/>
      <c r="QOV11" s="303"/>
      <c r="QOW11" s="300"/>
      <c r="QOX11" s="301"/>
      <c r="QOY11" s="302"/>
      <c r="QOZ11" s="303"/>
      <c r="QPA11" s="300"/>
      <c r="QPB11" s="301"/>
      <c r="QPC11" s="302"/>
      <c r="QPD11" s="303"/>
      <c r="QPE11" s="300"/>
      <c r="QPF11" s="301"/>
      <c r="QPG11" s="302"/>
      <c r="QPH11" s="303"/>
      <c r="QPI11" s="300"/>
      <c r="QPJ11" s="301"/>
      <c r="QPK11" s="302"/>
      <c r="QPL11" s="303"/>
      <c r="QPM11" s="300"/>
      <c r="QPN11" s="301"/>
      <c r="QPO11" s="302"/>
      <c r="QPP11" s="303"/>
      <c r="QPQ11" s="300"/>
      <c r="QPR11" s="301"/>
      <c r="QPS11" s="302"/>
      <c r="QPT11" s="303"/>
      <c r="QPU11" s="300"/>
      <c r="QPV11" s="301"/>
      <c r="QPW11" s="302"/>
      <c r="QPX11" s="303"/>
      <c r="QPY11" s="300"/>
      <c r="QPZ11" s="301"/>
      <c r="QQA11" s="302"/>
      <c r="QQB11" s="303"/>
      <c r="QQC11" s="300"/>
      <c r="QQD11" s="301"/>
      <c r="QQE11" s="302"/>
      <c r="QQF11" s="303"/>
      <c r="QQG11" s="300"/>
      <c r="QQH11" s="301"/>
      <c r="QQI11" s="302"/>
      <c r="QQJ11" s="303"/>
      <c r="QQK11" s="300"/>
      <c r="QQL11" s="301"/>
      <c r="QQM11" s="302"/>
      <c r="QQN11" s="303"/>
      <c r="QQO11" s="300"/>
      <c r="QQP11" s="301"/>
      <c r="QQQ11" s="302"/>
      <c r="QQR11" s="303"/>
      <c r="QQS11" s="300"/>
      <c r="QQT11" s="301"/>
      <c r="QQU11" s="302"/>
      <c r="QQV11" s="303"/>
      <c r="QQW11" s="300"/>
      <c r="QQX11" s="301"/>
      <c r="QQY11" s="302"/>
      <c r="QQZ11" s="303"/>
      <c r="QRA11" s="300"/>
      <c r="QRB11" s="301"/>
      <c r="QRC11" s="302"/>
      <c r="QRD11" s="303"/>
      <c r="QRE11" s="300"/>
      <c r="QRF11" s="301"/>
      <c r="QRG11" s="302"/>
      <c r="QRH11" s="303"/>
      <c r="QRI11" s="300"/>
      <c r="QRJ11" s="301"/>
      <c r="QRK11" s="302"/>
      <c r="QRL11" s="303"/>
      <c r="QRM11" s="300"/>
      <c r="QRN11" s="301"/>
      <c r="QRO11" s="302"/>
      <c r="QRP11" s="303"/>
      <c r="QRQ11" s="300"/>
      <c r="QRR11" s="301"/>
      <c r="QRS11" s="302"/>
      <c r="QRT11" s="303"/>
      <c r="QRU11" s="300"/>
      <c r="QRV11" s="301"/>
      <c r="QRW11" s="302"/>
      <c r="QRX11" s="303"/>
      <c r="QRY11" s="300"/>
      <c r="QRZ11" s="301"/>
      <c r="QSA11" s="302"/>
      <c r="QSB11" s="303"/>
      <c r="QSC11" s="300"/>
      <c r="QSD11" s="301"/>
      <c r="QSE11" s="302"/>
      <c r="QSF11" s="303"/>
      <c r="QSG11" s="300"/>
      <c r="QSH11" s="301"/>
      <c r="QSI11" s="302"/>
      <c r="QSJ11" s="303"/>
      <c r="QSK11" s="300"/>
      <c r="QSL11" s="301"/>
      <c r="QSM11" s="302"/>
      <c r="QSN11" s="303"/>
      <c r="QSO11" s="300"/>
      <c r="QSP11" s="301"/>
      <c r="QSQ11" s="302"/>
      <c r="QSR11" s="303"/>
      <c r="QSS11" s="300"/>
      <c r="QST11" s="301"/>
      <c r="QSU11" s="302"/>
      <c r="QSV11" s="303"/>
      <c r="QSW11" s="300"/>
      <c r="QSX11" s="301"/>
      <c r="QSY11" s="302"/>
      <c r="QSZ11" s="303"/>
      <c r="QTA11" s="300"/>
      <c r="QTB11" s="301"/>
      <c r="QTC11" s="302"/>
      <c r="QTD11" s="303"/>
      <c r="QTE11" s="300"/>
      <c r="QTF11" s="301"/>
      <c r="QTG11" s="302"/>
      <c r="QTH11" s="303"/>
      <c r="QTI11" s="300"/>
      <c r="QTJ11" s="301"/>
      <c r="QTK11" s="302"/>
      <c r="QTL11" s="303"/>
      <c r="QTM11" s="300"/>
      <c r="QTN11" s="301"/>
      <c r="QTO11" s="302"/>
      <c r="QTP11" s="303"/>
      <c r="QTQ11" s="300"/>
      <c r="QTR11" s="301"/>
      <c r="QTS11" s="302"/>
      <c r="QTT11" s="303"/>
      <c r="QTU11" s="300"/>
      <c r="QTV11" s="301"/>
      <c r="QTW11" s="302"/>
      <c r="QTX11" s="303"/>
      <c r="QTY11" s="300"/>
      <c r="QTZ11" s="301"/>
      <c r="QUA11" s="302"/>
      <c r="QUB11" s="303"/>
      <c r="QUC11" s="300"/>
      <c r="QUD11" s="301"/>
      <c r="QUE11" s="302"/>
      <c r="QUF11" s="303"/>
      <c r="QUG11" s="300"/>
      <c r="QUH11" s="301"/>
      <c r="QUI11" s="302"/>
      <c r="QUJ11" s="303"/>
      <c r="QUK11" s="300"/>
      <c r="QUL11" s="301"/>
      <c r="QUM11" s="302"/>
      <c r="QUN11" s="303"/>
      <c r="QUO11" s="300"/>
      <c r="QUP11" s="301"/>
      <c r="QUQ11" s="302"/>
      <c r="QUR11" s="303"/>
      <c r="QUS11" s="300"/>
      <c r="QUT11" s="301"/>
      <c r="QUU11" s="302"/>
      <c r="QUV11" s="303"/>
      <c r="QUW11" s="300"/>
      <c r="QUX11" s="301"/>
      <c r="QUY11" s="302"/>
      <c r="QUZ11" s="303"/>
      <c r="QVA11" s="300"/>
      <c r="QVB11" s="301"/>
      <c r="QVC11" s="302"/>
      <c r="QVD11" s="303"/>
      <c r="QVE11" s="300"/>
      <c r="QVF11" s="301"/>
      <c r="QVG11" s="302"/>
      <c r="QVH11" s="303"/>
      <c r="QVI11" s="300"/>
      <c r="QVJ11" s="301"/>
      <c r="QVK11" s="302"/>
      <c r="QVL11" s="303"/>
      <c r="QVM11" s="300"/>
      <c r="QVN11" s="301"/>
      <c r="QVO11" s="302"/>
      <c r="QVP11" s="303"/>
      <c r="QVQ11" s="300"/>
      <c r="QVR11" s="301"/>
      <c r="QVS11" s="302"/>
      <c r="QVT11" s="303"/>
      <c r="QVU11" s="300"/>
      <c r="QVV11" s="301"/>
      <c r="QVW11" s="302"/>
      <c r="QVX11" s="303"/>
      <c r="QVY11" s="300"/>
      <c r="QVZ11" s="301"/>
      <c r="QWA11" s="302"/>
      <c r="QWB11" s="303"/>
      <c r="QWC11" s="300"/>
      <c r="QWD11" s="301"/>
      <c r="QWE11" s="302"/>
      <c r="QWF11" s="303"/>
      <c r="QWG11" s="300"/>
      <c r="QWH11" s="301"/>
      <c r="QWI11" s="302"/>
      <c r="QWJ11" s="303"/>
      <c r="QWK11" s="300"/>
      <c r="QWL11" s="301"/>
      <c r="QWM11" s="302"/>
      <c r="QWN11" s="303"/>
      <c r="QWO11" s="300"/>
      <c r="QWP11" s="301"/>
      <c r="QWQ11" s="302"/>
      <c r="QWR11" s="303"/>
      <c r="QWS11" s="300"/>
      <c r="QWT11" s="301"/>
      <c r="QWU11" s="302"/>
      <c r="QWV11" s="303"/>
      <c r="QWW11" s="300"/>
      <c r="QWX11" s="301"/>
      <c r="QWY11" s="302"/>
      <c r="QWZ11" s="303"/>
      <c r="QXA11" s="300"/>
      <c r="QXB11" s="301"/>
      <c r="QXC11" s="302"/>
      <c r="QXD11" s="303"/>
      <c r="QXE11" s="300"/>
      <c r="QXF11" s="301"/>
      <c r="QXG11" s="302"/>
      <c r="QXH11" s="303"/>
      <c r="QXI11" s="300"/>
      <c r="QXJ11" s="301"/>
      <c r="QXK11" s="302"/>
      <c r="QXL11" s="303"/>
      <c r="QXM11" s="300"/>
      <c r="QXN11" s="301"/>
      <c r="QXO11" s="302"/>
      <c r="QXP11" s="303"/>
      <c r="QXQ11" s="300"/>
      <c r="QXR11" s="301"/>
      <c r="QXS11" s="302"/>
      <c r="QXT11" s="303"/>
      <c r="QXU11" s="300"/>
      <c r="QXV11" s="301"/>
      <c r="QXW11" s="302"/>
      <c r="QXX11" s="303"/>
      <c r="QXY11" s="300"/>
      <c r="QXZ11" s="301"/>
      <c r="QYA11" s="302"/>
      <c r="QYB11" s="303"/>
      <c r="QYC11" s="300"/>
      <c r="QYD11" s="301"/>
      <c r="QYE11" s="302"/>
      <c r="QYF11" s="303"/>
      <c r="QYG11" s="300"/>
      <c r="QYH11" s="301"/>
      <c r="QYI11" s="302"/>
      <c r="QYJ11" s="303"/>
      <c r="QYK11" s="300"/>
      <c r="QYL11" s="301"/>
      <c r="QYM11" s="302"/>
      <c r="QYN11" s="303"/>
      <c r="QYO11" s="300"/>
      <c r="QYP11" s="301"/>
      <c r="QYQ11" s="302"/>
      <c r="QYR11" s="303"/>
      <c r="QYS11" s="300"/>
      <c r="QYT11" s="301"/>
      <c r="QYU11" s="302"/>
      <c r="QYV11" s="303"/>
      <c r="QYW11" s="300"/>
      <c r="QYX11" s="301"/>
      <c r="QYY11" s="302"/>
      <c r="QYZ11" s="303"/>
      <c r="QZA11" s="300"/>
      <c r="QZB11" s="301"/>
      <c r="QZC11" s="302"/>
      <c r="QZD11" s="303"/>
      <c r="QZE11" s="300"/>
      <c r="QZF11" s="301"/>
      <c r="QZG11" s="302"/>
      <c r="QZH11" s="303"/>
      <c r="QZI11" s="300"/>
      <c r="QZJ11" s="301"/>
      <c r="QZK11" s="302"/>
      <c r="QZL11" s="303"/>
      <c r="QZM11" s="300"/>
      <c r="QZN11" s="301"/>
      <c r="QZO11" s="302"/>
      <c r="QZP11" s="303"/>
      <c r="QZQ11" s="300"/>
      <c r="QZR11" s="301"/>
      <c r="QZS11" s="302"/>
      <c r="QZT11" s="303"/>
      <c r="QZU11" s="300"/>
      <c r="QZV11" s="301"/>
      <c r="QZW11" s="302"/>
      <c r="QZX11" s="303"/>
      <c r="QZY11" s="300"/>
      <c r="QZZ11" s="301"/>
      <c r="RAA11" s="302"/>
      <c r="RAB11" s="303"/>
      <c r="RAC11" s="300"/>
      <c r="RAD11" s="301"/>
      <c r="RAE11" s="302"/>
      <c r="RAF11" s="303"/>
      <c r="RAG11" s="300"/>
      <c r="RAH11" s="301"/>
      <c r="RAI11" s="302"/>
      <c r="RAJ11" s="303"/>
      <c r="RAK11" s="300"/>
      <c r="RAL11" s="301"/>
      <c r="RAM11" s="302"/>
      <c r="RAN11" s="303"/>
      <c r="RAO11" s="300"/>
      <c r="RAP11" s="301"/>
      <c r="RAQ11" s="302"/>
      <c r="RAR11" s="303"/>
      <c r="RAS11" s="300"/>
      <c r="RAT11" s="301"/>
      <c r="RAU11" s="302"/>
      <c r="RAV11" s="303"/>
      <c r="RAW11" s="300"/>
      <c r="RAX11" s="301"/>
      <c r="RAY11" s="302"/>
      <c r="RAZ11" s="303"/>
      <c r="RBA11" s="300"/>
      <c r="RBB11" s="301"/>
      <c r="RBC11" s="302"/>
      <c r="RBD11" s="303"/>
      <c r="RBE11" s="300"/>
      <c r="RBF11" s="301"/>
      <c r="RBG11" s="302"/>
      <c r="RBH11" s="303"/>
      <c r="RBI11" s="300"/>
      <c r="RBJ11" s="301"/>
      <c r="RBK11" s="302"/>
      <c r="RBL11" s="303"/>
      <c r="RBM11" s="300"/>
      <c r="RBN11" s="301"/>
      <c r="RBO11" s="302"/>
      <c r="RBP11" s="303"/>
      <c r="RBQ11" s="300"/>
      <c r="RBR11" s="301"/>
      <c r="RBS11" s="302"/>
      <c r="RBT11" s="303"/>
      <c r="RBU11" s="300"/>
      <c r="RBV11" s="301"/>
      <c r="RBW11" s="302"/>
      <c r="RBX11" s="303"/>
      <c r="RBY11" s="300"/>
      <c r="RBZ11" s="301"/>
      <c r="RCA11" s="302"/>
      <c r="RCB11" s="303"/>
      <c r="RCC11" s="300"/>
      <c r="RCD11" s="301"/>
      <c r="RCE11" s="302"/>
      <c r="RCF11" s="303"/>
      <c r="RCG11" s="300"/>
      <c r="RCH11" s="301"/>
      <c r="RCI11" s="302"/>
      <c r="RCJ11" s="303"/>
      <c r="RCK11" s="300"/>
      <c r="RCL11" s="301"/>
      <c r="RCM11" s="302"/>
      <c r="RCN11" s="303"/>
      <c r="RCO11" s="300"/>
      <c r="RCP11" s="301"/>
      <c r="RCQ11" s="302"/>
      <c r="RCR11" s="303"/>
      <c r="RCS11" s="300"/>
      <c r="RCT11" s="301"/>
      <c r="RCU11" s="302"/>
      <c r="RCV11" s="303"/>
      <c r="RCW11" s="300"/>
      <c r="RCX11" s="301"/>
      <c r="RCY11" s="302"/>
      <c r="RCZ11" s="303"/>
      <c r="RDA11" s="300"/>
      <c r="RDB11" s="301"/>
      <c r="RDC11" s="302"/>
      <c r="RDD11" s="303"/>
      <c r="RDE11" s="300"/>
      <c r="RDF11" s="301"/>
      <c r="RDG11" s="302"/>
      <c r="RDH11" s="303"/>
      <c r="RDI11" s="300"/>
      <c r="RDJ11" s="301"/>
      <c r="RDK11" s="302"/>
      <c r="RDL11" s="303"/>
      <c r="RDM11" s="300"/>
      <c r="RDN11" s="301"/>
      <c r="RDO11" s="302"/>
      <c r="RDP11" s="303"/>
      <c r="RDQ11" s="300"/>
      <c r="RDR11" s="301"/>
      <c r="RDS11" s="302"/>
      <c r="RDT11" s="303"/>
      <c r="RDU11" s="300"/>
      <c r="RDV11" s="301"/>
      <c r="RDW11" s="302"/>
      <c r="RDX11" s="303"/>
      <c r="RDY11" s="300"/>
      <c r="RDZ11" s="301"/>
      <c r="REA11" s="302"/>
      <c r="REB11" s="303"/>
      <c r="REC11" s="300"/>
      <c r="RED11" s="301"/>
      <c r="REE11" s="302"/>
      <c r="REF11" s="303"/>
      <c r="REG11" s="300"/>
      <c r="REH11" s="301"/>
      <c r="REI11" s="302"/>
      <c r="REJ11" s="303"/>
      <c r="REK11" s="300"/>
      <c r="REL11" s="301"/>
      <c r="REM11" s="302"/>
      <c r="REN11" s="303"/>
      <c r="REO11" s="300"/>
      <c r="REP11" s="301"/>
      <c r="REQ11" s="302"/>
      <c r="RER11" s="303"/>
      <c r="RES11" s="300"/>
      <c r="RET11" s="301"/>
      <c r="REU11" s="302"/>
      <c r="REV11" s="303"/>
      <c r="REW11" s="300"/>
      <c r="REX11" s="301"/>
      <c r="REY11" s="302"/>
      <c r="REZ11" s="303"/>
      <c r="RFA11" s="300"/>
      <c r="RFB11" s="301"/>
      <c r="RFC11" s="302"/>
      <c r="RFD11" s="303"/>
      <c r="RFE11" s="300"/>
      <c r="RFF11" s="301"/>
      <c r="RFG11" s="302"/>
      <c r="RFH11" s="303"/>
      <c r="RFI11" s="300"/>
      <c r="RFJ11" s="301"/>
      <c r="RFK11" s="302"/>
      <c r="RFL11" s="303"/>
      <c r="RFM11" s="300"/>
      <c r="RFN11" s="301"/>
      <c r="RFO11" s="302"/>
      <c r="RFP11" s="303"/>
      <c r="RFQ11" s="300"/>
      <c r="RFR11" s="301"/>
      <c r="RFS11" s="302"/>
      <c r="RFT11" s="303"/>
      <c r="RFU11" s="300"/>
      <c r="RFV11" s="301"/>
      <c r="RFW11" s="302"/>
      <c r="RFX11" s="303"/>
      <c r="RFY11" s="300"/>
      <c r="RFZ11" s="301"/>
      <c r="RGA11" s="302"/>
      <c r="RGB11" s="303"/>
      <c r="RGC11" s="300"/>
      <c r="RGD11" s="301"/>
      <c r="RGE11" s="302"/>
      <c r="RGF11" s="303"/>
      <c r="RGG11" s="300"/>
      <c r="RGH11" s="301"/>
      <c r="RGI11" s="302"/>
      <c r="RGJ11" s="303"/>
      <c r="RGK11" s="300"/>
      <c r="RGL11" s="301"/>
      <c r="RGM11" s="302"/>
      <c r="RGN11" s="303"/>
      <c r="RGO11" s="300"/>
      <c r="RGP11" s="301"/>
      <c r="RGQ11" s="302"/>
      <c r="RGR11" s="303"/>
      <c r="RGS11" s="300"/>
      <c r="RGT11" s="301"/>
      <c r="RGU11" s="302"/>
      <c r="RGV11" s="303"/>
      <c r="RGW11" s="300"/>
      <c r="RGX11" s="301"/>
      <c r="RGY11" s="302"/>
      <c r="RGZ11" s="303"/>
      <c r="RHA11" s="300"/>
      <c r="RHB11" s="301"/>
      <c r="RHC11" s="302"/>
      <c r="RHD11" s="303"/>
      <c r="RHE11" s="300"/>
      <c r="RHF11" s="301"/>
      <c r="RHG11" s="302"/>
      <c r="RHH11" s="303"/>
      <c r="RHI11" s="300"/>
      <c r="RHJ11" s="301"/>
      <c r="RHK11" s="302"/>
      <c r="RHL11" s="303"/>
      <c r="RHM11" s="300"/>
      <c r="RHN11" s="301"/>
      <c r="RHO11" s="302"/>
      <c r="RHP11" s="303"/>
      <c r="RHQ11" s="300"/>
      <c r="RHR11" s="301"/>
      <c r="RHS11" s="302"/>
      <c r="RHT11" s="303"/>
      <c r="RHU11" s="300"/>
      <c r="RHV11" s="301"/>
      <c r="RHW11" s="302"/>
      <c r="RHX11" s="303"/>
      <c r="RHY11" s="300"/>
      <c r="RHZ11" s="301"/>
      <c r="RIA11" s="302"/>
      <c r="RIB11" s="303"/>
      <c r="RIC11" s="300"/>
      <c r="RID11" s="301"/>
      <c r="RIE11" s="302"/>
      <c r="RIF11" s="303"/>
      <c r="RIG11" s="300"/>
      <c r="RIH11" s="301"/>
      <c r="RII11" s="302"/>
      <c r="RIJ11" s="303"/>
      <c r="RIK11" s="300"/>
      <c r="RIL11" s="301"/>
      <c r="RIM11" s="302"/>
      <c r="RIN11" s="303"/>
      <c r="RIO11" s="300"/>
      <c r="RIP11" s="301"/>
      <c r="RIQ11" s="302"/>
      <c r="RIR11" s="303"/>
      <c r="RIS11" s="300"/>
      <c r="RIT11" s="301"/>
      <c r="RIU11" s="302"/>
      <c r="RIV11" s="303"/>
      <c r="RIW11" s="300"/>
      <c r="RIX11" s="301"/>
      <c r="RIY11" s="302"/>
      <c r="RIZ11" s="303"/>
      <c r="RJA11" s="300"/>
      <c r="RJB11" s="301"/>
      <c r="RJC11" s="302"/>
      <c r="RJD11" s="303"/>
      <c r="RJE11" s="300"/>
      <c r="RJF11" s="301"/>
      <c r="RJG11" s="302"/>
      <c r="RJH11" s="303"/>
      <c r="RJI11" s="300"/>
      <c r="RJJ11" s="301"/>
      <c r="RJK11" s="302"/>
      <c r="RJL11" s="303"/>
      <c r="RJM11" s="300"/>
      <c r="RJN11" s="301"/>
      <c r="RJO11" s="302"/>
      <c r="RJP11" s="303"/>
      <c r="RJQ11" s="300"/>
      <c r="RJR11" s="301"/>
      <c r="RJS11" s="302"/>
      <c r="RJT11" s="303"/>
      <c r="RJU11" s="300"/>
      <c r="RJV11" s="301"/>
      <c r="RJW11" s="302"/>
      <c r="RJX11" s="303"/>
      <c r="RJY11" s="300"/>
      <c r="RJZ11" s="301"/>
      <c r="RKA11" s="302"/>
      <c r="RKB11" s="303"/>
      <c r="RKC11" s="300"/>
      <c r="RKD11" s="301"/>
      <c r="RKE11" s="302"/>
      <c r="RKF11" s="303"/>
      <c r="RKG11" s="300"/>
      <c r="RKH11" s="301"/>
      <c r="RKI11" s="302"/>
      <c r="RKJ11" s="303"/>
      <c r="RKK11" s="300"/>
      <c r="RKL11" s="301"/>
      <c r="RKM11" s="302"/>
      <c r="RKN11" s="303"/>
      <c r="RKO11" s="300"/>
      <c r="RKP11" s="301"/>
      <c r="RKQ11" s="302"/>
      <c r="RKR11" s="303"/>
      <c r="RKS11" s="300"/>
      <c r="RKT11" s="301"/>
      <c r="RKU11" s="302"/>
      <c r="RKV11" s="303"/>
      <c r="RKW11" s="300"/>
      <c r="RKX11" s="301"/>
      <c r="RKY11" s="302"/>
      <c r="RKZ11" s="303"/>
      <c r="RLA11" s="300"/>
      <c r="RLB11" s="301"/>
      <c r="RLC11" s="302"/>
      <c r="RLD11" s="303"/>
      <c r="RLE11" s="300"/>
      <c r="RLF11" s="301"/>
      <c r="RLG11" s="302"/>
      <c r="RLH11" s="303"/>
      <c r="RLI11" s="300"/>
      <c r="RLJ11" s="301"/>
      <c r="RLK11" s="302"/>
      <c r="RLL11" s="303"/>
      <c r="RLM11" s="300"/>
      <c r="RLN11" s="301"/>
      <c r="RLO11" s="302"/>
      <c r="RLP11" s="303"/>
      <c r="RLQ11" s="300"/>
      <c r="RLR11" s="301"/>
      <c r="RLS11" s="302"/>
      <c r="RLT11" s="303"/>
      <c r="RLU11" s="300"/>
      <c r="RLV11" s="301"/>
      <c r="RLW11" s="302"/>
      <c r="RLX11" s="303"/>
      <c r="RLY11" s="300"/>
      <c r="RLZ11" s="301"/>
      <c r="RMA11" s="302"/>
      <c r="RMB11" s="303"/>
      <c r="RMC11" s="300"/>
      <c r="RMD11" s="301"/>
      <c r="RME11" s="302"/>
      <c r="RMF11" s="303"/>
      <c r="RMG11" s="300"/>
      <c r="RMH11" s="301"/>
      <c r="RMI11" s="302"/>
      <c r="RMJ11" s="303"/>
      <c r="RMK11" s="300"/>
      <c r="RML11" s="301"/>
      <c r="RMM11" s="302"/>
      <c r="RMN11" s="303"/>
      <c r="RMO11" s="300"/>
      <c r="RMP11" s="301"/>
      <c r="RMQ11" s="302"/>
      <c r="RMR11" s="303"/>
      <c r="RMS11" s="300"/>
      <c r="RMT11" s="301"/>
      <c r="RMU11" s="302"/>
      <c r="RMV11" s="303"/>
      <c r="RMW11" s="300"/>
      <c r="RMX11" s="301"/>
      <c r="RMY11" s="302"/>
      <c r="RMZ11" s="303"/>
      <c r="RNA11" s="300"/>
      <c r="RNB11" s="301"/>
      <c r="RNC11" s="302"/>
      <c r="RND11" s="303"/>
      <c r="RNE11" s="300"/>
      <c r="RNF11" s="301"/>
      <c r="RNG11" s="302"/>
      <c r="RNH11" s="303"/>
      <c r="RNI11" s="300"/>
      <c r="RNJ11" s="301"/>
      <c r="RNK11" s="302"/>
      <c r="RNL11" s="303"/>
      <c r="RNM11" s="300"/>
      <c r="RNN11" s="301"/>
      <c r="RNO11" s="302"/>
      <c r="RNP11" s="303"/>
      <c r="RNQ11" s="300"/>
      <c r="RNR11" s="301"/>
      <c r="RNS11" s="302"/>
      <c r="RNT11" s="303"/>
      <c r="RNU11" s="300"/>
      <c r="RNV11" s="301"/>
      <c r="RNW11" s="302"/>
      <c r="RNX11" s="303"/>
      <c r="RNY11" s="300"/>
      <c r="RNZ11" s="301"/>
      <c r="ROA11" s="302"/>
      <c r="ROB11" s="303"/>
      <c r="ROC11" s="300"/>
      <c r="ROD11" s="301"/>
      <c r="ROE11" s="302"/>
      <c r="ROF11" s="303"/>
      <c r="ROG11" s="300"/>
      <c r="ROH11" s="301"/>
      <c r="ROI11" s="302"/>
      <c r="ROJ11" s="303"/>
      <c r="ROK11" s="300"/>
      <c r="ROL11" s="301"/>
      <c r="ROM11" s="302"/>
      <c r="RON11" s="303"/>
      <c r="ROO11" s="300"/>
      <c r="ROP11" s="301"/>
      <c r="ROQ11" s="302"/>
      <c r="ROR11" s="303"/>
      <c r="ROS11" s="300"/>
      <c r="ROT11" s="301"/>
      <c r="ROU11" s="302"/>
      <c r="ROV11" s="303"/>
      <c r="ROW11" s="300"/>
      <c r="ROX11" s="301"/>
      <c r="ROY11" s="302"/>
      <c r="ROZ11" s="303"/>
      <c r="RPA11" s="300"/>
      <c r="RPB11" s="301"/>
      <c r="RPC11" s="302"/>
      <c r="RPD11" s="303"/>
      <c r="RPE11" s="300"/>
      <c r="RPF11" s="301"/>
      <c r="RPG11" s="302"/>
      <c r="RPH11" s="303"/>
      <c r="RPI11" s="300"/>
      <c r="RPJ11" s="301"/>
      <c r="RPK11" s="302"/>
      <c r="RPL11" s="303"/>
      <c r="RPM11" s="300"/>
      <c r="RPN11" s="301"/>
      <c r="RPO11" s="302"/>
      <c r="RPP11" s="303"/>
      <c r="RPQ11" s="300"/>
      <c r="RPR11" s="301"/>
      <c r="RPS11" s="302"/>
      <c r="RPT11" s="303"/>
      <c r="RPU11" s="300"/>
      <c r="RPV11" s="301"/>
      <c r="RPW11" s="302"/>
      <c r="RPX11" s="303"/>
      <c r="RPY11" s="300"/>
      <c r="RPZ11" s="301"/>
      <c r="RQA11" s="302"/>
      <c r="RQB11" s="303"/>
      <c r="RQC11" s="300"/>
      <c r="RQD11" s="301"/>
      <c r="RQE11" s="302"/>
      <c r="RQF11" s="303"/>
      <c r="RQG11" s="300"/>
      <c r="RQH11" s="301"/>
      <c r="RQI11" s="302"/>
      <c r="RQJ11" s="303"/>
      <c r="RQK11" s="300"/>
      <c r="RQL11" s="301"/>
      <c r="RQM11" s="302"/>
      <c r="RQN11" s="303"/>
      <c r="RQO11" s="300"/>
      <c r="RQP11" s="301"/>
      <c r="RQQ11" s="302"/>
      <c r="RQR11" s="303"/>
      <c r="RQS11" s="300"/>
      <c r="RQT11" s="301"/>
      <c r="RQU11" s="302"/>
      <c r="RQV11" s="303"/>
      <c r="RQW11" s="300"/>
      <c r="RQX11" s="301"/>
      <c r="RQY11" s="302"/>
      <c r="RQZ11" s="303"/>
      <c r="RRA11" s="300"/>
      <c r="RRB11" s="301"/>
      <c r="RRC11" s="302"/>
      <c r="RRD11" s="303"/>
      <c r="RRE11" s="300"/>
      <c r="RRF11" s="301"/>
      <c r="RRG11" s="302"/>
      <c r="RRH11" s="303"/>
      <c r="RRI11" s="300"/>
      <c r="RRJ11" s="301"/>
      <c r="RRK11" s="302"/>
      <c r="RRL11" s="303"/>
      <c r="RRM11" s="300"/>
      <c r="RRN11" s="301"/>
      <c r="RRO11" s="302"/>
      <c r="RRP11" s="303"/>
      <c r="RRQ11" s="300"/>
      <c r="RRR11" s="301"/>
      <c r="RRS11" s="302"/>
      <c r="RRT11" s="303"/>
      <c r="RRU11" s="300"/>
      <c r="RRV11" s="301"/>
      <c r="RRW11" s="302"/>
      <c r="RRX11" s="303"/>
      <c r="RRY11" s="300"/>
      <c r="RRZ11" s="301"/>
      <c r="RSA11" s="302"/>
      <c r="RSB11" s="303"/>
      <c r="RSC11" s="300"/>
      <c r="RSD11" s="301"/>
      <c r="RSE11" s="302"/>
      <c r="RSF11" s="303"/>
      <c r="RSG11" s="300"/>
      <c r="RSH11" s="301"/>
      <c r="RSI11" s="302"/>
      <c r="RSJ11" s="303"/>
      <c r="RSK11" s="300"/>
      <c r="RSL11" s="301"/>
      <c r="RSM11" s="302"/>
      <c r="RSN11" s="303"/>
      <c r="RSO11" s="300"/>
      <c r="RSP11" s="301"/>
      <c r="RSQ11" s="302"/>
      <c r="RSR11" s="303"/>
      <c r="RSS11" s="300"/>
      <c r="RST11" s="301"/>
      <c r="RSU11" s="302"/>
      <c r="RSV11" s="303"/>
      <c r="RSW11" s="300"/>
      <c r="RSX11" s="301"/>
      <c r="RSY11" s="302"/>
      <c r="RSZ11" s="303"/>
      <c r="RTA11" s="300"/>
      <c r="RTB11" s="301"/>
      <c r="RTC11" s="302"/>
      <c r="RTD11" s="303"/>
      <c r="RTE11" s="300"/>
      <c r="RTF11" s="301"/>
      <c r="RTG11" s="302"/>
      <c r="RTH11" s="303"/>
      <c r="RTI11" s="300"/>
      <c r="RTJ11" s="301"/>
      <c r="RTK11" s="302"/>
      <c r="RTL11" s="303"/>
      <c r="RTM11" s="300"/>
      <c r="RTN11" s="301"/>
      <c r="RTO11" s="302"/>
      <c r="RTP11" s="303"/>
      <c r="RTQ11" s="300"/>
      <c r="RTR11" s="301"/>
      <c r="RTS11" s="302"/>
      <c r="RTT11" s="303"/>
      <c r="RTU11" s="300"/>
      <c r="RTV11" s="301"/>
      <c r="RTW11" s="302"/>
      <c r="RTX11" s="303"/>
      <c r="RTY11" s="300"/>
      <c r="RTZ11" s="301"/>
      <c r="RUA11" s="302"/>
      <c r="RUB11" s="303"/>
      <c r="RUC11" s="300"/>
      <c r="RUD11" s="301"/>
      <c r="RUE11" s="302"/>
      <c r="RUF11" s="303"/>
      <c r="RUG11" s="300"/>
      <c r="RUH11" s="301"/>
      <c r="RUI11" s="302"/>
      <c r="RUJ11" s="303"/>
      <c r="RUK11" s="300"/>
      <c r="RUL11" s="301"/>
      <c r="RUM11" s="302"/>
      <c r="RUN11" s="303"/>
      <c r="RUO11" s="300"/>
      <c r="RUP11" s="301"/>
      <c r="RUQ11" s="302"/>
      <c r="RUR11" s="303"/>
      <c r="RUS11" s="300"/>
      <c r="RUT11" s="301"/>
      <c r="RUU11" s="302"/>
      <c r="RUV11" s="303"/>
      <c r="RUW11" s="300"/>
      <c r="RUX11" s="301"/>
      <c r="RUY11" s="302"/>
      <c r="RUZ11" s="303"/>
      <c r="RVA11" s="300"/>
      <c r="RVB11" s="301"/>
      <c r="RVC11" s="302"/>
      <c r="RVD11" s="303"/>
      <c r="RVE11" s="300"/>
      <c r="RVF11" s="301"/>
      <c r="RVG11" s="302"/>
      <c r="RVH11" s="303"/>
      <c r="RVI11" s="300"/>
      <c r="RVJ11" s="301"/>
      <c r="RVK11" s="302"/>
      <c r="RVL11" s="303"/>
      <c r="RVM11" s="300"/>
      <c r="RVN11" s="301"/>
      <c r="RVO11" s="302"/>
      <c r="RVP11" s="303"/>
      <c r="RVQ11" s="300"/>
      <c r="RVR11" s="301"/>
      <c r="RVS11" s="302"/>
      <c r="RVT11" s="303"/>
      <c r="RVU11" s="300"/>
      <c r="RVV11" s="301"/>
      <c r="RVW11" s="302"/>
      <c r="RVX11" s="303"/>
      <c r="RVY11" s="300"/>
      <c r="RVZ11" s="301"/>
      <c r="RWA11" s="302"/>
      <c r="RWB11" s="303"/>
      <c r="RWC11" s="300"/>
      <c r="RWD11" s="301"/>
      <c r="RWE11" s="302"/>
      <c r="RWF11" s="303"/>
      <c r="RWG11" s="300"/>
      <c r="RWH11" s="301"/>
      <c r="RWI11" s="302"/>
      <c r="RWJ11" s="303"/>
      <c r="RWK11" s="300"/>
      <c r="RWL11" s="301"/>
      <c r="RWM11" s="302"/>
      <c r="RWN11" s="303"/>
      <c r="RWO11" s="300"/>
      <c r="RWP11" s="301"/>
      <c r="RWQ11" s="302"/>
      <c r="RWR11" s="303"/>
      <c r="RWS11" s="300"/>
      <c r="RWT11" s="301"/>
      <c r="RWU11" s="302"/>
      <c r="RWV11" s="303"/>
      <c r="RWW11" s="300"/>
      <c r="RWX11" s="301"/>
      <c r="RWY11" s="302"/>
      <c r="RWZ11" s="303"/>
      <c r="RXA11" s="300"/>
      <c r="RXB11" s="301"/>
      <c r="RXC11" s="302"/>
      <c r="RXD11" s="303"/>
      <c r="RXE11" s="300"/>
      <c r="RXF11" s="301"/>
      <c r="RXG11" s="302"/>
      <c r="RXH11" s="303"/>
      <c r="RXI11" s="300"/>
      <c r="RXJ11" s="301"/>
      <c r="RXK11" s="302"/>
      <c r="RXL11" s="303"/>
      <c r="RXM11" s="300"/>
      <c r="RXN11" s="301"/>
      <c r="RXO11" s="302"/>
      <c r="RXP11" s="303"/>
      <c r="RXQ11" s="300"/>
      <c r="RXR11" s="301"/>
      <c r="RXS11" s="302"/>
      <c r="RXT11" s="303"/>
      <c r="RXU11" s="300"/>
      <c r="RXV11" s="301"/>
      <c r="RXW11" s="302"/>
      <c r="RXX11" s="303"/>
      <c r="RXY11" s="300"/>
      <c r="RXZ11" s="301"/>
      <c r="RYA11" s="302"/>
      <c r="RYB11" s="303"/>
      <c r="RYC11" s="300"/>
      <c r="RYD11" s="301"/>
      <c r="RYE11" s="302"/>
      <c r="RYF11" s="303"/>
      <c r="RYG11" s="300"/>
      <c r="RYH11" s="301"/>
      <c r="RYI11" s="302"/>
      <c r="RYJ11" s="303"/>
      <c r="RYK11" s="300"/>
      <c r="RYL11" s="301"/>
      <c r="RYM11" s="302"/>
      <c r="RYN11" s="303"/>
      <c r="RYO11" s="300"/>
      <c r="RYP11" s="301"/>
      <c r="RYQ11" s="302"/>
      <c r="RYR11" s="303"/>
      <c r="RYS11" s="300"/>
      <c r="RYT11" s="301"/>
      <c r="RYU11" s="302"/>
      <c r="RYV11" s="303"/>
      <c r="RYW11" s="300"/>
      <c r="RYX11" s="301"/>
      <c r="RYY11" s="302"/>
      <c r="RYZ11" s="303"/>
      <c r="RZA11" s="300"/>
      <c r="RZB11" s="301"/>
      <c r="RZC11" s="302"/>
      <c r="RZD11" s="303"/>
      <c r="RZE11" s="300"/>
      <c r="RZF11" s="301"/>
      <c r="RZG11" s="302"/>
      <c r="RZH11" s="303"/>
      <c r="RZI11" s="300"/>
      <c r="RZJ11" s="301"/>
      <c r="RZK11" s="302"/>
      <c r="RZL11" s="303"/>
      <c r="RZM11" s="300"/>
      <c r="RZN11" s="301"/>
      <c r="RZO11" s="302"/>
      <c r="RZP11" s="303"/>
      <c r="RZQ11" s="300"/>
      <c r="RZR11" s="301"/>
      <c r="RZS11" s="302"/>
      <c r="RZT11" s="303"/>
      <c r="RZU11" s="300"/>
      <c r="RZV11" s="301"/>
      <c r="RZW11" s="302"/>
      <c r="RZX11" s="303"/>
      <c r="RZY11" s="300"/>
      <c r="RZZ11" s="301"/>
      <c r="SAA11" s="302"/>
      <c r="SAB11" s="303"/>
      <c r="SAC11" s="300"/>
      <c r="SAD11" s="301"/>
      <c r="SAE11" s="302"/>
      <c r="SAF11" s="303"/>
      <c r="SAG11" s="300"/>
      <c r="SAH11" s="301"/>
      <c r="SAI11" s="302"/>
      <c r="SAJ11" s="303"/>
      <c r="SAK11" s="300"/>
      <c r="SAL11" s="301"/>
      <c r="SAM11" s="302"/>
      <c r="SAN11" s="303"/>
      <c r="SAO11" s="300"/>
      <c r="SAP11" s="301"/>
      <c r="SAQ11" s="302"/>
      <c r="SAR11" s="303"/>
      <c r="SAS11" s="300"/>
      <c r="SAT11" s="301"/>
      <c r="SAU11" s="302"/>
      <c r="SAV11" s="303"/>
      <c r="SAW11" s="300"/>
      <c r="SAX11" s="301"/>
      <c r="SAY11" s="302"/>
      <c r="SAZ11" s="303"/>
      <c r="SBA11" s="300"/>
      <c r="SBB11" s="301"/>
      <c r="SBC11" s="302"/>
      <c r="SBD11" s="303"/>
      <c r="SBE11" s="300"/>
      <c r="SBF11" s="301"/>
      <c r="SBG11" s="302"/>
      <c r="SBH11" s="303"/>
      <c r="SBI11" s="300"/>
      <c r="SBJ11" s="301"/>
      <c r="SBK11" s="302"/>
      <c r="SBL11" s="303"/>
      <c r="SBM11" s="300"/>
      <c r="SBN11" s="301"/>
      <c r="SBO11" s="302"/>
      <c r="SBP11" s="303"/>
      <c r="SBQ11" s="300"/>
      <c r="SBR11" s="301"/>
      <c r="SBS11" s="302"/>
      <c r="SBT11" s="303"/>
      <c r="SBU11" s="300"/>
      <c r="SBV11" s="301"/>
      <c r="SBW11" s="302"/>
      <c r="SBX11" s="303"/>
      <c r="SBY11" s="300"/>
      <c r="SBZ11" s="301"/>
      <c r="SCA11" s="302"/>
      <c r="SCB11" s="303"/>
      <c r="SCC11" s="300"/>
      <c r="SCD11" s="301"/>
      <c r="SCE11" s="302"/>
      <c r="SCF11" s="303"/>
      <c r="SCG11" s="300"/>
      <c r="SCH11" s="301"/>
      <c r="SCI11" s="302"/>
      <c r="SCJ11" s="303"/>
      <c r="SCK11" s="300"/>
      <c r="SCL11" s="301"/>
      <c r="SCM11" s="302"/>
      <c r="SCN11" s="303"/>
      <c r="SCO11" s="300"/>
      <c r="SCP11" s="301"/>
      <c r="SCQ11" s="302"/>
      <c r="SCR11" s="303"/>
      <c r="SCS11" s="300"/>
      <c r="SCT11" s="301"/>
      <c r="SCU11" s="302"/>
      <c r="SCV11" s="303"/>
      <c r="SCW11" s="300"/>
      <c r="SCX11" s="301"/>
      <c r="SCY11" s="302"/>
      <c r="SCZ11" s="303"/>
      <c r="SDA11" s="300"/>
      <c r="SDB11" s="301"/>
      <c r="SDC11" s="302"/>
      <c r="SDD11" s="303"/>
      <c r="SDE11" s="300"/>
      <c r="SDF11" s="301"/>
      <c r="SDG11" s="302"/>
      <c r="SDH11" s="303"/>
      <c r="SDI11" s="300"/>
      <c r="SDJ11" s="301"/>
      <c r="SDK11" s="302"/>
      <c r="SDL11" s="303"/>
      <c r="SDM11" s="300"/>
      <c r="SDN11" s="301"/>
      <c r="SDO11" s="302"/>
      <c r="SDP11" s="303"/>
      <c r="SDQ11" s="300"/>
      <c r="SDR11" s="301"/>
      <c r="SDS11" s="302"/>
      <c r="SDT11" s="303"/>
      <c r="SDU11" s="300"/>
      <c r="SDV11" s="301"/>
      <c r="SDW11" s="302"/>
      <c r="SDX11" s="303"/>
      <c r="SDY11" s="300"/>
      <c r="SDZ11" s="301"/>
      <c r="SEA11" s="302"/>
      <c r="SEB11" s="303"/>
      <c r="SEC11" s="300"/>
      <c r="SED11" s="301"/>
      <c r="SEE11" s="302"/>
      <c r="SEF11" s="303"/>
      <c r="SEG11" s="300"/>
      <c r="SEH11" s="301"/>
      <c r="SEI11" s="302"/>
      <c r="SEJ11" s="303"/>
      <c r="SEK11" s="300"/>
      <c r="SEL11" s="301"/>
      <c r="SEM11" s="302"/>
      <c r="SEN11" s="303"/>
      <c r="SEO11" s="300"/>
      <c r="SEP11" s="301"/>
      <c r="SEQ11" s="302"/>
      <c r="SER11" s="303"/>
      <c r="SES11" s="300"/>
      <c r="SET11" s="301"/>
      <c r="SEU11" s="302"/>
      <c r="SEV11" s="303"/>
      <c r="SEW11" s="300"/>
      <c r="SEX11" s="301"/>
      <c r="SEY11" s="302"/>
      <c r="SEZ11" s="303"/>
      <c r="SFA11" s="300"/>
      <c r="SFB11" s="301"/>
      <c r="SFC11" s="302"/>
      <c r="SFD11" s="303"/>
      <c r="SFE11" s="300"/>
      <c r="SFF11" s="301"/>
      <c r="SFG11" s="302"/>
      <c r="SFH11" s="303"/>
      <c r="SFI11" s="300"/>
      <c r="SFJ11" s="301"/>
      <c r="SFK11" s="302"/>
      <c r="SFL11" s="303"/>
      <c r="SFM11" s="300"/>
      <c r="SFN11" s="301"/>
      <c r="SFO11" s="302"/>
      <c r="SFP11" s="303"/>
      <c r="SFQ11" s="300"/>
      <c r="SFR11" s="301"/>
      <c r="SFS11" s="302"/>
      <c r="SFT11" s="303"/>
      <c r="SFU11" s="300"/>
      <c r="SFV11" s="301"/>
      <c r="SFW11" s="302"/>
      <c r="SFX11" s="303"/>
      <c r="SFY11" s="300"/>
      <c r="SFZ11" s="301"/>
      <c r="SGA11" s="302"/>
      <c r="SGB11" s="303"/>
      <c r="SGC11" s="300"/>
      <c r="SGD11" s="301"/>
      <c r="SGE11" s="302"/>
      <c r="SGF11" s="303"/>
      <c r="SGG11" s="300"/>
      <c r="SGH11" s="301"/>
      <c r="SGI11" s="302"/>
      <c r="SGJ11" s="303"/>
      <c r="SGK11" s="300"/>
      <c r="SGL11" s="301"/>
      <c r="SGM11" s="302"/>
      <c r="SGN11" s="303"/>
      <c r="SGO11" s="300"/>
      <c r="SGP11" s="301"/>
      <c r="SGQ11" s="302"/>
      <c r="SGR11" s="303"/>
      <c r="SGS11" s="300"/>
      <c r="SGT11" s="301"/>
      <c r="SGU11" s="302"/>
      <c r="SGV11" s="303"/>
      <c r="SGW11" s="300"/>
      <c r="SGX11" s="301"/>
      <c r="SGY11" s="302"/>
      <c r="SGZ11" s="303"/>
      <c r="SHA11" s="300"/>
      <c r="SHB11" s="301"/>
      <c r="SHC11" s="302"/>
      <c r="SHD11" s="303"/>
      <c r="SHE11" s="300"/>
      <c r="SHF11" s="301"/>
      <c r="SHG11" s="302"/>
      <c r="SHH11" s="303"/>
      <c r="SHI11" s="300"/>
      <c r="SHJ11" s="301"/>
      <c r="SHK11" s="302"/>
      <c r="SHL11" s="303"/>
      <c r="SHM11" s="300"/>
      <c r="SHN11" s="301"/>
      <c r="SHO11" s="302"/>
      <c r="SHP11" s="303"/>
      <c r="SHQ11" s="300"/>
      <c r="SHR11" s="301"/>
      <c r="SHS11" s="302"/>
      <c r="SHT11" s="303"/>
      <c r="SHU11" s="300"/>
      <c r="SHV11" s="301"/>
      <c r="SHW11" s="302"/>
      <c r="SHX11" s="303"/>
      <c r="SHY11" s="300"/>
      <c r="SHZ11" s="301"/>
      <c r="SIA11" s="302"/>
      <c r="SIB11" s="303"/>
      <c r="SIC11" s="300"/>
      <c r="SID11" s="301"/>
      <c r="SIE11" s="302"/>
      <c r="SIF11" s="303"/>
      <c r="SIG11" s="300"/>
      <c r="SIH11" s="301"/>
      <c r="SII11" s="302"/>
      <c r="SIJ11" s="303"/>
      <c r="SIK11" s="300"/>
      <c r="SIL11" s="301"/>
      <c r="SIM11" s="302"/>
      <c r="SIN11" s="303"/>
      <c r="SIO11" s="300"/>
      <c r="SIP11" s="301"/>
      <c r="SIQ11" s="302"/>
      <c r="SIR11" s="303"/>
      <c r="SIS11" s="300"/>
      <c r="SIT11" s="301"/>
      <c r="SIU11" s="302"/>
      <c r="SIV11" s="303"/>
      <c r="SIW11" s="300"/>
      <c r="SIX11" s="301"/>
      <c r="SIY11" s="302"/>
      <c r="SIZ11" s="303"/>
      <c r="SJA11" s="300"/>
      <c r="SJB11" s="301"/>
      <c r="SJC11" s="302"/>
      <c r="SJD11" s="303"/>
      <c r="SJE11" s="300"/>
      <c r="SJF11" s="301"/>
      <c r="SJG11" s="302"/>
      <c r="SJH11" s="303"/>
      <c r="SJI11" s="300"/>
      <c r="SJJ11" s="301"/>
      <c r="SJK11" s="302"/>
      <c r="SJL11" s="303"/>
      <c r="SJM11" s="300"/>
      <c r="SJN11" s="301"/>
      <c r="SJO11" s="302"/>
      <c r="SJP11" s="303"/>
      <c r="SJQ11" s="300"/>
      <c r="SJR11" s="301"/>
      <c r="SJS11" s="302"/>
      <c r="SJT11" s="303"/>
      <c r="SJU11" s="300"/>
      <c r="SJV11" s="301"/>
      <c r="SJW11" s="302"/>
      <c r="SJX11" s="303"/>
      <c r="SJY11" s="300"/>
      <c r="SJZ11" s="301"/>
      <c r="SKA11" s="302"/>
      <c r="SKB11" s="303"/>
      <c r="SKC11" s="300"/>
      <c r="SKD11" s="301"/>
      <c r="SKE11" s="302"/>
      <c r="SKF11" s="303"/>
      <c r="SKG11" s="300"/>
      <c r="SKH11" s="301"/>
      <c r="SKI11" s="302"/>
      <c r="SKJ11" s="303"/>
      <c r="SKK11" s="300"/>
      <c r="SKL11" s="301"/>
      <c r="SKM11" s="302"/>
      <c r="SKN11" s="303"/>
      <c r="SKO11" s="300"/>
      <c r="SKP11" s="301"/>
      <c r="SKQ11" s="302"/>
      <c r="SKR11" s="303"/>
      <c r="SKS11" s="300"/>
      <c r="SKT11" s="301"/>
      <c r="SKU11" s="302"/>
      <c r="SKV11" s="303"/>
      <c r="SKW11" s="300"/>
      <c r="SKX11" s="301"/>
      <c r="SKY11" s="302"/>
      <c r="SKZ11" s="303"/>
      <c r="SLA11" s="300"/>
      <c r="SLB11" s="301"/>
      <c r="SLC11" s="302"/>
      <c r="SLD11" s="303"/>
      <c r="SLE11" s="300"/>
      <c r="SLF11" s="301"/>
      <c r="SLG11" s="302"/>
      <c r="SLH11" s="303"/>
      <c r="SLI11" s="300"/>
      <c r="SLJ11" s="301"/>
      <c r="SLK11" s="302"/>
      <c r="SLL11" s="303"/>
      <c r="SLM11" s="300"/>
      <c r="SLN11" s="301"/>
      <c r="SLO11" s="302"/>
      <c r="SLP11" s="303"/>
      <c r="SLQ11" s="300"/>
      <c r="SLR11" s="301"/>
      <c r="SLS11" s="302"/>
      <c r="SLT11" s="303"/>
      <c r="SLU11" s="300"/>
      <c r="SLV11" s="301"/>
      <c r="SLW11" s="302"/>
      <c r="SLX11" s="303"/>
      <c r="SLY11" s="300"/>
      <c r="SLZ11" s="301"/>
      <c r="SMA11" s="302"/>
      <c r="SMB11" s="303"/>
      <c r="SMC11" s="300"/>
      <c r="SMD11" s="301"/>
      <c r="SME11" s="302"/>
      <c r="SMF11" s="303"/>
      <c r="SMG11" s="300"/>
      <c r="SMH11" s="301"/>
      <c r="SMI11" s="302"/>
      <c r="SMJ11" s="303"/>
      <c r="SMK11" s="300"/>
      <c r="SML11" s="301"/>
      <c r="SMM11" s="302"/>
      <c r="SMN11" s="303"/>
      <c r="SMO11" s="300"/>
      <c r="SMP11" s="301"/>
      <c r="SMQ11" s="302"/>
      <c r="SMR11" s="303"/>
      <c r="SMS11" s="300"/>
      <c r="SMT11" s="301"/>
      <c r="SMU11" s="302"/>
      <c r="SMV11" s="303"/>
      <c r="SMW11" s="300"/>
      <c r="SMX11" s="301"/>
      <c r="SMY11" s="302"/>
      <c r="SMZ11" s="303"/>
      <c r="SNA11" s="300"/>
      <c r="SNB11" s="301"/>
      <c r="SNC11" s="302"/>
      <c r="SND11" s="303"/>
      <c r="SNE11" s="300"/>
      <c r="SNF11" s="301"/>
      <c r="SNG11" s="302"/>
      <c r="SNH11" s="303"/>
      <c r="SNI11" s="300"/>
      <c r="SNJ11" s="301"/>
      <c r="SNK11" s="302"/>
      <c r="SNL11" s="303"/>
      <c r="SNM11" s="300"/>
      <c r="SNN11" s="301"/>
      <c r="SNO11" s="302"/>
      <c r="SNP11" s="303"/>
      <c r="SNQ11" s="300"/>
      <c r="SNR11" s="301"/>
      <c r="SNS11" s="302"/>
      <c r="SNT11" s="303"/>
      <c r="SNU11" s="300"/>
      <c r="SNV11" s="301"/>
      <c r="SNW11" s="302"/>
      <c r="SNX11" s="303"/>
      <c r="SNY11" s="300"/>
      <c r="SNZ11" s="301"/>
      <c r="SOA11" s="302"/>
      <c r="SOB11" s="303"/>
      <c r="SOC11" s="300"/>
      <c r="SOD11" s="301"/>
      <c r="SOE11" s="302"/>
      <c r="SOF11" s="303"/>
      <c r="SOG11" s="300"/>
      <c r="SOH11" s="301"/>
      <c r="SOI11" s="302"/>
      <c r="SOJ11" s="303"/>
      <c r="SOK11" s="300"/>
      <c r="SOL11" s="301"/>
      <c r="SOM11" s="302"/>
      <c r="SON11" s="303"/>
      <c r="SOO11" s="300"/>
      <c r="SOP11" s="301"/>
      <c r="SOQ11" s="302"/>
      <c r="SOR11" s="303"/>
      <c r="SOS11" s="300"/>
      <c r="SOT11" s="301"/>
      <c r="SOU11" s="302"/>
      <c r="SOV11" s="303"/>
      <c r="SOW11" s="300"/>
      <c r="SOX11" s="301"/>
      <c r="SOY11" s="302"/>
      <c r="SOZ11" s="303"/>
      <c r="SPA11" s="300"/>
      <c r="SPB11" s="301"/>
      <c r="SPC11" s="302"/>
      <c r="SPD11" s="303"/>
      <c r="SPE11" s="300"/>
      <c r="SPF11" s="301"/>
      <c r="SPG11" s="302"/>
      <c r="SPH11" s="303"/>
      <c r="SPI11" s="300"/>
      <c r="SPJ11" s="301"/>
      <c r="SPK11" s="302"/>
      <c r="SPL11" s="303"/>
      <c r="SPM11" s="300"/>
      <c r="SPN11" s="301"/>
      <c r="SPO11" s="302"/>
      <c r="SPP11" s="303"/>
      <c r="SPQ11" s="300"/>
      <c r="SPR11" s="301"/>
      <c r="SPS11" s="302"/>
      <c r="SPT11" s="303"/>
      <c r="SPU11" s="300"/>
      <c r="SPV11" s="301"/>
      <c r="SPW11" s="302"/>
      <c r="SPX11" s="303"/>
      <c r="SPY11" s="300"/>
      <c r="SPZ11" s="301"/>
      <c r="SQA11" s="302"/>
      <c r="SQB11" s="303"/>
      <c r="SQC11" s="300"/>
      <c r="SQD11" s="301"/>
      <c r="SQE11" s="302"/>
      <c r="SQF11" s="303"/>
      <c r="SQG11" s="300"/>
      <c r="SQH11" s="301"/>
      <c r="SQI11" s="302"/>
      <c r="SQJ11" s="303"/>
      <c r="SQK11" s="300"/>
      <c r="SQL11" s="301"/>
      <c r="SQM11" s="302"/>
      <c r="SQN11" s="303"/>
      <c r="SQO11" s="300"/>
      <c r="SQP11" s="301"/>
      <c r="SQQ11" s="302"/>
      <c r="SQR11" s="303"/>
      <c r="SQS11" s="300"/>
      <c r="SQT11" s="301"/>
      <c r="SQU11" s="302"/>
      <c r="SQV11" s="303"/>
      <c r="SQW11" s="300"/>
      <c r="SQX11" s="301"/>
      <c r="SQY11" s="302"/>
      <c r="SQZ11" s="303"/>
      <c r="SRA11" s="300"/>
      <c r="SRB11" s="301"/>
      <c r="SRC11" s="302"/>
      <c r="SRD11" s="303"/>
      <c r="SRE11" s="300"/>
      <c r="SRF11" s="301"/>
      <c r="SRG11" s="302"/>
      <c r="SRH11" s="303"/>
      <c r="SRI11" s="300"/>
      <c r="SRJ11" s="301"/>
      <c r="SRK11" s="302"/>
      <c r="SRL11" s="303"/>
      <c r="SRM11" s="300"/>
      <c r="SRN11" s="301"/>
      <c r="SRO11" s="302"/>
      <c r="SRP11" s="303"/>
      <c r="SRQ11" s="300"/>
      <c r="SRR11" s="301"/>
      <c r="SRS11" s="302"/>
      <c r="SRT11" s="303"/>
      <c r="SRU11" s="300"/>
      <c r="SRV11" s="301"/>
      <c r="SRW11" s="302"/>
      <c r="SRX11" s="303"/>
      <c r="SRY11" s="300"/>
      <c r="SRZ11" s="301"/>
      <c r="SSA11" s="302"/>
      <c r="SSB11" s="303"/>
      <c r="SSC11" s="300"/>
      <c r="SSD11" s="301"/>
      <c r="SSE11" s="302"/>
      <c r="SSF11" s="303"/>
      <c r="SSG11" s="300"/>
      <c r="SSH11" s="301"/>
      <c r="SSI11" s="302"/>
      <c r="SSJ11" s="303"/>
      <c r="SSK11" s="300"/>
      <c r="SSL11" s="301"/>
      <c r="SSM11" s="302"/>
      <c r="SSN11" s="303"/>
      <c r="SSO11" s="300"/>
      <c r="SSP11" s="301"/>
      <c r="SSQ11" s="302"/>
      <c r="SSR11" s="303"/>
      <c r="SSS11" s="300"/>
      <c r="SST11" s="301"/>
      <c r="SSU11" s="302"/>
      <c r="SSV11" s="303"/>
      <c r="SSW11" s="300"/>
      <c r="SSX11" s="301"/>
      <c r="SSY11" s="302"/>
      <c r="SSZ11" s="303"/>
      <c r="STA11" s="300"/>
      <c r="STB11" s="301"/>
      <c r="STC11" s="302"/>
      <c r="STD11" s="303"/>
      <c r="STE11" s="300"/>
      <c r="STF11" s="301"/>
      <c r="STG11" s="302"/>
      <c r="STH11" s="303"/>
      <c r="STI11" s="300"/>
      <c r="STJ11" s="301"/>
      <c r="STK11" s="302"/>
      <c r="STL11" s="303"/>
      <c r="STM11" s="300"/>
      <c r="STN11" s="301"/>
      <c r="STO11" s="302"/>
      <c r="STP11" s="303"/>
      <c r="STQ11" s="300"/>
      <c r="STR11" s="301"/>
      <c r="STS11" s="302"/>
      <c r="STT11" s="303"/>
      <c r="STU11" s="300"/>
      <c r="STV11" s="301"/>
      <c r="STW11" s="302"/>
      <c r="STX11" s="303"/>
      <c r="STY11" s="300"/>
      <c r="STZ11" s="301"/>
      <c r="SUA11" s="302"/>
      <c r="SUB11" s="303"/>
      <c r="SUC11" s="300"/>
      <c r="SUD11" s="301"/>
      <c r="SUE11" s="302"/>
      <c r="SUF11" s="303"/>
      <c r="SUG11" s="300"/>
      <c r="SUH11" s="301"/>
      <c r="SUI11" s="302"/>
      <c r="SUJ11" s="303"/>
      <c r="SUK11" s="300"/>
      <c r="SUL11" s="301"/>
      <c r="SUM11" s="302"/>
      <c r="SUN11" s="303"/>
      <c r="SUO11" s="300"/>
      <c r="SUP11" s="301"/>
      <c r="SUQ11" s="302"/>
      <c r="SUR11" s="303"/>
      <c r="SUS11" s="300"/>
      <c r="SUT11" s="301"/>
      <c r="SUU11" s="302"/>
      <c r="SUV11" s="303"/>
      <c r="SUW11" s="300"/>
      <c r="SUX11" s="301"/>
      <c r="SUY11" s="302"/>
      <c r="SUZ11" s="303"/>
      <c r="SVA11" s="300"/>
      <c r="SVB11" s="301"/>
      <c r="SVC11" s="302"/>
      <c r="SVD11" s="303"/>
      <c r="SVE11" s="300"/>
      <c r="SVF11" s="301"/>
      <c r="SVG11" s="302"/>
      <c r="SVH11" s="303"/>
      <c r="SVI11" s="300"/>
      <c r="SVJ11" s="301"/>
      <c r="SVK11" s="302"/>
      <c r="SVL11" s="303"/>
      <c r="SVM11" s="300"/>
      <c r="SVN11" s="301"/>
      <c r="SVO11" s="302"/>
      <c r="SVP11" s="303"/>
      <c r="SVQ11" s="300"/>
      <c r="SVR11" s="301"/>
      <c r="SVS11" s="302"/>
      <c r="SVT11" s="303"/>
      <c r="SVU11" s="300"/>
      <c r="SVV11" s="301"/>
      <c r="SVW11" s="302"/>
      <c r="SVX11" s="303"/>
      <c r="SVY11" s="300"/>
      <c r="SVZ11" s="301"/>
      <c r="SWA11" s="302"/>
      <c r="SWB11" s="303"/>
      <c r="SWC11" s="300"/>
      <c r="SWD11" s="301"/>
      <c r="SWE11" s="302"/>
      <c r="SWF11" s="303"/>
      <c r="SWG11" s="300"/>
      <c r="SWH11" s="301"/>
      <c r="SWI11" s="302"/>
      <c r="SWJ11" s="303"/>
      <c r="SWK11" s="300"/>
      <c r="SWL11" s="301"/>
      <c r="SWM11" s="302"/>
      <c r="SWN11" s="303"/>
      <c r="SWO11" s="300"/>
      <c r="SWP11" s="301"/>
      <c r="SWQ11" s="302"/>
      <c r="SWR11" s="303"/>
      <c r="SWS11" s="300"/>
      <c r="SWT11" s="301"/>
      <c r="SWU11" s="302"/>
      <c r="SWV11" s="303"/>
      <c r="SWW11" s="300"/>
      <c r="SWX11" s="301"/>
      <c r="SWY11" s="302"/>
      <c r="SWZ11" s="303"/>
      <c r="SXA11" s="300"/>
      <c r="SXB11" s="301"/>
      <c r="SXC11" s="302"/>
      <c r="SXD11" s="303"/>
      <c r="SXE11" s="300"/>
      <c r="SXF11" s="301"/>
      <c r="SXG11" s="302"/>
      <c r="SXH11" s="303"/>
      <c r="SXI11" s="300"/>
      <c r="SXJ11" s="301"/>
      <c r="SXK11" s="302"/>
      <c r="SXL11" s="303"/>
      <c r="SXM11" s="300"/>
      <c r="SXN11" s="301"/>
      <c r="SXO11" s="302"/>
      <c r="SXP11" s="303"/>
      <c r="SXQ11" s="300"/>
      <c r="SXR11" s="301"/>
      <c r="SXS11" s="302"/>
      <c r="SXT11" s="303"/>
      <c r="SXU11" s="300"/>
      <c r="SXV11" s="301"/>
      <c r="SXW11" s="302"/>
      <c r="SXX11" s="303"/>
      <c r="SXY11" s="300"/>
      <c r="SXZ11" s="301"/>
      <c r="SYA11" s="302"/>
      <c r="SYB11" s="303"/>
      <c r="SYC11" s="300"/>
      <c r="SYD11" s="301"/>
      <c r="SYE11" s="302"/>
      <c r="SYF11" s="303"/>
      <c r="SYG11" s="300"/>
      <c r="SYH11" s="301"/>
      <c r="SYI11" s="302"/>
      <c r="SYJ11" s="303"/>
      <c r="SYK11" s="300"/>
      <c r="SYL11" s="301"/>
      <c r="SYM11" s="302"/>
      <c r="SYN11" s="303"/>
      <c r="SYO11" s="300"/>
      <c r="SYP11" s="301"/>
      <c r="SYQ11" s="302"/>
      <c r="SYR11" s="303"/>
      <c r="SYS11" s="300"/>
      <c r="SYT11" s="301"/>
      <c r="SYU11" s="302"/>
      <c r="SYV11" s="303"/>
      <c r="SYW11" s="300"/>
      <c r="SYX11" s="301"/>
      <c r="SYY11" s="302"/>
      <c r="SYZ11" s="303"/>
      <c r="SZA11" s="300"/>
      <c r="SZB11" s="301"/>
      <c r="SZC11" s="302"/>
      <c r="SZD11" s="303"/>
      <c r="SZE11" s="300"/>
      <c r="SZF11" s="301"/>
      <c r="SZG11" s="302"/>
      <c r="SZH11" s="303"/>
      <c r="SZI11" s="300"/>
      <c r="SZJ11" s="301"/>
      <c r="SZK11" s="302"/>
      <c r="SZL11" s="303"/>
      <c r="SZM11" s="300"/>
      <c r="SZN11" s="301"/>
      <c r="SZO11" s="302"/>
      <c r="SZP11" s="303"/>
      <c r="SZQ11" s="300"/>
      <c r="SZR11" s="301"/>
      <c r="SZS11" s="302"/>
      <c r="SZT11" s="303"/>
      <c r="SZU11" s="300"/>
      <c r="SZV11" s="301"/>
      <c r="SZW11" s="302"/>
      <c r="SZX11" s="303"/>
      <c r="SZY11" s="300"/>
      <c r="SZZ11" s="301"/>
      <c r="TAA11" s="302"/>
      <c r="TAB11" s="303"/>
      <c r="TAC11" s="300"/>
      <c r="TAD11" s="301"/>
      <c r="TAE11" s="302"/>
      <c r="TAF11" s="303"/>
      <c r="TAG11" s="300"/>
      <c r="TAH11" s="301"/>
      <c r="TAI11" s="302"/>
      <c r="TAJ11" s="303"/>
      <c r="TAK11" s="300"/>
      <c r="TAL11" s="301"/>
      <c r="TAM11" s="302"/>
      <c r="TAN11" s="303"/>
      <c r="TAO11" s="300"/>
      <c r="TAP11" s="301"/>
      <c r="TAQ11" s="302"/>
      <c r="TAR11" s="303"/>
      <c r="TAS11" s="300"/>
      <c r="TAT11" s="301"/>
      <c r="TAU11" s="302"/>
      <c r="TAV11" s="303"/>
      <c r="TAW11" s="300"/>
      <c r="TAX11" s="301"/>
      <c r="TAY11" s="302"/>
      <c r="TAZ11" s="303"/>
      <c r="TBA11" s="300"/>
      <c r="TBB11" s="301"/>
      <c r="TBC11" s="302"/>
      <c r="TBD11" s="303"/>
      <c r="TBE11" s="300"/>
      <c r="TBF11" s="301"/>
      <c r="TBG11" s="302"/>
      <c r="TBH11" s="303"/>
      <c r="TBI11" s="300"/>
      <c r="TBJ11" s="301"/>
      <c r="TBK11" s="302"/>
      <c r="TBL11" s="303"/>
      <c r="TBM11" s="300"/>
      <c r="TBN11" s="301"/>
      <c r="TBO11" s="302"/>
      <c r="TBP11" s="303"/>
      <c r="TBQ11" s="300"/>
      <c r="TBR11" s="301"/>
      <c r="TBS11" s="302"/>
      <c r="TBT11" s="303"/>
      <c r="TBU11" s="300"/>
      <c r="TBV11" s="301"/>
      <c r="TBW11" s="302"/>
      <c r="TBX11" s="303"/>
      <c r="TBY11" s="300"/>
      <c r="TBZ11" s="301"/>
      <c r="TCA11" s="302"/>
      <c r="TCB11" s="303"/>
      <c r="TCC11" s="300"/>
      <c r="TCD11" s="301"/>
      <c r="TCE11" s="302"/>
      <c r="TCF11" s="303"/>
      <c r="TCG11" s="300"/>
      <c r="TCH11" s="301"/>
      <c r="TCI11" s="302"/>
      <c r="TCJ11" s="303"/>
      <c r="TCK11" s="300"/>
      <c r="TCL11" s="301"/>
      <c r="TCM11" s="302"/>
      <c r="TCN11" s="303"/>
      <c r="TCO11" s="300"/>
      <c r="TCP11" s="301"/>
      <c r="TCQ11" s="302"/>
      <c r="TCR11" s="303"/>
      <c r="TCS11" s="300"/>
      <c r="TCT11" s="301"/>
      <c r="TCU11" s="302"/>
      <c r="TCV11" s="303"/>
      <c r="TCW11" s="300"/>
      <c r="TCX11" s="301"/>
      <c r="TCY11" s="302"/>
      <c r="TCZ11" s="303"/>
      <c r="TDA11" s="300"/>
      <c r="TDB11" s="301"/>
      <c r="TDC11" s="302"/>
      <c r="TDD11" s="303"/>
      <c r="TDE11" s="300"/>
      <c r="TDF11" s="301"/>
      <c r="TDG11" s="302"/>
      <c r="TDH11" s="303"/>
      <c r="TDI11" s="300"/>
      <c r="TDJ11" s="301"/>
      <c r="TDK11" s="302"/>
      <c r="TDL11" s="303"/>
      <c r="TDM11" s="300"/>
      <c r="TDN11" s="301"/>
      <c r="TDO11" s="302"/>
      <c r="TDP11" s="303"/>
      <c r="TDQ11" s="300"/>
      <c r="TDR11" s="301"/>
      <c r="TDS11" s="302"/>
      <c r="TDT11" s="303"/>
      <c r="TDU11" s="300"/>
      <c r="TDV11" s="301"/>
      <c r="TDW11" s="302"/>
      <c r="TDX11" s="303"/>
      <c r="TDY11" s="300"/>
      <c r="TDZ11" s="301"/>
      <c r="TEA11" s="302"/>
      <c r="TEB11" s="303"/>
      <c r="TEC11" s="300"/>
      <c r="TED11" s="301"/>
      <c r="TEE11" s="302"/>
      <c r="TEF11" s="303"/>
      <c r="TEG11" s="300"/>
      <c r="TEH11" s="301"/>
      <c r="TEI11" s="302"/>
      <c r="TEJ11" s="303"/>
      <c r="TEK11" s="300"/>
      <c r="TEL11" s="301"/>
      <c r="TEM11" s="302"/>
      <c r="TEN11" s="303"/>
      <c r="TEO11" s="300"/>
      <c r="TEP11" s="301"/>
      <c r="TEQ11" s="302"/>
      <c r="TER11" s="303"/>
      <c r="TES11" s="300"/>
      <c r="TET11" s="301"/>
      <c r="TEU11" s="302"/>
      <c r="TEV11" s="303"/>
      <c r="TEW11" s="300"/>
      <c r="TEX11" s="301"/>
      <c r="TEY11" s="302"/>
      <c r="TEZ11" s="303"/>
      <c r="TFA11" s="300"/>
      <c r="TFB11" s="301"/>
      <c r="TFC11" s="302"/>
      <c r="TFD11" s="303"/>
      <c r="TFE11" s="300"/>
      <c r="TFF11" s="301"/>
      <c r="TFG11" s="302"/>
      <c r="TFH11" s="303"/>
      <c r="TFI11" s="300"/>
      <c r="TFJ11" s="301"/>
      <c r="TFK11" s="302"/>
      <c r="TFL11" s="303"/>
      <c r="TFM11" s="300"/>
      <c r="TFN11" s="301"/>
      <c r="TFO11" s="302"/>
      <c r="TFP11" s="303"/>
      <c r="TFQ11" s="300"/>
      <c r="TFR11" s="301"/>
      <c r="TFS11" s="302"/>
      <c r="TFT11" s="303"/>
      <c r="TFU11" s="300"/>
      <c r="TFV11" s="301"/>
      <c r="TFW11" s="302"/>
      <c r="TFX11" s="303"/>
      <c r="TFY11" s="300"/>
      <c r="TFZ11" s="301"/>
      <c r="TGA11" s="302"/>
      <c r="TGB11" s="303"/>
      <c r="TGC11" s="300"/>
      <c r="TGD11" s="301"/>
      <c r="TGE11" s="302"/>
      <c r="TGF11" s="303"/>
      <c r="TGG11" s="300"/>
      <c r="TGH11" s="301"/>
      <c r="TGI11" s="302"/>
      <c r="TGJ11" s="303"/>
      <c r="TGK11" s="300"/>
      <c r="TGL11" s="301"/>
      <c r="TGM11" s="302"/>
      <c r="TGN11" s="303"/>
      <c r="TGO11" s="300"/>
      <c r="TGP11" s="301"/>
      <c r="TGQ11" s="302"/>
      <c r="TGR11" s="303"/>
      <c r="TGS11" s="300"/>
      <c r="TGT11" s="301"/>
      <c r="TGU11" s="302"/>
      <c r="TGV11" s="303"/>
      <c r="TGW11" s="300"/>
      <c r="TGX11" s="301"/>
      <c r="TGY11" s="302"/>
      <c r="TGZ11" s="303"/>
      <c r="THA11" s="300"/>
      <c r="THB11" s="301"/>
      <c r="THC11" s="302"/>
      <c r="THD11" s="303"/>
      <c r="THE11" s="300"/>
      <c r="THF11" s="301"/>
      <c r="THG11" s="302"/>
      <c r="THH11" s="303"/>
      <c r="THI11" s="300"/>
      <c r="THJ11" s="301"/>
      <c r="THK11" s="302"/>
      <c r="THL11" s="303"/>
      <c r="THM11" s="300"/>
      <c r="THN11" s="301"/>
      <c r="THO11" s="302"/>
      <c r="THP11" s="303"/>
      <c r="THQ11" s="300"/>
      <c r="THR11" s="301"/>
      <c r="THS11" s="302"/>
      <c r="THT11" s="303"/>
      <c r="THU11" s="300"/>
      <c r="THV11" s="301"/>
      <c r="THW11" s="302"/>
      <c r="THX11" s="303"/>
      <c r="THY11" s="300"/>
      <c r="THZ11" s="301"/>
      <c r="TIA11" s="302"/>
      <c r="TIB11" s="303"/>
      <c r="TIC11" s="300"/>
      <c r="TID11" s="301"/>
      <c r="TIE11" s="302"/>
      <c r="TIF11" s="303"/>
      <c r="TIG11" s="300"/>
      <c r="TIH11" s="301"/>
      <c r="TII11" s="302"/>
      <c r="TIJ11" s="303"/>
      <c r="TIK11" s="300"/>
      <c r="TIL11" s="301"/>
      <c r="TIM11" s="302"/>
      <c r="TIN11" s="303"/>
      <c r="TIO11" s="300"/>
      <c r="TIP11" s="301"/>
      <c r="TIQ11" s="302"/>
      <c r="TIR11" s="303"/>
      <c r="TIS11" s="300"/>
      <c r="TIT11" s="301"/>
      <c r="TIU11" s="302"/>
      <c r="TIV11" s="303"/>
      <c r="TIW11" s="300"/>
      <c r="TIX11" s="301"/>
      <c r="TIY11" s="302"/>
      <c r="TIZ11" s="303"/>
      <c r="TJA11" s="300"/>
      <c r="TJB11" s="301"/>
      <c r="TJC11" s="302"/>
      <c r="TJD11" s="303"/>
      <c r="TJE11" s="300"/>
      <c r="TJF11" s="301"/>
      <c r="TJG11" s="302"/>
      <c r="TJH11" s="303"/>
      <c r="TJI11" s="300"/>
      <c r="TJJ11" s="301"/>
      <c r="TJK11" s="302"/>
      <c r="TJL11" s="303"/>
      <c r="TJM11" s="300"/>
      <c r="TJN11" s="301"/>
      <c r="TJO11" s="302"/>
      <c r="TJP11" s="303"/>
      <c r="TJQ11" s="300"/>
      <c r="TJR11" s="301"/>
      <c r="TJS11" s="302"/>
      <c r="TJT11" s="303"/>
      <c r="TJU11" s="300"/>
      <c r="TJV11" s="301"/>
      <c r="TJW11" s="302"/>
      <c r="TJX11" s="303"/>
      <c r="TJY11" s="300"/>
      <c r="TJZ11" s="301"/>
      <c r="TKA11" s="302"/>
      <c r="TKB11" s="303"/>
      <c r="TKC11" s="300"/>
      <c r="TKD11" s="301"/>
      <c r="TKE11" s="302"/>
      <c r="TKF11" s="303"/>
      <c r="TKG11" s="300"/>
      <c r="TKH11" s="301"/>
      <c r="TKI11" s="302"/>
      <c r="TKJ11" s="303"/>
      <c r="TKK11" s="300"/>
      <c r="TKL11" s="301"/>
      <c r="TKM11" s="302"/>
      <c r="TKN11" s="303"/>
      <c r="TKO11" s="300"/>
      <c r="TKP11" s="301"/>
      <c r="TKQ11" s="302"/>
      <c r="TKR11" s="303"/>
      <c r="TKS11" s="300"/>
      <c r="TKT11" s="301"/>
      <c r="TKU11" s="302"/>
      <c r="TKV11" s="303"/>
      <c r="TKW11" s="300"/>
      <c r="TKX11" s="301"/>
      <c r="TKY11" s="302"/>
      <c r="TKZ11" s="303"/>
      <c r="TLA11" s="300"/>
      <c r="TLB11" s="301"/>
      <c r="TLC11" s="302"/>
      <c r="TLD11" s="303"/>
      <c r="TLE11" s="300"/>
      <c r="TLF11" s="301"/>
      <c r="TLG11" s="302"/>
      <c r="TLH11" s="303"/>
      <c r="TLI11" s="300"/>
      <c r="TLJ11" s="301"/>
      <c r="TLK11" s="302"/>
      <c r="TLL11" s="303"/>
      <c r="TLM11" s="300"/>
      <c r="TLN11" s="301"/>
      <c r="TLO11" s="302"/>
      <c r="TLP11" s="303"/>
      <c r="TLQ11" s="300"/>
      <c r="TLR11" s="301"/>
      <c r="TLS11" s="302"/>
      <c r="TLT11" s="303"/>
      <c r="TLU11" s="300"/>
      <c r="TLV11" s="301"/>
      <c r="TLW11" s="302"/>
      <c r="TLX11" s="303"/>
      <c r="TLY11" s="300"/>
      <c r="TLZ11" s="301"/>
      <c r="TMA11" s="302"/>
      <c r="TMB11" s="303"/>
      <c r="TMC11" s="300"/>
      <c r="TMD11" s="301"/>
      <c r="TME11" s="302"/>
      <c r="TMF11" s="303"/>
      <c r="TMG11" s="300"/>
      <c r="TMH11" s="301"/>
      <c r="TMI11" s="302"/>
      <c r="TMJ11" s="303"/>
      <c r="TMK11" s="300"/>
      <c r="TML11" s="301"/>
      <c r="TMM11" s="302"/>
      <c r="TMN11" s="303"/>
      <c r="TMO11" s="300"/>
      <c r="TMP11" s="301"/>
      <c r="TMQ11" s="302"/>
      <c r="TMR11" s="303"/>
      <c r="TMS11" s="300"/>
      <c r="TMT11" s="301"/>
      <c r="TMU11" s="302"/>
      <c r="TMV11" s="303"/>
      <c r="TMW11" s="300"/>
      <c r="TMX11" s="301"/>
      <c r="TMY11" s="302"/>
      <c r="TMZ11" s="303"/>
      <c r="TNA11" s="300"/>
      <c r="TNB11" s="301"/>
      <c r="TNC11" s="302"/>
      <c r="TND11" s="303"/>
      <c r="TNE11" s="300"/>
      <c r="TNF11" s="301"/>
      <c r="TNG11" s="302"/>
      <c r="TNH11" s="303"/>
      <c r="TNI11" s="300"/>
      <c r="TNJ11" s="301"/>
      <c r="TNK11" s="302"/>
      <c r="TNL11" s="303"/>
      <c r="TNM11" s="300"/>
      <c r="TNN11" s="301"/>
      <c r="TNO11" s="302"/>
      <c r="TNP11" s="303"/>
      <c r="TNQ11" s="300"/>
      <c r="TNR11" s="301"/>
      <c r="TNS11" s="302"/>
      <c r="TNT11" s="303"/>
      <c r="TNU11" s="300"/>
      <c r="TNV11" s="301"/>
      <c r="TNW11" s="302"/>
      <c r="TNX11" s="303"/>
      <c r="TNY11" s="300"/>
      <c r="TNZ11" s="301"/>
      <c r="TOA11" s="302"/>
      <c r="TOB11" s="303"/>
      <c r="TOC11" s="300"/>
      <c r="TOD11" s="301"/>
      <c r="TOE11" s="302"/>
      <c r="TOF11" s="303"/>
      <c r="TOG11" s="300"/>
      <c r="TOH11" s="301"/>
      <c r="TOI11" s="302"/>
      <c r="TOJ11" s="303"/>
      <c r="TOK11" s="300"/>
      <c r="TOL11" s="301"/>
      <c r="TOM11" s="302"/>
      <c r="TON11" s="303"/>
      <c r="TOO11" s="300"/>
      <c r="TOP11" s="301"/>
      <c r="TOQ11" s="302"/>
      <c r="TOR11" s="303"/>
      <c r="TOS11" s="300"/>
      <c r="TOT11" s="301"/>
      <c r="TOU11" s="302"/>
      <c r="TOV11" s="303"/>
      <c r="TOW11" s="300"/>
      <c r="TOX11" s="301"/>
      <c r="TOY11" s="302"/>
      <c r="TOZ11" s="303"/>
      <c r="TPA11" s="300"/>
      <c r="TPB11" s="301"/>
      <c r="TPC11" s="302"/>
      <c r="TPD11" s="303"/>
      <c r="TPE11" s="300"/>
      <c r="TPF11" s="301"/>
      <c r="TPG11" s="302"/>
      <c r="TPH11" s="303"/>
      <c r="TPI11" s="300"/>
      <c r="TPJ11" s="301"/>
      <c r="TPK11" s="302"/>
      <c r="TPL11" s="303"/>
      <c r="TPM11" s="300"/>
      <c r="TPN11" s="301"/>
      <c r="TPO11" s="302"/>
      <c r="TPP11" s="303"/>
      <c r="TPQ11" s="300"/>
      <c r="TPR11" s="301"/>
      <c r="TPS11" s="302"/>
      <c r="TPT11" s="303"/>
      <c r="TPU11" s="300"/>
      <c r="TPV11" s="301"/>
      <c r="TPW11" s="302"/>
      <c r="TPX11" s="303"/>
      <c r="TPY11" s="300"/>
      <c r="TPZ11" s="301"/>
      <c r="TQA11" s="302"/>
      <c r="TQB11" s="303"/>
      <c r="TQC11" s="300"/>
      <c r="TQD11" s="301"/>
      <c r="TQE11" s="302"/>
      <c r="TQF11" s="303"/>
      <c r="TQG11" s="300"/>
      <c r="TQH11" s="301"/>
      <c r="TQI11" s="302"/>
      <c r="TQJ11" s="303"/>
      <c r="TQK11" s="300"/>
      <c r="TQL11" s="301"/>
      <c r="TQM11" s="302"/>
      <c r="TQN11" s="303"/>
      <c r="TQO11" s="300"/>
      <c r="TQP11" s="301"/>
      <c r="TQQ11" s="302"/>
      <c r="TQR11" s="303"/>
      <c r="TQS11" s="300"/>
      <c r="TQT11" s="301"/>
      <c r="TQU11" s="302"/>
      <c r="TQV11" s="303"/>
      <c r="TQW11" s="300"/>
      <c r="TQX11" s="301"/>
      <c r="TQY11" s="302"/>
      <c r="TQZ11" s="303"/>
      <c r="TRA11" s="300"/>
      <c r="TRB11" s="301"/>
      <c r="TRC11" s="302"/>
      <c r="TRD11" s="303"/>
      <c r="TRE11" s="300"/>
      <c r="TRF11" s="301"/>
      <c r="TRG11" s="302"/>
      <c r="TRH11" s="303"/>
      <c r="TRI11" s="300"/>
      <c r="TRJ11" s="301"/>
      <c r="TRK11" s="302"/>
      <c r="TRL11" s="303"/>
      <c r="TRM11" s="300"/>
      <c r="TRN11" s="301"/>
      <c r="TRO11" s="302"/>
      <c r="TRP11" s="303"/>
      <c r="TRQ11" s="300"/>
      <c r="TRR11" s="301"/>
      <c r="TRS11" s="302"/>
      <c r="TRT11" s="303"/>
      <c r="TRU11" s="300"/>
      <c r="TRV11" s="301"/>
      <c r="TRW11" s="302"/>
      <c r="TRX11" s="303"/>
      <c r="TRY11" s="300"/>
      <c r="TRZ11" s="301"/>
      <c r="TSA11" s="302"/>
      <c r="TSB11" s="303"/>
      <c r="TSC11" s="300"/>
      <c r="TSD11" s="301"/>
      <c r="TSE11" s="302"/>
      <c r="TSF11" s="303"/>
      <c r="TSG11" s="300"/>
      <c r="TSH11" s="301"/>
      <c r="TSI11" s="302"/>
      <c r="TSJ11" s="303"/>
      <c r="TSK11" s="300"/>
      <c r="TSL11" s="301"/>
      <c r="TSM11" s="302"/>
      <c r="TSN11" s="303"/>
      <c r="TSO11" s="300"/>
      <c r="TSP11" s="301"/>
      <c r="TSQ11" s="302"/>
      <c r="TSR11" s="303"/>
      <c r="TSS11" s="300"/>
      <c r="TST11" s="301"/>
      <c r="TSU11" s="302"/>
      <c r="TSV11" s="303"/>
      <c r="TSW11" s="300"/>
      <c r="TSX11" s="301"/>
      <c r="TSY11" s="302"/>
      <c r="TSZ11" s="303"/>
      <c r="TTA11" s="300"/>
      <c r="TTB11" s="301"/>
      <c r="TTC11" s="302"/>
      <c r="TTD11" s="303"/>
      <c r="TTE11" s="300"/>
      <c r="TTF11" s="301"/>
      <c r="TTG11" s="302"/>
      <c r="TTH11" s="303"/>
      <c r="TTI11" s="300"/>
      <c r="TTJ11" s="301"/>
      <c r="TTK11" s="302"/>
      <c r="TTL11" s="303"/>
      <c r="TTM11" s="300"/>
      <c r="TTN11" s="301"/>
      <c r="TTO11" s="302"/>
      <c r="TTP11" s="303"/>
      <c r="TTQ11" s="300"/>
      <c r="TTR11" s="301"/>
      <c r="TTS11" s="302"/>
      <c r="TTT11" s="303"/>
      <c r="TTU11" s="300"/>
      <c r="TTV11" s="301"/>
      <c r="TTW11" s="302"/>
      <c r="TTX11" s="303"/>
      <c r="TTY11" s="300"/>
      <c r="TTZ11" s="301"/>
      <c r="TUA11" s="302"/>
      <c r="TUB11" s="303"/>
      <c r="TUC11" s="300"/>
      <c r="TUD11" s="301"/>
      <c r="TUE11" s="302"/>
      <c r="TUF11" s="303"/>
      <c r="TUG11" s="300"/>
      <c r="TUH11" s="301"/>
      <c r="TUI11" s="302"/>
      <c r="TUJ11" s="303"/>
      <c r="TUK11" s="300"/>
      <c r="TUL11" s="301"/>
      <c r="TUM11" s="302"/>
      <c r="TUN11" s="303"/>
      <c r="TUO11" s="300"/>
      <c r="TUP11" s="301"/>
      <c r="TUQ11" s="302"/>
      <c r="TUR11" s="303"/>
      <c r="TUS11" s="300"/>
      <c r="TUT11" s="301"/>
      <c r="TUU11" s="302"/>
      <c r="TUV11" s="303"/>
      <c r="TUW11" s="300"/>
      <c r="TUX11" s="301"/>
      <c r="TUY11" s="302"/>
      <c r="TUZ11" s="303"/>
      <c r="TVA11" s="300"/>
      <c r="TVB11" s="301"/>
      <c r="TVC11" s="302"/>
      <c r="TVD11" s="303"/>
      <c r="TVE11" s="300"/>
      <c r="TVF11" s="301"/>
      <c r="TVG11" s="302"/>
      <c r="TVH11" s="303"/>
      <c r="TVI11" s="300"/>
      <c r="TVJ11" s="301"/>
      <c r="TVK11" s="302"/>
      <c r="TVL11" s="303"/>
      <c r="TVM11" s="300"/>
      <c r="TVN11" s="301"/>
      <c r="TVO11" s="302"/>
      <c r="TVP11" s="303"/>
      <c r="TVQ11" s="300"/>
      <c r="TVR11" s="301"/>
      <c r="TVS11" s="302"/>
      <c r="TVT11" s="303"/>
      <c r="TVU11" s="300"/>
      <c r="TVV11" s="301"/>
      <c r="TVW11" s="302"/>
      <c r="TVX11" s="303"/>
      <c r="TVY11" s="300"/>
      <c r="TVZ11" s="301"/>
      <c r="TWA11" s="302"/>
      <c r="TWB11" s="303"/>
      <c r="TWC11" s="300"/>
      <c r="TWD11" s="301"/>
      <c r="TWE11" s="302"/>
      <c r="TWF11" s="303"/>
      <c r="TWG11" s="300"/>
      <c r="TWH11" s="301"/>
      <c r="TWI11" s="302"/>
      <c r="TWJ11" s="303"/>
      <c r="TWK11" s="300"/>
      <c r="TWL11" s="301"/>
      <c r="TWM11" s="302"/>
      <c r="TWN11" s="303"/>
      <c r="TWO11" s="300"/>
      <c r="TWP11" s="301"/>
      <c r="TWQ11" s="302"/>
      <c r="TWR11" s="303"/>
      <c r="TWS11" s="300"/>
      <c r="TWT11" s="301"/>
      <c r="TWU11" s="302"/>
      <c r="TWV11" s="303"/>
      <c r="TWW11" s="300"/>
      <c r="TWX11" s="301"/>
      <c r="TWY11" s="302"/>
      <c r="TWZ11" s="303"/>
      <c r="TXA11" s="300"/>
      <c r="TXB11" s="301"/>
      <c r="TXC11" s="302"/>
      <c r="TXD11" s="303"/>
      <c r="TXE11" s="300"/>
      <c r="TXF11" s="301"/>
      <c r="TXG11" s="302"/>
      <c r="TXH11" s="303"/>
      <c r="TXI11" s="300"/>
      <c r="TXJ11" s="301"/>
      <c r="TXK11" s="302"/>
      <c r="TXL11" s="303"/>
      <c r="TXM11" s="300"/>
      <c r="TXN11" s="301"/>
      <c r="TXO11" s="302"/>
      <c r="TXP11" s="303"/>
      <c r="TXQ11" s="300"/>
      <c r="TXR11" s="301"/>
      <c r="TXS11" s="302"/>
      <c r="TXT11" s="303"/>
      <c r="TXU11" s="300"/>
      <c r="TXV11" s="301"/>
      <c r="TXW11" s="302"/>
      <c r="TXX11" s="303"/>
      <c r="TXY11" s="300"/>
      <c r="TXZ11" s="301"/>
      <c r="TYA11" s="302"/>
      <c r="TYB11" s="303"/>
      <c r="TYC11" s="300"/>
      <c r="TYD11" s="301"/>
      <c r="TYE11" s="302"/>
      <c r="TYF11" s="303"/>
      <c r="TYG11" s="300"/>
      <c r="TYH11" s="301"/>
      <c r="TYI11" s="302"/>
      <c r="TYJ11" s="303"/>
      <c r="TYK11" s="300"/>
      <c r="TYL11" s="301"/>
      <c r="TYM11" s="302"/>
      <c r="TYN11" s="303"/>
      <c r="TYO11" s="300"/>
      <c r="TYP11" s="301"/>
      <c r="TYQ11" s="302"/>
      <c r="TYR11" s="303"/>
      <c r="TYS11" s="300"/>
      <c r="TYT11" s="301"/>
      <c r="TYU11" s="302"/>
      <c r="TYV11" s="303"/>
      <c r="TYW11" s="300"/>
      <c r="TYX11" s="301"/>
      <c r="TYY11" s="302"/>
      <c r="TYZ11" s="303"/>
      <c r="TZA11" s="300"/>
      <c r="TZB11" s="301"/>
      <c r="TZC11" s="302"/>
      <c r="TZD11" s="303"/>
      <c r="TZE11" s="300"/>
      <c r="TZF11" s="301"/>
      <c r="TZG11" s="302"/>
      <c r="TZH11" s="303"/>
      <c r="TZI11" s="300"/>
      <c r="TZJ11" s="301"/>
      <c r="TZK11" s="302"/>
      <c r="TZL11" s="303"/>
      <c r="TZM11" s="300"/>
      <c r="TZN11" s="301"/>
      <c r="TZO11" s="302"/>
      <c r="TZP11" s="303"/>
      <c r="TZQ11" s="300"/>
      <c r="TZR11" s="301"/>
      <c r="TZS11" s="302"/>
      <c r="TZT11" s="303"/>
      <c r="TZU11" s="300"/>
      <c r="TZV11" s="301"/>
      <c r="TZW11" s="302"/>
      <c r="TZX11" s="303"/>
      <c r="TZY11" s="300"/>
      <c r="TZZ11" s="301"/>
      <c r="UAA11" s="302"/>
      <c r="UAB11" s="303"/>
      <c r="UAC11" s="300"/>
      <c r="UAD11" s="301"/>
      <c r="UAE11" s="302"/>
      <c r="UAF11" s="303"/>
      <c r="UAG11" s="300"/>
      <c r="UAH11" s="301"/>
      <c r="UAI11" s="302"/>
      <c r="UAJ11" s="303"/>
      <c r="UAK11" s="300"/>
      <c r="UAL11" s="301"/>
      <c r="UAM11" s="302"/>
      <c r="UAN11" s="303"/>
      <c r="UAO11" s="300"/>
      <c r="UAP11" s="301"/>
      <c r="UAQ11" s="302"/>
      <c r="UAR11" s="303"/>
      <c r="UAS11" s="300"/>
      <c r="UAT11" s="301"/>
      <c r="UAU11" s="302"/>
      <c r="UAV11" s="303"/>
      <c r="UAW11" s="300"/>
      <c r="UAX11" s="301"/>
      <c r="UAY11" s="302"/>
      <c r="UAZ11" s="303"/>
      <c r="UBA11" s="300"/>
      <c r="UBB11" s="301"/>
      <c r="UBC11" s="302"/>
      <c r="UBD11" s="303"/>
      <c r="UBE11" s="300"/>
      <c r="UBF11" s="301"/>
      <c r="UBG11" s="302"/>
      <c r="UBH11" s="303"/>
      <c r="UBI11" s="300"/>
      <c r="UBJ11" s="301"/>
      <c r="UBK11" s="302"/>
      <c r="UBL11" s="303"/>
      <c r="UBM11" s="300"/>
      <c r="UBN11" s="301"/>
      <c r="UBO11" s="302"/>
      <c r="UBP11" s="303"/>
      <c r="UBQ11" s="300"/>
      <c r="UBR11" s="301"/>
      <c r="UBS11" s="302"/>
      <c r="UBT11" s="303"/>
      <c r="UBU11" s="300"/>
      <c r="UBV11" s="301"/>
      <c r="UBW11" s="302"/>
      <c r="UBX11" s="303"/>
      <c r="UBY11" s="300"/>
      <c r="UBZ11" s="301"/>
      <c r="UCA11" s="302"/>
      <c r="UCB11" s="303"/>
      <c r="UCC11" s="300"/>
      <c r="UCD11" s="301"/>
      <c r="UCE11" s="302"/>
      <c r="UCF11" s="303"/>
      <c r="UCG11" s="300"/>
      <c r="UCH11" s="301"/>
      <c r="UCI11" s="302"/>
      <c r="UCJ11" s="303"/>
      <c r="UCK11" s="300"/>
      <c r="UCL11" s="301"/>
      <c r="UCM11" s="302"/>
      <c r="UCN11" s="303"/>
      <c r="UCO11" s="300"/>
      <c r="UCP11" s="301"/>
      <c r="UCQ11" s="302"/>
      <c r="UCR11" s="303"/>
      <c r="UCS11" s="300"/>
      <c r="UCT11" s="301"/>
      <c r="UCU11" s="302"/>
      <c r="UCV11" s="303"/>
      <c r="UCW11" s="300"/>
      <c r="UCX11" s="301"/>
      <c r="UCY11" s="302"/>
      <c r="UCZ11" s="303"/>
      <c r="UDA11" s="300"/>
      <c r="UDB11" s="301"/>
      <c r="UDC11" s="302"/>
      <c r="UDD11" s="303"/>
      <c r="UDE11" s="300"/>
      <c r="UDF11" s="301"/>
      <c r="UDG11" s="302"/>
      <c r="UDH11" s="303"/>
      <c r="UDI11" s="300"/>
      <c r="UDJ11" s="301"/>
      <c r="UDK11" s="302"/>
      <c r="UDL11" s="303"/>
      <c r="UDM11" s="300"/>
      <c r="UDN11" s="301"/>
      <c r="UDO11" s="302"/>
      <c r="UDP11" s="303"/>
      <c r="UDQ11" s="300"/>
      <c r="UDR11" s="301"/>
      <c r="UDS11" s="302"/>
      <c r="UDT11" s="303"/>
      <c r="UDU11" s="300"/>
      <c r="UDV11" s="301"/>
      <c r="UDW11" s="302"/>
      <c r="UDX11" s="303"/>
      <c r="UDY11" s="300"/>
      <c r="UDZ11" s="301"/>
      <c r="UEA11" s="302"/>
      <c r="UEB11" s="303"/>
      <c r="UEC11" s="300"/>
      <c r="UED11" s="301"/>
      <c r="UEE11" s="302"/>
      <c r="UEF11" s="303"/>
      <c r="UEG11" s="300"/>
      <c r="UEH11" s="301"/>
      <c r="UEI11" s="302"/>
      <c r="UEJ11" s="303"/>
      <c r="UEK11" s="300"/>
      <c r="UEL11" s="301"/>
      <c r="UEM11" s="302"/>
      <c r="UEN11" s="303"/>
      <c r="UEO11" s="300"/>
      <c r="UEP11" s="301"/>
      <c r="UEQ11" s="302"/>
      <c r="UER11" s="303"/>
      <c r="UES11" s="300"/>
      <c r="UET11" s="301"/>
      <c r="UEU11" s="302"/>
      <c r="UEV11" s="303"/>
      <c r="UEW11" s="300"/>
      <c r="UEX11" s="301"/>
      <c r="UEY11" s="302"/>
      <c r="UEZ11" s="303"/>
      <c r="UFA11" s="300"/>
      <c r="UFB11" s="301"/>
      <c r="UFC11" s="302"/>
      <c r="UFD11" s="303"/>
      <c r="UFE11" s="300"/>
      <c r="UFF11" s="301"/>
      <c r="UFG11" s="302"/>
      <c r="UFH11" s="303"/>
      <c r="UFI11" s="300"/>
      <c r="UFJ11" s="301"/>
      <c r="UFK11" s="302"/>
      <c r="UFL11" s="303"/>
      <c r="UFM11" s="300"/>
      <c r="UFN11" s="301"/>
      <c r="UFO11" s="302"/>
      <c r="UFP11" s="303"/>
      <c r="UFQ11" s="300"/>
      <c r="UFR11" s="301"/>
      <c r="UFS11" s="302"/>
      <c r="UFT11" s="303"/>
      <c r="UFU11" s="300"/>
      <c r="UFV11" s="301"/>
      <c r="UFW11" s="302"/>
      <c r="UFX11" s="303"/>
      <c r="UFY11" s="300"/>
      <c r="UFZ11" s="301"/>
      <c r="UGA11" s="302"/>
      <c r="UGB11" s="303"/>
      <c r="UGC11" s="300"/>
      <c r="UGD11" s="301"/>
      <c r="UGE11" s="302"/>
      <c r="UGF11" s="303"/>
      <c r="UGG11" s="300"/>
      <c r="UGH11" s="301"/>
      <c r="UGI11" s="302"/>
      <c r="UGJ11" s="303"/>
      <c r="UGK11" s="300"/>
      <c r="UGL11" s="301"/>
      <c r="UGM11" s="302"/>
      <c r="UGN11" s="303"/>
      <c r="UGO11" s="300"/>
      <c r="UGP11" s="301"/>
      <c r="UGQ11" s="302"/>
      <c r="UGR11" s="303"/>
      <c r="UGS11" s="300"/>
      <c r="UGT11" s="301"/>
      <c r="UGU11" s="302"/>
      <c r="UGV11" s="303"/>
      <c r="UGW11" s="300"/>
      <c r="UGX11" s="301"/>
      <c r="UGY11" s="302"/>
      <c r="UGZ11" s="303"/>
      <c r="UHA11" s="300"/>
      <c r="UHB11" s="301"/>
      <c r="UHC11" s="302"/>
      <c r="UHD11" s="303"/>
      <c r="UHE11" s="300"/>
      <c r="UHF11" s="301"/>
      <c r="UHG11" s="302"/>
      <c r="UHH11" s="303"/>
      <c r="UHI11" s="300"/>
      <c r="UHJ11" s="301"/>
      <c r="UHK11" s="302"/>
      <c r="UHL11" s="303"/>
      <c r="UHM11" s="300"/>
      <c r="UHN11" s="301"/>
      <c r="UHO11" s="302"/>
      <c r="UHP11" s="303"/>
      <c r="UHQ11" s="300"/>
      <c r="UHR11" s="301"/>
      <c r="UHS11" s="302"/>
      <c r="UHT11" s="303"/>
      <c r="UHU11" s="300"/>
      <c r="UHV11" s="301"/>
      <c r="UHW11" s="302"/>
      <c r="UHX11" s="303"/>
      <c r="UHY11" s="300"/>
      <c r="UHZ11" s="301"/>
      <c r="UIA11" s="302"/>
      <c r="UIB11" s="303"/>
      <c r="UIC11" s="300"/>
      <c r="UID11" s="301"/>
      <c r="UIE11" s="302"/>
      <c r="UIF11" s="303"/>
      <c r="UIG11" s="300"/>
      <c r="UIH11" s="301"/>
      <c r="UII11" s="302"/>
      <c r="UIJ11" s="303"/>
      <c r="UIK11" s="300"/>
      <c r="UIL11" s="301"/>
      <c r="UIM11" s="302"/>
      <c r="UIN11" s="303"/>
      <c r="UIO11" s="300"/>
      <c r="UIP11" s="301"/>
      <c r="UIQ11" s="302"/>
      <c r="UIR11" s="303"/>
      <c r="UIS11" s="300"/>
      <c r="UIT11" s="301"/>
      <c r="UIU11" s="302"/>
      <c r="UIV11" s="303"/>
      <c r="UIW11" s="300"/>
      <c r="UIX11" s="301"/>
      <c r="UIY11" s="302"/>
      <c r="UIZ11" s="303"/>
      <c r="UJA11" s="300"/>
      <c r="UJB11" s="301"/>
      <c r="UJC11" s="302"/>
      <c r="UJD11" s="303"/>
      <c r="UJE11" s="300"/>
      <c r="UJF11" s="301"/>
      <c r="UJG11" s="302"/>
      <c r="UJH11" s="303"/>
      <c r="UJI11" s="300"/>
      <c r="UJJ11" s="301"/>
      <c r="UJK11" s="302"/>
      <c r="UJL11" s="303"/>
      <c r="UJM11" s="300"/>
      <c r="UJN11" s="301"/>
      <c r="UJO11" s="302"/>
      <c r="UJP11" s="303"/>
      <c r="UJQ11" s="300"/>
      <c r="UJR11" s="301"/>
      <c r="UJS11" s="302"/>
      <c r="UJT11" s="303"/>
      <c r="UJU11" s="300"/>
      <c r="UJV11" s="301"/>
      <c r="UJW11" s="302"/>
      <c r="UJX11" s="303"/>
      <c r="UJY11" s="300"/>
      <c r="UJZ11" s="301"/>
      <c r="UKA11" s="302"/>
      <c r="UKB11" s="303"/>
      <c r="UKC11" s="300"/>
      <c r="UKD11" s="301"/>
      <c r="UKE11" s="302"/>
      <c r="UKF11" s="303"/>
      <c r="UKG11" s="300"/>
      <c r="UKH11" s="301"/>
      <c r="UKI11" s="302"/>
      <c r="UKJ11" s="303"/>
      <c r="UKK11" s="300"/>
      <c r="UKL11" s="301"/>
      <c r="UKM11" s="302"/>
      <c r="UKN11" s="303"/>
      <c r="UKO11" s="300"/>
      <c r="UKP11" s="301"/>
      <c r="UKQ11" s="302"/>
      <c r="UKR11" s="303"/>
      <c r="UKS11" s="300"/>
      <c r="UKT11" s="301"/>
      <c r="UKU11" s="302"/>
      <c r="UKV11" s="303"/>
      <c r="UKW11" s="300"/>
      <c r="UKX11" s="301"/>
      <c r="UKY11" s="302"/>
      <c r="UKZ11" s="303"/>
      <c r="ULA11" s="300"/>
      <c r="ULB11" s="301"/>
      <c r="ULC11" s="302"/>
      <c r="ULD11" s="303"/>
      <c r="ULE11" s="300"/>
      <c r="ULF11" s="301"/>
      <c r="ULG11" s="302"/>
      <c r="ULH11" s="303"/>
      <c r="ULI11" s="300"/>
      <c r="ULJ11" s="301"/>
      <c r="ULK11" s="302"/>
      <c r="ULL11" s="303"/>
      <c r="ULM11" s="300"/>
      <c r="ULN11" s="301"/>
      <c r="ULO11" s="302"/>
      <c r="ULP11" s="303"/>
      <c r="ULQ11" s="300"/>
      <c r="ULR11" s="301"/>
      <c r="ULS11" s="302"/>
      <c r="ULT11" s="303"/>
      <c r="ULU11" s="300"/>
      <c r="ULV11" s="301"/>
      <c r="ULW11" s="302"/>
      <c r="ULX11" s="303"/>
      <c r="ULY11" s="300"/>
      <c r="ULZ11" s="301"/>
      <c r="UMA11" s="302"/>
      <c r="UMB11" s="303"/>
      <c r="UMC11" s="300"/>
      <c r="UMD11" s="301"/>
      <c r="UME11" s="302"/>
      <c r="UMF11" s="303"/>
      <c r="UMG11" s="300"/>
      <c r="UMH11" s="301"/>
      <c r="UMI11" s="302"/>
      <c r="UMJ11" s="303"/>
      <c r="UMK11" s="300"/>
      <c r="UML11" s="301"/>
      <c r="UMM11" s="302"/>
      <c r="UMN11" s="303"/>
      <c r="UMO11" s="300"/>
      <c r="UMP11" s="301"/>
      <c r="UMQ11" s="302"/>
      <c r="UMR11" s="303"/>
      <c r="UMS11" s="300"/>
      <c r="UMT11" s="301"/>
      <c r="UMU11" s="302"/>
      <c r="UMV11" s="303"/>
      <c r="UMW11" s="300"/>
      <c r="UMX11" s="301"/>
      <c r="UMY11" s="302"/>
      <c r="UMZ11" s="303"/>
      <c r="UNA11" s="300"/>
      <c r="UNB11" s="301"/>
      <c r="UNC11" s="302"/>
      <c r="UND11" s="303"/>
      <c r="UNE11" s="300"/>
      <c r="UNF11" s="301"/>
      <c r="UNG11" s="302"/>
      <c r="UNH11" s="303"/>
      <c r="UNI11" s="300"/>
      <c r="UNJ11" s="301"/>
      <c r="UNK11" s="302"/>
      <c r="UNL11" s="303"/>
      <c r="UNM11" s="300"/>
      <c r="UNN11" s="301"/>
      <c r="UNO11" s="302"/>
      <c r="UNP11" s="303"/>
      <c r="UNQ11" s="300"/>
      <c r="UNR11" s="301"/>
      <c r="UNS11" s="302"/>
      <c r="UNT11" s="303"/>
      <c r="UNU11" s="300"/>
      <c r="UNV11" s="301"/>
      <c r="UNW11" s="302"/>
      <c r="UNX11" s="303"/>
      <c r="UNY11" s="300"/>
      <c r="UNZ11" s="301"/>
      <c r="UOA11" s="302"/>
      <c r="UOB11" s="303"/>
      <c r="UOC11" s="300"/>
      <c r="UOD11" s="301"/>
      <c r="UOE11" s="302"/>
      <c r="UOF11" s="303"/>
      <c r="UOG11" s="300"/>
      <c r="UOH11" s="301"/>
      <c r="UOI11" s="302"/>
      <c r="UOJ11" s="303"/>
      <c r="UOK11" s="300"/>
      <c r="UOL11" s="301"/>
      <c r="UOM11" s="302"/>
      <c r="UON11" s="303"/>
      <c r="UOO11" s="300"/>
      <c r="UOP11" s="301"/>
      <c r="UOQ11" s="302"/>
      <c r="UOR11" s="303"/>
      <c r="UOS11" s="300"/>
      <c r="UOT11" s="301"/>
      <c r="UOU11" s="302"/>
      <c r="UOV11" s="303"/>
      <c r="UOW11" s="300"/>
      <c r="UOX11" s="301"/>
      <c r="UOY11" s="302"/>
      <c r="UOZ11" s="303"/>
      <c r="UPA11" s="300"/>
      <c r="UPB11" s="301"/>
      <c r="UPC11" s="302"/>
      <c r="UPD11" s="303"/>
      <c r="UPE11" s="300"/>
      <c r="UPF11" s="301"/>
      <c r="UPG11" s="302"/>
      <c r="UPH11" s="303"/>
      <c r="UPI11" s="300"/>
      <c r="UPJ11" s="301"/>
      <c r="UPK11" s="302"/>
      <c r="UPL11" s="303"/>
      <c r="UPM11" s="300"/>
      <c r="UPN11" s="301"/>
      <c r="UPO11" s="302"/>
      <c r="UPP11" s="303"/>
      <c r="UPQ11" s="300"/>
      <c r="UPR11" s="301"/>
      <c r="UPS11" s="302"/>
      <c r="UPT11" s="303"/>
      <c r="UPU11" s="300"/>
      <c r="UPV11" s="301"/>
      <c r="UPW11" s="302"/>
      <c r="UPX11" s="303"/>
      <c r="UPY11" s="300"/>
      <c r="UPZ11" s="301"/>
      <c r="UQA11" s="302"/>
      <c r="UQB11" s="303"/>
      <c r="UQC11" s="300"/>
      <c r="UQD11" s="301"/>
      <c r="UQE11" s="302"/>
      <c r="UQF11" s="303"/>
      <c r="UQG11" s="300"/>
      <c r="UQH11" s="301"/>
      <c r="UQI11" s="302"/>
      <c r="UQJ11" s="303"/>
      <c r="UQK11" s="300"/>
      <c r="UQL11" s="301"/>
      <c r="UQM11" s="302"/>
      <c r="UQN11" s="303"/>
      <c r="UQO11" s="300"/>
      <c r="UQP11" s="301"/>
      <c r="UQQ11" s="302"/>
      <c r="UQR11" s="303"/>
      <c r="UQS11" s="300"/>
      <c r="UQT11" s="301"/>
      <c r="UQU11" s="302"/>
      <c r="UQV11" s="303"/>
      <c r="UQW11" s="300"/>
      <c r="UQX11" s="301"/>
      <c r="UQY11" s="302"/>
      <c r="UQZ11" s="303"/>
      <c r="URA11" s="300"/>
      <c r="URB11" s="301"/>
      <c r="URC11" s="302"/>
      <c r="URD11" s="303"/>
      <c r="URE11" s="300"/>
      <c r="URF11" s="301"/>
      <c r="URG11" s="302"/>
      <c r="URH11" s="303"/>
      <c r="URI11" s="300"/>
      <c r="URJ11" s="301"/>
      <c r="URK11" s="302"/>
      <c r="URL11" s="303"/>
      <c r="URM11" s="300"/>
      <c r="URN11" s="301"/>
      <c r="URO11" s="302"/>
      <c r="URP11" s="303"/>
      <c r="URQ11" s="300"/>
      <c r="URR11" s="301"/>
      <c r="URS11" s="302"/>
      <c r="URT11" s="303"/>
      <c r="URU11" s="300"/>
      <c r="URV11" s="301"/>
      <c r="URW11" s="302"/>
      <c r="URX11" s="303"/>
      <c r="URY11" s="300"/>
      <c r="URZ11" s="301"/>
      <c r="USA11" s="302"/>
      <c r="USB11" s="303"/>
      <c r="USC11" s="300"/>
      <c r="USD11" s="301"/>
      <c r="USE11" s="302"/>
      <c r="USF11" s="303"/>
      <c r="USG11" s="300"/>
      <c r="USH11" s="301"/>
      <c r="USI11" s="302"/>
      <c r="USJ11" s="303"/>
      <c r="USK11" s="300"/>
      <c r="USL11" s="301"/>
      <c r="USM11" s="302"/>
      <c r="USN11" s="303"/>
      <c r="USO11" s="300"/>
      <c r="USP11" s="301"/>
      <c r="USQ11" s="302"/>
      <c r="USR11" s="303"/>
      <c r="USS11" s="300"/>
      <c r="UST11" s="301"/>
      <c r="USU11" s="302"/>
      <c r="USV11" s="303"/>
      <c r="USW11" s="300"/>
      <c r="USX11" s="301"/>
      <c r="USY11" s="302"/>
      <c r="USZ11" s="303"/>
      <c r="UTA11" s="300"/>
      <c r="UTB11" s="301"/>
      <c r="UTC11" s="302"/>
      <c r="UTD11" s="303"/>
      <c r="UTE11" s="300"/>
      <c r="UTF11" s="301"/>
      <c r="UTG11" s="302"/>
      <c r="UTH11" s="303"/>
      <c r="UTI11" s="300"/>
      <c r="UTJ11" s="301"/>
      <c r="UTK11" s="302"/>
      <c r="UTL11" s="303"/>
      <c r="UTM11" s="300"/>
      <c r="UTN11" s="301"/>
      <c r="UTO11" s="302"/>
      <c r="UTP11" s="303"/>
      <c r="UTQ11" s="300"/>
      <c r="UTR11" s="301"/>
      <c r="UTS11" s="302"/>
      <c r="UTT11" s="303"/>
      <c r="UTU11" s="300"/>
      <c r="UTV11" s="301"/>
      <c r="UTW11" s="302"/>
      <c r="UTX11" s="303"/>
      <c r="UTY11" s="300"/>
      <c r="UTZ11" s="301"/>
      <c r="UUA11" s="302"/>
      <c r="UUB11" s="303"/>
      <c r="UUC11" s="300"/>
      <c r="UUD11" s="301"/>
      <c r="UUE11" s="302"/>
      <c r="UUF11" s="303"/>
      <c r="UUG11" s="300"/>
      <c r="UUH11" s="301"/>
      <c r="UUI11" s="302"/>
      <c r="UUJ11" s="303"/>
      <c r="UUK11" s="300"/>
      <c r="UUL11" s="301"/>
      <c r="UUM11" s="302"/>
      <c r="UUN11" s="303"/>
      <c r="UUO11" s="300"/>
      <c r="UUP11" s="301"/>
      <c r="UUQ11" s="302"/>
      <c r="UUR11" s="303"/>
      <c r="UUS11" s="300"/>
      <c r="UUT11" s="301"/>
      <c r="UUU11" s="302"/>
      <c r="UUV11" s="303"/>
      <c r="UUW11" s="300"/>
      <c r="UUX11" s="301"/>
      <c r="UUY11" s="302"/>
      <c r="UUZ11" s="303"/>
      <c r="UVA11" s="300"/>
      <c r="UVB11" s="301"/>
      <c r="UVC11" s="302"/>
      <c r="UVD11" s="303"/>
      <c r="UVE11" s="300"/>
      <c r="UVF11" s="301"/>
      <c r="UVG11" s="302"/>
      <c r="UVH11" s="303"/>
      <c r="UVI11" s="300"/>
      <c r="UVJ11" s="301"/>
      <c r="UVK11" s="302"/>
      <c r="UVL11" s="303"/>
      <c r="UVM11" s="300"/>
      <c r="UVN11" s="301"/>
      <c r="UVO11" s="302"/>
      <c r="UVP11" s="303"/>
      <c r="UVQ11" s="300"/>
      <c r="UVR11" s="301"/>
      <c r="UVS11" s="302"/>
      <c r="UVT11" s="303"/>
      <c r="UVU11" s="300"/>
      <c r="UVV11" s="301"/>
      <c r="UVW11" s="302"/>
      <c r="UVX11" s="303"/>
      <c r="UVY11" s="300"/>
      <c r="UVZ11" s="301"/>
      <c r="UWA11" s="302"/>
      <c r="UWB11" s="303"/>
      <c r="UWC11" s="300"/>
      <c r="UWD11" s="301"/>
      <c r="UWE11" s="302"/>
      <c r="UWF11" s="303"/>
      <c r="UWG11" s="300"/>
      <c r="UWH11" s="301"/>
      <c r="UWI11" s="302"/>
      <c r="UWJ11" s="303"/>
      <c r="UWK11" s="300"/>
      <c r="UWL11" s="301"/>
      <c r="UWM11" s="302"/>
      <c r="UWN11" s="303"/>
      <c r="UWO11" s="300"/>
      <c r="UWP11" s="301"/>
      <c r="UWQ11" s="302"/>
      <c r="UWR11" s="303"/>
      <c r="UWS11" s="300"/>
      <c r="UWT11" s="301"/>
      <c r="UWU11" s="302"/>
      <c r="UWV11" s="303"/>
      <c r="UWW11" s="300"/>
      <c r="UWX11" s="301"/>
      <c r="UWY11" s="302"/>
      <c r="UWZ11" s="303"/>
      <c r="UXA11" s="300"/>
      <c r="UXB11" s="301"/>
      <c r="UXC11" s="302"/>
      <c r="UXD11" s="303"/>
      <c r="UXE11" s="300"/>
      <c r="UXF11" s="301"/>
      <c r="UXG11" s="302"/>
      <c r="UXH11" s="303"/>
      <c r="UXI11" s="300"/>
      <c r="UXJ11" s="301"/>
      <c r="UXK11" s="302"/>
      <c r="UXL11" s="303"/>
      <c r="UXM11" s="300"/>
      <c r="UXN11" s="301"/>
      <c r="UXO11" s="302"/>
      <c r="UXP11" s="303"/>
      <c r="UXQ11" s="300"/>
      <c r="UXR11" s="301"/>
      <c r="UXS11" s="302"/>
      <c r="UXT11" s="303"/>
      <c r="UXU11" s="300"/>
      <c r="UXV11" s="301"/>
      <c r="UXW11" s="302"/>
      <c r="UXX11" s="303"/>
      <c r="UXY11" s="300"/>
      <c r="UXZ11" s="301"/>
      <c r="UYA11" s="302"/>
      <c r="UYB11" s="303"/>
      <c r="UYC11" s="300"/>
      <c r="UYD11" s="301"/>
      <c r="UYE11" s="302"/>
      <c r="UYF11" s="303"/>
      <c r="UYG11" s="300"/>
      <c r="UYH11" s="301"/>
      <c r="UYI11" s="302"/>
      <c r="UYJ11" s="303"/>
      <c r="UYK11" s="300"/>
      <c r="UYL11" s="301"/>
      <c r="UYM11" s="302"/>
      <c r="UYN11" s="303"/>
      <c r="UYO11" s="300"/>
      <c r="UYP11" s="301"/>
      <c r="UYQ11" s="302"/>
      <c r="UYR11" s="303"/>
      <c r="UYS11" s="300"/>
      <c r="UYT11" s="301"/>
      <c r="UYU11" s="302"/>
      <c r="UYV11" s="303"/>
      <c r="UYW11" s="300"/>
      <c r="UYX11" s="301"/>
      <c r="UYY11" s="302"/>
      <c r="UYZ11" s="303"/>
      <c r="UZA11" s="300"/>
      <c r="UZB11" s="301"/>
      <c r="UZC11" s="302"/>
      <c r="UZD11" s="303"/>
      <c r="UZE11" s="300"/>
      <c r="UZF11" s="301"/>
      <c r="UZG11" s="302"/>
      <c r="UZH11" s="303"/>
      <c r="UZI11" s="300"/>
      <c r="UZJ11" s="301"/>
      <c r="UZK11" s="302"/>
      <c r="UZL11" s="303"/>
      <c r="UZM11" s="300"/>
      <c r="UZN11" s="301"/>
      <c r="UZO11" s="302"/>
      <c r="UZP11" s="303"/>
      <c r="UZQ11" s="300"/>
      <c r="UZR11" s="301"/>
      <c r="UZS11" s="302"/>
      <c r="UZT11" s="303"/>
      <c r="UZU11" s="300"/>
      <c r="UZV11" s="301"/>
      <c r="UZW11" s="302"/>
      <c r="UZX11" s="303"/>
      <c r="UZY11" s="300"/>
      <c r="UZZ11" s="301"/>
      <c r="VAA11" s="302"/>
      <c r="VAB11" s="303"/>
      <c r="VAC11" s="300"/>
      <c r="VAD11" s="301"/>
      <c r="VAE11" s="302"/>
      <c r="VAF11" s="303"/>
      <c r="VAG11" s="300"/>
      <c r="VAH11" s="301"/>
      <c r="VAI11" s="302"/>
      <c r="VAJ11" s="303"/>
      <c r="VAK11" s="300"/>
      <c r="VAL11" s="301"/>
      <c r="VAM11" s="302"/>
      <c r="VAN11" s="303"/>
      <c r="VAO11" s="300"/>
      <c r="VAP11" s="301"/>
      <c r="VAQ11" s="302"/>
      <c r="VAR11" s="303"/>
      <c r="VAS11" s="300"/>
      <c r="VAT11" s="301"/>
      <c r="VAU11" s="302"/>
      <c r="VAV11" s="303"/>
      <c r="VAW11" s="300"/>
      <c r="VAX11" s="301"/>
      <c r="VAY11" s="302"/>
      <c r="VAZ11" s="303"/>
      <c r="VBA11" s="300"/>
      <c r="VBB11" s="301"/>
      <c r="VBC11" s="302"/>
      <c r="VBD11" s="303"/>
      <c r="VBE11" s="300"/>
      <c r="VBF11" s="301"/>
      <c r="VBG11" s="302"/>
      <c r="VBH11" s="303"/>
      <c r="VBI11" s="300"/>
      <c r="VBJ11" s="301"/>
      <c r="VBK11" s="302"/>
      <c r="VBL11" s="303"/>
      <c r="VBM11" s="300"/>
      <c r="VBN11" s="301"/>
      <c r="VBO11" s="302"/>
      <c r="VBP11" s="303"/>
      <c r="VBQ11" s="300"/>
      <c r="VBR11" s="301"/>
      <c r="VBS11" s="302"/>
      <c r="VBT11" s="303"/>
      <c r="VBU11" s="300"/>
      <c r="VBV11" s="301"/>
      <c r="VBW11" s="302"/>
      <c r="VBX11" s="303"/>
      <c r="VBY11" s="300"/>
      <c r="VBZ11" s="301"/>
      <c r="VCA11" s="302"/>
      <c r="VCB11" s="303"/>
      <c r="VCC11" s="300"/>
      <c r="VCD11" s="301"/>
      <c r="VCE11" s="302"/>
      <c r="VCF11" s="303"/>
      <c r="VCG11" s="300"/>
      <c r="VCH11" s="301"/>
      <c r="VCI11" s="302"/>
      <c r="VCJ11" s="303"/>
      <c r="VCK11" s="300"/>
      <c r="VCL11" s="301"/>
      <c r="VCM11" s="302"/>
      <c r="VCN11" s="303"/>
      <c r="VCO11" s="300"/>
      <c r="VCP11" s="301"/>
      <c r="VCQ11" s="302"/>
      <c r="VCR11" s="303"/>
      <c r="VCS11" s="300"/>
      <c r="VCT11" s="301"/>
      <c r="VCU11" s="302"/>
      <c r="VCV11" s="303"/>
      <c r="VCW11" s="300"/>
      <c r="VCX11" s="301"/>
      <c r="VCY11" s="302"/>
      <c r="VCZ11" s="303"/>
      <c r="VDA11" s="300"/>
      <c r="VDB11" s="301"/>
      <c r="VDC11" s="302"/>
      <c r="VDD11" s="303"/>
      <c r="VDE11" s="300"/>
      <c r="VDF11" s="301"/>
      <c r="VDG11" s="302"/>
      <c r="VDH11" s="303"/>
      <c r="VDI11" s="300"/>
      <c r="VDJ11" s="301"/>
      <c r="VDK11" s="302"/>
      <c r="VDL11" s="303"/>
      <c r="VDM11" s="300"/>
      <c r="VDN11" s="301"/>
      <c r="VDO11" s="302"/>
      <c r="VDP11" s="303"/>
      <c r="VDQ11" s="300"/>
      <c r="VDR11" s="301"/>
      <c r="VDS11" s="302"/>
      <c r="VDT11" s="303"/>
      <c r="VDU11" s="300"/>
      <c r="VDV11" s="301"/>
      <c r="VDW11" s="302"/>
      <c r="VDX11" s="303"/>
      <c r="VDY11" s="300"/>
      <c r="VDZ11" s="301"/>
      <c r="VEA11" s="302"/>
      <c r="VEB11" s="303"/>
      <c r="VEC11" s="300"/>
      <c r="VED11" s="301"/>
      <c r="VEE11" s="302"/>
      <c r="VEF11" s="303"/>
      <c r="VEG11" s="300"/>
      <c r="VEH11" s="301"/>
      <c r="VEI11" s="302"/>
      <c r="VEJ11" s="303"/>
      <c r="VEK11" s="300"/>
      <c r="VEL11" s="301"/>
      <c r="VEM11" s="302"/>
      <c r="VEN11" s="303"/>
      <c r="VEO11" s="300"/>
      <c r="VEP11" s="301"/>
      <c r="VEQ11" s="302"/>
      <c r="VER11" s="303"/>
      <c r="VES11" s="300"/>
      <c r="VET11" s="301"/>
      <c r="VEU11" s="302"/>
      <c r="VEV11" s="303"/>
      <c r="VEW11" s="300"/>
      <c r="VEX11" s="301"/>
      <c r="VEY11" s="302"/>
      <c r="VEZ11" s="303"/>
      <c r="VFA11" s="300"/>
      <c r="VFB11" s="301"/>
      <c r="VFC11" s="302"/>
      <c r="VFD11" s="303"/>
      <c r="VFE11" s="300"/>
      <c r="VFF11" s="301"/>
      <c r="VFG11" s="302"/>
      <c r="VFH11" s="303"/>
      <c r="VFI11" s="300"/>
      <c r="VFJ11" s="301"/>
      <c r="VFK11" s="302"/>
      <c r="VFL11" s="303"/>
      <c r="VFM11" s="300"/>
      <c r="VFN11" s="301"/>
      <c r="VFO11" s="302"/>
      <c r="VFP11" s="303"/>
      <c r="VFQ11" s="300"/>
      <c r="VFR11" s="301"/>
      <c r="VFS11" s="302"/>
      <c r="VFT11" s="303"/>
      <c r="VFU11" s="300"/>
      <c r="VFV11" s="301"/>
      <c r="VFW11" s="302"/>
      <c r="VFX11" s="303"/>
      <c r="VFY11" s="300"/>
      <c r="VFZ11" s="301"/>
      <c r="VGA11" s="302"/>
      <c r="VGB11" s="303"/>
      <c r="VGC11" s="300"/>
      <c r="VGD11" s="301"/>
      <c r="VGE11" s="302"/>
      <c r="VGF11" s="303"/>
      <c r="VGG11" s="300"/>
      <c r="VGH11" s="301"/>
      <c r="VGI11" s="302"/>
      <c r="VGJ11" s="303"/>
      <c r="VGK11" s="300"/>
      <c r="VGL11" s="301"/>
      <c r="VGM11" s="302"/>
      <c r="VGN11" s="303"/>
      <c r="VGO11" s="300"/>
      <c r="VGP11" s="301"/>
      <c r="VGQ11" s="302"/>
      <c r="VGR11" s="303"/>
      <c r="VGS11" s="300"/>
      <c r="VGT11" s="301"/>
      <c r="VGU11" s="302"/>
      <c r="VGV11" s="303"/>
      <c r="VGW11" s="300"/>
      <c r="VGX11" s="301"/>
      <c r="VGY11" s="302"/>
      <c r="VGZ11" s="303"/>
      <c r="VHA11" s="300"/>
      <c r="VHB11" s="301"/>
      <c r="VHC11" s="302"/>
      <c r="VHD11" s="303"/>
      <c r="VHE11" s="300"/>
      <c r="VHF11" s="301"/>
      <c r="VHG11" s="302"/>
      <c r="VHH11" s="303"/>
      <c r="VHI11" s="300"/>
      <c r="VHJ11" s="301"/>
      <c r="VHK11" s="302"/>
      <c r="VHL11" s="303"/>
      <c r="VHM11" s="300"/>
      <c r="VHN11" s="301"/>
      <c r="VHO11" s="302"/>
      <c r="VHP11" s="303"/>
      <c r="VHQ11" s="300"/>
      <c r="VHR11" s="301"/>
      <c r="VHS11" s="302"/>
      <c r="VHT11" s="303"/>
      <c r="VHU11" s="300"/>
      <c r="VHV11" s="301"/>
      <c r="VHW11" s="302"/>
      <c r="VHX11" s="303"/>
      <c r="VHY11" s="300"/>
      <c r="VHZ11" s="301"/>
      <c r="VIA11" s="302"/>
      <c r="VIB11" s="303"/>
      <c r="VIC11" s="300"/>
      <c r="VID11" s="301"/>
      <c r="VIE11" s="302"/>
      <c r="VIF11" s="303"/>
      <c r="VIG11" s="300"/>
      <c r="VIH11" s="301"/>
      <c r="VII11" s="302"/>
      <c r="VIJ11" s="303"/>
      <c r="VIK11" s="300"/>
      <c r="VIL11" s="301"/>
      <c r="VIM11" s="302"/>
      <c r="VIN11" s="303"/>
      <c r="VIO11" s="300"/>
      <c r="VIP11" s="301"/>
      <c r="VIQ11" s="302"/>
      <c r="VIR11" s="303"/>
      <c r="VIS11" s="300"/>
      <c r="VIT11" s="301"/>
      <c r="VIU11" s="302"/>
      <c r="VIV11" s="303"/>
      <c r="VIW11" s="300"/>
      <c r="VIX11" s="301"/>
      <c r="VIY11" s="302"/>
      <c r="VIZ11" s="303"/>
      <c r="VJA11" s="300"/>
      <c r="VJB11" s="301"/>
      <c r="VJC11" s="302"/>
      <c r="VJD11" s="303"/>
      <c r="VJE11" s="300"/>
      <c r="VJF11" s="301"/>
      <c r="VJG11" s="302"/>
      <c r="VJH11" s="303"/>
      <c r="VJI11" s="300"/>
      <c r="VJJ11" s="301"/>
      <c r="VJK11" s="302"/>
      <c r="VJL11" s="303"/>
      <c r="VJM11" s="300"/>
      <c r="VJN11" s="301"/>
      <c r="VJO11" s="302"/>
      <c r="VJP11" s="303"/>
      <c r="VJQ11" s="300"/>
      <c r="VJR11" s="301"/>
      <c r="VJS11" s="302"/>
      <c r="VJT11" s="303"/>
      <c r="VJU11" s="300"/>
      <c r="VJV11" s="301"/>
      <c r="VJW11" s="302"/>
      <c r="VJX11" s="303"/>
      <c r="VJY11" s="300"/>
      <c r="VJZ11" s="301"/>
      <c r="VKA11" s="302"/>
      <c r="VKB11" s="303"/>
      <c r="VKC11" s="300"/>
      <c r="VKD11" s="301"/>
      <c r="VKE11" s="302"/>
      <c r="VKF11" s="303"/>
      <c r="VKG11" s="300"/>
      <c r="VKH11" s="301"/>
      <c r="VKI11" s="302"/>
      <c r="VKJ11" s="303"/>
      <c r="VKK11" s="300"/>
      <c r="VKL11" s="301"/>
      <c r="VKM11" s="302"/>
      <c r="VKN11" s="303"/>
      <c r="VKO11" s="300"/>
      <c r="VKP11" s="301"/>
      <c r="VKQ11" s="302"/>
      <c r="VKR11" s="303"/>
      <c r="VKS11" s="300"/>
      <c r="VKT11" s="301"/>
      <c r="VKU11" s="302"/>
      <c r="VKV11" s="303"/>
      <c r="VKW11" s="300"/>
      <c r="VKX11" s="301"/>
      <c r="VKY11" s="302"/>
      <c r="VKZ11" s="303"/>
      <c r="VLA11" s="300"/>
      <c r="VLB11" s="301"/>
      <c r="VLC11" s="302"/>
      <c r="VLD11" s="303"/>
      <c r="VLE11" s="300"/>
      <c r="VLF11" s="301"/>
      <c r="VLG11" s="302"/>
      <c r="VLH11" s="303"/>
      <c r="VLI11" s="300"/>
      <c r="VLJ11" s="301"/>
      <c r="VLK11" s="302"/>
      <c r="VLL11" s="303"/>
      <c r="VLM11" s="300"/>
      <c r="VLN11" s="301"/>
      <c r="VLO11" s="302"/>
      <c r="VLP11" s="303"/>
      <c r="VLQ11" s="300"/>
      <c r="VLR11" s="301"/>
      <c r="VLS11" s="302"/>
      <c r="VLT11" s="303"/>
      <c r="VLU11" s="300"/>
      <c r="VLV11" s="301"/>
      <c r="VLW11" s="302"/>
      <c r="VLX11" s="303"/>
      <c r="VLY11" s="300"/>
      <c r="VLZ11" s="301"/>
      <c r="VMA11" s="302"/>
      <c r="VMB11" s="303"/>
      <c r="VMC11" s="300"/>
      <c r="VMD11" s="301"/>
      <c r="VME11" s="302"/>
      <c r="VMF11" s="303"/>
      <c r="VMG11" s="300"/>
      <c r="VMH11" s="301"/>
      <c r="VMI11" s="302"/>
      <c r="VMJ11" s="303"/>
      <c r="VMK11" s="300"/>
      <c r="VML11" s="301"/>
      <c r="VMM11" s="302"/>
      <c r="VMN11" s="303"/>
      <c r="VMO11" s="300"/>
      <c r="VMP11" s="301"/>
      <c r="VMQ11" s="302"/>
      <c r="VMR11" s="303"/>
      <c r="VMS11" s="300"/>
      <c r="VMT11" s="301"/>
      <c r="VMU11" s="302"/>
      <c r="VMV11" s="303"/>
      <c r="VMW11" s="300"/>
      <c r="VMX11" s="301"/>
      <c r="VMY11" s="302"/>
      <c r="VMZ11" s="303"/>
      <c r="VNA11" s="300"/>
      <c r="VNB11" s="301"/>
      <c r="VNC11" s="302"/>
      <c r="VND11" s="303"/>
      <c r="VNE11" s="300"/>
      <c r="VNF11" s="301"/>
      <c r="VNG11" s="302"/>
      <c r="VNH11" s="303"/>
      <c r="VNI11" s="300"/>
      <c r="VNJ11" s="301"/>
      <c r="VNK11" s="302"/>
      <c r="VNL11" s="303"/>
      <c r="VNM11" s="300"/>
      <c r="VNN11" s="301"/>
      <c r="VNO11" s="302"/>
      <c r="VNP11" s="303"/>
      <c r="VNQ11" s="300"/>
      <c r="VNR11" s="301"/>
      <c r="VNS11" s="302"/>
      <c r="VNT11" s="303"/>
      <c r="VNU11" s="300"/>
      <c r="VNV11" s="301"/>
      <c r="VNW11" s="302"/>
      <c r="VNX11" s="303"/>
      <c r="VNY11" s="300"/>
      <c r="VNZ11" s="301"/>
      <c r="VOA11" s="302"/>
      <c r="VOB11" s="303"/>
      <c r="VOC11" s="300"/>
      <c r="VOD11" s="301"/>
      <c r="VOE11" s="302"/>
      <c r="VOF11" s="303"/>
      <c r="VOG11" s="300"/>
      <c r="VOH11" s="301"/>
      <c r="VOI11" s="302"/>
      <c r="VOJ11" s="303"/>
      <c r="VOK11" s="300"/>
      <c r="VOL11" s="301"/>
      <c r="VOM11" s="302"/>
      <c r="VON11" s="303"/>
      <c r="VOO11" s="300"/>
      <c r="VOP11" s="301"/>
      <c r="VOQ11" s="302"/>
      <c r="VOR11" s="303"/>
      <c r="VOS11" s="300"/>
      <c r="VOT11" s="301"/>
      <c r="VOU11" s="302"/>
      <c r="VOV11" s="303"/>
      <c r="VOW11" s="300"/>
      <c r="VOX11" s="301"/>
      <c r="VOY11" s="302"/>
      <c r="VOZ11" s="303"/>
      <c r="VPA11" s="300"/>
      <c r="VPB11" s="301"/>
      <c r="VPC11" s="302"/>
      <c r="VPD11" s="303"/>
      <c r="VPE11" s="300"/>
      <c r="VPF11" s="301"/>
      <c r="VPG11" s="302"/>
      <c r="VPH11" s="303"/>
      <c r="VPI11" s="300"/>
      <c r="VPJ11" s="301"/>
      <c r="VPK11" s="302"/>
      <c r="VPL11" s="303"/>
      <c r="VPM11" s="300"/>
      <c r="VPN11" s="301"/>
      <c r="VPO11" s="302"/>
      <c r="VPP11" s="303"/>
      <c r="VPQ11" s="300"/>
      <c r="VPR11" s="301"/>
      <c r="VPS11" s="302"/>
      <c r="VPT11" s="303"/>
      <c r="VPU11" s="300"/>
      <c r="VPV11" s="301"/>
      <c r="VPW11" s="302"/>
      <c r="VPX11" s="303"/>
      <c r="VPY11" s="300"/>
      <c r="VPZ11" s="301"/>
      <c r="VQA11" s="302"/>
      <c r="VQB11" s="303"/>
      <c r="VQC11" s="300"/>
      <c r="VQD11" s="301"/>
      <c r="VQE11" s="302"/>
      <c r="VQF11" s="303"/>
      <c r="VQG11" s="300"/>
      <c r="VQH11" s="301"/>
      <c r="VQI11" s="302"/>
      <c r="VQJ11" s="303"/>
      <c r="VQK11" s="300"/>
      <c r="VQL11" s="301"/>
      <c r="VQM11" s="302"/>
      <c r="VQN11" s="303"/>
      <c r="VQO11" s="300"/>
      <c r="VQP11" s="301"/>
      <c r="VQQ11" s="302"/>
      <c r="VQR11" s="303"/>
      <c r="VQS11" s="300"/>
      <c r="VQT11" s="301"/>
      <c r="VQU11" s="302"/>
      <c r="VQV11" s="303"/>
      <c r="VQW11" s="300"/>
      <c r="VQX11" s="301"/>
      <c r="VQY11" s="302"/>
      <c r="VQZ11" s="303"/>
      <c r="VRA11" s="300"/>
      <c r="VRB11" s="301"/>
      <c r="VRC11" s="302"/>
      <c r="VRD11" s="303"/>
      <c r="VRE11" s="300"/>
      <c r="VRF11" s="301"/>
      <c r="VRG11" s="302"/>
      <c r="VRH11" s="303"/>
      <c r="VRI11" s="300"/>
      <c r="VRJ11" s="301"/>
      <c r="VRK11" s="302"/>
      <c r="VRL11" s="303"/>
      <c r="VRM11" s="300"/>
      <c r="VRN11" s="301"/>
      <c r="VRO11" s="302"/>
      <c r="VRP11" s="303"/>
      <c r="VRQ11" s="300"/>
      <c r="VRR11" s="301"/>
      <c r="VRS11" s="302"/>
      <c r="VRT11" s="303"/>
      <c r="VRU11" s="300"/>
      <c r="VRV11" s="301"/>
      <c r="VRW11" s="302"/>
      <c r="VRX11" s="303"/>
      <c r="VRY11" s="300"/>
      <c r="VRZ11" s="301"/>
      <c r="VSA11" s="302"/>
      <c r="VSB11" s="303"/>
      <c r="VSC11" s="300"/>
      <c r="VSD11" s="301"/>
      <c r="VSE11" s="302"/>
      <c r="VSF11" s="303"/>
      <c r="VSG11" s="300"/>
      <c r="VSH11" s="301"/>
      <c r="VSI11" s="302"/>
      <c r="VSJ11" s="303"/>
      <c r="VSK11" s="300"/>
      <c r="VSL11" s="301"/>
      <c r="VSM11" s="302"/>
      <c r="VSN11" s="303"/>
      <c r="VSO11" s="300"/>
      <c r="VSP11" s="301"/>
      <c r="VSQ11" s="302"/>
      <c r="VSR11" s="303"/>
      <c r="VSS11" s="300"/>
      <c r="VST11" s="301"/>
      <c r="VSU11" s="302"/>
      <c r="VSV11" s="303"/>
      <c r="VSW11" s="300"/>
      <c r="VSX11" s="301"/>
      <c r="VSY11" s="302"/>
      <c r="VSZ11" s="303"/>
      <c r="VTA11" s="300"/>
      <c r="VTB11" s="301"/>
      <c r="VTC11" s="302"/>
      <c r="VTD11" s="303"/>
      <c r="VTE11" s="300"/>
      <c r="VTF11" s="301"/>
      <c r="VTG11" s="302"/>
      <c r="VTH11" s="303"/>
      <c r="VTI11" s="300"/>
      <c r="VTJ11" s="301"/>
      <c r="VTK11" s="302"/>
      <c r="VTL11" s="303"/>
      <c r="VTM11" s="300"/>
      <c r="VTN11" s="301"/>
      <c r="VTO11" s="302"/>
      <c r="VTP11" s="303"/>
      <c r="VTQ11" s="300"/>
      <c r="VTR11" s="301"/>
      <c r="VTS11" s="302"/>
      <c r="VTT11" s="303"/>
      <c r="VTU11" s="300"/>
      <c r="VTV11" s="301"/>
      <c r="VTW11" s="302"/>
      <c r="VTX11" s="303"/>
      <c r="VTY11" s="300"/>
      <c r="VTZ11" s="301"/>
      <c r="VUA11" s="302"/>
      <c r="VUB11" s="303"/>
      <c r="VUC11" s="300"/>
      <c r="VUD11" s="301"/>
      <c r="VUE11" s="302"/>
      <c r="VUF11" s="303"/>
      <c r="VUG11" s="300"/>
      <c r="VUH11" s="301"/>
      <c r="VUI11" s="302"/>
      <c r="VUJ11" s="303"/>
      <c r="VUK11" s="300"/>
      <c r="VUL11" s="301"/>
      <c r="VUM11" s="302"/>
      <c r="VUN11" s="303"/>
      <c r="VUO11" s="300"/>
      <c r="VUP11" s="301"/>
      <c r="VUQ11" s="302"/>
      <c r="VUR11" s="303"/>
      <c r="VUS11" s="300"/>
      <c r="VUT11" s="301"/>
      <c r="VUU11" s="302"/>
      <c r="VUV11" s="303"/>
      <c r="VUW11" s="300"/>
      <c r="VUX11" s="301"/>
      <c r="VUY11" s="302"/>
      <c r="VUZ11" s="303"/>
      <c r="VVA11" s="300"/>
      <c r="VVB11" s="301"/>
      <c r="VVC11" s="302"/>
      <c r="VVD11" s="303"/>
      <c r="VVE11" s="300"/>
      <c r="VVF11" s="301"/>
      <c r="VVG11" s="302"/>
      <c r="VVH11" s="303"/>
      <c r="VVI11" s="300"/>
      <c r="VVJ11" s="301"/>
      <c r="VVK11" s="302"/>
      <c r="VVL11" s="303"/>
      <c r="VVM11" s="300"/>
      <c r="VVN11" s="301"/>
      <c r="VVO11" s="302"/>
      <c r="VVP11" s="303"/>
      <c r="VVQ11" s="300"/>
      <c r="VVR11" s="301"/>
      <c r="VVS11" s="302"/>
      <c r="VVT11" s="303"/>
      <c r="VVU11" s="300"/>
      <c r="VVV11" s="301"/>
      <c r="VVW11" s="302"/>
      <c r="VVX11" s="303"/>
      <c r="VVY11" s="300"/>
      <c r="VVZ11" s="301"/>
      <c r="VWA11" s="302"/>
      <c r="VWB11" s="303"/>
      <c r="VWC11" s="300"/>
      <c r="VWD11" s="301"/>
      <c r="VWE11" s="302"/>
      <c r="VWF11" s="303"/>
      <c r="VWG11" s="300"/>
      <c r="VWH11" s="301"/>
      <c r="VWI11" s="302"/>
      <c r="VWJ11" s="303"/>
      <c r="VWK11" s="300"/>
      <c r="VWL11" s="301"/>
      <c r="VWM11" s="302"/>
      <c r="VWN11" s="303"/>
      <c r="VWO11" s="300"/>
      <c r="VWP11" s="301"/>
      <c r="VWQ11" s="302"/>
      <c r="VWR11" s="303"/>
      <c r="VWS11" s="300"/>
      <c r="VWT11" s="301"/>
      <c r="VWU11" s="302"/>
      <c r="VWV11" s="303"/>
      <c r="VWW11" s="300"/>
      <c r="VWX11" s="301"/>
      <c r="VWY11" s="302"/>
      <c r="VWZ11" s="303"/>
      <c r="VXA11" s="300"/>
      <c r="VXB11" s="301"/>
      <c r="VXC11" s="302"/>
      <c r="VXD11" s="303"/>
      <c r="VXE11" s="300"/>
      <c r="VXF11" s="301"/>
      <c r="VXG11" s="302"/>
      <c r="VXH11" s="303"/>
      <c r="VXI11" s="300"/>
      <c r="VXJ11" s="301"/>
      <c r="VXK11" s="302"/>
      <c r="VXL11" s="303"/>
      <c r="VXM11" s="300"/>
      <c r="VXN11" s="301"/>
      <c r="VXO11" s="302"/>
      <c r="VXP11" s="303"/>
      <c r="VXQ11" s="300"/>
      <c r="VXR11" s="301"/>
      <c r="VXS11" s="302"/>
      <c r="VXT11" s="303"/>
      <c r="VXU11" s="300"/>
      <c r="VXV11" s="301"/>
      <c r="VXW11" s="302"/>
      <c r="VXX11" s="303"/>
      <c r="VXY11" s="300"/>
      <c r="VXZ11" s="301"/>
      <c r="VYA11" s="302"/>
      <c r="VYB11" s="303"/>
      <c r="VYC11" s="300"/>
      <c r="VYD11" s="301"/>
      <c r="VYE11" s="302"/>
      <c r="VYF11" s="303"/>
      <c r="VYG11" s="300"/>
      <c r="VYH11" s="301"/>
      <c r="VYI11" s="302"/>
      <c r="VYJ11" s="303"/>
      <c r="VYK11" s="300"/>
      <c r="VYL11" s="301"/>
      <c r="VYM11" s="302"/>
      <c r="VYN11" s="303"/>
      <c r="VYO11" s="300"/>
      <c r="VYP11" s="301"/>
      <c r="VYQ11" s="302"/>
      <c r="VYR11" s="303"/>
      <c r="VYS11" s="300"/>
      <c r="VYT11" s="301"/>
      <c r="VYU11" s="302"/>
      <c r="VYV11" s="303"/>
      <c r="VYW11" s="300"/>
      <c r="VYX11" s="301"/>
      <c r="VYY11" s="302"/>
      <c r="VYZ11" s="303"/>
      <c r="VZA11" s="300"/>
      <c r="VZB11" s="301"/>
      <c r="VZC11" s="302"/>
      <c r="VZD11" s="303"/>
      <c r="VZE11" s="300"/>
      <c r="VZF11" s="301"/>
      <c r="VZG11" s="302"/>
      <c r="VZH11" s="303"/>
      <c r="VZI11" s="300"/>
      <c r="VZJ11" s="301"/>
      <c r="VZK11" s="302"/>
      <c r="VZL11" s="303"/>
      <c r="VZM11" s="300"/>
      <c r="VZN11" s="301"/>
      <c r="VZO11" s="302"/>
      <c r="VZP11" s="303"/>
      <c r="VZQ11" s="300"/>
      <c r="VZR11" s="301"/>
      <c r="VZS11" s="302"/>
      <c r="VZT11" s="303"/>
      <c r="VZU11" s="300"/>
      <c r="VZV11" s="301"/>
      <c r="VZW11" s="302"/>
      <c r="VZX11" s="303"/>
      <c r="VZY11" s="300"/>
      <c r="VZZ11" s="301"/>
      <c r="WAA11" s="302"/>
      <c r="WAB11" s="303"/>
      <c r="WAC11" s="300"/>
      <c r="WAD11" s="301"/>
      <c r="WAE11" s="302"/>
      <c r="WAF11" s="303"/>
      <c r="WAG11" s="300"/>
      <c r="WAH11" s="301"/>
      <c r="WAI11" s="302"/>
      <c r="WAJ11" s="303"/>
      <c r="WAK11" s="300"/>
      <c r="WAL11" s="301"/>
      <c r="WAM11" s="302"/>
      <c r="WAN11" s="303"/>
      <c r="WAO11" s="300"/>
      <c r="WAP11" s="301"/>
      <c r="WAQ11" s="302"/>
      <c r="WAR11" s="303"/>
      <c r="WAS11" s="300"/>
      <c r="WAT11" s="301"/>
      <c r="WAU11" s="302"/>
      <c r="WAV11" s="303"/>
      <c r="WAW11" s="300"/>
      <c r="WAX11" s="301"/>
      <c r="WAY11" s="302"/>
      <c r="WAZ11" s="303"/>
      <c r="WBA11" s="300"/>
      <c r="WBB11" s="301"/>
      <c r="WBC11" s="302"/>
      <c r="WBD11" s="303"/>
      <c r="WBE11" s="300"/>
      <c r="WBF11" s="301"/>
      <c r="WBG11" s="302"/>
      <c r="WBH11" s="303"/>
      <c r="WBI11" s="300"/>
      <c r="WBJ11" s="301"/>
      <c r="WBK11" s="302"/>
      <c r="WBL11" s="303"/>
      <c r="WBM11" s="300"/>
      <c r="WBN11" s="301"/>
      <c r="WBO11" s="302"/>
      <c r="WBP11" s="303"/>
      <c r="WBQ11" s="300"/>
      <c r="WBR11" s="301"/>
      <c r="WBS11" s="302"/>
      <c r="WBT11" s="303"/>
      <c r="WBU11" s="300"/>
      <c r="WBV11" s="301"/>
      <c r="WBW11" s="302"/>
      <c r="WBX11" s="303"/>
      <c r="WBY11" s="300"/>
      <c r="WBZ11" s="301"/>
      <c r="WCA11" s="302"/>
      <c r="WCB11" s="303"/>
      <c r="WCC11" s="300"/>
      <c r="WCD11" s="301"/>
      <c r="WCE11" s="302"/>
      <c r="WCF11" s="303"/>
      <c r="WCG11" s="300"/>
      <c r="WCH11" s="301"/>
      <c r="WCI11" s="302"/>
      <c r="WCJ11" s="303"/>
      <c r="WCK11" s="300"/>
      <c r="WCL11" s="301"/>
      <c r="WCM11" s="302"/>
      <c r="WCN11" s="303"/>
      <c r="WCO11" s="300"/>
      <c r="WCP11" s="301"/>
      <c r="WCQ11" s="302"/>
      <c r="WCR11" s="303"/>
      <c r="WCS11" s="300"/>
      <c r="WCT11" s="301"/>
      <c r="WCU11" s="302"/>
      <c r="WCV11" s="303"/>
      <c r="WCW11" s="300"/>
      <c r="WCX11" s="301"/>
      <c r="WCY11" s="302"/>
      <c r="WCZ11" s="303"/>
      <c r="WDA11" s="300"/>
      <c r="WDB11" s="301"/>
      <c r="WDC11" s="302"/>
      <c r="WDD11" s="303"/>
      <c r="WDE11" s="300"/>
      <c r="WDF11" s="301"/>
      <c r="WDG11" s="302"/>
      <c r="WDH11" s="303"/>
      <c r="WDI11" s="300"/>
      <c r="WDJ11" s="301"/>
      <c r="WDK11" s="302"/>
      <c r="WDL11" s="303"/>
      <c r="WDM11" s="300"/>
      <c r="WDN11" s="301"/>
      <c r="WDO11" s="302"/>
      <c r="WDP11" s="303"/>
      <c r="WDQ11" s="300"/>
      <c r="WDR11" s="301"/>
      <c r="WDS11" s="302"/>
      <c r="WDT11" s="303"/>
      <c r="WDU11" s="300"/>
      <c r="WDV11" s="301"/>
      <c r="WDW11" s="302"/>
      <c r="WDX11" s="303"/>
      <c r="WDY11" s="300"/>
      <c r="WDZ11" s="301"/>
      <c r="WEA11" s="302"/>
      <c r="WEB11" s="303"/>
      <c r="WEC11" s="300"/>
      <c r="WED11" s="301"/>
      <c r="WEE11" s="302"/>
      <c r="WEF11" s="303"/>
      <c r="WEG11" s="300"/>
      <c r="WEH11" s="301"/>
      <c r="WEI11" s="302"/>
      <c r="WEJ11" s="303"/>
      <c r="WEK11" s="300"/>
      <c r="WEL11" s="301"/>
      <c r="WEM11" s="302"/>
      <c r="WEN11" s="303"/>
      <c r="WEO11" s="300"/>
      <c r="WEP11" s="301"/>
      <c r="WEQ11" s="302"/>
      <c r="WER11" s="303"/>
      <c r="WES11" s="300"/>
      <c r="WET11" s="301"/>
      <c r="WEU11" s="302"/>
      <c r="WEV11" s="303"/>
      <c r="WEW11" s="300"/>
      <c r="WEX11" s="301"/>
      <c r="WEY11" s="302"/>
      <c r="WEZ11" s="303"/>
      <c r="WFA11" s="300"/>
      <c r="WFB11" s="301"/>
      <c r="WFC11" s="302"/>
      <c r="WFD11" s="303"/>
      <c r="WFE11" s="300"/>
      <c r="WFF11" s="301"/>
      <c r="WFG11" s="302"/>
      <c r="WFH11" s="303"/>
      <c r="WFI11" s="300"/>
      <c r="WFJ11" s="301"/>
      <c r="WFK11" s="302"/>
      <c r="WFL11" s="303"/>
      <c r="WFM11" s="300"/>
      <c r="WFN11" s="301"/>
      <c r="WFO11" s="302"/>
      <c r="WFP11" s="303"/>
      <c r="WFQ11" s="300"/>
      <c r="WFR11" s="301"/>
      <c r="WFS11" s="302"/>
      <c r="WFT11" s="303"/>
      <c r="WFU11" s="300"/>
      <c r="WFV11" s="301"/>
      <c r="WFW11" s="302"/>
      <c r="WFX11" s="303"/>
      <c r="WFY11" s="300"/>
      <c r="WFZ11" s="301"/>
      <c r="WGA11" s="302"/>
      <c r="WGB11" s="303"/>
      <c r="WGC11" s="300"/>
      <c r="WGD11" s="301"/>
      <c r="WGE11" s="302"/>
      <c r="WGF11" s="303"/>
      <c r="WGG11" s="300"/>
      <c r="WGH11" s="301"/>
      <c r="WGI11" s="302"/>
      <c r="WGJ11" s="303"/>
      <c r="WGK11" s="300"/>
      <c r="WGL11" s="301"/>
      <c r="WGM11" s="302"/>
      <c r="WGN11" s="303"/>
      <c r="WGO11" s="300"/>
      <c r="WGP11" s="301"/>
      <c r="WGQ11" s="302"/>
      <c r="WGR11" s="303"/>
      <c r="WGS11" s="300"/>
      <c r="WGT11" s="301"/>
      <c r="WGU11" s="302"/>
      <c r="WGV11" s="303"/>
      <c r="WGW11" s="300"/>
      <c r="WGX11" s="301"/>
      <c r="WGY11" s="302"/>
      <c r="WGZ11" s="303"/>
      <c r="WHA11" s="300"/>
      <c r="WHB11" s="301"/>
      <c r="WHC11" s="302"/>
      <c r="WHD11" s="303"/>
      <c r="WHE11" s="300"/>
      <c r="WHF11" s="301"/>
      <c r="WHG11" s="302"/>
      <c r="WHH11" s="303"/>
      <c r="WHI11" s="300"/>
      <c r="WHJ11" s="301"/>
      <c r="WHK11" s="302"/>
      <c r="WHL11" s="303"/>
      <c r="WHM11" s="300"/>
      <c r="WHN11" s="301"/>
      <c r="WHO11" s="302"/>
      <c r="WHP11" s="303"/>
      <c r="WHQ11" s="300"/>
      <c r="WHR11" s="301"/>
      <c r="WHS11" s="302"/>
      <c r="WHT11" s="303"/>
      <c r="WHU11" s="300"/>
      <c r="WHV11" s="301"/>
      <c r="WHW11" s="302"/>
      <c r="WHX11" s="303"/>
      <c r="WHY11" s="300"/>
      <c r="WHZ11" s="301"/>
      <c r="WIA11" s="302"/>
      <c r="WIB11" s="303"/>
      <c r="WIC11" s="300"/>
      <c r="WID11" s="301"/>
      <c r="WIE11" s="302"/>
      <c r="WIF11" s="303"/>
      <c r="WIG11" s="300"/>
      <c r="WIH11" s="301"/>
      <c r="WII11" s="302"/>
      <c r="WIJ11" s="303"/>
      <c r="WIK11" s="300"/>
      <c r="WIL11" s="301"/>
      <c r="WIM11" s="302"/>
      <c r="WIN11" s="303"/>
      <c r="WIO11" s="300"/>
      <c r="WIP11" s="301"/>
      <c r="WIQ11" s="302"/>
      <c r="WIR11" s="303"/>
      <c r="WIS11" s="300"/>
      <c r="WIT11" s="301"/>
      <c r="WIU11" s="302"/>
      <c r="WIV11" s="303"/>
      <c r="WIW11" s="300"/>
      <c r="WIX11" s="301"/>
      <c r="WIY11" s="302"/>
      <c r="WIZ11" s="303"/>
      <c r="WJA11" s="300"/>
      <c r="WJB11" s="301"/>
      <c r="WJC11" s="302"/>
      <c r="WJD11" s="303"/>
      <c r="WJE11" s="300"/>
      <c r="WJF11" s="301"/>
      <c r="WJG11" s="302"/>
      <c r="WJH11" s="303"/>
      <c r="WJI11" s="300"/>
      <c r="WJJ11" s="301"/>
      <c r="WJK11" s="302"/>
      <c r="WJL11" s="303"/>
      <c r="WJM11" s="300"/>
      <c r="WJN11" s="301"/>
      <c r="WJO11" s="302"/>
      <c r="WJP11" s="303"/>
      <c r="WJQ11" s="300"/>
      <c r="WJR11" s="301"/>
      <c r="WJS11" s="302"/>
      <c r="WJT11" s="303"/>
      <c r="WJU11" s="300"/>
      <c r="WJV11" s="301"/>
      <c r="WJW11" s="302"/>
      <c r="WJX11" s="303"/>
      <c r="WJY11" s="300"/>
      <c r="WJZ11" s="301"/>
      <c r="WKA11" s="302"/>
      <c r="WKB11" s="303"/>
      <c r="WKC11" s="300"/>
      <c r="WKD11" s="301"/>
      <c r="WKE11" s="302"/>
      <c r="WKF11" s="303"/>
      <c r="WKG11" s="300"/>
      <c r="WKH11" s="301"/>
      <c r="WKI11" s="302"/>
      <c r="WKJ11" s="303"/>
      <c r="WKK11" s="300"/>
      <c r="WKL11" s="301"/>
      <c r="WKM11" s="302"/>
      <c r="WKN11" s="303"/>
      <c r="WKO11" s="300"/>
      <c r="WKP11" s="301"/>
      <c r="WKQ11" s="302"/>
      <c r="WKR11" s="303"/>
      <c r="WKS11" s="300"/>
      <c r="WKT11" s="301"/>
      <c r="WKU11" s="302"/>
      <c r="WKV11" s="303"/>
      <c r="WKW11" s="300"/>
      <c r="WKX11" s="301"/>
      <c r="WKY11" s="302"/>
      <c r="WKZ11" s="303"/>
      <c r="WLA11" s="300"/>
      <c r="WLB11" s="301"/>
      <c r="WLC11" s="302"/>
      <c r="WLD11" s="303"/>
      <c r="WLE11" s="300"/>
      <c r="WLF11" s="301"/>
      <c r="WLG11" s="302"/>
      <c r="WLH11" s="303"/>
      <c r="WLI11" s="300"/>
      <c r="WLJ11" s="301"/>
      <c r="WLK11" s="302"/>
      <c r="WLL11" s="303"/>
      <c r="WLM11" s="300"/>
      <c r="WLN11" s="301"/>
      <c r="WLO11" s="302"/>
      <c r="WLP11" s="303"/>
      <c r="WLQ11" s="300"/>
      <c r="WLR11" s="301"/>
      <c r="WLS11" s="302"/>
      <c r="WLT11" s="303"/>
      <c r="WLU11" s="300"/>
      <c r="WLV11" s="301"/>
      <c r="WLW11" s="302"/>
      <c r="WLX11" s="303"/>
      <c r="WLY11" s="300"/>
      <c r="WLZ11" s="301"/>
      <c r="WMA11" s="302"/>
      <c r="WMB11" s="303"/>
      <c r="WMC11" s="300"/>
      <c r="WMD11" s="301"/>
      <c r="WME11" s="302"/>
      <c r="WMF11" s="303"/>
      <c r="WMG11" s="300"/>
      <c r="WMH11" s="301"/>
      <c r="WMI11" s="302"/>
      <c r="WMJ11" s="303"/>
      <c r="WMK11" s="300"/>
      <c r="WML11" s="301"/>
      <c r="WMM11" s="302"/>
      <c r="WMN11" s="303"/>
      <c r="WMO11" s="300"/>
      <c r="WMP11" s="301"/>
      <c r="WMQ11" s="302"/>
      <c r="WMR11" s="303"/>
      <c r="WMS11" s="300"/>
      <c r="WMT11" s="301"/>
      <c r="WMU11" s="302"/>
      <c r="WMV11" s="303"/>
      <c r="WMW11" s="300"/>
      <c r="WMX11" s="301"/>
      <c r="WMY11" s="302"/>
      <c r="WMZ11" s="303"/>
      <c r="WNA11" s="300"/>
      <c r="WNB11" s="301"/>
      <c r="WNC11" s="302"/>
      <c r="WND11" s="303"/>
      <c r="WNE11" s="300"/>
      <c r="WNF11" s="301"/>
      <c r="WNG11" s="302"/>
      <c r="WNH11" s="303"/>
      <c r="WNI11" s="300"/>
      <c r="WNJ11" s="301"/>
      <c r="WNK11" s="302"/>
      <c r="WNL11" s="303"/>
      <c r="WNM11" s="300"/>
      <c r="WNN11" s="301"/>
      <c r="WNO11" s="302"/>
      <c r="WNP11" s="303"/>
      <c r="WNQ11" s="300"/>
      <c r="WNR11" s="301"/>
      <c r="WNS11" s="302"/>
      <c r="WNT11" s="303"/>
      <c r="WNU11" s="300"/>
      <c r="WNV11" s="301"/>
      <c r="WNW11" s="302"/>
      <c r="WNX11" s="303"/>
      <c r="WNY11" s="300"/>
      <c r="WNZ11" s="301"/>
      <c r="WOA11" s="302"/>
      <c r="WOB11" s="303"/>
      <c r="WOC11" s="300"/>
      <c r="WOD11" s="301"/>
      <c r="WOE11" s="302"/>
      <c r="WOF11" s="303"/>
      <c r="WOG11" s="300"/>
      <c r="WOH11" s="301"/>
      <c r="WOI11" s="302"/>
      <c r="WOJ11" s="303"/>
      <c r="WOK11" s="300"/>
      <c r="WOL11" s="301"/>
      <c r="WOM11" s="302"/>
      <c r="WON11" s="303"/>
      <c r="WOO11" s="300"/>
      <c r="WOP11" s="301"/>
      <c r="WOQ11" s="302"/>
      <c r="WOR11" s="303"/>
      <c r="WOS11" s="300"/>
      <c r="WOT11" s="301"/>
      <c r="WOU11" s="302"/>
      <c r="WOV11" s="303"/>
      <c r="WOW11" s="300"/>
      <c r="WOX11" s="301"/>
      <c r="WOY11" s="302"/>
      <c r="WOZ11" s="303"/>
      <c r="WPA11" s="300"/>
      <c r="WPB11" s="301"/>
      <c r="WPC11" s="302"/>
      <c r="WPD11" s="303"/>
      <c r="WPE11" s="300"/>
      <c r="WPF11" s="301"/>
      <c r="WPG11" s="302"/>
      <c r="WPH11" s="303"/>
      <c r="WPI11" s="300"/>
      <c r="WPJ11" s="301"/>
      <c r="WPK11" s="302"/>
      <c r="WPL11" s="303"/>
      <c r="WPM11" s="300"/>
      <c r="WPN11" s="301"/>
      <c r="WPO11" s="302"/>
      <c r="WPP11" s="303"/>
      <c r="WPQ11" s="300"/>
      <c r="WPR11" s="301"/>
      <c r="WPS11" s="302"/>
      <c r="WPT11" s="303"/>
      <c r="WPU11" s="300"/>
      <c r="WPV11" s="301"/>
      <c r="WPW11" s="302"/>
      <c r="WPX11" s="303"/>
      <c r="WPY11" s="300"/>
      <c r="WPZ11" s="301"/>
      <c r="WQA11" s="302"/>
      <c r="WQB11" s="303"/>
      <c r="WQC11" s="300"/>
      <c r="WQD11" s="301"/>
      <c r="WQE11" s="302"/>
      <c r="WQF11" s="303"/>
      <c r="WQG11" s="300"/>
      <c r="WQH11" s="301"/>
      <c r="WQI11" s="302"/>
      <c r="WQJ11" s="303"/>
      <c r="WQK11" s="300"/>
      <c r="WQL11" s="301"/>
      <c r="WQM11" s="302"/>
      <c r="WQN11" s="303"/>
      <c r="WQO11" s="300"/>
      <c r="WQP11" s="301"/>
      <c r="WQQ11" s="302"/>
      <c r="WQR11" s="303"/>
      <c r="WQS11" s="300"/>
      <c r="WQT11" s="301"/>
      <c r="WQU11" s="302"/>
      <c r="WQV11" s="303"/>
      <c r="WQW11" s="300"/>
      <c r="WQX11" s="301"/>
      <c r="WQY11" s="302"/>
      <c r="WQZ11" s="303"/>
      <c r="WRA11" s="300"/>
      <c r="WRB11" s="301"/>
      <c r="WRC11" s="302"/>
      <c r="WRD11" s="303"/>
      <c r="WRE11" s="300"/>
      <c r="WRF11" s="301"/>
      <c r="WRG11" s="302"/>
      <c r="WRH11" s="303"/>
      <c r="WRI11" s="300"/>
      <c r="WRJ11" s="301"/>
      <c r="WRK11" s="302"/>
      <c r="WRL11" s="303"/>
      <c r="WRM11" s="300"/>
      <c r="WRN11" s="301"/>
      <c r="WRO11" s="302"/>
      <c r="WRP11" s="303"/>
      <c r="WRQ11" s="300"/>
      <c r="WRR11" s="301"/>
      <c r="WRS11" s="302"/>
      <c r="WRT11" s="303"/>
      <c r="WRU11" s="300"/>
      <c r="WRV11" s="301"/>
      <c r="WRW11" s="302"/>
      <c r="WRX11" s="303"/>
      <c r="WRY11" s="300"/>
      <c r="WRZ11" s="301"/>
      <c r="WSA11" s="302"/>
      <c r="WSB11" s="303"/>
      <c r="WSC11" s="300"/>
      <c r="WSD11" s="301"/>
      <c r="WSE11" s="302"/>
      <c r="WSF11" s="303"/>
      <c r="WSG11" s="300"/>
      <c r="WSH11" s="301"/>
      <c r="WSI11" s="302"/>
      <c r="WSJ11" s="303"/>
      <c r="WSK11" s="300"/>
      <c r="WSL11" s="301"/>
      <c r="WSM11" s="302"/>
      <c r="WSN11" s="303"/>
      <c r="WSO11" s="300"/>
      <c r="WSP11" s="301"/>
      <c r="WSQ11" s="302"/>
      <c r="WSR11" s="303"/>
      <c r="WSS11" s="300"/>
      <c r="WST11" s="301"/>
      <c r="WSU11" s="302"/>
      <c r="WSV11" s="303"/>
      <c r="WSW11" s="300"/>
      <c r="WSX11" s="301"/>
      <c r="WSY11" s="302"/>
      <c r="WSZ11" s="303"/>
      <c r="WTA11" s="300"/>
      <c r="WTB11" s="301"/>
      <c r="WTC11" s="302"/>
      <c r="WTD11" s="303"/>
      <c r="WTE11" s="300"/>
      <c r="WTF11" s="301"/>
      <c r="WTG11" s="302"/>
      <c r="WTH11" s="303"/>
      <c r="WTI11" s="300"/>
      <c r="WTJ11" s="301"/>
      <c r="WTK11" s="302"/>
      <c r="WTL11" s="303"/>
      <c r="WTM11" s="300"/>
      <c r="WTN11" s="301"/>
      <c r="WTO11" s="302"/>
      <c r="WTP11" s="303"/>
      <c r="WTQ11" s="300"/>
      <c r="WTR11" s="301"/>
      <c r="WTS11" s="302"/>
      <c r="WTT11" s="303"/>
      <c r="WTU11" s="300"/>
      <c r="WTV11" s="301"/>
      <c r="WTW11" s="302"/>
      <c r="WTX11" s="303"/>
      <c r="WTY11" s="300"/>
      <c r="WTZ11" s="301"/>
      <c r="WUA11" s="302"/>
      <c r="WUB11" s="303"/>
      <c r="WUC11" s="300"/>
      <c r="WUD11" s="301"/>
      <c r="WUE11" s="302"/>
      <c r="WUF11" s="303"/>
      <c r="WUG11" s="300"/>
      <c r="WUH11" s="301"/>
      <c r="WUI11" s="302"/>
      <c r="WUJ11" s="303"/>
      <c r="WUK11" s="300"/>
      <c r="WUL11" s="301"/>
      <c r="WUM11" s="302"/>
      <c r="WUN11" s="303"/>
      <c r="WUO11" s="300"/>
      <c r="WUP11" s="301"/>
      <c r="WUQ11" s="302"/>
      <c r="WUR11" s="303"/>
      <c r="WUS11" s="300"/>
      <c r="WUT11" s="301"/>
      <c r="WUU11" s="302"/>
      <c r="WUV11" s="303"/>
      <c r="WUW11" s="300"/>
      <c r="WUX11" s="301"/>
      <c r="WUY11" s="302"/>
      <c r="WUZ11" s="303"/>
      <c r="WVA11" s="300"/>
      <c r="WVB11" s="301"/>
      <c r="WVC11" s="302"/>
      <c r="WVD11" s="303"/>
      <c r="WVE11" s="300"/>
      <c r="WVF11" s="301"/>
      <c r="WVG11" s="302"/>
      <c r="WVH11" s="303"/>
      <c r="WVI11" s="300"/>
      <c r="WVJ11" s="301"/>
      <c r="WVK11" s="302"/>
      <c r="WVL11" s="303"/>
      <c r="WVM11" s="300"/>
      <c r="WVN11" s="301"/>
      <c r="WVO11" s="302"/>
      <c r="WVP11" s="303"/>
      <c r="WVQ11" s="300"/>
      <c r="WVR11" s="301"/>
      <c r="WVS11" s="302"/>
      <c r="WVT11" s="303"/>
      <c r="WVU11" s="300"/>
      <c r="WVV11" s="301"/>
      <c r="WVW11" s="302"/>
      <c r="WVX11" s="303"/>
      <c r="WVY11" s="300"/>
      <c r="WVZ11" s="301"/>
      <c r="WWA11" s="302"/>
      <c r="WWB11" s="303"/>
      <c r="WWC11" s="300"/>
      <c r="WWD11" s="301"/>
      <c r="WWE11" s="302"/>
      <c r="WWF11" s="303"/>
      <c r="WWG11" s="300"/>
      <c r="WWH11" s="301"/>
      <c r="WWI11" s="302"/>
      <c r="WWJ11" s="303"/>
      <c r="WWK11" s="300"/>
      <c r="WWL11" s="301"/>
      <c r="WWM11" s="302"/>
      <c r="WWN11" s="303"/>
      <c r="WWO11" s="300"/>
      <c r="WWP11" s="301"/>
      <c r="WWQ11" s="302"/>
      <c r="WWR11" s="303"/>
      <c r="WWS11" s="300"/>
      <c r="WWT11" s="301"/>
      <c r="WWU11" s="302"/>
      <c r="WWV11" s="303"/>
      <c r="WWW11" s="300"/>
      <c r="WWX11" s="301"/>
      <c r="WWY11" s="302"/>
      <c r="WWZ11" s="303"/>
      <c r="WXA11" s="300"/>
      <c r="WXB11" s="301"/>
      <c r="WXC11" s="302"/>
      <c r="WXD11" s="303"/>
      <c r="WXE11" s="300"/>
      <c r="WXF11" s="301"/>
      <c r="WXG11" s="302"/>
      <c r="WXH11" s="303"/>
      <c r="WXI11" s="300"/>
      <c r="WXJ11" s="301"/>
      <c r="WXK11" s="302"/>
      <c r="WXL11" s="303"/>
      <c r="WXM11" s="300"/>
      <c r="WXN11" s="301"/>
      <c r="WXO11" s="302"/>
      <c r="WXP11" s="303"/>
      <c r="WXQ11" s="300"/>
      <c r="WXR11" s="301"/>
      <c r="WXS11" s="302"/>
      <c r="WXT11" s="303"/>
      <c r="WXU11" s="300"/>
      <c r="WXV11" s="301"/>
      <c r="WXW11" s="302"/>
      <c r="WXX11" s="303"/>
      <c r="WXY11" s="300"/>
      <c r="WXZ11" s="301"/>
      <c r="WYA11" s="302"/>
      <c r="WYB11" s="303"/>
      <c r="WYC11" s="300"/>
      <c r="WYD11" s="301"/>
      <c r="WYE11" s="302"/>
      <c r="WYF11" s="303"/>
      <c r="WYG11" s="300"/>
      <c r="WYH11" s="301"/>
      <c r="WYI11" s="302"/>
      <c r="WYJ11" s="303"/>
      <c r="WYK11" s="300"/>
      <c r="WYL11" s="301"/>
      <c r="WYM11" s="302"/>
      <c r="WYN11" s="303"/>
      <c r="WYO11" s="300"/>
      <c r="WYP11" s="301"/>
      <c r="WYQ11" s="302"/>
      <c r="WYR11" s="303"/>
      <c r="WYS11" s="300"/>
      <c r="WYT11" s="301"/>
      <c r="WYU11" s="302"/>
      <c r="WYV11" s="303"/>
      <c r="WYW11" s="300"/>
      <c r="WYX11" s="301"/>
      <c r="WYY11" s="302"/>
      <c r="WYZ11" s="303"/>
      <c r="WZA11" s="300"/>
      <c r="WZB11" s="301"/>
      <c r="WZC11" s="302"/>
      <c r="WZD11" s="303"/>
      <c r="WZE11" s="300"/>
      <c r="WZF11" s="301"/>
      <c r="WZG11" s="302"/>
      <c r="WZH11" s="303"/>
      <c r="WZI11" s="300"/>
      <c r="WZJ11" s="301"/>
      <c r="WZK11" s="302"/>
      <c r="WZL11" s="303"/>
      <c r="WZM11" s="300"/>
      <c r="WZN11" s="301"/>
      <c r="WZO11" s="302"/>
      <c r="WZP11" s="303"/>
      <c r="WZQ11" s="300"/>
      <c r="WZR11" s="301"/>
      <c r="WZS11" s="302"/>
      <c r="WZT11" s="303"/>
      <c r="WZU11" s="300"/>
      <c r="WZV11" s="301"/>
      <c r="WZW11" s="302"/>
      <c r="WZX11" s="303"/>
      <c r="WZY11" s="300"/>
      <c r="WZZ11" s="301"/>
      <c r="XAA11" s="302"/>
      <c r="XAB11" s="303"/>
      <c r="XAC11" s="300"/>
      <c r="XAD11" s="301"/>
      <c r="XAE11" s="302"/>
      <c r="XAF11" s="303"/>
      <c r="XAG11" s="300"/>
      <c r="XAH11" s="301"/>
      <c r="XAI11" s="302"/>
      <c r="XAJ11" s="303"/>
      <c r="XAK11" s="300"/>
      <c r="XAL11" s="301"/>
      <c r="XAM11" s="302"/>
      <c r="XAN11" s="303"/>
      <c r="XAO11" s="300"/>
      <c r="XAP11" s="301"/>
      <c r="XAQ11" s="302"/>
      <c r="XAR11" s="303"/>
      <c r="XAS11" s="300"/>
      <c r="XAT11" s="301"/>
      <c r="XAU11" s="302"/>
      <c r="XAV11" s="303"/>
      <c r="XAW11" s="300"/>
      <c r="XAX11" s="301"/>
      <c r="XAY11" s="302"/>
      <c r="XAZ11" s="303"/>
      <c r="XBA11" s="300"/>
      <c r="XBB11" s="301"/>
      <c r="XBC11" s="302"/>
      <c r="XBD11" s="303"/>
      <c r="XBE11" s="300"/>
      <c r="XBF11" s="301"/>
      <c r="XBG11" s="302"/>
      <c r="XBH11" s="303"/>
      <c r="XBI11" s="300"/>
      <c r="XBJ11" s="301"/>
      <c r="XBK11" s="302"/>
      <c r="XBL11" s="303"/>
      <c r="XBM11" s="300"/>
      <c r="XBN11" s="301"/>
      <c r="XBO11" s="302"/>
      <c r="XBP11" s="303"/>
      <c r="XBQ11" s="300"/>
      <c r="XBR11" s="301"/>
      <c r="XBS11" s="302"/>
      <c r="XBT11" s="303"/>
      <c r="XBU11" s="300"/>
      <c r="XBV11" s="301"/>
      <c r="XBW11" s="302"/>
      <c r="XBX11" s="303"/>
      <c r="XBY11" s="300"/>
      <c r="XBZ11" s="301"/>
      <c r="XCA11" s="302"/>
      <c r="XCB11" s="303"/>
      <c r="XCC11" s="300"/>
      <c r="XCD11" s="301"/>
      <c r="XCE11" s="302"/>
      <c r="XCF11" s="303"/>
      <c r="XCG11" s="300"/>
      <c r="XCH11" s="301"/>
      <c r="XCI11" s="302"/>
      <c r="XCJ11" s="303"/>
      <c r="XCK11" s="300"/>
      <c r="XCL11" s="301"/>
      <c r="XCM11" s="302"/>
      <c r="XCN11" s="303"/>
      <c r="XCO11" s="300"/>
      <c r="XCP11" s="301"/>
      <c r="XCQ11" s="302"/>
      <c r="XCR11" s="303"/>
      <c r="XCS11" s="300"/>
      <c r="XCT11" s="301"/>
      <c r="XCU11" s="302"/>
      <c r="XCV11" s="303"/>
      <c r="XCW11" s="300"/>
      <c r="XCX11" s="301"/>
      <c r="XCY11" s="302"/>
      <c r="XCZ11" s="303"/>
      <c r="XDA11" s="300"/>
      <c r="XDB11" s="301"/>
      <c r="XDC11" s="302"/>
      <c r="XDD11" s="303"/>
      <c r="XDE11" s="300"/>
      <c r="XDF11" s="301"/>
      <c r="XDG11" s="302"/>
      <c r="XDH11" s="303"/>
      <c r="XDI11" s="300"/>
      <c r="XDJ11" s="301"/>
      <c r="XDK11" s="302"/>
      <c r="XDL11" s="303"/>
      <c r="XDM11" s="300"/>
      <c r="XDN11" s="301"/>
      <c r="XDO11" s="302"/>
      <c r="XDP11" s="303"/>
      <c r="XDQ11" s="300"/>
      <c r="XDR11" s="301"/>
      <c r="XDS11" s="302"/>
      <c r="XDT11" s="303"/>
      <c r="XDU11" s="300"/>
      <c r="XDV11" s="301"/>
      <c r="XDW11" s="302"/>
      <c r="XDX11" s="303"/>
      <c r="XDY11" s="300"/>
      <c r="XDZ11" s="301"/>
      <c r="XEA11" s="302"/>
      <c r="XEB11" s="303"/>
      <c r="XEC11" s="300"/>
      <c r="XED11" s="301"/>
      <c r="XEE11" s="302"/>
      <c r="XEF11" s="303"/>
      <c r="XEG11" s="300"/>
      <c r="XEH11" s="301"/>
      <c r="XEI11" s="302"/>
      <c r="XEJ11" s="303"/>
      <c r="XEK11" s="300"/>
      <c r="XEL11" s="301"/>
      <c r="XEM11" s="302"/>
      <c r="XEN11" s="303"/>
      <c r="XEO11" s="300"/>
      <c r="XEP11" s="301"/>
      <c r="XEQ11" s="302"/>
      <c r="XER11" s="303"/>
      <c r="XES11" s="300"/>
      <c r="XET11" s="301"/>
      <c r="XEU11" s="302"/>
      <c r="XEV11" s="303"/>
      <c r="XEW11" s="300"/>
      <c r="XEX11" s="301"/>
      <c r="XEY11" s="302"/>
      <c r="XEZ11" s="303"/>
      <c r="XFA11" s="300"/>
      <c r="XFB11" s="301"/>
      <c r="XFC11" s="302"/>
      <c r="XFD11" s="303"/>
    </row>
    <row r="12" spans="1:16384" customFormat="1" ht="13">
      <c r="A12" s="296"/>
      <c r="B12" s="297"/>
      <c r="C12" s="298" t="s">
        <v>748</v>
      </c>
      <c r="D12" s="299" t="s">
        <v>749</v>
      </c>
      <c r="E12" s="300"/>
      <c r="F12" s="301"/>
      <c r="G12" s="302"/>
      <c r="H12" s="303"/>
      <c r="I12" s="300"/>
      <c r="J12" s="301"/>
      <c r="K12" s="302"/>
      <c r="L12" s="303"/>
      <c r="M12" s="300"/>
      <c r="N12" s="301"/>
      <c r="O12" s="302"/>
      <c r="P12" s="303"/>
      <c r="Q12" s="300"/>
      <c r="R12" s="301"/>
      <c r="S12" s="302"/>
      <c r="T12" s="303"/>
      <c r="U12" s="300"/>
      <c r="V12" s="301"/>
      <c r="W12" s="302"/>
      <c r="X12" s="303"/>
      <c r="Y12" s="300"/>
      <c r="Z12" s="301"/>
      <c r="AA12" s="302"/>
      <c r="AB12" s="303"/>
      <c r="AC12" s="300"/>
      <c r="AD12" s="301"/>
      <c r="AE12" s="302"/>
      <c r="AF12" s="303"/>
      <c r="AG12" s="300"/>
      <c r="AH12" s="301"/>
      <c r="AI12" s="302"/>
      <c r="AJ12" s="303"/>
      <c r="AK12" s="300"/>
      <c r="AL12" s="301"/>
      <c r="AM12" s="302"/>
      <c r="AN12" s="303"/>
      <c r="AO12" s="300"/>
      <c r="AP12" s="301"/>
      <c r="AQ12" s="302"/>
      <c r="AR12" s="303"/>
      <c r="AS12" s="300"/>
      <c r="AT12" s="301"/>
      <c r="AU12" s="302"/>
      <c r="AV12" s="303"/>
      <c r="AW12" s="300"/>
      <c r="AX12" s="301"/>
      <c r="AY12" s="302"/>
      <c r="AZ12" s="303"/>
      <c r="BA12" s="300"/>
      <c r="BB12" s="301"/>
      <c r="BC12" s="302"/>
      <c r="BD12" s="303"/>
      <c r="BE12" s="300"/>
      <c r="BF12" s="301"/>
      <c r="BG12" s="302"/>
      <c r="BH12" s="303"/>
      <c r="BI12" s="300"/>
      <c r="BJ12" s="301"/>
      <c r="BK12" s="302"/>
      <c r="BL12" s="303"/>
      <c r="BM12" s="300"/>
      <c r="BN12" s="301"/>
      <c r="BO12" s="302"/>
      <c r="BP12" s="303"/>
      <c r="BQ12" s="300"/>
      <c r="BR12" s="301"/>
      <c r="BS12" s="302"/>
      <c r="BT12" s="303"/>
      <c r="BU12" s="300"/>
      <c r="BV12" s="301"/>
      <c r="BW12" s="302"/>
      <c r="BX12" s="303"/>
      <c r="BY12" s="300"/>
      <c r="BZ12" s="301"/>
      <c r="CA12" s="302"/>
      <c r="CB12" s="303"/>
      <c r="CC12" s="300"/>
      <c r="CD12" s="301"/>
      <c r="CE12" s="302"/>
      <c r="CF12" s="303"/>
      <c r="CG12" s="300"/>
      <c r="CH12" s="301"/>
      <c r="CI12" s="302"/>
      <c r="CJ12" s="303"/>
      <c r="CK12" s="300"/>
      <c r="CL12" s="301"/>
      <c r="CM12" s="302"/>
      <c r="CN12" s="303"/>
      <c r="CO12" s="300"/>
      <c r="CP12" s="301"/>
      <c r="CQ12" s="302"/>
      <c r="CR12" s="303"/>
      <c r="CS12" s="300"/>
      <c r="CT12" s="301"/>
      <c r="CU12" s="302"/>
      <c r="CV12" s="303"/>
      <c r="CW12" s="300"/>
      <c r="CX12" s="301"/>
      <c r="CY12" s="302"/>
      <c r="CZ12" s="303"/>
      <c r="DA12" s="300"/>
      <c r="DB12" s="301"/>
      <c r="DC12" s="302"/>
      <c r="DD12" s="303"/>
      <c r="DE12" s="300"/>
      <c r="DF12" s="301"/>
      <c r="DG12" s="302"/>
      <c r="DH12" s="303"/>
      <c r="DI12" s="300"/>
      <c r="DJ12" s="301"/>
      <c r="DK12" s="302"/>
      <c r="DL12" s="303"/>
      <c r="DM12" s="300"/>
      <c r="DN12" s="301"/>
      <c r="DO12" s="302"/>
      <c r="DP12" s="303"/>
      <c r="DQ12" s="300"/>
      <c r="DR12" s="301"/>
      <c r="DS12" s="302"/>
      <c r="DT12" s="303"/>
      <c r="DU12" s="300"/>
      <c r="DV12" s="301"/>
      <c r="DW12" s="302"/>
      <c r="DX12" s="303"/>
      <c r="DY12" s="300"/>
      <c r="DZ12" s="301"/>
      <c r="EA12" s="302"/>
      <c r="EB12" s="303"/>
      <c r="EC12" s="300"/>
      <c r="ED12" s="301"/>
      <c r="EE12" s="302"/>
      <c r="EF12" s="303"/>
      <c r="EG12" s="300"/>
      <c r="EH12" s="301"/>
      <c r="EI12" s="302"/>
      <c r="EJ12" s="303"/>
      <c r="EK12" s="300"/>
      <c r="EL12" s="301"/>
      <c r="EM12" s="302"/>
      <c r="EN12" s="303"/>
      <c r="EO12" s="300"/>
      <c r="EP12" s="301"/>
      <c r="EQ12" s="302"/>
      <c r="ER12" s="303"/>
      <c r="ES12" s="300"/>
      <c r="ET12" s="301"/>
      <c r="EU12" s="302"/>
      <c r="EV12" s="303"/>
      <c r="EW12" s="300"/>
      <c r="EX12" s="301"/>
      <c r="EY12" s="302"/>
      <c r="EZ12" s="303"/>
      <c r="FA12" s="300"/>
      <c r="FB12" s="301"/>
      <c r="FC12" s="302"/>
      <c r="FD12" s="303"/>
      <c r="FE12" s="300"/>
      <c r="FF12" s="301"/>
      <c r="FG12" s="302"/>
      <c r="FH12" s="303"/>
      <c r="FI12" s="300"/>
      <c r="FJ12" s="301"/>
      <c r="FK12" s="302"/>
      <c r="FL12" s="303"/>
      <c r="FM12" s="300"/>
      <c r="FN12" s="301"/>
      <c r="FO12" s="302"/>
      <c r="FP12" s="303"/>
      <c r="FQ12" s="300"/>
      <c r="FR12" s="301"/>
      <c r="FS12" s="302"/>
      <c r="FT12" s="303"/>
      <c r="FU12" s="300"/>
      <c r="FV12" s="301"/>
      <c r="FW12" s="302"/>
      <c r="FX12" s="303"/>
      <c r="FY12" s="300"/>
      <c r="FZ12" s="301"/>
      <c r="GA12" s="302"/>
      <c r="GB12" s="303"/>
      <c r="GC12" s="300"/>
      <c r="GD12" s="301"/>
      <c r="GE12" s="302"/>
      <c r="GF12" s="303"/>
      <c r="GG12" s="300"/>
      <c r="GH12" s="301"/>
      <c r="GI12" s="302"/>
      <c r="GJ12" s="303"/>
      <c r="GK12" s="300"/>
      <c r="GL12" s="301"/>
      <c r="GM12" s="302"/>
      <c r="GN12" s="303"/>
      <c r="GO12" s="300"/>
      <c r="GP12" s="301"/>
      <c r="GQ12" s="302"/>
      <c r="GR12" s="303"/>
      <c r="GS12" s="300"/>
      <c r="GT12" s="301"/>
      <c r="GU12" s="302"/>
      <c r="GV12" s="303"/>
      <c r="GW12" s="300"/>
      <c r="GX12" s="301"/>
      <c r="GY12" s="302"/>
      <c r="GZ12" s="303"/>
      <c r="HA12" s="300"/>
      <c r="HB12" s="301"/>
      <c r="HC12" s="302"/>
      <c r="HD12" s="303"/>
      <c r="HE12" s="300"/>
      <c r="HF12" s="301"/>
      <c r="HG12" s="302"/>
      <c r="HH12" s="303"/>
      <c r="HI12" s="300"/>
      <c r="HJ12" s="301"/>
      <c r="HK12" s="302"/>
      <c r="HL12" s="303"/>
      <c r="HM12" s="300"/>
      <c r="HN12" s="301"/>
      <c r="HO12" s="302"/>
      <c r="HP12" s="303"/>
      <c r="HQ12" s="300"/>
      <c r="HR12" s="301"/>
      <c r="HS12" s="302"/>
      <c r="HT12" s="303"/>
      <c r="HU12" s="300"/>
      <c r="HV12" s="301"/>
      <c r="HW12" s="302"/>
      <c r="HX12" s="303"/>
      <c r="HY12" s="300"/>
      <c r="HZ12" s="301"/>
      <c r="IA12" s="302"/>
      <c r="IB12" s="303"/>
      <c r="IC12" s="300"/>
      <c r="ID12" s="301"/>
      <c r="IE12" s="302"/>
      <c r="IF12" s="303"/>
      <c r="IG12" s="300"/>
      <c r="IH12" s="301"/>
      <c r="II12" s="302"/>
      <c r="IJ12" s="303"/>
      <c r="IK12" s="300"/>
      <c r="IL12" s="301"/>
      <c r="IM12" s="302"/>
      <c r="IN12" s="303"/>
      <c r="IO12" s="300"/>
      <c r="IP12" s="301"/>
      <c r="IQ12" s="302"/>
      <c r="IR12" s="303"/>
      <c r="IS12" s="300"/>
      <c r="IT12" s="301"/>
      <c r="IU12" s="302"/>
      <c r="IV12" s="303"/>
      <c r="IW12" s="300"/>
      <c r="IX12" s="301"/>
      <c r="IY12" s="302"/>
      <c r="IZ12" s="303"/>
      <c r="JA12" s="300"/>
      <c r="JB12" s="301"/>
      <c r="JC12" s="302"/>
      <c r="JD12" s="303"/>
      <c r="JE12" s="300"/>
      <c r="JF12" s="301"/>
      <c r="JG12" s="302"/>
      <c r="JH12" s="303"/>
      <c r="JI12" s="300"/>
      <c r="JJ12" s="301"/>
      <c r="JK12" s="302"/>
      <c r="JL12" s="303"/>
      <c r="JM12" s="300"/>
      <c r="JN12" s="301"/>
      <c r="JO12" s="302"/>
      <c r="JP12" s="303"/>
      <c r="JQ12" s="300"/>
      <c r="JR12" s="301"/>
      <c r="JS12" s="302"/>
      <c r="JT12" s="303"/>
      <c r="JU12" s="300"/>
      <c r="JV12" s="301"/>
      <c r="JW12" s="302"/>
      <c r="JX12" s="303"/>
      <c r="JY12" s="300"/>
      <c r="JZ12" s="301"/>
      <c r="KA12" s="302"/>
      <c r="KB12" s="303"/>
      <c r="KC12" s="300"/>
      <c r="KD12" s="301"/>
      <c r="KE12" s="302"/>
      <c r="KF12" s="303"/>
      <c r="KG12" s="300"/>
      <c r="KH12" s="301"/>
      <c r="KI12" s="302"/>
      <c r="KJ12" s="303"/>
      <c r="KK12" s="300"/>
      <c r="KL12" s="301"/>
      <c r="KM12" s="302"/>
      <c r="KN12" s="303"/>
      <c r="KO12" s="300"/>
      <c r="KP12" s="301"/>
      <c r="KQ12" s="302"/>
      <c r="KR12" s="303"/>
      <c r="KS12" s="300"/>
      <c r="KT12" s="301"/>
      <c r="KU12" s="302"/>
      <c r="KV12" s="303"/>
      <c r="KW12" s="300"/>
      <c r="KX12" s="301"/>
      <c r="KY12" s="302"/>
      <c r="KZ12" s="303"/>
      <c r="LA12" s="300"/>
      <c r="LB12" s="301"/>
      <c r="LC12" s="302"/>
      <c r="LD12" s="303"/>
      <c r="LE12" s="300"/>
      <c r="LF12" s="301"/>
      <c r="LG12" s="302"/>
      <c r="LH12" s="303"/>
      <c r="LI12" s="300"/>
      <c r="LJ12" s="301"/>
      <c r="LK12" s="302"/>
      <c r="LL12" s="303"/>
      <c r="LM12" s="300"/>
      <c r="LN12" s="301"/>
      <c r="LO12" s="302"/>
      <c r="LP12" s="303"/>
      <c r="LQ12" s="300"/>
      <c r="LR12" s="301"/>
      <c r="LS12" s="302"/>
      <c r="LT12" s="303"/>
      <c r="LU12" s="300"/>
      <c r="LV12" s="301"/>
      <c r="LW12" s="302"/>
      <c r="LX12" s="303"/>
      <c r="LY12" s="300"/>
      <c r="LZ12" s="301"/>
      <c r="MA12" s="302"/>
      <c r="MB12" s="303"/>
      <c r="MC12" s="300"/>
      <c r="MD12" s="301"/>
      <c r="ME12" s="302"/>
      <c r="MF12" s="303"/>
      <c r="MG12" s="300"/>
      <c r="MH12" s="301"/>
      <c r="MI12" s="302"/>
      <c r="MJ12" s="303"/>
      <c r="MK12" s="300"/>
      <c r="ML12" s="301"/>
      <c r="MM12" s="302"/>
      <c r="MN12" s="303"/>
      <c r="MO12" s="300"/>
      <c r="MP12" s="301"/>
      <c r="MQ12" s="302"/>
      <c r="MR12" s="303"/>
      <c r="MS12" s="300"/>
      <c r="MT12" s="301"/>
      <c r="MU12" s="302"/>
      <c r="MV12" s="303"/>
      <c r="MW12" s="300"/>
      <c r="MX12" s="301"/>
      <c r="MY12" s="302"/>
      <c r="MZ12" s="303"/>
      <c r="NA12" s="300"/>
      <c r="NB12" s="301"/>
      <c r="NC12" s="302"/>
      <c r="ND12" s="303"/>
      <c r="NE12" s="300"/>
      <c r="NF12" s="301"/>
      <c r="NG12" s="302"/>
      <c r="NH12" s="303"/>
      <c r="NI12" s="300"/>
      <c r="NJ12" s="301"/>
      <c r="NK12" s="302"/>
      <c r="NL12" s="303"/>
      <c r="NM12" s="300"/>
      <c r="NN12" s="301"/>
      <c r="NO12" s="302"/>
      <c r="NP12" s="303"/>
      <c r="NQ12" s="300"/>
      <c r="NR12" s="301"/>
      <c r="NS12" s="302"/>
      <c r="NT12" s="303"/>
      <c r="NU12" s="300"/>
      <c r="NV12" s="301"/>
      <c r="NW12" s="302"/>
      <c r="NX12" s="303"/>
      <c r="NY12" s="300"/>
      <c r="NZ12" s="301"/>
      <c r="OA12" s="302"/>
      <c r="OB12" s="303"/>
      <c r="OC12" s="300"/>
      <c r="OD12" s="301"/>
      <c r="OE12" s="302"/>
      <c r="OF12" s="303"/>
      <c r="OG12" s="300"/>
      <c r="OH12" s="301"/>
      <c r="OI12" s="302"/>
      <c r="OJ12" s="303"/>
      <c r="OK12" s="300"/>
      <c r="OL12" s="301"/>
      <c r="OM12" s="302"/>
      <c r="ON12" s="303"/>
      <c r="OO12" s="300"/>
      <c r="OP12" s="301"/>
      <c r="OQ12" s="302"/>
      <c r="OR12" s="303"/>
      <c r="OS12" s="300"/>
      <c r="OT12" s="301"/>
      <c r="OU12" s="302"/>
      <c r="OV12" s="303"/>
      <c r="OW12" s="300"/>
      <c r="OX12" s="301"/>
      <c r="OY12" s="302"/>
      <c r="OZ12" s="303"/>
      <c r="PA12" s="300"/>
      <c r="PB12" s="301"/>
      <c r="PC12" s="302"/>
      <c r="PD12" s="303"/>
      <c r="PE12" s="300"/>
      <c r="PF12" s="301"/>
      <c r="PG12" s="302"/>
      <c r="PH12" s="303"/>
      <c r="PI12" s="300"/>
      <c r="PJ12" s="301"/>
      <c r="PK12" s="302"/>
      <c r="PL12" s="303"/>
      <c r="PM12" s="300"/>
      <c r="PN12" s="301"/>
      <c r="PO12" s="302"/>
      <c r="PP12" s="303"/>
      <c r="PQ12" s="300"/>
      <c r="PR12" s="301"/>
      <c r="PS12" s="302"/>
      <c r="PT12" s="303"/>
      <c r="PU12" s="300"/>
      <c r="PV12" s="301"/>
      <c r="PW12" s="302"/>
      <c r="PX12" s="303"/>
      <c r="PY12" s="300"/>
      <c r="PZ12" s="301"/>
      <c r="QA12" s="302"/>
      <c r="QB12" s="303"/>
      <c r="QC12" s="300"/>
      <c r="QD12" s="301"/>
      <c r="QE12" s="302"/>
      <c r="QF12" s="303"/>
      <c r="QG12" s="300"/>
      <c r="QH12" s="301"/>
      <c r="QI12" s="302"/>
      <c r="QJ12" s="303"/>
      <c r="QK12" s="300"/>
      <c r="QL12" s="301"/>
      <c r="QM12" s="302"/>
      <c r="QN12" s="303"/>
      <c r="QO12" s="300"/>
      <c r="QP12" s="301"/>
      <c r="QQ12" s="302"/>
      <c r="QR12" s="303"/>
      <c r="QS12" s="300"/>
      <c r="QT12" s="301"/>
      <c r="QU12" s="302"/>
      <c r="QV12" s="303"/>
      <c r="QW12" s="300"/>
      <c r="QX12" s="301"/>
      <c r="QY12" s="302"/>
      <c r="QZ12" s="303"/>
      <c r="RA12" s="300"/>
      <c r="RB12" s="301"/>
      <c r="RC12" s="302"/>
      <c r="RD12" s="303"/>
      <c r="RE12" s="300"/>
      <c r="RF12" s="301"/>
      <c r="RG12" s="302"/>
      <c r="RH12" s="303"/>
      <c r="RI12" s="300"/>
      <c r="RJ12" s="301"/>
      <c r="RK12" s="302"/>
      <c r="RL12" s="303"/>
      <c r="RM12" s="300"/>
      <c r="RN12" s="301"/>
      <c r="RO12" s="302"/>
      <c r="RP12" s="303"/>
      <c r="RQ12" s="300"/>
      <c r="RR12" s="301"/>
      <c r="RS12" s="302"/>
      <c r="RT12" s="303"/>
      <c r="RU12" s="300"/>
      <c r="RV12" s="301"/>
      <c r="RW12" s="302"/>
      <c r="RX12" s="303"/>
      <c r="RY12" s="300"/>
      <c r="RZ12" s="301"/>
      <c r="SA12" s="302"/>
      <c r="SB12" s="303"/>
      <c r="SC12" s="300"/>
      <c r="SD12" s="301"/>
      <c r="SE12" s="302"/>
      <c r="SF12" s="303"/>
      <c r="SG12" s="300"/>
      <c r="SH12" s="301"/>
      <c r="SI12" s="302"/>
      <c r="SJ12" s="303"/>
      <c r="SK12" s="300"/>
      <c r="SL12" s="301"/>
      <c r="SM12" s="302"/>
      <c r="SN12" s="303"/>
      <c r="SO12" s="300"/>
      <c r="SP12" s="301"/>
      <c r="SQ12" s="302"/>
      <c r="SR12" s="303"/>
      <c r="SS12" s="300"/>
      <c r="ST12" s="301"/>
      <c r="SU12" s="302"/>
      <c r="SV12" s="303"/>
      <c r="SW12" s="300"/>
      <c r="SX12" s="301"/>
      <c r="SY12" s="302"/>
      <c r="SZ12" s="303"/>
      <c r="TA12" s="300"/>
      <c r="TB12" s="301"/>
      <c r="TC12" s="302"/>
      <c r="TD12" s="303"/>
      <c r="TE12" s="300"/>
      <c r="TF12" s="301"/>
      <c r="TG12" s="302"/>
      <c r="TH12" s="303"/>
      <c r="TI12" s="300"/>
      <c r="TJ12" s="301"/>
      <c r="TK12" s="302"/>
      <c r="TL12" s="303"/>
      <c r="TM12" s="300"/>
      <c r="TN12" s="301"/>
      <c r="TO12" s="302"/>
      <c r="TP12" s="303"/>
      <c r="TQ12" s="300"/>
      <c r="TR12" s="301"/>
      <c r="TS12" s="302"/>
      <c r="TT12" s="303"/>
      <c r="TU12" s="300"/>
      <c r="TV12" s="301"/>
      <c r="TW12" s="302"/>
      <c r="TX12" s="303"/>
      <c r="TY12" s="300"/>
      <c r="TZ12" s="301"/>
      <c r="UA12" s="302"/>
      <c r="UB12" s="303"/>
      <c r="UC12" s="300"/>
      <c r="UD12" s="301"/>
      <c r="UE12" s="302"/>
      <c r="UF12" s="303"/>
      <c r="UG12" s="300"/>
      <c r="UH12" s="301"/>
      <c r="UI12" s="302"/>
      <c r="UJ12" s="303"/>
      <c r="UK12" s="300"/>
      <c r="UL12" s="301"/>
      <c r="UM12" s="302"/>
      <c r="UN12" s="303"/>
      <c r="UO12" s="300"/>
      <c r="UP12" s="301"/>
      <c r="UQ12" s="302"/>
      <c r="UR12" s="303"/>
      <c r="US12" s="300"/>
      <c r="UT12" s="301"/>
      <c r="UU12" s="302"/>
      <c r="UV12" s="303"/>
      <c r="UW12" s="300"/>
      <c r="UX12" s="301"/>
      <c r="UY12" s="302"/>
      <c r="UZ12" s="303"/>
      <c r="VA12" s="300"/>
      <c r="VB12" s="301"/>
      <c r="VC12" s="302"/>
      <c r="VD12" s="303"/>
      <c r="VE12" s="300"/>
      <c r="VF12" s="301"/>
      <c r="VG12" s="302"/>
      <c r="VH12" s="303"/>
      <c r="VI12" s="300"/>
      <c r="VJ12" s="301"/>
      <c r="VK12" s="302"/>
      <c r="VL12" s="303"/>
      <c r="VM12" s="300"/>
      <c r="VN12" s="301"/>
      <c r="VO12" s="302"/>
      <c r="VP12" s="303"/>
      <c r="VQ12" s="300"/>
      <c r="VR12" s="301"/>
      <c r="VS12" s="302"/>
      <c r="VT12" s="303"/>
      <c r="VU12" s="300"/>
      <c r="VV12" s="301"/>
      <c r="VW12" s="302"/>
      <c r="VX12" s="303"/>
      <c r="VY12" s="300"/>
      <c r="VZ12" s="301"/>
      <c r="WA12" s="302"/>
      <c r="WB12" s="303"/>
      <c r="WC12" s="300"/>
      <c r="WD12" s="301"/>
      <c r="WE12" s="302"/>
      <c r="WF12" s="303"/>
      <c r="WG12" s="300"/>
      <c r="WH12" s="301"/>
      <c r="WI12" s="302"/>
      <c r="WJ12" s="303"/>
      <c r="WK12" s="300"/>
      <c r="WL12" s="301"/>
      <c r="WM12" s="302"/>
      <c r="WN12" s="303"/>
      <c r="WO12" s="300"/>
      <c r="WP12" s="301"/>
      <c r="WQ12" s="302"/>
      <c r="WR12" s="303"/>
      <c r="WS12" s="300"/>
      <c r="WT12" s="301"/>
      <c r="WU12" s="302"/>
      <c r="WV12" s="303"/>
      <c r="WW12" s="300"/>
      <c r="WX12" s="301"/>
      <c r="WY12" s="302"/>
      <c r="WZ12" s="303"/>
      <c r="XA12" s="300"/>
      <c r="XB12" s="301"/>
      <c r="XC12" s="302"/>
      <c r="XD12" s="303"/>
      <c r="XE12" s="300"/>
      <c r="XF12" s="301"/>
      <c r="XG12" s="302"/>
      <c r="XH12" s="303"/>
      <c r="XI12" s="300"/>
      <c r="XJ12" s="301"/>
      <c r="XK12" s="302"/>
      <c r="XL12" s="303"/>
      <c r="XM12" s="300"/>
      <c r="XN12" s="301"/>
      <c r="XO12" s="302"/>
      <c r="XP12" s="303"/>
      <c r="XQ12" s="300"/>
      <c r="XR12" s="301"/>
      <c r="XS12" s="302"/>
      <c r="XT12" s="303"/>
      <c r="XU12" s="300"/>
      <c r="XV12" s="301"/>
      <c r="XW12" s="302"/>
      <c r="XX12" s="303"/>
      <c r="XY12" s="300"/>
      <c r="XZ12" s="301"/>
      <c r="YA12" s="302"/>
      <c r="YB12" s="303"/>
      <c r="YC12" s="300"/>
      <c r="YD12" s="301"/>
      <c r="YE12" s="302"/>
      <c r="YF12" s="303"/>
      <c r="YG12" s="300"/>
      <c r="YH12" s="301"/>
      <c r="YI12" s="302"/>
      <c r="YJ12" s="303"/>
      <c r="YK12" s="300"/>
      <c r="YL12" s="301"/>
      <c r="YM12" s="302"/>
      <c r="YN12" s="303"/>
      <c r="YO12" s="300"/>
      <c r="YP12" s="301"/>
      <c r="YQ12" s="302"/>
      <c r="YR12" s="303"/>
      <c r="YS12" s="300"/>
      <c r="YT12" s="301"/>
      <c r="YU12" s="302"/>
      <c r="YV12" s="303"/>
      <c r="YW12" s="300"/>
      <c r="YX12" s="301"/>
      <c r="YY12" s="302"/>
      <c r="YZ12" s="303"/>
      <c r="ZA12" s="300"/>
      <c r="ZB12" s="301"/>
      <c r="ZC12" s="302"/>
      <c r="ZD12" s="303"/>
      <c r="ZE12" s="300"/>
      <c r="ZF12" s="301"/>
      <c r="ZG12" s="302"/>
      <c r="ZH12" s="303"/>
      <c r="ZI12" s="300"/>
      <c r="ZJ12" s="301"/>
      <c r="ZK12" s="302"/>
      <c r="ZL12" s="303"/>
      <c r="ZM12" s="300"/>
      <c r="ZN12" s="301"/>
      <c r="ZO12" s="302"/>
      <c r="ZP12" s="303"/>
      <c r="ZQ12" s="300"/>
      <c r="ZR12" s="301"/>
      <c r="ZS12" s="302"/>
      <c r="ZT12" s="303"/>
      <c r="ZU12" s="300"/>
      <c r="ZV12" s="301"/>
      <c r="ZW12" s="302"/>
      <c r="ZX12" s="303"/>
      <c r="ZY12" s="300"/>
      <c r="ZZ12" s="301"/>
      <c r="AAA12" s="302"/>
      <c r="AAB12" s="303"/>
      <c r="AAC12" s="300"/>
      <c r="AAD12" s="301"/>
      <c r="AAE12" s="302"/>
      <c r="AAF12" s="303"/>
      <c r="AAG12" s="300"/>
      <c r="AAH12" s="301"/>
      <c r="AAI12" s="302"/>
      <c r="AAJ12" s="303"/>
      <c r="AAK12" s="300"/>
      <c r="AAL12" s="301"/>
      <c r="AAM12" s="302"/>
      <c r="AAN12" s="303"/>
      <c r="AAO12" s="300"/>
      <c r="AAP12" s="301"/>
      <c r="AAQ12" s="302"/>
      <c r="AAR12" s="303"/>
      <c r="AAS12" s="300"/>
      <c r="AAT12" s="301"/>
      <c r="AAU12" s="302"/>
      <c r="AAV12" s="303"/>
      <c r="AAW12" s="300"/>
      <c r="AAX12" s="301"/>
      <c r="AAY12" s="302"/>
      <c r="AAZ12" s="303"/>
      <c r="ABA12" s="300"/>
      <c r="ABB12" s="301"/>
      <c r="ABC12" s="302"/>
      <c r="ABD12" s="303"/>
      <c r="ABE12" s="300"/>
      <c r="ABF12" s="301"/>
      <c r="ABG12" s="302"/>
      <c r="ABH12" s="303"/>
      <c r="ABI12" s="300"/>
      <c r="ABJ12" s="301"/>
      <c r="ABK12" s="302"/>
      <c r="ABL12" s="303"/>
      <c r="ABM12" s="300"/>
      <c r="ABN12" s="301"/>
      <c r="ABO12" s="302"/>
      <c r="ABP12" s="303"/>
      <c r="ABQ12" s="300"/>
      <c r="ABR12" s="301"/>
      <c r="ABS12" s="302"/>
      <c r="ABT12" s="303"/>
      <c r="ABU12" s="300"/>
      <c r="ABV12" s="301"/>
      <c r="ABW12" s="302"/>
      <c r="ABX12" s="303"/>
      <c r="ABY12" s="300"/>
      <c r="ABZ12" s="301"/>
      <c r="ACA12" s="302"/>
      <c r="ACB12" s="303"/>
      <c r="ACC12" s="300"/>
      <c r="ACD12" s="301"/>
      <c r="ACE12" s="302"/>
      <c r="ACF12" s="303"/>
      <c r="ACG12" s="300"/>
      <c r="ACH12" s="301"/>
      <c r="ACI12" s="302"/>
      <c r="ACJ12" s="303"/>
      <c r="ACK12" s="300"/>
      <c r="ACL12" s="301"/>
      <c r="ACM12" s="302"/>
      <c r="ACN12" s="303"/>
      <c r="ACO12" s="300"/>
      <c r="ACP12" s="301"/>
      <c r="ACQ12" s="302"/>
      <c r="ACR12" s="303"/>
      <c r="ACS12" s="300"/>
      <c r="ACT12" s="301"/>
      <c r="ACU12" s="302"/>
      <c r="ACV12" s="303"/>
      <c r="ACW12" s="300"/>
      <c r="ACX12" s="301"/>
      <c r="ACY12" s="302"/>
      <c r="ACZ12" s="303"/>
      <c r="ADA12" s="300"/>
      <c r="ADB12" s="301"/>
      <c r="ADC12" s="302"/>
      <c r="ADD12" s="303"/>
      <c r="ADE12" s="300"/>
      <c r="ADF12" s="301"/>
      <c r="ADG12" s="302"/>
      <c r="ADH12" s="303"/>
      <c r="ADI12" s="300"/>
      <c r="ADJ12" s="301"/>
      <c r="ADK12" s="302"/>
      <c r="ADL12" s="303"/>
      <c r="ADM12" s="300"/>
      <c r="ADN12" s="301"/>
      <c r="ADO12" s="302"/>
      <c r="ADP12" s="303"/>
      <c r="ADQ12" s="300"/>
      <c r="ADR12" s="301"/>
      <c r="ADS12" s="302"/>
      <c r="ADT12" s="303"/>
      <c r="ADU12" s="300"/>
      <c r="ADV12" s="301"/>
      <c r="ADW12" s="302"/>
      <c r="ADX12" s="303"/>
      <c r="ADY12" s="300"/>
      <c r="ADZ12" s="301"/>
      <c r="AEA12" s="302"/>
      <c r="AEB12" s="303"/>
      <c r="AEC12" s="300"/>
      <c r="AED12" s="301"/>
      <c r="AEE12" s="302"/>
      <c r="AEF12" s="303"/>
      <c r="AEG12" s="300"/>
      <c r="AEH12" s="301"/>
      <c r="AEI12" s="302"/>
      <c r="AEJ12" s="303"/>
      <c r="AEK12" s="300"/>
      <c r="AEL12" s="301"/>
      <c r="AEM12" s="302"/>
      <c r="AEN12" s="303"/>
      <c r="AEO12" s="300"/>
      <c r="AEP12" s="301"/>
      <c r="AEQ12" s="302"/>
      <c r="AER12" s="303"/>
      <c r="AES12" s="300"/>
      <c r="AET12" s="301"/>
      <c r="AEU12" s="302"/>
      <c r="AEV12" s="303"/>
      <c r="AEW12" s="300"/>
      <c r="AEX12" s="301"/>
      <c r="AEY12" s="302"/>
      <c r="AEZ12" s="303"/>
      <c r="AFA12" s="300"/>
      <c r="AFB12" s="301"/>
      <c r="AFC12" s="302"/>
      <c r="AFD12" s="303"/>
      <c r="AFE12" s="300"/>
      <c r="AFF12" s="301"/>
      <c r="AFG12" s="302"/>
      <c r="AFH12" s="303"/>
      <c r="AFI12" s="300"/>
      <c r="AFJ12" s="301"/>
      <c r="AFK12" s="302"/>
      <c r="AFL12" s="303"/>
      <c r="AFM12" s="300"/>
      <c r="AFN12" s="301"/>
      <c r="AFO12" s="302"/>
      <c r="AFP12" s="303"/>
      <c r="AFQ12" s="300"/>
      <c r="AFR12" s="301"/>
      <c r="AFS12" s="302"/>
      <c r="AFT12" s="303"/>
      <c r="AFU12" s="300"/>
      <c r="AFV12" s="301"/>
      <c r="AFW12" s="302"/>
      <c r="AFX12" s="303"/>
      <c r="AFY12" s="300"/>
      <c r="AFZ12" s="301"/>
      <c r="AGA12" s="302"/>
      <c r="AGB12" s="303"/>
      <c r="AGC12" s="300"/>
      <c r="AGD12" s="301"/>
      <c r="AGE12" s="302"/>
      <c r="AGF12" s="303"/>
      <c r="AGG12" s="300"/>
      <c r="AGH12" s="301"/>
      <c r="AGI12" s="302"/>
      <c r="AGJ12" s="303"/>
      <c r="AGK12" s="300"/>
      <c r="AGL12" s="301"/>
      <c r="AGM12" s="302"/>
      <c r="AGN12" s="303"/>
      <c r="AGO12" s="300"/>
      <c r="AGP12" s="301"/>
      <c r="AGQ12" s="302"/>
      <c r="AGR12" s="303"/>
      <c r="AGS12" s="300"/>
      <c r="AGT12" s="301"/>
      <c r="AGU12" s="302"/>
      <c r="AGV12" s="303"/>
      <c r="AGW12" s="300"/>
      <c r="AGX12" s="301"/>
      <c r="AGY12" s="302"/>
      <c r="AGZ12" s="303"/>
      <c r="AHA12" s="300"/>
      <c r="AHB12" s="301"/>
      <c r="AHC12" s="302"/>
      <c r="AHD12" s="303"/>
      <c r="AHE12" s="300"/>
      <c r="AHF12" s="301"/>
      <c r="AHG12" s="302"/>
      <c r="AHH12" s="303"/>
      <c r="AHI12" s="300"/>
      <c r="AHJ12" s="301"/>
      <c r="AHK12" s="302"/>
      <c r="AHL12" s="303"/>
      <c r="AHM12" s="300"/>
      <c r="AHN12" s="301"/>
      <c r="AHO12" s="302"/>
      <c r="AHP12" s="303"/>
      <c r="AHQ12" s="300"/>
      <c r="AHR12" s="301"/>
      <c r="AHS12" s="302"/>
      <c r="AHT12" s="303"/>
      <c r="AHU12" s="300"/>
      <c r="AHV12" s="301"/>
      <c r="AHW12" s="302"/>
      <c r="AHX12" s="303"/>
      <c r="AHY12" s="300"/>
      <c r="AHZ12" s="301"/>
      <c r="AIA12" s="302"/>
      <c r="AIB12" s="303"/>
      <c r="AIC12" s="300"/>
      <c r="AID12" s="301"/>
      <c r="AIE12" s="302"/>
      <c r="AIF12" s="303"/>
      <c r="AIG12" s="300"/>
      <c r="AIH12" s="301"/>
      <c r="AII12" s="302"/>
      <c r="AIJ12" s="303"/>
      <c r="AIK12" s="300"/>
      <c r="AIL12" s="301"/>
      <c r="AIM12" s="302"/>
      <c r="AIN12" s="303"/>
      <c r="AIO12" s="300"/>
      <c r="AIP12" s="301"/>
      <c r="AIQ12" s="302"/>
      <c r="AIR12" s="303"/>
      <c r="AIS12" s="300"/>
      <c r="AIT12" s="301"/>
      <c r="AIU12" s="302"/>
      <c r="AIV12" s="303"/>
      <c r="AIW12" s="300"/>
      <c r="AIX12" s="301"/>
      <c r="AIY12" s="302"/>
      <c r="AIZ12" s="303"/>
      <c r="AJA12" s="300"/>
      <c r="AJB12" s="301"/>
      <c r="AJC12" s="302"/>
      <c r="AJD12" s="303"/>
      <c r="AJE12" s="300"/>
      <c r="AJF12" s="301"/>
      <c r="AJG12" s="302"/>
      <c r="AJH12" s="303"/>
      <c r="AJI12" s="300"/>
      <c r="AJJ12" s="301"/>
      <c r="AJK12" s="302"/>
      <c r="AJL12" s="303"/>
      <c r="AJM12" s="300"/>
      <c r="AJN12" s="301"/>
      <c r="AJO12" s="302"/>
      <c r="AJP12" s="303"/>
      <c r="AJQ12" s="300"/>
      <c r="AJR12" s="301"/>
      <c r="AJS12" s="302"/>
      <c r="AJT12" s="303"/>
      <c r="AJU12" s="300"/>
      <c r="AJV12" s="301"/>
      <c r="AJW12" s="302"/>
      <c r="AJX12" s="303"/>
      <c r="AJY12" s="300"/>
      <c r="AJZ12" s="301"/>
      <c r="AKA12" s="302"/>
      <c r="AKB12" s="303"/>
      <c r="AKC12" s="300"/>
      <c r="AKD12" s="301"/>
      <c r="AKE12" s="302"/>
      <c r="AKF12" s="303"/>
      <c r="AKG12" s="300"/>
      <c r="AKH12" s="301"/>
      <c r="AKI12" s="302"/>
      <c r="AKJ12" s="303"/>
      <c r="AKK12" s="300"/>
      <c r="AKL12" s="301"/>
      <c r="AKM12" s="302"/>
      <c r="AKN12" s="303"/>
      <c r="AKO12" s="300"/>
      <c r="AKP12" s="301"/>
      <c r="AKQ12" s="302"/>
      <c r="AKR12" s="303"/>
      <c r="AKS12" s="300"/>
      <c r="AKT12" s="301"/>
      <c r="AKU12" s="302"/>
      <c r="AKV12" s="303"/>
      <c r="AKW12" s="300"/>
      <c r="AKX12" s="301"/>
      <c r="AKY12" s="302"/>
      <c r="AKZ12" s="303"/>
      <c r="ALA12" s="300"/>
      <c r="ALB12" s="301"/>
      <c r="ALC12" s="302"/>
      <c r="ALD12" s="303"/>
      <c r="ALE12" s="300"/>
      <c r="ALF12" s="301"/>
      <c r="ALG12" s="302"/>
      <c r="ALH12" s="303"/>
      <c r="ALI12" s="300"/>
      <c r="ALJ12" s="301"/>
      <c r="ALK12" s="302"/>
      <c r="ALL12" s="303"/>
      <c r="ALM12" s="300"/>
      <c r="ALN12" s="301"/>
      <c r="ALO12" s="302"/>
      <c r="ALP12" s="303"/>
      <c r="ALQ12" s="300"/>
      <c r="ALR12" s="301"/>
      <c r="ALS12" s="302"/>
      <c r="ALT12" s="303"/>
      <c r="ALU12" s="300"/>
      <c r="ALV12" s="301"/>
      <c r="ALW12" s="302"/>
      <c r="ALX12" s="303"/>
      <c r="ALY12" s="300"/>
      <c r="ALZ12" s="301"/>
      <c r="AMA12" s="302"/>
      <c r="AMB12" s="303"/>
      <c r="AMC12" s="300"/>
      <c r="AMD12" s="301"/>
      <c r="AME12" s="302"/>
      <c r="AMF12" s="303"/>
      <c r="AMG12" s="300"/>
      <c r="AMH12" s="301"/>
      <c r="AMI12" s="302"/>
      <c r="AMJ12" s="303"/>
      <c r="AMK12" s="300"/>
      <c r="AML12" s="301"/>
      <c r="AMM12" s="302"/>
      <c r="AMN12" s="303"/>
      <c r="AMO12" s="300"/>
      <c r="AMP12" s="301"/>
      <c r="AMQ12" s="302"/>
      <c r="AMR12" s="303"/>
      <c r="AMS12" s="300"/>
      <c r="AMT12" s="301"/>
      <c r="AMU12" s="302"/>
      <c r="AMV12" s="303"/>
      <c r="AMW12" s="300"/>
      <c r="AMX12" s="301"/>
      <c r="AMY12" s="302"/>
      <c r="AMZ12" s="303"/>
      <c r="ANA12" s="300"/>
      <c r="ANB12" s="301"/>
      <c r="ANC12" s="302"/>
      <c r="AND12" s="303"/>
      <c r="ANE12" s="300"/>
      <c r="ANF12" s="301"/>
      <c r="ANG12" s="302"/>
      <c r="ANH12" s="303"/>
      <c r="ANI12" s="300"/>
      <c r="ANJ12" s="301"/>
      <c r="ANK12" s="302"/>
      <c r="ANL12" s="303"/>
      <c r="ANM12" s="300"/>
      <c r="ANN12" s="301"/>
      <c r="ANO12" s="302"/>
      <c r="ANP12" s="303"/>
      <c r="ANQ12" s="300"/>
      <c r="ANR12" s="301"/>
      <c r="ANS12" s="302"/>
      <c r="ANT12" s="303"/>
      <c r="ANU12" s="300"/>
      <c r="ANV12" s="301"/>
      <c r="ANW12" s="302"/>
      <c r="ANX12" s="303"/>
      <c r="ANY12" s="300"/>
      <c r="ANZ12" s="301"/>
      <c r="AOA12" s="302"/>
      <c r="AOB12" s="303"/>
      <c r="AOC12" s="300"/>
      <c r="AOD12" s="301"/>
      <c r="AOE12" s="302"/>
      <c r="AOF12" s="303"/>
      <c r="AOG12" s="300"/>
      <c r="AOH12" s="301"/>
      <c r="AOI12" s="302"/>
      <c r="AOJ12" s="303"/>
      <c r="AOK12" s="300"/>
      <c r="AOL12" s="301"/>
      <c r="AOM12" s="302"/>
      <c r="AON12" s="303"/>
      <c r="AOO12" s="300"/>
      <c r="AOP12" s="301"/>
      <c r="AOQ12" s="302"/>
      <c r="AOR12" s="303"/>
      <c r="AOS12" s="300"/>
      <c r="AOT12" s="301"/>
      <c r="AOU12" s="302"/>
      <c r="AOV12" s="303"/>
      <c r="AOW12" s="300"/>
      <c r="AOX12" s="301"/>
      <c r="AOY12" s="302"/>
      <c r="AOZ12" s="303"/>
      <c r="APA12" s="300"/>
      <c r="APB12" s="301"/>
      <c r="APC12" s="302"/>
      <c r="APD12" s="303"/>
      <c r="APE12" s="300"/>
      <c r="APF12" s="301"/>
      <c r="APG12" s="302"/>
      <c r="APH12" s="303"/>
      <c r="API12" s="300"/>
      <c r="APJ12" s="301"/>
      <c r="APK12" s="302"/>
      <c r="APL12" s="303"/>
      <c r="APM12" s="300"/>
      <c r="APN12" s="301"/>
      <c r="APO12" s="302"/>
      <c r="APP12" s="303"/>
      <c r="APQ12" s="300"/>
      <c r="APR12" s="301"/>
      <c r="APS12" s="302"/>
      <c r="APT12" s="303"/>
      <c r="APU12" s="300"/>
      <c r="APV12" s="301"/>
      <c r="APW12" s="302"/>
      <c r="APX12" s="303"/>
      <c r="APY12" s="300"/>
      <c r="APZ12" s="301"/>
      <c r="AQA12" s="302"/>
      <c r="AQB12" s="303"/>
      <c r="AQC12" s="300"/>
      <c r="AQD12" s="301"/>
      <c r="AQE12" s="302"/>
      <c r="AQF12" s="303"/>
      <c r="AQG12" s="300"/>
      <c r="AQH12" s="301"/>
      <c r="AQI12" s="302"/>
      <c r="AQJ12" s="303"/>
      <c r="AQK12" s="300"/>
      <c r="AQL12" s="301"/>
      <c r="AQM12" s="302"/>
      <c r="AQN12" s="303"/>
      <c r="AQO12" s="300"/>
      <c r="AQP12" s="301"/>
      <c r="AQQ12" s="302"/>
      <c r="AQR12" s="303"/>
      <c r="AQS12" s="300"/>
      <c r="AQT12" s="301"/>
      <c r="AQU12" s="302"/>
      <c r="AQV12" s="303"/>
      <c r="AQW12" s="300"/>
      <c r="AQX12" s="301"/>
      <c r="AQY12" s="302"/>
      <c r="AQZ12" s="303"/>
      <c r="ARA12" s="300"/>
      <c r="ARB12" s="301"/>
      <c r="ARC12" s="302"/>
      <c r="ARD12" s="303"/>
      <c r="ARE12" s="300"/>
      <c r="ARF12" s="301"/>
      <c r="ARG12" s="302"/>
      <c r="ARH12" s="303"/>
      <c r="ARI12" s="300"/>
      <c r="ARJ12" s="301"/>
      <c r="ARK12" s="302"/>
      <c r="ARL12" s="303"/>
      <c r="ARM12" s="300"/>
      <c r="ARN12" s="301"/>
      <c r="ARO12" s="302"/>
      <c r="ARP12" s="303"/>
      <c r="ARQ12" s="300"/>
      <c r="ARR12" s="301"/>
      <c r="ARS12" s="302"/>
      <c r="ART12" s="303"/>
      <c r="ARU12" s="300"/>
      <c r="ARV12" s="301"/>
      <c r="ARW12" s="302"/>
      <c r="ARX12" s="303"/>
      <c r="ARY12" s="300"/>
      <c r="ARZ12" s="301"/>
      <c r="ASA12" s="302"/>
      <c r="ASB12" s="303"/>
      <c r="ASC12" s="300"/>
      <c r="ASD12" s="301"/>
      <c r="ASE12" s="302"/>
      <c r="ASF12" s="303"/>
      <c r="ASG12" s="300"/>
      <c r="ASH12" s="301"/>
      <c r="ASI12" s="302"/>
      <c r="ASJ12" s="303"/>
      <c r="ASK12" s="300"/>
      <c r="ASL12" s="301"/>
      <c r="ASM12" s="302"/>
      <c r="ASN12" s="303"/>
      <c r="ASO12" s="300"/>
      <c r="ASP12" s="301"/>
      <c r="ASQ12" s="302"/>
      <c r="ASR12" s="303"/>
      <c r="ASS12" s="300"/>
      <c r="AST12" s="301"/>
      <c r="ASU12" s="302"/>
      <c r="ASV12" s="303"/>
      <c r="ASW12" s="300"/>
      <c r="ASX12" s="301"/>
      <c r="ASY12" s="302"/>
      <c r="ASZ12" s="303"/>
      <c r="ATA12" s="300"/>
      <c r="ATB12" s="301"/>
      <c r="ATC12" s="302"/>
      <c r="ATD12" s="303"/>
      <c r="ATE12" s="300"/>
      <c r="ATF12" s="301"/>
      <c r="ATG12" s="302"/>
      <c r="ATH12" s="303"/>
      <c r="ATI12" s="300"/>
      <c r="ATJ12" s="301"/>
      <c r="ATK12" s="302"/>
      <c r="ATL12" s="303"/>
      <c r="ATM12" s="300"/>
      <c r="ATN12" s="301"/>
      <c r="ATO12" s="302"/>
      <c r="ATP12" s="303"/>
      <c r="ATQ12" s="300"/>
      <c r="ATR12" s="301"/>
      <c r="ATS12" s="302"/>
      <c r="ATT12" s="303"/>
      <c r="ATU12" s="300"/>
      <c r="ATV12" s="301"/>
      <c r="ATW12" s="302"/>
      <c r="ATX12" s="303"/>
      <c r="ATY12" s="300"/>
      <c r="ATZ12" s="301"/>
      <c r="AUA12" s="302"/>
      <c r="AUB12" s="303"/>
      <c r="AUC12" s="300"/>
      <c r="AUD12" s="301"/>
      <c r="AUE12" s="302"/>
      <c r="AUF12" s="303"/>
      <c r="AUG12" s="300"/>
      <c r="AUH12" s="301"/>
      <c r="AUI12" s="302"/>
      <c r="AUJ12" s="303"/>
      <c r="AUK12" s="300"/>
      <c r="AUL12" s="301"/>
      <c r="AUM12" s="302"/>
      <c r="AUN12" s="303"/>
      <c r="AUO12" s="300"/>
      <c r="AUP12" s="301"/>
      <c r="AUQ12" s="302"/>
      <c r="AUR12" s="303"/>
      <c r="AUS12" s="300"/>
      <c r="AUT12" s="301"/>
      <c r="AUU12" s="302"/>
      <c r="AUV12" s="303"/>
      <c r="AUW12" s="300"/>
      <c r="AUX12" s="301"/>
      <c r="AUY12" s="302"/>
      <c r="AUZ12" s="303"/>
      <c r="AVA12" s="300"/>
      <c r="AVB12" s="301"/>
      <c r="AVC12" s="302"/>
      <c r="AVD12" s="303"/>
      <c r="AVE12" s="300"/>
      <c r="AVF12" s="301"/>
      <c r="AVG12" s="302"/>
      <c r="AVH12" s="303"/>
      <c r="AVI12" s="300"/>
      <c r="AVJ12" s="301"/>
      <c r="AVK12" s="302"/>
      <c r="AVL12" s="303"/>
      <c r="AVM12" s="300"/>
      <c r="AVN12" s="301"/>
      <c r="AVO12" s="302"/>
      <c r="AVP12" s="303"/>
      <c r="AVQ12" s="300"/>
      <c r="AVR12" s="301"/>
      <c r="AVS12" s="302"/>
      <c r="AVT12" s="303"/>
      <c r="AVU12" s="300"/>
      <c r="AVV12" s="301"/>
      <c r="AVW12" s="302"/>
      <c r="AVX12" s="303"/>
      <c r="AVY12" s="300"/>
      <c r="AVZ12" s="301"/>
      <c r="AWA12" s="302"/>
      <c r="AWB12" s="303"/>
      <c r="AWC12" s="300"/>
      <c r="AWD12" s="301"/>
      <c r="AWE12" s="302"/>
      <c r="AWF12" s="303"/>
      <c r="AWG12" s="300"/>
      <c r="AWH12" s="301"/>
      <c r="AWI12" s="302"/>
      <c r="AWJ12" s="303"/>
      <c r="AWK12" s="300"/>
      <c r="AWL12" s="301"/>
      <c r="AWM12" s="302"/>
      <c r="AWN12" s="303"/>
      <c r="AWO12" s="300"/>
      <c r="AWP12" s="301"/>
      <c r="AWQ12" s="302"/>
      <c r="AWR12" s="303"/>
      <c r="AWS12" s="300"/>
      <c r="AWT12" s="301"/>
      <c r="AWU12" s="302"/>
      <c r="AWV12" s="303"/>
      <c r="AWW12" s="300"/>
      <c r="AWX12" s="301"/>
      <c r="AWY12" s="302"/>
      <c r="AWZ12" s="303"/>
      <c r="AXA12" s="300"/>
      <c r="AXB12" s="301"/>
      <c r="AXC12" s="302"/>
      <c r="AXD12" s="303"/>
      <c r="AXE12" s="300"/>
      <c r="AXF12" s="301"/>
      <c r="AXG12" s="302"/>
      <c r="AXH12" s="303"/>
      <c r="AXI12" s="300"/>
      <c r="AXJ12" s="301"/>
      <c r="AXK12" s="302"/>
      <c r="AXL12" s="303"/>
      <c r="AXM12" s="300"/>
      <c r="AXN12" s="301"/>
      <c r="AXO12" s="302"/>
      <c r="AXP12" s="303"/>
      <c r="AXQ12" s="300"/>
      <c r="AXR12" s="301"/>
      <c r="AXS12" s="302"/>
      <c r="AXT12" s="303"/>
      <c r="AXU12" s="300"/>
      <c r="AXV12" s="301"/>
      <c r="AXW12" s="302"/>
      <c r="AXX12" s="303"/>
      <c r="AXY12" s="300"/>
      <c r="AXZ12" s="301"/>
      <c r="AYA12" s="302"/>
      <c r="AYB12" s="303"/>
      <c r="AYC12" s="300"/>
      <c r="AYD12" s="301"/>
      <c r="AYE12" s="302"/>
      <c r="AYF12" s="303"/>
      <c r="AYG12" s="300"/>
      <c r="AYH12" s="301"/>
      <c r="AYI12" s="302"/>
      <c r="AYJ12" s="303"/>
      <c r="AYK12" s="300"/>
      <c r="AYL12" s="301"/>
      <c r="AYM12" s="302"/>
      <c r="AYN12" s="303"/>
      <c r="AYO12" s="300"/>
      <c r="AYP12" s="301"/>
      <c r="AYQ12" s="302"/>
      <c r="AYR12" s="303"/>
      <c r="AYS12" s="300"/>
      <c r="AYT12" s="301"/>
      <c r="AYU12" s="302"/>
      <c r="AYV12" s="303"/>
      <c r="AYW12" s="300"/>
      <c r="AYX12" s="301"/>
      <c r="AYY12" s="302"/>
      <c r="AYZ12" s="303"/>
      <c r="AZA12" s="300"/>
      <c r="AZB12" s="301"/>
      <c r="AZC12" s="302"/>
      <c r="AZD12" s="303"/>
      <c r="AZE12" s="300"/>
      <c r="AZF12" s="301"/>
      <c r="AZG12" s="302"/>
      <c r="AZH12" s="303"/>
      <c r="AZI12" s="300"/>
      <c r="AZJ12" s="301"/>
      <c r="AZK12" s="302"/>
      <c r="AZL12" s="303"/>
      <c r="AZM12" s="300"/>
      <c r="AZN12" s="301"/>
      <c r="AZO12" s="302"/>
      <c r="AZP12" s="303"/>
      <c r="AZQ12" s="300"/>
      <c r="AZR12" s="301"/>
      <c r="AZS12" s="302"/>
      <c r="AZT12" s="303"/>
      <c r="AZU12" s="300"/>
      <c r="AZV12" s="301"/>
      <c r="AZW12" s="302"/>
      <c r="AZX12" s="303"/>
      <c r="AZY12" s="300"/>
      <c r="AZZ12" s="301"/>
      <c r="BAA12" s="302"/>
      <c r="BAB12" s="303"/>
      <c r="BAC12" s="300"/>
      <c r="BAD12" s="301"/>
      <c r="BAE12" s="302"/>
      <c r="BAF12" s="303"/>
      <c r="BAG12" s="300"/>
      <c r="BAH12" s="301"/>
      <c r="BAI12" s="302"/>
      <c r="BAJ12" s="303"/>
      <c r="BAK12" s="300"/>
      <c r="BAL12" s="301"/>
      <c r="BAM12" s="302"/>
      <c r="BAN12" s="303"/>
      <c r="BAO12" s="300"/>
      <c r="BAP12" s="301"/>
      <c r="BAQ12" s="302"/>
      <c r="BAR12" s="303"/>
      <c r="BAS12" s="300"/>
      <c r="BAT12" s="301"/>
      <c r="BAU12" s="302"/>
      <c r="BAV12" s="303"/>
      <c r="BAW12" s="300"/>
      <c r="BAX12" s="301"/>
      <c r="BAY12" s="302"/>
      <c r="BAZ12" s="303"/>
      <c r="BBA12" s="300"/>
      <c r="BBB12" s="301"/>
      <c r="BBC12" s="302"/>
      <c r="BBD12" s="303"/>
      <c r="BBE12" s="300"/>
      <c r="BBF12" s="301"/>
      <c r="BBG12" s="302"/>
      <c r="BBH12" s="303"/>
      <c r="BBI12" s="300"/>
      <c r="BBJ12" s="301"/>
      <c r="BBK12" s="302"/>
      <c r="BBL12" s="303"/>
      <c r="BBM12" s="300"/>
      <c r="BBN12" s="301"/>
      <c r="BBO12" s="302"/>
      <c r="BBP12" s="303"/>
      <c r="BBQ12" s="300"/>
      <c r="BBR12" s="301"/>
      <c r="BBS12" s="302"/>
      <c r="BBT12" s="303"/>
      <c r="BBU12" s="300"/>
      <c r="BBV12" s="301"/>
      <c r="BBW12" s="302"/>
      <c r="BBX12" s="303"/>
      <c r="BBY12" s="300"/>
      <c r="BBZ12" s="301"/>
      <c r="BCA12" s="302"/>
      <c r="BCB12" s="303"/>
      <c r="BCC12" s="300"/>
      <c r="BCD12" s="301"/>
      <c r="BCE12" s="302"/>
      <c r="BCF12" s="303"/>
      <c r="BCG12" s="300"/>
      <c r="BCH12" s="301"/>
      <c r="BCI12" s="302"/>
      <c r="BCJ12" s="303"/>
      <c r="BCK12" s="300"/>
      <c r="BCL12" s="301"/>
      <c r="BCM12" s="302"/>
      <c r="BCN12" s="303"/>
      <c r="BCO12" s="300"/>
      <c r="BCP12" s="301"/>
      <c r="BCQ12" s="302"/>
      <c r="BCR12" s="303"/>
      <c r="BCS12" s="300"/>
      <c r="BCT12" s="301"/>
      <c r="BCU12" s="302"/>
      <c r="BCV12" s="303"/>
      <c r="BCW12" s="300"/>
      <c r="BCX12" s="301"/>
      <c r="BCY12" s="302"/>
      <c r="BCZ12" s="303"/>
      <c r="BDA12" s="300"/>
      <c r="BDB12" s="301"/>
      <c r="BDC12" s="302"/>
      <c r="BDD12" s="303"/>
      <c r="BDE12" s="300"/>
      <c r="BDF12" s="301"/>
      <c r="BDG12" s="302"/>
      <c r="BDH12" s="303"/>
      <c r="BDI12" s="300"/>
      <c r="BDJ12" s="301"/>
      <c r="BDK12" s="302"/>
      <c r="BDL12" s="303"/>
      <c r="BDM12" s="300"/>
      <c r="BDN12" s="301"/>
      <c r="BDO12" s="302"/>
      <c r="BDP12" s="303"/>
      <c r="BDQ12" s="300"/>
      <c r="BDR12" s="301"/>
      <c r="BDS12" s="302"/>
      <c r="BDT12" s="303"/>
      <c r="BDU12" s="300"/>
      <c r="BDV12" s="301"/>
      <c r="BDW12" s="302"/>
      <c r="BDX12" s="303"/>
      <c r="BDY12" s="300"/>
      <c r="BDZ12" s="301"/>
      <c r="BEA12" s="302"/>
      <c r="BEB12" s="303"/>
      <c r="BEC12" s="300"/>
      <c r="BED12" s="301"/>
      <c r="BEE12" s="302"/>
      <c r="BEF12" s="303"/>
      <c r="BEG12" s="300"/>
      <c r="BEH12" s="301"/>
      <c r="BEI12" s="302"/>
      <c r="BEJ12" s="303"/>
      <c r="BEK12" s="300"/>
      <c r="BEL12" s="301"/>
      <c r="BEM12" s="302"/>
      <c r="BEN12" s="303"/>
      <c r="BEO12" s="300"/>
      <c r="BEP12" s="301"/>
      <c r="BEQ12" s="302"/>
      <c r="BER12" s="303"/>
      <c r="BES12" s="300"/>
      <c r="BET12" s="301"/>
      <c r="BEU12" s="302"/>
      <c r="BEV12" s="303"/>
      <c r="BEW12" s="300"/>
      <c r="BEX12" s="301"/>
      <c r="BEY12" s="302"/>
      <c r="BEZ12" s="303"/>
      <c r="BFA12" s="300"/>
      <c r="BFB12" s="301"/>
      <c r="BFC12" s="302"/>
      <c r="BFD12" s="303"/>
      <c r="BFE12" s="300"/>
      <c r="BFF12" s="301"/>
      <c r="BFG12" s="302"/>
      <c r="BFH12" s="303"/>
      <c r="BFI12" s="300"/>
      <c r="BFJ12" s="301"/>
      <c r="BFK12" s="302"/>
      <c r="BFL12" s="303"/>
      <c r="BFM12" s="300"/>
      <c r="BFN12" s="301"/>
      <c r="BFO12" s="302"/>
      <c r="BFP12" s="303"/>
      <c r="BFQ12" s="300"/>
      <c r="BFR12" s="301"/>
      <c r="BFS12" s="302"/>
      <c r="BFT12" s="303"/>
      <c r="BFU12" s="300"/>
      <c r="BFV12" s="301"/>
      <c r="BFW12" s="302"/>
      <c r="BFX12" s="303"/>
      <c r="BFY12" s="300"/>
      <c r="BFZ12" s="301"/>
      <c r="BGA12" s="302"/>
      <c r="BGB12" s="303"/>
      <c r="BGC12" s="300"/>
      <c r="BGD12" s="301"/>
      <c r="BGE12" s="302"/>
      <c r="BGF12" s="303"/>
      <c r="BGG12" s="300"/>
      <c r="BGH12" s="301"/>
      <c r="BGI12" s="302"/>
      <c r="BGJ12" s="303"/>
      <c r="BGK12" s="300"/>
      <c r="BGL12" s="301"/>
      <c r="BGM12" s="302"/>
      <c r="BGN12" s="303"/>
      <c r="BGO12" s="300"/>
      <c r="BGP12" s="301"/>
      <c r="BGQ12" s="302"/>
      <c r="BGR12" s="303"/>
      <c r="BGS12" s="300"/>
      <c r="BGT12" s="301"/>
      <c r="BGU12" s="302"/>
      <c r="BGV12" s="303"/>
      <c r="BGW12" s="300"/>
      <c r="BGX12" s="301"/>
      <c r="BGY12" s="302"/>
      <c r="BGZ12" s="303"/>
      <c r="BHA12" s="300"/>
      <c r="BHB12" s="301"/>
      <c r="BHC12" s="302"/>
      <c r="BHD12" s="303"/>
      <c r="BHE12" s="300"/>
      <c r="BHF12" s="301"/>
      <c r="BHG12" s="302"/>
      <c r="BHH12" s="303"/>
      <c r="BHI12" s="300"/>
      <c r="BHJ12" s="301"/>
      <c r="BHK12" s="302"/>
      <c r="BHL12" s="303"/>
      <c r="BHM12" s="300"/>
      <c r="BHN12" s="301"/>
      <c r="BHO12" s="302"/>
      <c r="BHP12" s="303"/>
      <c r="BHQ12" s="300"/>
      <c r="BHR12" s="301"/>
      <c r="BHS12" s="302"/>
      <c r="BHT12" s="303"/>
      <c r="BHU12" s="300"/>
      <c r="BHV12" s="301"/>
      <c r="BHW12" s="302"/>
      <c r="BHX12" s="303"/>
      <c r="BHY12" s="300"/>
      <c r="BHZ12" s="301"/>
      <c r="BIA12" s="302"/>
      <c r="BIB12" s="303"/>
      <c r="BIC12" s="300"/>
      <c r="BID12" s="301"/>
      <c r="BIE12" s="302"/>
      <c r="BIF12" s="303"/>
      <c r="BIG12" s="300"/>
      <c r="BIH12" s="301"/>
      <c r="BII12" s="302"/>
      <c r="BIJ12" s="303"/>
      <c r="BIK12" s="300"/>
      <c r="BIL12" s="301"/>
      <c r="BIM12" s="302"/>
      <c r="BIN12" s="303"/>
      <c r="BIO12" s="300"/>
      <c r="BIP12" s="301"/>
      <c r="BIQ12" s="302"/>
      <c r="BIR12" s="303"/>
      <c r="BIS12" s="300"/>
      <c r="BIT12" s="301"/>
      <c r="BIU12" s="302"/>
      <c r="BIV12" s="303"/>
      <c r="BIW12" s="300"/>
      <c r="BIX12" s="301"/>
      <c r="BIY12" s="302"/>
      <c r="BIZ12" s="303"/>
      <c r="BJA12" s="300"/>
      <c r="BJB12" s="301"/>
      <c r="BJC12" s="302"/>
      <c r="BJD12" s="303"/>
      <c r="BJE12" s="300"/>
      <c r="BJF12" s="301"/>
      <c r="BJG12" s="302"/>
      <c r="BJH12" s="303"/>
      <c r="BJI12" s="300"/>
      <c r="BJJ12" s="301"/>
      <c r="BJK12" s="302"/>
      <c r="BJL12" s="303"/>
      <c r="BJM12" s="300"/>
      <c r="BJN12" s="301"/>
      <c r="BJO12" s="302"/>
      <c r="BJP12" s="303"/>
      <c r="BJQ12" s="300"/>
      <c r="BJR12" s="301"/>
      <c r="BJS12" s="302"/>
      <c r="BJT12" s="303"/>
      <c r="BJU12" s="300"/>
      <c r="BJV12" s="301"/>
      <c r="BJW12" s="302"/>
      <c r="BJX12" s="303"/>
      <c r="BJY12" s="300"/>
      <c r="BJZ12" s="301"/>
      <c r="BKA12" s="302"/>
      <c r="BKB12" s="303"/>
      <c r="BKC12" s="300"/>
      <c r="BKD12" s="301"/>
      <c r="BKE12" s="302"/>
      <c r="BKF12" s="303"/>
      <c r="BKG12" s="300"/>
      <c r="BKH12" s="301"/>
      <c r="BKI12" s="302"/>
      <c r="BKJ12" s="303"/>
      <c r="BKK12" s="300"/>
      <c r="BKL12" s="301"/>
      <c r="BKM12" s="302"/>
      <c r="BKN12" s="303"/>
      <c r="BKO12" s="300"/>
      <c r="BKP12" s="301"/>
      <c r="BKQ12" s="302"/>
      <c r="BKR12" s="303"/>
      <c r="BKS12" s="300"/>
      <c r="BKT12" s="301"/>
      <c r="BKU12" s="302"/>
      <c r="BKV12" s="303"/>
      <c r="BKW12" s="300"/>
      <c r="BKX12" s="301"/>
      <c r="BKY12" s="302"/>
      <c r="BKZ12" s="303"/>
      <c r="BLA12" s="300"/>
      <c r="BLB12" s="301"/>
      <c r="BLC12" s="302"/>
      <c r="BLD12" s="303"/>
      <c r="BLE12" s="300"/>
      <c r="BLF12" s="301"/>
      <c r="BLG12" s="302"/>
      <c r="BLH12" s="303"/>
      <c r="BLI12" s="300"/>
      <c r="BLJ12" s="301"/>
      <c r="BLK12" s="302"/>
      <c r="BLL12" s="303"/>
      <c r="BLM12" s="300"/>
      <c r="BLN12" s="301"/>
      <c r="BLO12" s="302"/>
      <c r="BLP12" s="303"/>
      <c r="BLQ12" s="300"/>
      <c r="BLR12" s="301"/>
      <c r="BLS12" s="302"/>
      <c r="BLT12" s="303"/>
      <c r="BLU12" s="300"/>
      <c r="BLV12" s="301"/>
      <c r="BLW12" s="302"/>
      <c r="BLX12" s="303"/>
      <c r="BLY12" s="300"/>
      <c r="BLZ12" s="301"/>
      <c r="BMA12" s="302"/>
      <c r="BMB12" s="303"/>
      <c r="BMC12" s="300"/>
      <c r="BMD12" s="301"/>
      <c r="BME12" s="302"/>
      <c r="BMF12" s="303"/>
      <c r="BMG12" s="300"/>
      <c r="BMH12" s="301"/>
      <c r="BMI12" s="302"/>
      <c r="BMJ12" s="303"/>
      <c r="BMK12" s="300"/>
      <c r="BML12" s="301"/>
      <c r="BMM12" s="302"/>
      <c r="BMN12" s="303"/>
      <c r="BMO12" s="300"/>
      <c r="BMP12" s="301"/>
      <c r="BMQ12" s="302"/>
      <c r="BMR12" s="303"/>
      <c r="BMS12" s="300"/>
      <c r="BMT12" s="301"/>
      <c r="BMU12" s="302"/>
      <c r="BMV12" s="303"/>
      <c r="BMW12" s="300"/>
      <c r="BMX12" s="301"/>
      <c r="BMY12" s="302"/>
      <c r="BMZ12" s="303"/>
      <c r="BNA12" s="300"/>
      <c r="BNB12" s="301"/>
      <c r="BNC12" s="302"/>
      <c r="BND12" s="303"/>
      <c r="BNE12" s="300"/>
      <c r="BNF12" s="301"/>
      <c r="BNG12" s="302"/>
      <c r="BNH12" s="303"/>
      <c r="BNI12" s="300"/>
      <c r="BNJ12" s="301"/>
      <c r="BNK12" s="302"/>
      <c r="BNL12" s="303"/>
      <c r="BNM12" s="300"/>
      <c r="BNN12" s="301"/>
      <c r="BNO12" s="302"/>
      <c r="BNP12" s="303"/>
      <c r="BNQ12" s="300"/>
      <c r="BNR12" s="301"/>
      <c r="BNS12" s="302"/>
      <c r="BNT12" s="303"/>
      <c r="BNU12" s="300"/>
      <c r="BNV12" s="301"/>
      <c r="BNW12" s="302"/>
      <c r="BNX12" s="303"/>
      <c r="BNY12" s="300"/>
      <c r="BNZ12" s="301"/>
      <c r="BOA12" s="302"/>
      <c r="BOB12" s="303"/>
      <c r="BOC12" s="300"/>
      <c r="BOD12" s="301"/>
      <c r="BOE12" s="302"/>
      <c r="BOF12" s="303"/>
      <c r="BOG12" s="300"/>
      <c r="BOH12" s="301"/>
      <c r="BOI12" s="302"/>
      <c r="BOJ12" s="303"/>
      <c r="BOK12" s="300"/>
      <c r="BOL12" s="301"/>
      <c r="BOM12" s="302"/>
      <c r="BON12" s="303"/>
      <c r="BOO12" s="300"/>
      <c r="BOP12" s="301"/>
      <c r="BOQ12" s="302"/>
      <c r="BOR12" s="303"/>
      <c r="BOS12" s="300"/>
      <c r="BOT12" s="301"/>
      <c r="BOU12" s="302"/>
      <c r="BOV12" s="303"/>
      <c r="BOW12" s="300"/>
      <c r="BOX12" s="301"/>
      <c r="BOY12" s="302"/>
      <c r="BOZ12" s="303"/>
      <c r="BPA12" s="300"/>
      <c r="BPB12" s="301"/>
      <c r="BPC12" s="302"/>
      <c r="BPD12" s="303"/>
      <c r="BPE12" s="300"/>
      <c r="BPF12" s="301"/>
      <c r="BPG12" s="302"/>
      <c r="BPH12" s="303"/>
      <c r="BPI12" s="300"/>
      <c r="BPJ12" s="301"/>
      <c r="BPK12" s="302"/>
      <c r="BPL12" s="303"/>
      <c r="BPM12" s="300"/>
      <c r="BPN12" s="301"/>
      <c r="BPO12" s="302"/>
      <c r="BPP12" s="303"/>
      <c r="BPQ12" s="300"/>
      <c r="BPR12" s="301"/>
      <c r="BPS12" s="302"/>
      <c r="BPT12" s="303"/>
      <c r="BPU12" s="300"/>
      <c r="BPV12" s="301"/>
      <c r="BPW12" s="302"/>
      <c r="BPX12" s="303"/>
      <c r="BPY12" s="300"/>
      <c r="BPZ12" s="301"/>
      <c r="BQA12" s="302"/>
      <c r="BQB12" s="303"/>
      <c r="BQC12" s="300"/>
      <c r="BQD12" s="301"/>
      <c r="BQE12" s="302"/>
      <c r="BQF12" s="303"/>
      <c r="BQG12" s="300"/>
      <c r="BQH12" s="301"/>
      <c r="BQI12" s="302"/>
      <c r="BQJ12" s="303"/>
      <c r="BQK12" s="300"/>
      <c r="BQL12" s="301"/>
      <c r="BQM12" s="302"/>
      <c r="BQN12" s="303"/>
      <c r="BQO12" s="300"/>
      <c r="BQP12" s="301"/>
      <c r="BQQ12" s="302"/>
      <c r="BQR12" s="303"/>
      <c r="BQS12" s="300"/>
      <c r="BQT12" s="301"/>
      <c r="BQU12" s="302"/>
      <c r="BQV12" s="303"/>
      <c r="BQW12" s="300"/>
      <c r="BQX12" s="301"/>
      <c r="BQY12" s="302"/>
      <c r="BQZ12" s="303"/>
      <c r="BRA12" s="300"/>
      <c r="BRB12" s="301"/>
      <c r="BRC12" s="302"/>
      <c r="BRD12" s="303"/>
      <c r="BRE12" s="300"/>
      <c r="BRF12" s="301"/>
      <c r="BRG12" s="302"/>
      <c r="BRH12" s="303"/>
      <c r="BRI12" s="300"/>
      <c r="BRJ12" s="301"/>
      <c r="BRK12" s="302"/>
      <c r="BRL12" s="303"/>
      <c r="BRM12" s="300"/>
      <c r="BRN12" s="301"/>
      <c r="BRO12" s="302"/>
      <c r="BRP12" s="303"/>
      <c r="BRQ12" s="300"/>
      <c r="BRR12" s="301"/>
      <c r="BRS12" s="302"/>
      <c r="BRT12" s="303"/>
      <c r="BRU12" s="300"/>
      <c r="BRV12" s="301"/>
      <c r="BRW12" s="302"/>
      <c r="BRX12" s="303"/>
      <c r="BRY12" s="300"/>
      <c r="BRZ12" s="301"/>
      <c r="BSA12" s="302"/>
      <c r="BSB12" s="303"/>
      <c r="BSC12" s="300"/>
      <c r="BSD12" s="301"/>
      <c r="BSE12" s="302"/>
      <c r="BSF12" s="303"/>
      <c r="BSG12" s="300"/>
      <c r="BSH12" s="301"/>
      <c r="BSI12" s="302"/>
      <c r="BSJ12" s="303"/>
      <c r="BSK12" s="300"/>
      <c r="BSL12" s="301"/>
      <c r="BSM12" s="302"/>
      <c r="BSN12" s="303"/>
      <c r="BSO12" s="300"/>
      <c r="BSP12" s="301"/>
      <c r="BSQ12" s="302"/>
      <c r="BSR12" s="303"/>
      <c r="BSS12" s="300"/>
      <c r="BST12" s="301"/>
      <c r="BSU12" s="302"/>
      <c r="BSV12" s="303"/>
      <c r="BSW12" s="300"/>
      <c r="BSX12" s="301"/>
      <c r="BSY12" s="302"/>
      <c r="BSZ12" s="303"/>
      <c r="BTA12" s="300"/>
      <c r="BTB12" s="301"/>
      <c r="BTC12" s="302"/>
      <c r="BTD12" s="303"/>
      <c r="BTE12" s="300"/>
      <c r="BTF12" s="301"/>
      <c r="BTG12" s="302"/>
      <c r="BTH12" s="303"/>
      <c r="BTI12" s="300"/>
      <c r="BTJ12" s="301"/>
      <c r="BTK12" s="302"/>
      <c r="BTL12" s="303"/>
      <c r="BTM12" s="300"/>
      <c r="BTN12" s="301"/>
      <c r="BTO12" s="302"/>
      <c r="BTP12" s="303"/>
      <c r="BTQ12" s="300"/>
      <c r="BTR12" s="301"/>
      <c r="BTS12" s="302"/>
      <c r="BTT12" s="303"/>
      <c r="BTU12" s="300"/>
      <c r="BTV12" s="301"/>
      <c r="BTW12" s="302"/>
      <c r="BTX12" s="303"/>
      <c r="BTY12" s="300"/>
      <c r="BTZ12" s="301"/>
      <c r="BUA12" s="302"/>
      <c r="BUB12" s="303"/>
      <c r="BUC12" s="300"/>
      <c r="BUD12" s="301"/>
      <c r="BUE12" s="302"/>
      <c r="BUF12" s="303"/>
      <c r="BUG12" s="300"/>
      <c r="BUH12" s="301"/>
      <c r="BUI12" s="302"/>
      <c r="BUJ12" s="303"/>
      <c r="BUK12" s="300"/>
      <c r="BUL12" s="301"/>
      <c r="BUM12" s="302"/>
      <c r="BUN12" s="303"/>
      <c r="BUO12" s="300"/>
      <c r="BUP12" s="301"/>
      <c r="BUQ12" s="302"/>
      <c r="BUR12" s="303"/>
      <c r="BUS12" s="300"/>
      <c r="BUT12" s="301"/>
      <c r="BUU12" s="302"/>
      <c r="BUV12" s="303"/>
      <c r="BUW12" s="300"/>
      <c r="BUX12" s="301"/>
      <c r="BUY12" s="302"/>
      <c r="BUZ12" s="303"/>
      <c r="BVA12" s="300"/>
      <c r="BVB12" s="301"/>
      <c r="BVC12" s="302"/>
      <c r="BVD12" s="303"/>
      <c r="BVE12" s="300"/>
      <c r="BVF12" s="301"/>
      <c r="BVG12" s="302"/>
      <c r="BVH12" s="303"/>
      <c r="BVI12" s="300"/>
      <c r="BVJ12" s="301"/>
      <c r="BVK12" s="302"/>
      <c r="BVL12" s="303"/>
      <c r="BVM12" s="300"/>
      <c r="BVN12" s="301"/>
      <c r="BVO12" s="302"/>
      <c r="BVP12" s="303"/>
      <c r="BVQ12" s="300"/>
      <c r="BVR12" s="301"/>
      <c r="BVS12" s="302"/>
      <c r="BVT12" s="303"/>
      <c r="BVU12" s="300"/>
      <c r="BVV12" s="301"/>
      <c r="BVW12" s="302"/>
      <c r="BVX12" s="303"/>
      <c r="BVY12" s="300"/>
      <c r="BVZ12" s="301"/>
      <c r="BWA12" s="302"/>
      <c r="BWB12" s="303"/>
      <c r="BWC12" s="300"/>
      <c r="BWD12" s="301"/>
      <c r="BWE12" s="302"/>
      <c r="BWF12" s="303"/>
      <c r="BWG12" s="300"/>
      <c r="BWH12" s="301"/>
      <c r="BWI12" s="302"/>
      <c r="BWJ12" s="303"/>
      <c r="BWK12" s="300"/>
      <c r="BWL12" s="301"/>
      <c r="BWM12" s="302"/>
      <c r="BWN12" s="303"/>
      <c r="BWO12" s="300"/>
      <c r="BWP12" s="301"/>
      <c r="BWQ12" s="302"/>
      <c r="BWR12" s="303"/>
      <c r="BWS12" s="300"/>
      <c r="BWT12" s="301"/>
      <c r="BWU12" s="302"/>
      <c r="BWV12" s="303"/>
      <c r="BWW12" s="300"/>
      <c r="BWX12" s="301"/>
      <c r="BWY12" s="302"/>
      <c r="BWZ12" s="303"/>
      <c r="BXA12" s="300"/>
      <c r="BXB12" s="301"/>
      <c r="BXC12" s="302"/>
      <c r="BXD12" s="303"/>
      <c r="BXE12" s="300"/>
      <c r="BXF12" s="301"/>
      <c r="BXG12" s="302"/>
      <c r="BXH12" s="303"/>
      <c r="BXI12" s="300"/>
      <c r="BXJ12" s="301"/>
      <c r="BXK12" s="302"/>
      <c r="BXL12" s="303"/>
      <c r="BXM12" s="300"/>
      <c r="BXN12" s="301"/>
      <c r="BXO12" s="302"/>
      <c r="BXP12" s="303"/>
      <c r="BXQ12" s="300"/>
      <c r="BXR12" s="301"/>
      <c r="BXS12" s="302"/>
      <c r="BXT12" s="303"/>
      <c r="BXU12" s="300"/>
      <c r="BXV12" s="301"/>
      <c r="BXW12" s="302"/>
      <c r="BXX12" s="303"/>
      <c r="BXY12" s="300"/>
      <c r="BXZ12" s="301"/>
      <c r="BYA12" s="302"/>
      <c r="BYB12" s="303"/>
      <c r="BYC12" s="300"/>
      <c r="BYD12" s="301"/>
      <c r="BYE12" s="302"/>
      <c r="BYF12" s="303"/>
      <c r="BYG12" s="300"/>
      <c r="BYH12" s="301"/>
      <c r="BYI12" s="302"/>
      <c r="BYJ12" s="303"/>
      <c r="BYK12" s="300"/>
      <c r="BYL12" s="301"/>
      <c r="BYM12" s="302"/>
      <c r="BYN12" s="303"/>
      <c r="BYO12" s="300"/>
      <c r="BYP12" s="301"/>
      <c r="BYQ12" s="302"/>
      <c r="BYR12" s="303"/>
      <c r="BYS12" s="300"/>
      <c r="BYT12" s="301"/>
      <c r="BYU12" s="302"/>
      <c r="BYV12" s="303"/>
      <c r="BYW12" s="300"/>
      <c r="BYX12" s="301"/>
      <c r="BYY12" s="302"/>
      <c r="BYZ12" s="303"/>
      <c r="BZA12" s="300"/>
      <c r="BZB12" s="301"/>
      <c r="BZC12" s="302"/>
      <c r="BZD12" s="303"/>
      <c r="BZE12" s="300"/>
      <c r="BZF12" s="301"/>
      <c r="BZG12" s="302"/>
      <c r="BZH12" s="303"/>
      <c r="BZI12" s="300"/>
      <c r="BZJ12" s="301"/>
      <c r="BZK12" s="302"/>
      <c r="BZL12" s="303"/>
      <c r="BZM12" s="300"/>
      <c r="BZN12" s="301"/>
      <c r="BZO12" s="302"/>
      <c r="BZP12" s="303"/>
      <c r="BZQ12" s="300"/>
      <c r="BZR12" s="301"/>
      <c r="BZS12" s="302"/>
      <c r="BZT12" s="303"/>
      <c r="BZU12" s="300"/>
      <c r="BZV12" s="301"/>
      <c r="BZW12" s="302"/>
      <c r="BZX12" s="303"/>
      <c r="BZY12" s="300"/>
      <c r="BZZ12" s="301"/>
      <c r="CAA12" s="302"/>
      <c r="CAB12" s="303"/>
      <c r="CAC12" s="300"/>
      <c r="CAD12" s="301"/>
      <c r="CAE12" s="302"/>
      <c r="CAF12" s="303"/>
      <c r="CAG12" s="300"/>
      <c r="CAH12" s="301"/>
      <c r="CAI12" s="302"/>
      <c r="CAJ12" s="303"/>
      <c r="CAK12" s="300"/>
      <c r="CAL12" s="301"/>
      <c r="CAM12" s="302"/>
      <c r="CAN12" s="303"/>
      <c r="CAO12" s="300"/>
      <c r="CAP12" s="301"/>
      <c r="CAQ12" s="302"/>
      <c r="CAR12" s="303"/>
      <c r="CAS12" s="300"/>
      <c r="CAT12" s="301"/>
      <c r="CAU12" s="302"/>
      <c r="CAV12" s="303"/>
      <c r="CAW12" s="300"/>
      <c r="CAX12" s="301"/>
      <c r="CAY12" s="302"/>
      <c r="CAZ12" s="303"/>
      <c r="CBA12" s="300"/>
      <c r="CBB12" s="301"/>
      <c r="CBC12" s="302"/>
      <c r="CBD12" s="303"/>
      <c r="CBE12" s="300"/>
      <c r="CBF12" s="301"/>
      <c r="CBG12" s="302"/>
      <c r="CBH12" s="303"/>
      <c r="CBI12" s="300"/>
      <c r="CBJ12" s="301"/>
      <c r="CBK12" s="302"/>
      <c r="CBL12" s="303"/>
      <c r="CBM12" s="300"/>
      <c r="CBN12" s="301"/>
      <c r="CBO12" s="302"/>
      <c r="CBP12" s="303"/>
      <c r="CBQ12" s="300"/>
      <c r="CBR12" s="301"/>
      <c r="CBS12" s="302"/>
      <c r="CBT12" s="303"/>
      <c r="CBU12" s="300"/>
      <c r="CBV12" s="301"/>
      <c r="CBW12" s="302"/>
      <c r="CBX12" s="303"/>
      <c r="CBY12" s="300"/>
      <c r="CBZ12" s="301"/>
      <c r="CCA12" s="302"/>
      <c r="CCB12" s="303"/>
      <c r="CCC12" s="300"/>
      <c r="CCD12" s="301"/>
      <c r="CCE12" s="302"/>
      <c r="CCF12" s="303"/>
      <c r="CCG12" s="300"/>
      <c r="CCH12" s="301"/>
      <c r="CCI12" s="302"/>
      <c r="CCJ12" s="303"/>
      <c r="CCK12" s="300"/>
      <c r="CCL12" s="301"/>
      <c r="CCM12" s="302"/>
      <c r="CCN12" s="303"/>
      <c r="CCO12" s="300"/>
      <c r="CCP12" s="301"/>
      <c r="CCQ12" s="302"/>
      <c r="CCR12" s="303"/>
      <c r="CCS12" s="300"/>
      <c r="CCT12" s="301"/>
      <c r="CCU12" s="302"/>
      <c r="CCV12" s="303"/>
      <c r="CCW12" s="300"/>
      <c r="CCX12" s="301"/>
      <c r="CCY12" s="302"/>
      <c r="CCZ12" s="303"/>
      <c r="CDA12" s="300"/>
      <c r="CDB12" s="301"/>
      <c r="CDC12" s="302"/>
      <c r="CDD12" s="303"/>
      <c r="CDE12" s="300"/>
      <c r="CDF12" s="301"/>
      <c r="CDG12" s="302"/>
      <c r="CDH12" s="303"/>
      <c r="CDI12" s="300"/>
      <c r="CDJ12" s="301"/>
      <c r="CDK12" s="302"/>
      <c r="CDL12" s="303"/>
      <c r="CDM12" s="300"/>
      <c r="CDN12" s="301"/>
      <c r="CDO12" s="302"/>
      <c r="CDP12" s="303"/>
      <c r="CDQ12" s="300"/>
      <c r="CDR12" s="301"/>
      <c r="CDS12" s="302"/>
      <c r="CDT12" s="303"/>
      <c r="CDU12" s="300"/>
      <c r="CDV12" s="301"/>
      <c r="CDW12" s="302"/>
      <c r="CDX12" s="303"/>
      <c r="CDY12" s="300"/>
      <c r="CDZ12" s="301"/>
      <c r="CEA12" s="302"/>
      <c r="CEB12" s="303"/>
      <c r="CEC12" s="300"/>
      <c r="CED12" s="301"/>
      <c r="CEE12" s="302"/>
      <c r="CEF12" s="303"/>
      <c r="CEG12" s="300"/>
      <c r="CEH12" s="301"/>
      <c r="CEI12" s="302"/>
      <c r="CEJ12" s="303"/>
      <c r="CEK12" s="300"/>
      <c r="CEL12" s="301"/>
      <c r="CEM12" s="302"/>
      <c r="CEN12" s="303"/>
      <c r="CEO12" s="300"/>
      <c r="CEP12" s="301"/>
      <c r="CEQ12" s="302"/>
      <c r="CER12" s="303"/>
      <c r="CES12" s="300"/>
      <c r="CET12" s="301"/>
      <c r="CEU12" s="302"/>
      <c r="CEV12" s="303"/>
      <c r="CEW12" s="300"/>
      <c r="CEX12" s="301"/>
      <c r="CEY12" s="302"/>
      <c r="CEZ12" s="303"/>
      <c r="CFA12" s="300"/>
      <c r="CFB12" s="301"/>
      <c r="CFC12" s="302"/>
      <c r="CFD12" s="303"/>
      <c r="CFE12" s="300"/>
      <c r="CFF12" s="301"/>
      <c r="CFG12" s="302"/>
      <c r="CFH12" s="303"/>
      <c r="CFI12" s="300"/>
      <c r="CFJ12" s="301"/>
      <c r="CFK12" s="302"/>
      <c r="CFL12" s="303"/>
      <c r="CFM12" s="300"/>
      <c r="CFN12" s="301"/>
      <c r="CFO12" s="302"/>
      <c r="CFP12" s="303"/>
      <c r="CFQ12" s="300"/>
      <c r="CFR12" s="301"/>
      <c r="CFS12" s="302"/>
      <c r="CFT12" s="303"/>
      <c r="CFU12" s="300"/>
      <c r="CFV12" s="301"/>
      <c r="CFW12" s="302"/>
      <c r="CFX12" s="303"/>
      <c r="CFY12" s="300"/>
      <c r="CFZ12" s="301"/>
      <c r="CGA12" s="302"/>
      <c r="CGB12" s="303"/>
      <c r="CGC12" s="300"/>
      <c r="CGD12" s="301"/>
      <c r="CGE12" s="302"/>
      <c r="CGF12" s="303"/>
      <c r="CGG12" s="300"/>
      <c r="CGH12" s="301"/>
      <c r="CGI12" s="302"/>
      <c r="CGJ12" s="303"/>
      <c r="CGK12" s="300"/>
      <c r="CGL12" s="301"/>
      <c r="CGM12" s="302"/>
      <c r="CGN12" s="303"/>
      <c r="CGO12" s="300"/>
      <c r="CGP12" s="301"/>
      <c r="CGQ12" s="302"/>
      <c r="CGR12" s="303"/>
      <c r="CGS12" s="300"/>
      <c r="CGT12" s="301"/>
      <c r="CGU12" s="302"/>
      <c r="CGV12" s="303"/>
      <c r="CGW12" s="300"/>
      <c r="CGX12" s="301"/>
      <c r="CGY12" s="302"/>
      <c r="CGZ12" s="303"/>
      <c r="CHA12" s="300"/>
      <c r="CHB12" s="301"/>
      <c r="CHC12" s="302"/>
      <c r="CHD12" s="303"/>
      <c r="CHE12" s="300"/>
      <c r="CHF12" s="301"/>
      <c r="CHG12" s="302"/>
      <c r="CHH12" s="303"/>
      <c r="CHI12" s="300"/>
      <c r="CHJ12" s="301"/>
      <c r="CHK12" s="302"/>
      <c r="CHL12" s="303"/>
      <c r="CHM12" s="300"/>
      <c r="CHN12" s="301"/>
      <c r="CHO12" s="302"/>
      <c r="CHP12" s="303"/>
      <c r="CHQ12" s="300"/>
      <c r="CHR12" s="301"/>
      <c r="CHS12" s="302"/>
      <c r="CHT12" s="303"/>
      <c r="CHU12" s="300"/>
      <c r="CHV12" s="301"/>
      <c r="CHW12" s="302"/>
      <c r="CHX12" s="303"/>
      <c r="CHY12" s="300"/>
      <c r="CHZ12" s="301"/>
      <c r="CIA12" s="302"/>
      <c r="CIB12" s="303"/>
      <c r="CIC12" s="300"/>
      <c r="CID12" s="301"/>
      <c r="CIE12" s="302"/>
      <c r="CIF12" s="303"/>
      <c r="CIG12" s="300"/>
      <c r="CIH12" s="301"/>
      <c r="CII12" s="302"/>
      <c r="CIJ12" s="303"/>
      <c r="CIK12" s="300"/>
      <c r="CIL12" s="301"/>
      <c r="CIM12" s="302"/>
      <c r="CIN12" s="303"/>
      <c r="CIO12" s="300"/>
      <c r="CIP12" s="301"/>
      <c r="CIQ12" s="302"/>
      <c r="CIR12" s="303"/>
      <c r="CIS12" s="300"/>
      <c r="CIT12" s="301"/>
      <c r="CIU12" s="302"/>
      <c r="CIV12" s="303"/>
      <c r="CIW12" s="300"/>
      <c r="CIX12" s="301"/>
      <c r="CIY12" s="302"/>
      <c r="CIZ12" s="303"/>
      <c r="CJA12" s="300"/>
      <c r="CJB12" s="301"/>
      <c r="CJC12" s="302"/>
      <c r="CJD12" s="303"/>
      <c r="CJE12" s="300"/>
      <c r="CJF12" s="301"/>
      <c r="CJG12" s="302"/>
      <c r="CJH12" s="303"/>
      <c r="CJI12" s="300"/>
      <c r="CJJ12" s="301"/>
      <c r="CJK12" s="302"/>
      <c r="CJL12" s="303"/>
      <c r="CJM12" s="300"/>
      <c r="CJN12" s="301"/>
      <c r="CJO12" s="302"/>
      <c r="CJP12" s="303"/>
      <c r="CJQ12" s="300"/>
      <c r="CJR12" s="301"/>
      <c r="CJS12" s="302"/>
      <c r="CJT12" s="303"/>
      <c r="CJU12" s="300"/>
      <c r="CJV12" s="301"/>
      <c r="CJW12" s="302"/>
      <c r="CJX12" s="303"/>
      <c r="CJY12" s="300"/>
      <c r="CJZ12" s="301"/>
      <c r="CKA12" s="302"/>
      <c r="CKB12" s="303"/>
      <c r="CKC12" s="300"/>
      <c r="CKD12" s="301"/>
      <c r="CKE12" s="302"/>
      <c r="CKF12" s="303"/>
      <c r="CKG12" s="300"/>
      <c r="CKH12" s="301"/>
      <c r="CKI12" s="302"/>
      <c r="CKJ12" s="303"/>
      <c r="CKK12" s="300"/>
      <c r="CKL12" s="301"/>
      <c r="CKM12" s="302"/>
      <c r="CKN12" s="303"/>
      <c r="CKO12" s="300"/>
      <c r="CKP12" s="301"/>
      <c r="CKQ12" s="302"/>
      <c r="CKR12" s="303"/>
      <c r="CKS12" s="300"/>
      <c r="CKT12" s="301"/>
      <c r="CKU12" s="302"/>
      <c r="CKV12" s="303"/>
      <c r="CKW12" s="300"/>
      <c r="CKX12" s="301"/>
      <c r="CKY12" s="302"/>
      <c r="CKZ12" s="303"/>
      <c r="CLA12" s="300"/>
      <c r="CLB12" s="301"/>
      <c r="CLC12" s="302"/>
      <c r="CLD12" s="303"/>
      <c r="CLE12" s="300"/>
      <c r="CLF12" s="301"/>
      <c r="CLG12" s="302"/>
      <c r="CLH12" s="303"/>
      <c r="CLI12" s="300"/>
      <c r="CLJ12" s="301"/>
      <c r="CLK12" s="302"/>
      <c r="CLL12" s="303"/>
      <c r="CLM12" s="300"/>
      <c r="CLN12" s="301"/>
      <c r="CLO12" s="302"/>
      <c r="CLP12" s="303"/>
      <c r="CLQ12" s="300"/>
      <c r="CLR12" s="301"/>
      <c r="CLS12" s="302"/>
      <c r="CLT12" s="303"/>
      <c r="CLU12" s="300"/>
      <c r="CLV12" s="301"/>
      <c r="CLW12" s="302"/>
      <c r="CLX12" s="303"/>
      <c r="CLY12" s="300"/>
      <c r="CLZ12" s="301"/>
      <c r="CMA12" s="302"/>
      <c r="CMB12" s="303"/>
      <c r="CMC12" s="300"/>
      <c r="CMD12" s="301"/>
      <c r="CME12" s="302"/>
      <c r="CMF12" s="303"/>
      <c r="CMG12" s="300"/>
      <c r="CMH12" s="301"/>
      <c r="CMI12" s="302"/>
      <c r="CMJ12" s="303"/>
      <c r="CMK12" s="300"/>
      <c r="CML12" s="301"/>
      <c r="CMM12" s="302"/>
      <c r="CMN12" s="303"/>
      <c r="CMO12" s="300"/>
      <c r="CMP12" s="301"/>
      <c r="CMQ12" s="302"/>
      <c r="CMR12" s="303"/>
      <c r="CMS12" s="300"/>
      <c r="CMT12" s="301"/>
      <c r="CMU12" s="302"/>
      <c r="CMV12" s="303"/>
      <c r="CMW12" s="300"/>
      <c r="CMX12" s="301"/>
      <c r="CMY12" s="302"/>
      <c r="CMZ12" s="303"/>
      <c r="CNA12" s="300"/>
      <c r="CNB12" s="301"/>
      <c r="CNC12" s="302"/>
      <c r="CND12" s="303"/>
      <c r="CNE12" s="300"/>
      <c r="CNF12" s="301"/>
      <c r="CNG12" s="302"/>
      <c r="CNH12" s="303"/>
      <c r="CNI12" s="300"/>
      <c r="CNJ12" s="301"/>
      <c r="CNK12" s="302"/>
      <c r="CNL12" s="303"/>
      <c r="CNM12" s="300"/>
      <c r="CNN12" s="301"/>
      <c r="CNO12" s="302"/>
      <c r="CNP12" s="303"/>
      <c r="CNQ12" s="300"/>
      <c r="CNR12" s="301"/>
      <c r="CNS12" s="302"/>
      <c r="CNT12" s="303"/>
      <c r="CNU12" s="300"/>
      <c r="CNV12" s="301"/>
      <c r="CNW12" s="302"/>
      <c r="CNX12" s="303"/>
      <c r="CNY12" s="300"/>
      <c r="CNZ12" s="301"/>
      <c r="COA12" s="302"/>
      <c r="COB12" s="303"/>
      <c r="COC12" s="300"/>
      <c r="COD12" s="301"/>
      <c r="COE12" s="302"/>
      <c r="COF12" s="303"/>
      <c r="COG12" s="300"/>
      <c r="COH12" s="301"/>
      <c r="COI12" s="302"/>
      <c r="COJ12" s="303"/>
      <c r="COK12" s="300"/>
      <c r="COL12" s="301"/>
      <c r="COM12" s="302"/>
      <c r="CON12" s="303"/>
      <c r="COO12" s="300"/>
      <c r="COP12" s="301"/>
      <c r="COQ12" s="302"/>
      <c r="COR12" s="303"/>
      <c r="COS12" s="300"/>
      <c r="COT12" s="301"/>
      <c r="COU12" s="302"/>
      <c r="COV12" s="303"/>
      <c r="COW12" s="300"/>
      <c r="COX12" s="301"/>
      <c r="COY12" s="302"/>
      <c r="COZ12" s="303"/>
      <c r="CPA12" s="300"/>
      <c r="CPB12" s="301"/>
      <c r="CPC12" s="302"/>
      <c r="CPD12" s="303"/>
      <c r="CPE12" s="300"/>
      <c r="CPF12" s="301"/>
      <c r="CPG12" s="302"/>
      <c r="CPH12" s="303"/>
      <c r="CPI12" s="300"/>
      <c r="CPJ12" s="301"/>
      <c r="CPK12" s="302"/>
      <c r="CPL12" s="303"/>
      <c r="CPM12" s="300"/>
      <c r="CPN12" s="301"/>
      <c r="CPO12" s="302"/>
      <c r="CPP12" s="303"/>
      <c r="CPQ12" s="300"/>
      <c r="CPR12" s="301"/>
      <c r="CPS12" s="302"/>
      <c r="CPT12" s="303"/>
      <c r="CPU12" s="300"/>
      <c r="CPV12" s="301"/>
      <c r="CPW12" s="302"/>
      <c r="CPX12" s="303"/>
      <c r="CPY12" s="300"/>
      <c r="CPZ12" s="301"/>
      <c r="CQA12" s="302"/>
      <c r="CQB12" s="303"/>
      <c r="CQC12" s="300"/>
      <c r="CQD12" s="301"/>
      <c r="CQE12" s="302"/>
      <c r="CQF12" s="303"/>
      <c r="CQG12" s="300"/>
      <c r="CQH12" s="301"/>
      <c r="CQI12" s="302"/>
      <c r="CQJ12" s="303"/>
      <c r="CQK12" s="300"/>
      <c r="CQL12" s="301"/>
      <c r="CQM12" s="302"/>
      <c r="CQN12" s="303"/>
      <c r="CQO12" s="300"/>
      <c r="CQP12" s="301"/>
      <c r="CQQ12" s="302"/>
      <c r="CQR12" s="303"/>
      <c r="CQS12" s="300"/>
      <c r="CQT12" s="301"/>
      <c r="CQU12" s="302"/>
      <c r="CQV12" s="303"/>
      <c r="CQW12" s="300"/>
      <c r="CQX12" s="301"/>
      <c r="CQY12" s="302"/>
      <c r="CQZ12" s="303"/>
      <c r="CRA12" s="300"/>
      <c r="CRB12" s="301"/>
      <c r="CRC12" s="302"/>
      <c r="CRD12" s="303"/>
      <c r="CRE12" s="300"/>
      <c r="CRF12" s="301"/>
      <c r="CRG12" s="302"/>
      <c r="CRH12" s="303"/>
      <c r="CRI12" s="300"/>
      <c r="CRJ12" s="301"/>
      <c r="CRK12" s="302"/>
      <c r="CRL12" s="303"/>
      <c r="CRM12" s="300"/>
      <c r="CRN12" s="301"/>
      <c r="CRO12" s="302"/>
      <c r="CRP12" s="303"/>
      <c r="CRQ12" s="300"/>
      <c r="CRR12" s="301"/>
      <c r="CRS12" s="302"/>
      <c r="CRT12" s="303"/>
      <c r="CRU12" s="300"/>
      <c r="CRV12" s="301"/>
      <c r="CRW12" s="302"/>
      <c r="CRX12" s="303"/>
      <c r="CRY12" s="300"/>
      <c r="CRZ12" s="301"/>
      <c r="CSA12" s="302"/>
      <c r="CSB12" s="303"/>
      <c r="CSC12" s="300"/>
      <c r="CSD12" s="301"/>
      <c r="CSE12" s="302"/>
      <c r="CSF12" s="303"/>
      <c r="CSG12" s="300"/>
      <c r="CSH12" s="301"/>
      <c r="CSI12" s="302"/>
      <c r="CSJ12" s="303"/>
      <c r="CSK12" s="300"/>
      <c r="CSL12" s="301"/>
      <c r="CSM12" s="302"/>
      <c r="CSN12" s="303"/>
      <c r="CSO12" s="300"/>
      <c r="CSP12" s="301"/>
      <c r="CSQ12" s="302"/>
      <c r="CSR12" s="303"/>
      <c r="CSS12" s="300"/>
      <c r="CST12" s="301"/>
      <c r="CSU12" s="302"/>
      <c r="CSV12" s="303"/>
      <c r="CSW12" s="300"/>
      <c r="CSX12" s="301"/>
      <c r="CSY12" s="302"/>
      <c r="CSZ12" s="303"/>
      <c r="CTA12" s="300"/>
      <c r="CTB12" s="301"/>
      <c r="CTC12" s="302"/>
      <c r="CTD12" s="303"/>
      <c r="CTE12" s="300"/>
      <c r="CTF12" s="301"/>
      <c r="CTG12" s="302"/>
      <c r="CTH12" s="303"/>
      <c r="CTI12" s="300"/>
      <c r="CTJ12" s="301"/>
      <c r="CTK12" s="302"/>
      <c r="CTL12" s="303"/>
      <c r="CTM12" s="300"/>
      <c r="CTN12" s="301"/>
      <c r="CTO12" s="302"/>
      <c r="CTP12" s="303"/>
      <c r="CTQ12" s="300"/>
      <c r="CTR12" s="301"/>
      <c r="CTS12" s="302"/>
      <c r="CTT12" s="303"/>
      <c r="CTU12" s="300"/>
      <c r="CTV12" s="301"/>
      <c r="CTW12" s="302"/>
      <c r="CTX12" s="303"/>
      <c r="CTY12" s="300"/>
      <c r="CTZ12" s="301"/>
      <c r="CUA12" s="302"/>
      <c r="CUB12" s="303"/>
      <c r="CUC12" s="300"/>
      <c r="CUD12" s="301"/>
      <c r="CUE12" s="302"/>
      <c r="CUF12" s="303"/>
      <c r="CUG12" s="300"/>
      <c r="CUH12" s="301"/>
      <c r="CUI12" s="302"/>
      <c r="CUJ12" s="303"/>
      <c r="CUK12" s="300"/>
      <c r="CUL12" s="301"/>
      <c r="CUM12" s="302"/>
      <c r="CUN12" s="303"/>
      <c r="CUO12" s="300"/>
      <c r="CUP12" s="301"/>
      <c r="CUQ12" s="302"/>
      <c r="CUR12" s="303"/>
      <c r="CUS12" s="300"/>
      <c r="CUT12" s="301"/>
      <c r="CUU12" s="302"/>
      <c r="CUV12" s="303"/>
      <c r="CUW12" s="300"/>
      <c r="CUX12" s="301"/>
      <c r="CUY12" s="302"/>
      <c r="CUZ12" s="303"/>
      <c r="CVA12" s="300"/>
      <c r="CVB12" s="301"/>
      <c r="CVC12" s="302"/>
      <c r="CVD12" s="303"/>
      <c r="CVE12" s="300"/>
      <c r="CVF12" s="301"/>
      <c r="CVG12" s="302"/>
      <c r="CVH12" s="303"/>
      <c r="CVI12" s="300"/>
      <c r="CVJ12" s="301"/>
      <c r="CVK12" s="302"/>
      <c r="CVL12" s="303"/>
      <c r="CVM12" s="300"/>
      <c r="CVN12" s="301"/>
      <c r="CVO12" s="302"/>
      <c r="CVP12" s="303"/>
      <c r="CVQ12" s="300"/>
      <c r="CVR12" s="301"/>
      <c r="CVS12" s="302"/>
      <c r="CVT12" s="303"/>
      <c r="CVU12" s="300"/>
      <c r="CVV12" s="301"/>
      <c r="CVW12" s="302"/>
      <c r="CVX12" s="303"/>
      <c r="CVY12" s="300"/>
      <c r="CVZ12" s="301"/>
      <c r="CWA12" s="302"/>
      <c r="CWB12" s="303"/>
      <c r="CWC12" s="300"/>
      <c r="CWD12" s="301"/>
      <c r="CWE12" s="302"/>
      <c r="CWF12" s="303"/>
      <c r="CWG12" s="300"/>
      <c r="CWH12" s="301"/>
      <c r="CWI12" s="302"/>
      <c r="CWJ12" s="303"/>
      <c r="CWK12" s="300"/>
      <c r="CWL12" s="301"/>
      <c r="CWM12" s="302"/>
      <c r="CWN12" s="303"/>
      <c r="CWO12" s="300"/>
      <c r="CWP12" s="301"/>
      <c r="CWQ12" s="302"/>
      <c r="CWR12" s="303"/>
      <c r="CWS12" s="300"/>
      <c r="CWT12" s="301"/>
      <c r="CWU12" s="302"/>
      <c r="CWV12" s="303"/>
      <c r="CWW12" s="300"/>
      <c r="CWX12" s="301"/>
      <c r="CWY12" s="302"/>
      <c r="CWZ12" s="303"/>
      <c r="CXA12" s="300"/>
      <c r="CXB12" s="301"/>
      <c r="CXC12" s="302"/>
      <c r="CXD12" s="303"/>
      <c r="CXE12" s="300"/>
      <c r="CXF12" s="301"/>
      <c r="CXG12" s="302"/>
      <c r="CXH12" s="303"/>
      <c r="CXI12" s="300"/>
      <c r="CXJ12" s="301"/>
      <c r="CXK12" s="302"/>
      <c r="CXL12" s="303"/>
      <c r="CXM12" s="300"/>
      <c r="CXN12" s="301"/>
      <c r="CXO12" s="302"/>
      <c r="CXP12" s="303"/>
      <c r="CXQ12" s="300"/>
      <c r="CXR12" s="301"/>
      <c r="CXS12" s="302"/>
      <c r="CXT12" s="303"/>
      <c r="CXU12" s="300"/>
      <c r="CXV12" s="301"/>
      <c r="CXW12" s="302"/>
      <c r="CXX12" s="303"/>
      <c r="CXY12" s="300"/>
      <c r="CXZ12" s="301"/>
      <c r="CYA12" s="302"/>
      <c r="CYB12" s="303"/>
      <c r="CYC12" s="300"/>
      <c r="CYD12" s="301"/>
      <c r="CYE12" s="302"/>
      <c r="CYF12" s="303"/>
      <c r="CYG12" s="300"/>
      <c r="CYH12" s="301"/>
      <c r="CYI12" s="302"/>
      <c r="CYJ12" s="303"/>
      <c r="CYK12" s="300"/>
      <c r="CYL12" s="301"/>
      <c r="CYM12" s="302"/>
      <c r="CYN12" s="303"/>
      <c r="CYO12" s="300"/>
      <c r="CYP12" s="301"/>
      <c r="CYQ12" s="302"/>
      <c r="CYR12" s="303"/>
      <c r="CYS12" s="300"/>
      <c r="CYT12" s="301"/>
      <c r="CYU12" s="302"/>
      <c r="CYV12" s="303"/>
      <c r="CYW12" s="300"/>
      <c r="CYX12" s="301"/>
      <c r="CYY12" s="302"/>
      <c r="CYZ12" s="303"/>
      <c r="CZA12" s="300"/>
      <c r="CZB12" s="301"/>
      <c r="CZC12" s="302"/>
      <c r="CZD12" s="303"/>
      <c r="CZE12" s="300"/>
      <c r="CZF12" s="301"/>
      <c r="CZG12" s="302"/>
      <c r="CZH12" s="303"/>
      <c r="CZI12" s="300"/>
      <c r="CZJ12" s="301"/>
      <c r="CZK12" s="302"/>
      <c r="CZL12" s="303"/>
      <c r="CZM12" s="300"/>
      <c r="CZN12" s="301"/>
      <c r="CZO12" s="302"/>
      <c r="CZP12" s="303"/>
      <c r="CZQ12" s="300"/>
      <c r="CZR12" s="301"/>
      <c r="CZS12" s="302"/>
      <c r="CZT12" s="303"/>
      <c r="CZU12" s="300"/>
      <c r="CZV12" s="301"/>
      <c r="CZW12" s="302"/>
      <c r="CZX12" s="303"/>
      <c r="CZY12" s="300"/>
      <c r="CZZ12" s="301"/>
      <c r="DAA12" s="302"/>
      <c r="DAB12" s="303"/>
      <c r="DAC12" s="300"/>
      <c r="DAD12" s="301"/>
      <c r="DAE12" s="302"/>
      <c r="DAF12" s="303"/>
      <c r="DAG12" s="300"/>
      <c r="DAH12" s="301"/>
      <c r="DAI12" s="302"/>
      <c r="DAJ12" s="303"/>
      <c r="DAK12" s="300"/>
      <c r="DAL12" s="301"/>
      <c r="DAM12" s="302"/>
      <c r="DAN12" s="303"/>
      <c r="DAO12" s="300"/>
      <c r="DAP12" s="301"/>
      <c r="DAQ12" s="302"/>
      <c r="DAR12" s="303"/>
      <c r="DAS12" s="300"/>
      <c r="DAT12" s="301"/>
      <c r="DAU12" s="302"/>
      <c r="DAV12" s="303"/>
      <c r="DAW12" s="300"/>
      <c r="DAX12" s="301"/>
      <c r="DAY12" s="302"/>
      <c r="DAZ12" s="303"/>
      <c r="DBA12" s="300"/>
      <c r="DBB12" s="301"/>
      <c r="DBC12" s="302"/>
      <c r="DBD12" s="303"/>
      <c r="DBE12" s="300"/>
      <c r="DBF12" s="301"/>
      <c r="DBG12" s="302"/>
      <c r="DBH12" s="303"/>
      <c r="DBI12" s="300"/>
      <c r="DBJ12" s="301"/>
      <c r="DBK12" s="302"/>
      <c r="DBL12" s="303"/>
      <c r="DBM12" s="300"/>
      <c r="DBN12" s="301"/>
      <c r="DBO12" s="302"/>
      <c r="DBP12" s="303"/>
      <c r="DBQ12" s="300"/>
      <c r="DBR12" s="301"/>
      <c r="DBS12" s="302"/>
      <c r="DBT12" s="303"/>
      <c r="DBU12" s="300"/>
      <c r="DBV12" s="301"/>
      <c r="DBW12" s="302"/>
      <c r="DBX12" s="303"/>
      <c r="DBY12" s="300"/>
      <c r="DBZ12" s="301"/>
      <c r="DCA12" s="302"/>
      <c r="DCB12" s="303"/>
      <c r="DCC12" s="300"/>
      <c r="DCD12" s="301"/>
      <c r="DCE12" s="302"/>
      <c r="DCF12" s="303"/>
      <c r="DCG12" s="300"/>
      <c r="DCH12" s="301"/>
      <c r="DCI12" s="302"/>
      <c r="DCJ12" s="303"/>
      <c r="DCK12" s="300"/>
      <c r="DCL12" s="301"/>
      <c r="DCM12" s="302"/>
      <c r="DCN12" s="303"/>
      <c r="DCO12" s="300"/>
      <c r="DCP12" s="301"/>
      <c r="DCQ12" s="302"/>
      <c r="DCR12" s="303"/>
      <c r="DCS12" s="300"/>
      <c r="DCT12" s="301"/>
      <c r="DCU12" s="302"/>
      <c r="DCV12" s="303"/>
      <c r="DCW12" s="300"/>
      <c r="DCX12" s="301"/>
      <c r="DCY12" s="302"/>
      <c r="DCZ12" s="303"/>
      <c r="DDA12" s="300"/>
      <c r="DDB12" s="301"/>
      <c r="DDC12" s="302"/>
      <c r="DDD12" s="303"/>
      <c r="DDE12" s="300"/>
      <c r="DDF12" s="301"/>
      <c r="DDG12" s="302"/>
      <c r="DDH12" s="303"/>
      <c r="DDI12" s="300"/>
      <c r="DDJ12" s="301"/>
      <c r="DDK12" s="302"/>
      <c r="DDL12" s="303"/>
      <c r="DDM12" s="300"/>
      <c r="DDN12" s="301"/>
      <c r="DDO12" s="302"/>
      <c r="DDP12" s="303"/>
      <c r="DDQ12" s="300"/>
      <c r="DDR12" s="301"/>
      <c r="DDS12" s="302"/>
      <c r="DDT12" s="303"/>
      <c r="DDU12" s="300"/>
      <c r="DDV12" s="301"/>
      <c r="DDW12" s="302"/>
      <c r="DDX12" s="303"/>
      <c r="DDY12" s="300"/>
      <c r="DDZ12" s="301"/>
      <c r="DEA12" s="302"/>
      <c r="DEB12" s="303"/>
      <c r="DEC12" s="300"/>
      <c r="DED12" s="301"/>
      <c r="DEE12" s="302"/>
      <c r="DEF12" s="303"/>
      <c r="DEG12" s="300"/>
      <c r="DEH12" s="301"/>
      <c r="DEI12" s="302"/>
      <c r="DEJ12" s="303"/>
      <c r="DEK12" s="300"/>
      <c r="DEL12" s="301"/>
      <c r="DEM12" s="302"/>
      <c r="DEN12" s="303"/>
      <c r="DEO12" s="300"/>
      <c r="DEP12" s="301"/>
      <c r="DEQ12" s="302"/>
      <c r="DER12" s="303"/>
      <c r="DES12" s="300"/>
      <c r="DET12" s="301"/>
      <c r="DEU12" s="302"/>
      <c r="DEV12" s="303"/>
      <c r="DEW12" s="300"/>
      <c r="DEX12" s="301"/>
      <c r="DEY12" s="302"/>
      <c r="DEZ12" s="303"/>
      <c r="DFA12" s="300"/>
      <c r="DFB12" s="301"/>
      <c r="DFC12" s="302"/>
      <c r="DFD12" s="303"/>
      <c r="DFE12" s="300"/>
      <c r="DFF12" s="301"/>
      <c r="DFG12" s="302"/>
      <c r="DFH12" s="303"/>
      <c r="DFI12" s="300"/>
      <c r="DFJ12" s="301"/>
      <c r="DFK12" s="302"/>
      <c r="DFL12" s="303"/>
      <c r="DFM12" s="300"/>
      <c r="DFN12" s="301"/>
      <c r="DFO12" s="302"/>
      <c r="DFP12" s="303"/>
      <c r="DFQ12" s="300"/>
      <c r="DFR12" s="301"/>
      <c r="DFS12" s="302"/>
      <c r="DFT12" s="303"/>
      <c r="DFU12" s="300"/>
      <c r="DFV12" s="301"/>
      <c r="DFW12" s="302"/>
      <c r="DFX12" s="303"/>
      <c r="DFY12" s="300"/>
      <c r="DFZ12" s="301"/>
      <c r="DGA12" s="302"/>
      <c r="DGB12" s="303"/>
      <c r="DGC12" s="300"/>
      <c r="DGD12" s="301"/>
      <c r="DGE12" s="302"/>
      <c r="DGF12" s="303"/>
      <c r="DGG12" s="300"/>
      <c r="DGH12" s="301"/>
      <c r="DGI12" s="302"/>
      <c r="DGJ12" s="303"/>
      <c r="DGK12" s="300"/>
      <c r="DGL12" s="301"/>
      <c r="DGM12" s="302"/>
      <c r="DGN12" s="303"/>
      <c r="DGO12" s="300"/>
      <c r="DGP12" s="301"/>
      <c r="DGQ12" s="302"/>
      <c r="DGR12" s="303"/>
      <c r="DGS12" s="300"/>
      <c r="DGT12" s="301"/>
      <c r="DGU12" s="302"/>
      <c r="DGV12" s="303"/>
      <c r="DGW12" s="300"/>
      <c r="DGX12" s="301"/>
      <c r="DGY12" s="302"/>
      <c r="DGZ12" s="303"/>
      <c r="DHA12" s="300"/>
      <c r="DHB12" s="301"/>
      <c r="DHC12" s="302"/>
      <c r="DHD12" s="303"/>
      <c r="DHE12" s="300"/>
      <c r="DHF12" s="301"/>
      <c r="DHG12" s="302"/>
      <c r="DHH12" s="303"/>
      <c r="DHI12" s="300"/>
      <c r="DHJ12" s="301"/>
      <c r="DHK12" s="302"/>
      <c r="DHL12" s="303"/>
      <c r="DHM12" s="300"/>
      <c r="DHN12" s="301"/>
      <c r="DHO12" s="302"/>
      <c r="DHP12" s="303"/>
      <c r="DHQ12" s="300"/>
      <c r="DHR12" s="301"/>
      <c r="DHS12" s="302"/>
      <c r="DHT12" s="303"/>
      <c r="DHU12" s="300"/>
      <c r="DHV12" s="301"/>
      <c r="DHW12" s="302"/>
      <c r="DHX12" s="303"/>
      <c r="DHY12" s="300"/>
      <c r="DHZ12" s="301"/>
      <c r="DIA12" s="302"/>
      <c r="DIB12" s="303"/>
      <c r="DIC12" s="300"/>
      <c r="DID12" s="301"/>
      <c r="DIE12" s="302"/>
      <c r="DIF12" s="303"/>
      <c r="DIG12" s="300"/>
      <c r="DIH12" s="301"/>
      <c r="DII12" s="302"/>
      <c r="DIJ12" s="303"/>
      <c r="DIK12" s="300"/>
      <c r="DIL12" s="301"/>
      <c r="DIM12" s="302"/>
      <c r="DIN12" s="303"/>
      <c r="DIO12" s="300"/>
      <c r="DIP12" s="301"/>
      <c r="DIQ12" s="302"/>
      <c r="DIR12" s="303"/>
      <c r="DIS12" s="300"/>
      <c r="DIT12" s="301"/>
      <c r="DIU12" s="302"/>
      <c r="DIV12" s="303"/>
      <c r="DIW12" s="300"/>
      <c r="DIX12" s="301"/>
      <c r="DIY12" s="302"/>
      <c r="DIZ12" s="303"/>
      <c r="DJA12" s="300"/>
      <c r="DJB12" s="301"/>
      <c r="DJC12" s="302"/>
      <c r="DJD12" s="303"/>
      <c r="DJE12" s="300"/>
      <c r="DJF12" s="301"/>
      <c r="DJG12" s="302"/>
      <c r="DJH12" s="303"/>
      <c r="DJI12" s="300"/>
      <c r="DJJ12" s="301"/>
      <c r="DJK12" s="302"/>
      <c r="DJL12" s="303"/>
      <c r="DJM12" s="300"/>
      <c r="DJN12" s="301"/>
      <c r="DJO12" s="302"/>
      <c r="DJP12" s="303"/>
      <c r="DJQ12" s="300"/>
      <c r="DJR12" s="301"/>
      <c r="DJS12" s="302"/>
      <c r="DJT12" s="303"/>
      <c r="DJU12" s="300"/>
      <c r="DJV12" s="301"/>
      <c r="DJW12" s="302"/>
      <c r="DJX12" s="303"/>
      <c r="DJY12" s="300"/>
      <c r="DJZ12" s="301"/>
      <c r="DKA12" s="302"/>
      <c r="DKB12" s="303"/>
      <c r="DKC12" s="300"/>
      <c r="DKD12" s="301"/>
      <c r="DKE12" s="302"/>
      <c r="DKF12" s="303"/>
      <c r="DKG12" s="300"/>
      <c r="DKH12" s="301"/>
      <c r="DKI12" s="302"/>
      <c r="DKJ12" s="303"/>
      <c r="DKK12" s="300"/>
      <c r="DKL12" s="301"/>
      <c r="DKM12" s="302"/>
      <c r="DKN12" s="303"/>
      <c r="DKO12" s="300"/>
      <c r="DKP12" s="301"/>
      <c r="DKQ12" s="302"/>
      <c r="DKR12" s="303"/>
      <c r="DKS12" s="300"/>
      <c r="DKT12" s="301"/>
      <c r="DKU12" s="302"/>
      <c r="DKV12" s="303"/>
      <c r="DKW12" s="300"/>
      <c r="DKX12" s="301"/>
      <c r="DKY12" s="302"/>
      <c r="DKZ12" s="303"/>
      <c r="DLA12" s="300"/>
      <c r="DLB12" s="301"/>
      <c r="DLC12" s="302"/>
      <c r="DLD12" s="303"/>
      <c r="DLE12" s="300"/>
      <c r="DLF12" s="301"/>
      <c r="DLG12" s="302"/>
      <c r="DLH12" s="303"/>
      <c r="DLI12" s="300"/>
      <c r="DLJ12" s="301"/>
      <c r="DLK12" s="302"/>
      <c r="DLL12" s="303"/>
      <c r="DLM12" s="300"/>
      <c r="DLN12" s="301"/>
      <c r="DLO12" s="302"/>
      <c r="DLP12" s="303"/>
      <c r="DLQ12" s="300"/>
      <c r="DLR12" s="301"/>
      <c r="DLS12" s="302"/>
      <c r="DLT12" s="303"/>
      <c r="DLU12" s="300"/>
      <c r="DLV12" s="301"/>
      <c r="DLW12" s="302"/>
      <c r="DLX12" s="303"/>
      <c r="DLY12" s="300"/>
      <c r="DLZ12" s="301"/>
      <c r="DMA12" s="302"/>
      <c r="DMB12" s="303"/>
      <c r="DMC12" s="300"/>
      <c r="DMD12" s="301"/>
      <c r="DME12" s="302"/>
      <c r="DMF12" s="303"/>
      <c r="DMG12" s="300"/>
      <c r="DMH12" s="301"/>
      <c r="DMI12" s="302"/>
      <c r="DMJ12" s="303"/>
      <c r="DMK12" s="300"/>
      <c r="DML12" s="301"/>
      <c r="DMM12" s="302"/>
      <c r="DMN12" s="303"/>
      <c r="DMO12" s="300"/>
      <c r="DMP12" s="301"/>
      <c r="DMQ12" s="302"/>
      <c r="DMR12" s="303"/>
      <c r="DMS12" s="300"/>
      <c r="DMT12" s="301"/>
      <c r="DMU12" s="302"/>
      <c r="DMV12" s="303"/>
      <c r="DMW12" s="300"/>
      <c r="DMX12" s="301"/>
      <c r="DMY12" s="302"/>
      <c r="DMZ12" s="303"/>
      <c r="DNA12" s="300"/>
      <c r="DNB12" s="301"/>
      <c r="DNC12" s="302"/>
      <c r="DND12" s="303"/>
      <c r="DNE12" s="300"/>
      <c r="DNF12" s="301"/>
      <c r="DNG12" s="302"/>
      <c r="DNH12" s="303"/>
      <c r="DNI12" s="300"/>
      <c r="DNJ12" s="301"/>
      <c r="DNK12" s="302"/>
      <c r="DNL12" s="303"/>
      <c r="DNM12" s="300"/>
      <c r="DNN12" s="301"/>
      <c r="DNO12" s="302"/>
      <c r="DNP12" s="303"/>
      <c r="DNQ12" s="300"/>
      <c r="DNR12" s="301"/>
      <c r="DNS12" s="302"/>
      <c r="DNT12" s="303"/>
      <c r="DNU12" s="300"/>
      <c r="DNV12" s="301"/>
      <c r="DNW12" s="302"/>
      <c r="DNX12" s="303"/>
      <c r="DNY12" s="300"/>
      <c r="DNZ12" s="301"/>
      <c r="DOA12" s="302"/>
      <c r="DOB12" s="303"/>
      <c r="DOC12" s="300"/>
      <c r="DOD12" s="301"/>
      <c r="DOE12" s="302"/>
      <c r="DOF12" s="303"/>
      <c r="DOG12" s="300"/>
      <c r="DOH12" s="301"/>
      <c r="DOI12" s="302"/>
      <c r="DOJ12" s="303"/>
      <c r="DOK12" s="300"/>
      <c r="DOL12" s="301"/>
      <c r="DOM12" s="302"/>
      <c r="DON12" s="303"/>
      <c r="DOO12" s="300"/>
      <c r="DOP12" s="301"/>
      <c r="DOQ12" s="302"/>
      <c r="DOR12" s="303"/>
      <c r="DOS12" s="300"/>
      <c r="DOT12" s="301"/>
      <c r="DOU12" s="302"/>
      <c r="DOV12" s="303"/>
      <c r="DOW12" s="300"/>
      <c r="DOX12" s="301"/>
      <c r="DOY12" s="302"/>
      <c r="DOZ12" s="303"/>
      <c r="DPA12" s="300"/>
      <c r="DPB12" s="301"/>
      <c r="DPC12" s="302"/>
      <c r="DPD12" s="303"/>
      <c r="DPE12" s="300"/>
      <c r="DPF12" s="301"/>
      <c r="DPG12" s="302"/>
      <c r="DPH12" s="303"/>
      <c r="DPI12" s="300"/>
      <c r="DPJ12" s="301"/>
      <c r="DPK12" s="302"/>
      <c r="DPL12" s="303"/>
      <c r="DPM12" s="300"/>
      <c r="DPN12" s="301"/>
      <c r="DPO12" s="302"/>
      <c r="DPP12" s="303"/>
      <c r="DPQ12" s="300"/>
      <c r="DPR12" s="301"/>
      <c r="DPS12" s="302"/>
      <c r="DPT12" s="303"/>
      <c r="DPU12" s="300"/>
      <c r="DPV12" s="301"/>
      <c r="DPW12" s="302"/>
      <c r="DPX12" s="303"/>
      <c r="DPY12" s="300"/>
      <c r="DPZ12" s="301"/>
      <c r="DQA12" s="302"/>
      <c r="DQB12" s="303"/>
      <c r="DQC12" s="300"/>
      <c r="DQD12" s="301"/>
      <c r="DQE12" s="302"/>
      <c r="DQF12" s="303"/>
      <c r="DQG12" s="300"/>
      <c r="DQH12" s="301"/>
      <c r="DQI12" s="302"/>
      <c r="DQJ12" s="303"/>
      <c r="DQK12" s="300"/>
      <c r="DQL12" s="301"/>
      <c r="DQM12" s="302"/>
      <c r="DQN12" s="303"/>
      <c r="DQO12" s="300"/>
      <c r="DQP12" s="301"/>
      <c r="DQQ12" s="302"/>
      <c r="DQR12" s="303"/>
      <c r="DQS12" s="300"/>
      <c r="DQT12" s="301"/>
      <c r="DQU12" s="302"/>
      <c r="DQV12" s="303"/>
      <c r="DQW12" s="300"/>
      <c r="DQX12" s="301"/>
      <c r="DQY12" s="302"/>
      <c r="DQZ12" s="303"/>
      <c r="DRA12" s="300"/>
      <c r="DRB12" s="301"/>
      <c r="DRC12" s="302"/>
      <c r="DRD12" s="303"/>
      <c r="DRE12" s="300"/>
      <c r="DRF12" s="301"/>
      <c r="DRG12" s="302"/>
      <c r="DRH12" s="303"/>
      <c r="DRI12" s="300"/>
      <c r="DRJ12" s="301"/>
      <c r="DRK12" s="302"/>
      <c r="DRL12" s="303"/>
      <c r="DRM12" s="300"/>
      <c r="DRN12" s="301"/>
      <c r="DRO12" s="302"/>
      <c r="DRP12" s="303"/>
      <c r="DRQ12" s="300"/>
      <c r="DRR12" s="301"/>
      <c r="DRS12" s="302"/>
      <c r="DRT12" s="303"/>
      <c r="DRU12" s="300"/>
      <c r="DRV12" s="301"/>
      <c r="DRW12" s="302"/>
      <c r="DRX12" s="303"/>
      <c r="DRY12" s="300"/>
      <c r="DRZ12" s="301"/>
      <c r="DSA12" s="302"/>
      <c r="DSB12" s="303"/>
      <c r="DSC12" s="300"/>
      <c r="DSD12" s="301"/>
      <c r="DSE12" s="302"/>
      <c r="DSF12" s="303"/>
      <c r="DSG12" s="300"/>
      <c r="DSH12" s="301"/>
      <c r="DSI12" s="302"/>
      <c r="DSJ12" s="303"/>
      <c r="DSK12" s="300"/>
      <c r="DSL12" s="301"/>
      <c r="DSM12" s="302"/>
      <c r="DSN12" s="303"/>
      <c r="DSO12" s="300"/>
      <c r="DSP12" s="301"/>
      <c r="DSQ12" s="302"/>
      <c r="DSR12" s="303"/>
      <c r="DSS12" s="300"/>
      <c r="DST12" s="301"/>
      <c r="DSU12" s="302"/>
      <c r="DSV12" s="303"/>
      <c r="DSW12" s="300"/>
      <c r="DSX12" s="301"/>
      <c r="DSY12" s="302"/>
      <c r="DSZ12" s="303"/>
      <c r="DTA12" s="300"/>
      <c r="DTB12" s="301"/>
      <c r="DTC12" s="302"/>
      <c r="DTD12" s="303"/>
      <c r="DTE12" s="300"/>
      <c r="DTF12" s="301"/>
      <c r="DTG12" s="302"/>
      <c r="DTH12" s="303"/>
      <c r="DTI12" s="300"/>
      <c r="DTJ12" s="301"/>
      <c r="DTK12" s="302"/>
      <c r="DTL12" s="303"/>
      <c r="DTM12" s="300"/>
      <c r="DTN12" s="301"/>
      <c r="DTO12" s="302"/>
      <c r="DTP12" s="303"/>
      <c r="DTQ12" s="300"/>
      <c r="DTR12" s="301"/>
      <c r="DTS12" s="302"/>
      <c r="DTT12" s="303"/>
      <c r="DTU12" s="300"/>
      <c r="DTV12" s="301"/>
      <c r="DTW12" s="302"/>
      <c r="DTX12" s="303"/>
      <c r="DTY12" s="300"/>
      <c r="DTZ12" s="301"/>
      <c r="DUA12" s="302"/>
      <c r="DUB12" s="303"/>
      <c r="DUC12" s="300"/>
      <c r="DUD12" s="301"/>
      <c r="DUE12" s="302"/>
      <c r="DUF12" s="303"/>
      <c r="DUG12" s="300"/>
      <c r="DUH12" s="301"/>
      <c r="DUI12" s="302"/>
      <c r="DUJ12" s="303"/>
      <c r="DUK12" s="300"/>
      <c r="DUL12" s="301"/>
      <c r="DUM12" s="302"/>
      <c r="DUN12" s="303"/>
      <c r="DUO12" s="300"/>
      <c r="DUP12" s="301"/>
      <c r="DUQ12" s="302"/>
      <c r="DUR12" s="303"/>
      <c r="DUS12" s="300"/>
      <c r="DUT12" s="301"/>
      <c r="DUU12" s="302"/>
      <c r="DUV12" s="303"/>
      <c r="DUW12" s="300"/>
      <c r="DUX12" s="301"/>
      <c r="DUY12" s="302"/>
      <c r="DUZ12" s="303"/>
      <c r="DVA12" s="300"/>
      <c r="DVB12" s="301"/>
      <c r="DVC12" s="302"/>
      <c r="DVD12" s="303"/>
      <c r="DVE12" s="300"/>
      <c r="DVF12" s="301"/>
      <c r="DVG12" s="302"/>
      <c r="DVH12" s="303"/>
      <c r="DVI12" s="300"/>
      <c r="DVJ12" s="301"/>
      <c r="DVK12" s="302"/>
      <c r="DVL12" s="303"/>
      <c r="DVM12" s="300"/>
      <c r="DVN12" s="301"/>
      <c r="DVO12" s="302"/>
      <c r="DVP12" s="303"/>
      <c r="DVQ12" s="300"/>
      <c r="DVR12" s="301"/>
      <c r="DVS12" s="302"/>
      <c r="DVT12" s="303"/>
      <c r="DVU12" s="300"/>
      <c r="DVV12" s="301"/>
      <c r="DVW12" s="302"/>
      <c r="DVX12" s="303"/>
      <c r="DVY12" s="300"/>
      <c r="DVZ12" s="301"/>
      <c r="DWA12" s="302"/>
      <c r="DWB12" s="303"/>
      <c r="DWC12" s="300"/>
      <c r="DWD12" s="301"/>
      <c r="DWE12" s="302"/>
      <c r="DWF12" s="303"/>
      <c r="DWG12" s="300"/>
      <c r="DWH12" s="301"/>
      <c r="DWI12" s="302"/>
      <c r="DWJ12" s="303"/>
      <c r="DWK12" s="300"/>
      <c r="DWL12" s="301"/>
      <c r="DWM12" s="302"/>
      <c r="DWN12" s="303"/>
      <c r="DWO12" s="300"/>
      <c r="DWP12" s="301"/>
      <c r="DWQ12" s="302"/>
      <c r="DWR12" s="303"/>
      <c r="DWS12" s="300"/>
      <c r="DWT12" s="301"/>
      <c r="DWU12" s="302"/>
      <c r="DWV12" s="303"/>
      <c r="DWW12" s="300"/>
      <c r="DWX12" s="301"/>
      <c r="DWY12" s="302"/>
      <c r="DWZ12" s="303"/>
      <c r="DXA12" s="300"/>
      <c r="DXB12" s="301"/>
      <c r="DXC12" s="302"/>
      <c r="DXD12" s="303"/>
      <c r="DXE12" s="300"/>
      <c r="DXF12" s="301"/>
      <c r="DXG12" s="302"/>
      <c r="DXH12" s="303"/>
      <c r="DXI12" s="300"/>
      <c r="DXJ12" s="301"/>
      <c r="DXK12" s="302"/>
      <c r="DXL12" s="303"/>
      <c r="DXM12" s="300"/>
      <c r="DXN12" s="301"/>
      <c r="DXO12" s="302"/>
      <c r="DXP12" s="303"/>
      <c r="DXQ12" s="300"/>
      <c r="DXR12" s="301"/>
      <c r="DXS12" s="302"/>
      <c r="DXT12" s="303"/>
      <c r="DXU12" s="300"/>
      <c r="DXV12" s="301"/>
      <c r="DXW12" s="302"/>
      <c r="DXX12" s="303"/>
      <c r="DXY12" s="300"/>
      <c r="DXZ12" s="301"/>
      <c r="DYA12" s="302"/>
      <c r="DYB12" s="303"/>
      <c r="DYC12" s="300"/>
      <c r="DYD12" s="301"/>
      <c r="DYE12" s="302"/>
      <c r="DYF12" s="303"/>
      <c r="DYG12" s="300"/>
      <c r="DYH12" s="301"/>
      <c r="DYI12" s="302"/>
      <c r="DYJ12" s="303"/>
      <c r="DYK12" s="300"/>
      <c r="DYL12" s="301"/>
      <c r="DYM12" s="302"/>
      <c r="DYN12" s="303"/>
      <c r="DYO12" s="300"/>
      <c r="DYP12" s="301"/>
      <c r="DYQ12" s="302"/>
      <c r="DYR12" s="303"/>
      <c r="DYS12" s="300"/>
      <c r="DYT12" s="301"/>
      <c r="DYU12" s="302"/>
      <c r="DYV12" s="303"/>
      <c r="DYW12" s="300"/>
      <c r="DYX12" s="301"/>
      <c r="DYY12" s="302"/>
      <c r="DYZ12" s="303"/>
      <c r="DZA12" s="300"/>
      <c r="DZB12" s="301"/>
      <c r="DZC12" s="302"/>
      <c r="DZD12" s="303"/>
      <c r="DZE12" s="300"/>
      <c r="DZF12" s="301"/>
      <c r="DZG12" s="302"/>
      <c r="DZH12" s="303"/>
      <c r="DZI12" s="300"/>
      <c r="DZJ12" s="301"/>
      <c r="DZK12" s="302"/>
      <c r="DZL12" s="303"/>
      <c r="DZM12" s="300"/>
      <c r="DZN12" s="301"/>
      <c r="DZO12" s="302"/>
      <c r="DZP12" s="303"/>
      <c r="DZQ12" s="300"/>
      <c r="DZR12" s="301"/>
      <c r="DZS12" s="302"/>
      <c r="DZT12" s="303"/>
      <c r="DZU12" s="300"/>
      <c r="DZV12" s="301"/>
      <c r="DZW12" s="302"/>
      <c r="DZX12" s="303"/>
      <c r="DZY12" s="300"/>
      <c r="DZZ12" s="301"/>
      <c r="EAA12" s="302"/>
      <c r="EAB12" s="303"/>
      <c r="EAC12" s="300"/>
      <c r="EAD12" s="301"/>
      <c r="EAE12" s="302"/>
      <c r="EAF12" s="303"/>
      <c r="EAG12" s="300"/>
      <c r="EAH12" s="301"/>
      <c r="EAI12" s="302"/>
      <c r="EAJ12" s="303"/>
      <c r="EAK12" s="300"/>
      <c r="EAL12" s="301"/>
      <c r="EAM12" s="302"/>
      <c r="EAN12" s="303"/>
      <c r="EAO12" s="300"/>
      <c r="EAP12" s="301"/>
      <c r="EAQ12" s="302"/>
      <c r="EAR12" s="303"/>
      <c r="EAS12" s="300"/>
      <c r="EAT12" s="301"/>
      <c r="EAU12" s="302"/>
      <c r="EAV12" s="303"/>
      <c r="EAW12" s="300"/>
      <c r="EAX12" s="301"/>
      <c r="EAY12" s="302"/>
      <c r="EAZ12" s="303"/>
      <c r="EBA12" s="300"/>
      <c r="EBB12" s="301"/>
      <c r="EBC12" s="302"/>
      <c r="EBD12" s="303"/>
      <c r="EBE12" s="300"/>
      <c r="EBF12" s="301"/>
      <c r="EBG12" s="302"/>
      <c r="EBH12" s="303"/>
      <c r="EBI12" s="300"/>
      <c r="EBJ12" s="301"/>
      <c r="EBK12" s="302"/>
      <c r="EBL12" s="303"/>
      <c r="EBM12" s="300"/>
      <c r="EBN12" s="301"/>
      <c r="EBO12" s="302"/>
      <c r="EBP12" s="303"/>
      <c r="EBQ12" s="300"/>
      <c r="EBR12" s="301"/>
      <c r="EBS12" s="302"/>
      <c r="EBT12" s="303"/>
      <c r="EBU12" s="300"/>
      <c r="EBV12" s="301"/>
      <c r="EBW12" s="302"/>
      <c r="EBX12" s="303"/>
      <c r="EBY12" s="300"/>
      <c r="EBZ12" s="301"/>
      <c r="ECA12" s="302"/>
      <c r="ECB12" s="303"/>
      <c r="ECC12" s="300"/>
      <c r="ECD12" s="301"/>
      <c r="ECE12" s="302"/>
      <c r="ECF12" s="303"/>
      <c r="ECG12" s="300"/>
      <c r="ECH12" s="301"/>
      <c r="ECI12" s="302"/>
      <c r="ECJ12" s="303"/>
      <c r="ECK12" s="300"/>
      <c r="ECL12" s="301"/>
      <c r="ECM12" s="302"/>
      <c r="ECN12" s="303"/>
      <c r="ECO12" s="300"/>
      <c r="ECP12" s="301"/>
      <c r="ECQ12" s="302"/>
      <c r="ECR12" s="303"/>
      <c r="ECS12" s="300"/>
      <c r="ECT12" s="301"/>
      <c r="ECU12" s="302"/>
      <c r="ECV12" s="303"/>
      <c r="ECW12" s="300"/>
      <c r="ECX12" s="301"/>
      <c r="ECY12" s="302"/>
      <c r="ECZ12" s="303"/>
      <c r="EDA12" s="300"/>
      <c r="EDB12" s="301"/>
      <c r="EDC12" s="302"/>
      <c r="EDD12" s="303"/>
      <c r="EDE12" s="300"/>
      <c r="EDF12" s="301"/>
      <c r="EDG12" s="302"/>
      <c r="EDH12" s="303"/>
      <c r="EDI12" s="300"/>
      <c r="EDJ12" s="301"/>
      <c r="EDK12" s="302"/>
      <c r="EDL12" s="303"/>
      <c r="EDM12" s="300"/>
      <c r="EDN12" s="301"/>
      <c r="EDO12" s="302"/>
      <c r="EDP12" s="303"/>
      <c r="EDQ12" s="300"/>
      <c r="EDR12" s="301"/>
      <c r="EDS12" s="302"/>
      <c r="EDT12" s="303"/>
      <c r="EDU12" s="300"/>
      <c r="EDV12" s="301"/>
      <c r="EDW12" s="302"/>
      <c r="EDX12" s="303"/>
      <c r="EDY12" s="300"/>
      <c r="EDZ12" s="301"/>
      <c r="EEA12" s="302"/>
      <c r="EEB12" s="303"/>
      <c r="EEC12" s="300"/>
      <c r="EED12" s="301"/>
      <c r="EEE12" s="302"/>
      <c r="EEF12" s="303"/>
      <c r="EEG12" s="300"/>
      <c r="EEH12" s="301"/>
      <c r="EEI12" s="302"/>
      <c r="EEJ12" s="303"/>
      <c r="EEK12" s="300"/>
      <c r="EEL12" s="301"/>
      <c r="EEM12" s="302"/>
      <c r="EEN12" s="303"/>
      <c r="EEO12" s="300"/>
      <c r="EEP12" s="301"/>
      <c r="EEQ12" s="302"/>
      <c r="EER12" s="303"/>
      <c r="EES12" s="300"/>
      <c r="EET12" s="301"/>
      <c r="EEU12" s="302"/>
      <c r="EEV12" s="303"/>
      <c r="EEW12" s="300"/>
      <c r="EEX12" s="301"/>
      <c r="EEY12" s="302"/>
      <c r="EEZ12" s="303"/>
      <c r="EFA12" s="300"/>
      <c r="EFB12" s="301"/>
      <c r="EFC12" s="302"/>
      <c r="EFD12" s="303"/>
      <c r="EFE12" s="300"/>
      <c r="EFF12" s="301"/>
      <c r="EFG12" s="302"/>
      <c r="EFH12" s="303"/>
      <c r="EFI12" s="300"/>
      <c r="EFJ12" s="301"/>
      <c r="EFK12" s="302"/>
      <c r="EFL12" s="303"/>
      <c r="EFM12" s="300"/>
      <c r="EFN12" s="301"/>
      <c r="EFO12" s="302"/>
      <c r="EFP12" s="303"/>
      <c r="EFQ12" s="300"/>
      <c r="EFR12" s="301"/>
      <c r="EFS12" s="302"/>
      <c r="EFT12" s="303"/>
      <c r="EFU12" s="300"/>
      <c r="EFV12" s="301"/>
      <c r="EFW12" s="302"/>
      <c r="EFX12" s="303"/>
      <c r="EFY12" s="300"/>
      <c r="EFZ12" s="301"/>
      <c r="EGA12" s="302"/>
      <c r="EGB12" s="303"/>
      <c r="EGC12" s="300"/>
      <c r="EGD12" s="301"/>
      <c r="EGE12" s="302"/>
      <c r="EGF12" s="303"/>
      <c r="EGG12" s="300"/>
      <c r="EGH12" s="301"/>
      <c r="EGI12" s="302"/>
      <c r="EGJ12" s="303"/>
      <c r="EGK12" s="300"/>
      <c r="EGL12" s="301"/>
      <c r="EGM12" s="302"/>
      <c r="EGN12" s="303"/>
      <c r="EGO12" s="300"/>
      <c r="EGP12" s="301"/>
      <c r="EGQ12" s="302"/>
      <c r="EGR12" s="303"/>
      <c r="EGS12" s="300"/>
      <c r="EGT12" s="301"/>
      <c r="EGU12" s="302"/>
      <c r="EGV12" s="303"/>
      <c r="EGW12" s="300"/>
      <c r="EGX12" s="301"/>
      <c r="EGY12" s="302"/>
      <c r="EGZ12" s="303"/>
      <c r="EHA12" s="300"/>
      <c r="EHB12" s="301"/>
      <c r="EHC12" s="302"/>
      <c r="EHD12" s="303"/>
      <c r="EHE12" s="300"/>
      <c r="EHF12" s="301"/>
      <c r="EHG12" s="302"/>
      <c r="EHH12" s="303"/>
      <c r="EHI12" s="300"/>
      <c r="EHJ12" s="301"/>
      <c r="EHK12" s="302"/>
      <c r="EHL12" s="303"/>
      <c r="EHM12" s="300"/>
      <c r="EHN12" s="301"/>
      <c r="EHO12" s="302"/>
      <c r="EHP12" s="303"/>
      <c r="EHQ12" s="300"/>
      <c r="EHR12" s="301"/>
      <c r="EHS12" s="302"/>
      <c r="EHT12" s="303"/>
      <c r="EHU12" s="300"/>
      <c r="EHV12" s="301"/>
      <c r="EHW12" s="302"/>
      <c r="EHX12" s="303"/>
      <c r="EHY12" s="300"/>
      <c r="EHZ12" s="301"/>
      <c r="EIA12" s="302"/>
      <c r="EIB12" s="303"/>
      <c r="EIC12" s="300"/>
      <c r="EID12" s="301"/>
      <c r="EIE12" s="302"/>
      <c r="EIF12" s="303"/>
      <c r="EIG12" s="300"/>
      <c r="EIH12" s="301"/>
      <c r="EII12" s="302"/>
      <c r="EIJ12" s="303"/>
      <c r="EIK12" s="300"/>
      <c r="EIL12" s="301"/>
      <c r="EIM12" s="302"/>
      <c r="EIN12" s="303"/>
      <c r="EIO12" s="300"/>
      <c r="EIP12" s="301"/>
      <c r="EIQ12" s="302"/>
      <c r="EIR12" s="303"/>
      <c r="EIS12" s="300"/>
      <c r="EIT12" s="301"/>
      <c r="EIU12" s="302"/>
      <c r="EIV12" s="303"/>
      <c r="EIW12" s="300"/>
      <c r="EIX12" s="301"/>
      <c r="EIY12" s="302"/>
      <c r="EIZ12" s="303"/>
      <c r="EJA12" s="300"/>
      <c r="EJB12" s="301"/>
      <c r="EJC12" s="302"/>
      <c r="EJD12" s="303"/>
      <c r="EJE12" s="300"/>
      <c r="EJF12" s="301"/>
      <c r="EJG12" s="302"/>
      <c r="EJH12" s="303"/>
      <c r="EJI12" s="300"/>
      <c r="EJJ12" s="301"/>
      <c r="EJK12" s="302"/>
      <c r="EJL12" s="303"/>
      <c r="EJM12" s="300"/>
      <c r="EJN12" s="301"/>
      <c r="EJO12" s="302"/>
      <c r="EJP12" s="303"/>
      <c r="EJQ12" s="300"/>
      <c r="EJR12" s="301"/>
      <c r="EJS12" s="302"/>
      <c r="EJT12" s="303"/>
      <c r="EJU12" s="300"/>
      <c r="EJV12" s="301"/>
      <c r="EJW12" s="302"/>
      <c r="EJX12" s="303"/>
      <c r="EJY12" s="300"/>
      <c r="EJZ12" s="301"/>
      <c r="EKA12" s="302"/>
      <c r="EKB12" s="303"/>
      <c r="EKC12" s="300"/>
      <c r="EKD12" s="301"/>
      <c r="EKE12" s="302"/>
      <c r="EKF12" s="303"/>
      <c r="EKG12" s="300"/>
      <c r="EKH12" s="301"/>
      <c r="EKI12" s="302"/>
      <c r="EKJ12" s="303"/>
      <c r="EKK12" s="300"/>
      <c r="EKL12" s="301"/>
      <c r="EKM12" s="302"/>
      <c r="EKN12" s="303"/>
      <c r="EKO12" s="300"/>
      <c r="EKP12" s="301"/>
      <c r="EKQ12" s="302"/>
      <c r="EKR12" s="303"/>
      <c r="EKS12" s="300"/>
      <c r="EKT12" s="301"/>
      <c r="EKU12" s="302"/>
      <c r="EKV12" s="303"/>
      <c r="EKW12" s="300"/>
      <c r="EKX12" s="301"/>
      <c r="EKY12" s="302"/>
      <c r="EKZ12" s="303"/>
      <c r="ELA12" s="300"/>
      <c r="ELB12" s="301"/>
      <c r="ELC12" s="302"/>
      <c r="ELD12" s="303"/>
      <c r="ELE12" s="300"/>
      <c r="ELF12" s="301"/>
      <c r="ELG12" s="302"/>
      <c r="ELH12" s="303"/>
      <c r="ELI12" s="300"/>
      <c r="ELJ12" s="301"/>
      <c r="ELK12" s="302"/>
      <c r="ELL12" s="303"/>
      <c r="ELM12" s="300"/>
      <c r="ELN12" s="301"/>
      <c r="ELO12" s="302"/>
      <c r="ELP12" s="303"/>
      <c r="ELQ12" s="300"/>
      <c r="ELR12" s="301"/>
      <c r="ELS12" s="302"/>
      <c r="ELT12" s="303"/>
      <c r="ELU12" s="300"/>
      <c r="ELV12" s="301"/>
      <c r="ELW12" s="302"/>
      <c r="ELX12" s="303"/>
      <c r="ELY12" s="300"/>
      <c r="ELZ12" s="301"/>
      <c r="EMA12" s="302"/>
      <c r="EMB12" s="303"/>
      <c r="EMC12" s="300"/>
      <c r="EMD12" s="301"/>
      <c r="EME12" s="302"/>
      <c r="EMF12" s="303"/>
      <c r="EMG12" s="300"/>
      <c r="EMH12" s="301"/>
      <c r="EMI12" s="302"/>
      <c r="EMJ12" s="303"/>
      <c r="EMK12" s="300"/>
      <c r="EML12" s="301"/>
      <c r="EMM12" s="302"/>
      <c r="EMN12" s="303"/>
      <c r="EMO12" s="300"/>
      <c r="EMP12" s="301"/>
      <c r="EMQ12" s="302"/>
      <c r="EMR12" s="303"/>
      <c r="EMS12" s="300"/>
      <c r="EMT12" s="301"/>
      <c r="EMU12" s="302"/>
      <c r="EMV12" s="303"/>
      <c r="EMW12" s="300"/>
      <c r="EMX12" s="301"/>
      <c r="EMY12" s="302"/>
      <c r="EMZ12" s="303"/>
      <c r="ENA12" s="300"/>
      <c r="ENB12" s="301"/>
      <c r="ENC12" s="302"/>
      <c r="END12" s="303"/>
      <c r="ENE12" s="300"/>
      <c r="ENF12" s="301"/>
      <c r="ENG12" s="302"/>
      <c r="ENH12" s="303"/>
      <c r="ENI12" s="300"/>
      <c r="ENJ12" s="301"/>
      <c r="ENK12" s="302"/>
      <c r="ENL12" s="303"/>
      <c r="ENM12" s="300"/>
      <c r="ENN12" s="301"/>
      <c r="ENO12" s="302"/>
      <c r="ENP12" s="303"/>
      <c r="ENQ12" s="300"/>
      <c r="ENR12" s="301"/>
      <c r="ENS12" s="302"/>
      <c r="ENT12" s="303"/>
      <c r="ENU12" s="300"/>
      <c r="ENV12" s="301"/>
      <c r="ENW12" s="302"/>
      <c r="ENX12" s="303"/>
      <c r="ENY12" s="300"/>
      <c r="ENZ12" s="301"/>
      <c r="EOA12" s="302"/>
      <c r="EOB12" s="303"/>
      <c r="EOC12" s="300"/>
      <c r="EOD12" s="301"/>
      <c r="EOE12" s="302"/>
      <c r="EOF12" s="303"/>
      <c r="EOG12" s="300"/>
      <c r="EOH12" s="301"/>
      <c r="EOI12" s="302"/>
      <c r="EOJ12" s="303"/>
      <c r="EOK12" s="300"/>
      <c r="EOL12" s="301"/>
      <c r="EOM12" s="302"/>
      <c r="EON12" s="303"/>
      <c r="EOO12" s="300"/>
      <c r="EOP12" s="301"/>
      <c r="EOQ12" s="302"/>
      <c r="EOR12" s="303"/>
      <c r="EOS12" s="300"/>
      <c r="EOT12" s="301"/>
      <c r="EOU12" s="302"/>
      <c r="EOV12" s="303"/>
      <c r="EOW12" s="300"/>
      <c r="EOX12" s="301"/>
      <c r="EOY12" s="302"/>
      <c r="EOZ12" s="303"/>
      <c r="EPA12" s="300"/>
      <c r="EPB12" s="301"/>
      <c r="EPC12" s="302"/>
      <c r="EPD12" s="303"/>
      <c r="EPE12" s="300"/>
      <c r="EPF12" s="301"/>
      <c r="EPG12" s="302"/>
      <c r="EPH12" s="303"/>
      <c r="EPI12" s="300"/>
      <c r="EPJ12" s="301"/>
      <c r="EPK12" s="302"/>
      <c r="EPL12" s="303"/>
      <c r="EPM12" s="300"/>
      <c r="EPN12" s="301"/>
      <c r="EPO12" s="302"/>
      <c r="EPP12" s="303"/>
      <c r="EPQ12" s="300"/>
      <c r="EPR12" s="301"/>
      <c r="EPS12" s="302"/>
      <c r="EPT12" s="303"/>
      <c r="EPU12" s="300"/>
      <c r="EPV12" s="301"/>
      <c r="EPW12" s="302"/>
      <c r="EPX12" s="303"/>
      <c r="EPY12" s="300"/>
      <c r="EPZ12" s="301"/>
      <c r="EQA12" s="302"/>
      <c r="EQB12" s="303"/>
      <c r="EQC12" s="300"/>
      <c r="EQD12" s="301"/>
      <c r="EQE12" s="302"/>
      <c r="EQF12" s="303"/>
      <c r="EQG12" s="300"/>
      <c r="EQH12" s="301"/>
      <c r="EQI12" s="302"/>
      <c r="EQJ12" s="303"/>
      <c r="EQK12" s="300"/>
      <c r="EQL12" s="301"/>
      <c r="EQM12" s="302"/>
      <c r="EQN12" s="303"/>
      <c r="EQO12" s="300"/>
      <c r="EQP12" s="301"/>
      <c r="EQQ12" s="302"/>
      <c r="EQR12" s="303"/>
      <c r="EQS12" s="300"/>
      <c r="EQT12" s="301"/>
      <c r="EQU12" s="302"/>
      <c r="EQV12" s="303"/>
      <c r="EQW12" s="300"/>
      <c r="EQX12" s="301"/>
      <c r="EQY12" s="302"/>
      <c r="EQZ12" s="303"/>
      <c r="ERA12" s="300"/>
      <c r="ERB12" s="301"/>
      <c r="ERC12" s="302"/>
      <c r="ERD12" s="303"/>
      <c r="ERE12" s="300"/>
      <c r="ERF12" s="301"/>
      <c r="ERG12" s="302"/>
      <c r="ERH12" s="303"/>
      <c r="ERI12" s="300"/>
      <c r="ERJ12" s="301"/>
      <c r="ERK12" s="302"/>
      <c r="ERL12" s="303"/>
      <c r="ERM12" s="300"/>
      <c r="ERN12" s="301"/>
      <c r="ERO12" s="302"/>
      <c r="ERP12" s="303"/>
      <c r="ERQ12" s="300"/>
      <c r="ERR12" s="301"/>
      <c r="ERS12" s="302"/>
      <c r="ERT12" s="303"/>
      <c r="ERU12" s="300"/>
      <c r="ERV12" s="301"/>
      <c r="ERW12" s="302"/>
      <c r="ERX12" s="303"/>
      <c r="ERY12" s="300"/>
      <c r="ERZ12" s="301"/>
      <c r="ESA12" s="302"/>
      <c r="ESB12" s="303"/>
      <c r="ESC12" s="300"/>
      <c r="ESD12" s="301"/>
      <c r="ESE12" s="302"/>
      <c r="ESF12" s="303"/>
      <c r="ESG12" s="300"/>
      <c r="ESH12" s="301"/>
      <c r="ESI12" s="302"/>
      <c r="ESJ12" s="303"/>
      <c r="ESK12" s="300"/>
      <c r="ESL12" s="301"/>
      <c r="ESM12" s="302"/>
      <c r="ESN12" s="303"/>
      <c r="ESO12" s="300"/>
      <c r="ESP12" s="301"/>
      <c r="ESQ12" s="302"/>
      <c r="ESR12" s="303"/>
      <c r="ESS12" s="300"/>
      <c r="EST12" s="301"/>
      <c r="ESU12" s="302"/>
      <c r="ESV12" s="303"/>
      <c r="ESW12" s="300"/>
      <c r="ESX12" s="301"/>
      <c r="ESY12" s="302"/>
      <c r="ESZ12" s="303"/>
      <c r="ETA12" s="300"/>
      <c r="ETB12" s="301"/>
      <c r="ETC12" s="302"/>
      <c r="ETD12" s="303"/>
      <c r="ETE12" s="300"/>
      <c r="ETF12" s="301"/>
      <c r="ETG12" s="302"/>
      <c r="ETH12" s="303"/>
      <c r="ETI12" s="300"/>
      <c r="ETJ12" s="301"/>
      <c r="ETK12" s="302"/>
      <c r="ETL12" s="303"/>
      <c r="ETM12" s="300"/>
      <c r="ETN12" s="301"/>
      <c r="ETO12" s="302"/>
      <c r="ETP12" s="303"/>
      <c r="ETQ12" s="300"/>
      <c r="ETR12" s="301"/>
      <c r="ETS12" s="302"/>
      <c r="ETT12" s="303"/>
      <c r="ETU12" s="300"/>
      <c r="ETV12" s="301"/>
      <c r="ETW12" s="302"/>
      <c r="ETX12" s="303"/>
      <c r="ETY12" s="300"/>
      <c r="ETZ12" s="301"/>
      <c r="EUA12" s="302"/>
      <c r="EUB12" s="303"/>
      <c r="EUC12" s="300"/>
      <c r="EUD12" s="301"/>
      <c r="EUE12" s="302"/>
      <c r="EUF12" s="303"/>
      <c r="EUG12" s="300"/>
      <c r="EUH12" s="301"/>
      <c r="EUI12" s="302"/>
      <c r="EUJ12" s="303"/>
      <c r="EUK12" s="300"/>
      <c r="EUL12" s="301"/>
      <c r="EUM12" s="302"/>
      <c r="EUN12" s="303"/>
      <c r="EUO12" s="300"/>
      <c r="EUP12" s="301"/>
      <c r="EUQ12" s="302"/>
      <c r="EUR12" s="303"/>
      <c r="EUS12" s="300"/>
      <c r="EUT12" s="301"/>
      <c r="EUU12" s="302"/>
      <c r="EUV12" s="303"/>
      <c r="EUW12" s="300"/>
      <c r="EUX12" s="301"/>
      <c r="EUY12" s="302"/>
      <c r="EUZ12" s="303"/>
      <c r="EVA12" s="300"/>
      <c r="EVB12" s="301"/>
      <c r="EVC12" s="302"/>
      <c r="EVD12" s="303"/>
      <c r="EVE12" s="300"/>
      <c r="EVF12" s="301"/>
      <c r="EVG12" s="302"/>
      <c r="EVH12" s="303"/>
      <c r="EVI12" s="300"/>
      <c r="EVJ12" s="301"/>
      <c r="EVK12" s="302"/>
      <c r="EVL12" s="303"/>
      <c r="EVM12" s="300"/>
      <c r="EVN12" s="301"/>
      <c r="EVO12" s="302"/>
      <c r="EVP12" s="303"/>
      <c r="EVQ12" s="300"/>
      <c r="EVR12" s="301"/>
      <c r="EVS12" s="302"/>
      <c r="EVT12" s="303"/>
      <c r="EVU12" s="300"/>
      <c r="EVV12" s="301"/>
      <c r="EVW12" s="302"/>
      <c r="EVX12" s="303"/>
      <c r="EVY12" s="300"/>
      <c r="EVZ12" s="301"/>
      <c r="EWA12" s="302"/>
      <c r="EWB12" s="303"/>
      <c r="EWC12" s="300"/>
      <c r="EWD12" s="301"/>
      <c r="EWE12" s="302"/>
      <c r="EWF12" s="303"/>
      <c r="EWG12" s="300"/>
      <c r="EWH12" s="301"/>
      <c r="EWI12" s="302"/>
      <c r="EWJ12" s="303"/>
      <c r="EWK12" s="300"/>
      <c r="EWL12" s="301"/>
      <c r="EWM12" s="302"/>
      <c r="EWN12" s="303"/>
      <c r="EWO12" s="300"/>
      <c r="EWP12" s="301"/>
      <c r="EWQ12" s="302"/>
      <c r="EWR12" s="303"/>
      <c r="EWS12" s="300"/>
      <c r="EWT12" s="301"/>
      <c r="EWU12" s="302"/>
      <c r="EWV12" s="303"/>
      <c r="EWW12" s="300"/>
      <c r="EWX12" s="301"/>
      <c r="EWY12" s="302"/>
      <c r="EWZ12" s="303"/>
      <c r="EXA12" s="300"/>
      <c r="EXB12" s="301"/>
      <c r="EXC12" s="302"/>
      <c r="EXD12" s="303"/>
      <c r="EXE12" s="300"/>
      <c r="EXF12" s="301"/>
      <c r="EXG12" s="302"/>
      <c r="EXH12" s="303"/>
      <c r="EXI12" s="300"/>
      <c r="EXJ12" s="301"/>
      <c r="EXK12" s="302"/>
      <c r="EXL12" s="303"/>
      <c r="EXM12" s="300"/>
      <c r="EXN12" s="301"/>
      <c r="EXO12" s="302"/>
      <c r="EXP12" s="303"/>
      <c r="EXQ12" s="300"/>
      <c r="EXR12" s="301"/>
      <c r="EXS12" s="302"/>
      <c r="EXT12" s="303"/>
      <c r="EXU12" s="300"/>
      <c r="EXV12" s="301"/>
      <c r="EXW12" s="302"/>
      <c r="EXX12" s="303"/>
      <c r="EXY12" s="300"/>
      <c r="EXZ12" s="301"/>
      <c r="EYA12" s="302"/>
      <c r="EYB12" s="303"/>
      <c r="EYC12" s="300"/>
      <c r="EYD12" s="301"/>
      <c r="EYE12" s="302"/>
      <c r="EYF12" s="303"/>
      <c r="EYG12" s="300"/>
      <c r="EYH12" s="301"/>
      <c r="EYI12" s="302"/>
      <c r="EYJ12" s="303"/>
      <c r="EYK12" s="300"/>
      <c r="EYL12" s="301"/>
      <c r="EYM12" s="302"/>
      <c r="EYN12" s="303"/>
      <c r="EYO12" s="300"/>
      <c r="EYP12" s="301"/>
      <c r="EYQ12" s="302"/>
      <c r="EYR12" s="303"/>
      <c r="EYS12" s="300"/>
      <c r="EYT12" s="301"/>
      <c r="EYU12" s="302"/>
      <c r="EYV12" s="303"/>
      <c r="EYW12" s="300"/>
      <c r="EYX12" s="301"/>
      <c r="EYY12" s="302"/>
      <c r="EYZ12" s="303"/>
      <c r="EZA12" s="300"/>
      <c r="EZB12" s="301"/>
      <c r="EZC12" s="302"/>
      <c r="EZD12" s="303"/>
      <c r="EZE12" s="300"/>
      <c r="EZF12" s="301"/>
      <c r="EZG12" s="302"/>
      <c r="EZH12" s="303"/>
      <c r="EZI12" s="300"/>
      <c r="EZJ12" s="301"/>
      <c r="EZK12" s="302"/>
      <c r="EZL12" s="303"/>
      <c r="EZM12" s="300"/>
      <c r="EZN12" s="301"/>
      <c r="EZO12" s="302"/>
      <c r="EZP12" s="303"/>
      <c r="EZQ12" s="300"/>
      <c r="EZR12" s="301"/>
      <c r="EZS12" s="302"/>
      <c r="EZT12" s="303"/>
      <c r="EZU12" s="300"/>
      <c r="EZV12" s="301"/>
      <c r="EZW12" s="302"/>
      <c r="EZX12" s="303"/>
      <c r="EZY12" s="300"/>
      <c r="EZZ12" s="301"/>
      <c r="FAA12" s="302"/>
      <c r="FAB12" s="303"/>
      <c r="FAC12" s="300"/>
      <c r="FAD12" s="301"/>
      <c r="FAE12" s="302"/>
      <c r="FAF12" s="303"/>
      <c r="FAG12" s="300"/>
      <c r="FAH12" s="301"/>
      <c r="FAI12" s="302"/>
      <c r="FAJ12" s="303"/>
      <c r="FAK12" s="300"/>
      <c r="FAL12" s="301"/>
      <c r="FAM12" s="302"/>
      <c r="FAN12" s="303"/>
      <c r="FAO12" s="300"/>
      <c r="FAP12" s="301"/>
      <c r="FAQ12" s="302"/>
      <c r="FAR12" s="303"/>
      <c r="FAS12" s="300"/>
      <c r="FAT12" s="301"/>
      <c r="FAU12" s="302"/>
      <c r="FAV12" s="303"/>
      <c r="FAW12" s="300"/>
      <c r="FAX12" s="301"/>
      <c r="FAY12" s="302"/>
      <c r="FAZ12" s="303"/>
      <c r="FBA12" s="300"/>
      <c r="FBB12" s="301"/>
      <c r="FBC12" s="302"/>
      <c r="FBD12" s="303"/>
      <c r="FBE12" s="300"/>
      <c r="FBF12" s="301"/>
      <c r="FBG12" s="302"/>
      <c r="FBH12" s="303"/>
      <c r="FBI12" s="300"/>
      <c r="FBJ12" s="301"/>
      <c r="FBK12" s="302"/>
      <c r="FBL12" s="303"/>
      <c r="FBM12" s="300"/>
      <c r="FBN12" s="301"/>
      <c r="FBO12" s="302"/>
      <c r="FBP12" s="303"/>
      <c r="FBQ12" s="300"/>
      <c r="FBR12" s="301"/>
      <c r="FBS12" s="302"/>
      <c r="FBT12" s="303"/>
      <c r="FBU12" s="300"/>
      <c r="FBV12" s="301"/>
      <c r="FBW12" s="302"/>
      <c r="FBX12" s="303"/>
      <c r="FBY12" s="300"/>
      <c r="FBZ12" s="301"/>
      <c r="FCA12" s="302"/>
      <c r="FCB12" s="303"/>
      <c r="FCC12" s="300"/>
      <c r="FCD12" s="301"/>
      <c r="FCE12" s="302"/>
      <c r="FCF12" s="303"/>
      <c r="FCG12" s="300"/>
      <c r="FCH12" s="301"/>
      <c r="FCI12" s="302"/>
      <c r="FCJ12" s="303"/>
      <c r="FCK12" s="300"/>
      <c r="FCL12" s="301"/>
      <c r="FCM12" s="302"/>
      <c r="FCN12" s="303"/>
      <c r="FCO12" s="300"/>
      <c r="FCP12" s="301"/>
      <c r="FCQ12" s="302"/>
      <c r="FCR12" s="303"/>
      <c r="FCS12" s="300"/>
      <c r="FCT12" s="301"/>
      <c r="FCU12" s="302"/>
      <c r="FCV12" s="303"/>
      <c r="FCW12" s="300"/>
      <c r="FCX12" s="301"/>
      <c r="FCY12" s="302"/>
      <c r="FCZ12" s="303"/>
      <c r="FDA12" s="300"/>
      <c r="FDB12" s="301"/>
      <c r="FDC12" s="302"/>
      <c r="FDD12" s="303"/>
      <c r="FDE12" s="300"/>
      <c r="FDF12" s="301"/>
      <c r="FDG12" s="302"/>
      <c r="FDH12" s="303"/>
      <c r="FDI12" s="300"/>
      <c r="FDJ12" s="301"/>
      <c r="FDK12" s="302"/>
      <c r="FDL12" s="303"/>
      <c r="FDM12" s="300"/>
      <c r="FDN12" s="301"/>
      <c r="FDO12" s="302"/>
      <c r="FDP12" s="303"/>
      <c r="FDQ12" s="300"/>
      <c r="FDR12" s="301"/>
      <c r="FDS12" s="302"/>
      <c r="FDT12" s="303"/>
      <c r="FDU12" s="300"/>
      <c r="FDV12" s="301"/>
      <c r="FDW12" s="302"/>
      <c r="FDX12" s="303"/>
      <c r="FDY12" s="300"/>
      <c r="FDZ12" s="301"/>
      <c r="FEA12" s="302"/>
      <c r="FEB12" s="303"/>
      <c r="FEC12" s="300"/>
      <c r="FED12" s="301"/>
      <c r="FEE12" s="302"/>
      <c r="FEF12" s="303"/>
      <c r="FEG12" s="300"/>
      <c r="FEH12" s="301"/>
      <c r="FEI12" s="302"/>
      <c r="FEJ12" s="303"/>
      <c r="FEK12" s="300"/>
      <c r="FEL12" s="301"/>
      <c r="FEM12" s="302"/>
      <c r="FEN12" s="303"/>
      <c r="FEO12" s="300"/>
      <c r="FEP12" s="301"/>
      <c r="FEQ12" s="302"/>
      <c r="FER12" s="303"/>
      <c r="FES12" s="300"/>
      <c r="FET12" s="301"/>
      <c r="FEU12" s="302"/>
      <c r="FEV12" s="303"/>
      <c r="FEW12" s="300"/>
      <c r="FEX12" s="301"/>
      <c r="FEY12" s="302"/>
      <c r="FEZ12" s="303"/>
      <c r="FFA12" s="300"/>
      <c r="FFB12" s="301"/>
      <c r="FFC12" s="302"/>
      <c r="FFD12" s="303"/>
      <c r="FFE12" s="300"/>
      <c r="FFF12" s="301"/>
      <c r="FFG12" s="302"/>
      <c r="FFH12" s="303"/>
      <c r="FFI12" s="300"/>
      <c r="FFJ12" s="301"/>
      <c r="FFK12" s="302"/>
      <c r="FFL12" s="303"/>
      <c r="FFM12" s="300"/>
      <c r="FFN12" s="301"/>
      <c r="FFO12" s="302"/>
      <c r="FFP12" s="303"/>
      <c r="FFQ12" s="300"/>
      <c r="FFR12" s="301"/>
      <c r="FFS12" s="302"/>
      <c r="FFT12" s="303"/>
      <c r="FFU12" s="300"/>
      <c r="FFV12" s="301"/>
      <c r="FFW12" s="302"/>
      <c r="FFX12" s="303"/>
      <c r="FFY12" s="300"/>
      <c r="FFZ12" s="301"/>
      <c r="FGA12" s="302"/>
      <c r="FGB12" s="303"/>
      <c r="FGC12" s="300"/>
      <c r="FGD12" s="301"/>
      <c r="FGE12" s="302"/>
      <c r="FGF12" s="303"/>
      <c r="FGG12" s="300"/>
      <c r="FGH12" s="301"/>
      <c r="FGI12" s="302"/>
      <c r="FGJ12" s="303"/>
      <c r="FGK12" s="300"/>
      <c r="FGL12" s="301"/>
      <c r="FGM12" s="302"/>
      <c r="FGN12" s="303"/>
      <c r="FGO12" s="300"/>
      <c r="FGP12" s="301"/>
      <c r="FGQ12" s="302"/>
      <c r="FGR12" s="303"/>
      <c r="FGS12" s="300"/>
      <c r="FGT12" s="301"/>
      <c r="FGU12" s="302"/>
      <c r="FGV12" s="303"/>
      <c r="FGW12" s="300"/>
      <c r="FGX12" s="301"/>
      <c r="FGY12" s="302"/>
      <c r="FGZ12" s="303"/>
      <c r="FHA12" s="300"/>
      <c r="FHB12" s="301"/>
      <c r="FHC12" s="302"/>
      <c r="FHD12" s="303"/>
      <c r="FHE12" s="300"/>
      <c r="FHF12" s="301"/>
      <c r="FHG12" s="302"/>
      <c r="FHH12" s="303"/>
      <c r="FHI12" s="300"/>
      <c r="FHJ12" s="301"/>
      <c r="FHK12" s="302"/>
      <c r="FHL12" s="303"/>
      <c r="FHM12" s="300"/>
      <c r="FHN12" s="301"/>
      <c r="FHO12" s="302"/>
      <c r="FHP12" s="303"/>
      <c r="FHQ12" s="300"/>
      <c r="FHR12" s="301"/>
      <c r="FHS12" s="302"/>
      <c r="FHT12" s="303"/>
      <c r="FHU12" s="300"/>
      <c r="FHV12" s="301"/>
      <c r="FHW12" s="302"/>
      <c r="FHX12" s="303"/>
      <c r="FHY12" s="300"/>
      <c r="FHZ12" s="301"/>
      <c r="FIA12" s="302"/>
      <c r="FIB12" s="303"/>
      <c r="FIC12" s="300"/>
      <c r="FID12" s="301"/>
      <c r="FIE12" s="302"/>
      <c r="FIF12" s="303"/>
      <c r="FIG12" s="300"/>
      <c r="FIH12" s="301"/>
      <c r="FII12" s="302"/>
      <c r="FIJ12" s="303"/>
      <c r="FIK12" s="300"/>
      <c r="FIL12" s="301"/>
      <c r="FIM12" s="302"/>
      <c r="FIN12" s="303"/>
      <c r="FIO12" s="300"/>
      <c r="FIP12" s="301"/>
      <c r="FIQ12" s="302"/>
      <c r="FIR12" s="303"/>
      <c r="FIS12" s="300"/>
      <c r="FIT12" s="301"/>
      <c r="FIU12" s="302"/>
      <c r="FIV12" s="303"/>
      <c r="FIW12" s="300"/>
      <c r="FIX12" s="301"/>
      <c r="FIY12" s="302"/>
      <c r="FIZ12" s="303"/>
      <c r="FJA12" s="300"/>
      <c r="FJB12" s="301"/>
      <c r="FJC12" s="302"/>
      <c r="FJD12" s="303"/>
      <c r="FJE12" s="300"/>
      <c r="FJF12" s="301"/>
      <c r="FJG12" s="302"/>
      <c r="FJH12" s="303"/>
      <c r="FJI12" s="300"/>
      <c r="FJJ12" s="301"/>
      <c r="FJK12" s="302"/>
      <c r="FJL12" s="303"/>
      <c r="FJM12" s="300"/>
      <c r="FJN12" s="301"/>
      <c r="FJO12" s="302"/>
      <c r="FJP12" s="303"/>
      <c r="FJQ12" s="300"/>
      <c r="FJR12" s="301"/>
      <c r="FJS12" s="302"/>
      <c r="FJT12" s="303"/>
      <c r="FJU12" s="300"/>
      <c r="FJV12" s="301"/>
      <c r="FJW12" s="302"/>
      <c r="FJX12" s="303"/>
      <c r="FJY12" s="300"/>
      <c r="FJZ12" s="301"/>
      <c r="FKA12" s="302"/>
      <c r="FKB12" s="303"/>
      <c r="FKC12" s="300"/>
      <c r="FKD12" s="301"/>
      <c r="FKE12" s="302"/>
      <c r="FKF12" s="303"/>
      <c r="FKG12" s="300"/>
      <c r="FKH12" s="301"/>
      <c r="FKI12" s="302"/>
      <c r="FKJ12" s="303"/>
      <c r="FKK12" s="300"/>
      <c r="FKL12" s="301"/>
      <c r="FKM12" s="302"/>
      <c r="FKN12" s="303"/>
      <c r="FKO12" s="300"/>
      <c r="FKP12" s="301"/>
      <c r="FKQ12" s="302"/>
      <c r="FKR12" s="303"/>
      <c r="FKS12" s="300"/>
      <c r="FKT12" s="301"/>
      <c r="FKU12" s="302"/>
      <c r="FKV12" s="303"/>
      <c r="FKW12" s="300"/>
      <c r="FKX12" s="301"/>
      <c r="FKY12" s="302"/>
      <c r="FKZ12" s="303"/>
      <c r="FLA12" s="300"/>
      <c r="FLB12" s="301"/>
      <c r="FLC12" s="302"/>
      <c r="FLD12" s="303"/>
      <c r="FLE12" s="300"/>
      <c r="FLF12" s="301"/>
      <c r="FLG12" s="302"/>
      <c r="FLH12" s="303"/>
      <c r="FLI12" s="300"/>
      <c r="FLJ12" s="301"/>
      <c r="FLK12" s="302"/>
      <c r="FLL12" s="303"/>
      <c r="FLM12" s="300"/>
      <c r="FLN12" s="301"/>
      <c r="FLO12" s="302"/>
      <c r="FLP12" s="303"/>
      <c r="FLQ12" s="300"/>
      <c r="FLR12" s="301"/>
      <c r="FLS12" s="302"/>
      <c r="FLT12" s="303"/>
      <c r="FLU12" s="300"/>
      <c r="FLV12" s="301"/>
      <c r="FLW12" s="302"/>
      <c r="FLX12" s="303"/>
      <c r="FLY12" s="300"/>
      <c r="FLZ12" s="301"/>
      <c r="FMA12" s="302"/>
      <c r="FMB12" s="303"/>
      <c r="FMC12" s="300"/>
      <c r="FMD12" s="301"/>
      <c r="FME12" s="302"/>
      <c r="FMF12" s="303"/>
      <c r="FMG12" s="300"/>
      <c r="FMH12" s="301"/>
      <c r="FMI12" s="302"/>
      <c r="FMJ12" s="303"/>
      <c r="FMK12" s="300"/>
      <c r="FML12" s="301"/>
      <c r="FMM12" s="302"/>
      <c r="FMN12" s="303"/>
      <c r="FMO12" s="300"/>
      <c r="FMP12" s="301"/>
      <c r="FMQ12" s="302"/>
      <c r="FMR12" s="303"/>
      <c r="FMS12" s="300"/>
      <c r="FMT12" s="301"/>
      <c r="FMU12" s="302"/>
      <c r="FMV12" s="303"/>
      <c r="FMW12" s="300"/>
      <c r="FMX12" s="301"/>
      <c r="FMY12" s="302"/>
      <c r="FMZ12" s="303"/>
      <c r="FNA12" s="300"/>
      <c r="FNB12" s="301"/>
      <c r="FNC12" s="302"/>
      <c r="FND12" s="303"/>
      <c r="FNE12" s="300"/>
      <c r="FNF12" s="301"/>
      <c r="FNG12" s="302"/>
      <c r="FNH12" s="303"/>
      <c r="FNI12" s="300"/>
      <c r="FNJ12" s="301"/>
      <c r="FNK12" s="302"/>
      <c r="FNL12" s="303"/>
      <c r="FNM12" s="300"/>
      <c r="FNN12" s="301"/>
      <c r="FNO12" s="302"/>
      <c r="FNP12" s="303"/>
      <c r="FNQ12" s="300"/>
      <c r="FNR12" s="301"/>
      <c r="FNS12" s="302"/>
      <c r="FNT12" s="303"/>
      <c r="FNU12" s="300"/>
      <c r="FNV12" s="301"/>
      <c r="FNW12" s="302"/>
      <c r="FNX12" s="303"/>
      <c r="FNY12" s="300"/>
      <c r="FNZ12" s="301"/>
      <c r="FOA12" s="302"/>
      <c r="FOB12" s="303"/>
      <c r="FOC12" s="300"/>
      <c r="FOD12" s="301"/>
      <c r="FOE12" s="302"/>
      <c r="FOF12" s="303"/>
      <c r="FOG12" s="300"/>
      <c r="FOH12" s="301"/>
      <c r="FOI12" s="302"/>
      <c r="FOJ12" s="303"/>
      <c r="FOK12" s="300"/>
      <c r="FOL12" s="301"/>
      <c r="FOM12" s="302"/>
      <c r="FON12" s="303"/>
      <c r="FOO12" s="300"/>
      <c r="FOP12" s="301"/>
      <c r="FOQ12" s="302"/>
      <c r="FOR12" s="303"/>
      <c r="FOS12" s="300"/>
      <c r="FOT12" s="301"/>
      <c r="FOU12" s="302"/>
      <c r="FOV12" s="303"/>
      <c r="FOW12" s="300"/>
      <c r="FOX12" s="301"/>
      <c r="FOY12" s="302"/>
      <c r="FOZ12" s="303"/>
      <c r="FPA12" s="300"/>
      <c r="FPB12" s="301"/>
      <c r="FPC12" s="302"/>
      <c r="FPD12" s="303"/>
      <c r="FPE12" s="300"/>
      <c r="FPF12" s="301"/>
      <c r="FPG12" s="302"/>
      <c r="FPH12" s="303"/>
      <c r="FPI12" s="300"/>
      <c r="FPJ12" s="301"/>
      <c r="FPK12" s="302"/>
      <c r="FPL12" s="303"/>
      <c r="FPM12" s="300"/>
      <c r="FPN12" s="301"/>
      <c r="FPO12" s="302"/>
      <c r="FPP12" s="303"/>
      <c r="FPQ12" s="300"/>
      <c r="FPR12" s="301"/>
      <c r="FPS12" s="302"/>
      <c r="FPT12" s="303"/>
      <c r="FPU12" s="300"/>
      <c r="FPV12" s="301"/>
      <c r="FPW12" s="302"/>
      <c r="FPX12" s="303"/>
      <c r="FPY12" s="300"/>
      <c r="FPZ12" s="301"/>
      <c r="FQA12" s="302"/>
      <c r="FQB12" s="303"/>
      <c r="FQC12" s="300"/>
      <c r="FQD12" s="301"/>
      <c r="FQE12" s="302"/>
      <c r="FQF12" s="303"/>
      <c r="FQG12" s="300"/>
      <c r="FQH12" s="301"/>
      <c r="FQI12" s="302"/>
      <c r="FQJ12" s="303"/>
      <c r="FQK12" s="300"/>
      <c r="FQL12" s="301"/>
      <c r="FQM12" s="302"/>
      <c r="FQN12" s="303"/>
      <c r="FQO12" s="300"/>
      <c r="FQP12" s="301"/>
      <c r="FQQ12" s="302"/>
      <c r="FQR12" s="303"/>
      <c r="FQS12" s="300"/>
      <c r="FQT12" s="301"/>
      <c r="FQU12" s="302"/>
      <c r="FQV12" s="303"/>
      <c r="FQW12" s="300"/>
      <c r="FQX12" s="301"/>
      <c r="FQY12" s="302"/>
      <c r="FQZ12" s="303"/>
      <c r="FRA12" s="300"/>
      <c r="FRB12" s="301"/>
      <c r="FRC12" s="302"/>
      <c r="FRD12" s="303"/>
      <c r="FRE12" s="300"/>
      <c r="FRF12" s="301"/>
      <c r="FRG12" s="302"/>
      <c r="FRH12" s="303"/>
      <c r="FRI12" s="300"/>
      <c r="FRJ12" s="301"/>
      <c r="FRK12" s="302"/>
      <c r="FRL12" s="303"/>
      <c r="FRM12" s="300"/>
      <c r="FRN12" s="301"/>
      <c r="FRO12" s="302"/>
      <c r="FRP12" s="303"/>
      <c r="FRQ12" s="300"/>
      <c r="FRR12" s="301"/>
      <c r="FRS12" s="302"/>
      <c r="FRT12" s="303"/>
      <c r="FRU12" s="300"/>
      <c r="FRV12" s="301"/>
      <c r="FRW12" s="302"/>
      <c r="FRX12" s="303"/>
      <c r="FRY12" s="300"/>
      <c r="FRZ12" s="301"/>
      <c r="FSA12" s="302"/>
      <c r="FSB12" s="303"/>
      <c r="FSC12" s="300"/>
      <c r="FSD12" s="301"/>
      <c r="FSE12" s="302"/>
      <c r="FSF12" s="303"/>
      <c r="FSG12" s="300"/>
      <c r="FSH12" s="301"/>
      <c r="FSI12" s="302"/>
      <c r="FSJ12" s="303"/>
      <c r="FSK12" s="300"/>
      <c r="FSL12" s="301"/>
      <c r="FSM12" s="302"/>
      <c r="FSN12" s="303"/>
      <c r="FSO12" s="300"/>
      <c r="FSP12" s="301"/>
      <c r="FSQ12" s="302"/>
      <c r="FSR12" s="303"/>
      <c r="FSS12" s="300"/>
      <c r="FST12" s="301"/>
      <c r="FSU12" s="302"/>
      <c r="FSV12" s="303"/>
      <c r="FSW12" s="300"/>
      <c r="FSX12" s="301"/>
      <c r="FSY12" s="302"/>
      <c r="FSZ12" s="303"/>
      <c r="FTA12" s="300"/>
      <c r="FTB12" s="301"/>
      <c r="FTC12" s="302"/>
      <c r="FTD12" s="303"/>
      <c r="FTE12" s="300"/>
      <c r="FTF12" s="301"/>
      <c r="FTG12" s="302"/>
      <c r="FTH12" s="303"/>
      <c r="FTI12" s="300"/>
      <c r="FTJ12" s="301"/>
      <c r="FTK12" s="302"/>
      <c r="FTL12" s="303"/>
      <c r="FTM12" s="300"/>
      <c r="FTN12" s="301"/>
      <c r="FTO12" s="302"/>
      <c r="FTP12" s="303"/>
      <c r="FTQ12" s="300"/>
      <c r="FTR12" s="301"/>
      <c r="FTS12" s="302"/>
      <c r="FTT12" s="303"/>
      <c r="FTU12" s="300"/>
      <c r="FTV12" s="301"/>
      <c r="FTW12" s="302"/>
      <c r="FTX12" s="303"/>
      <c r="FTY12" s="300"/>
      <c r="FTZ12" s="301"/>
      <c r="FUA12" s="302"/>
      <c r="FUB12" s="303"/>
      <c r="FUC12" s="300"/>
      <c r="FUD12" s="301"/>
      <c r="FUE12" s="302"/>
      <c r="FUF12" s="303"/>
      <c r="FUG12" s="300"/>
      <c r="FUH12" s="301"/>
      <c r="FUI12" s="302"/>
      <c r="FUJ12" s="303"/>
      <c r="FUK12" s="300"/>
      <c r="FUL12" s="301"/>
      <c r="FUM12" s="302"/>
      <c r="FUN12" s="303"/>
      <c r="FUO12" s="300"/>
      <c r="FUP12" s="301"/>
      <c r="FUQ12" s="302"/>
      <c r="FUR12" s="303"/>
      <c r="FUS12" s="300"/>
      <c r="FUT12" s="301"/>
      <c r="FUU12" s="302"/>
      <c r="FUV12" s="303"/>
      <c r="FUW12" s="300"/>
      <c r="FUX12" s="301"/>
      <c r="FUY12" s="302"/>
      <c r="FUZ12" s="303"/>
      <c r="FVA12" s="300"/>
      <c r="FVB12" s="301"/>
      <c r="FVC12" s="302"/>
      <c r="FVD12" s="303"/>
      <c r="FVE12" s="300"/>
      <c r="FVF12" s="301"/>
      <c r="FVG12" s="302"/>
      <c r="FVH12" s="303"/>
      <c r="FVI12" s="300"/>
      <c r="FVJ12" s="301"/>
      <c r="FVK12" s="302"/>
      <c r="FVL12" s="303"/>
      <c r="FVM12" s="300"/>
      <c r="FVN12" s="301"/>
      <c r="FVO12" s="302"/>
      <c r="FVP12" s="303"/>
      <c r="FVQ12" s="300"/>
      <c r="FVR12" s="301"/>
      <c r="FVS12" s="302"/>
      <c r="FVT12" s="303"/>
      <c r="FVU12" s="300"/>
      <c r="FVV12" s="301"/>
      <c r="FVW12" s="302"/>
      <c r="FVX12" s="303"/>
      <c r="FVY12" s="300"/>
      <c r="FVZ12" s="301"/>
      <c r="FWA12" s="302"/>
      <c r="FWB12" s="303"/>
      <c r="FWC12" s="300"/>
      <c r="FWD12" s="301"/>
      <c r="FWE12" s="302"/>
      <c r="FWF12" s="303"/>
      <c r="FWG12" s="300"/>
      <c r="FWH12" s="301"/>
      <c r="FWI12" s="302"/>
      <c r="FWJ12" s="303"/>
      <c r="FWK12" s="300"/>
      <c r="FWL12" s="301"/>
      <c r="FWM12" s="302"/>
      <c r="FWN12" s="303"/>
      <c r="FWO12" s="300"/>
      <c r="FWP12" s="301"/>
      <c r="FWQ12" s="302"/>
      <c r="FWR12" s="303"/>
      <c r="FWS12" s="300"/>
      <c r="FWT12" s="301"/>
      <c r="FWU12" s="302"/>
      <c r="FWV12" s="303"/>
      <c r="FWW12" s="300"/>
      <c r="FWX12" s="301"/>
      <c r="FWY12" s="302"/>
      <c r="FWZ12" s="303"/>
      <c r="FXA12" s="300"/>
      <c r="FXB12" s="301"/>
      <c r="FXC12" s="302"/>
      <c r="FXD12" s="303"/>
      <c r="FXE12" s="300"/>
      <c r="FXF12" s="301"/>
      <c r="FXG12" s="302"/>
      <c r="FXH12" s="303"/>
      <c r="FXI12" s="300"/>
      <c r="FXJ12" s="301"/>
      <c r="FXK12" s="302"/>
      <c r="FXL12" s="303"/>
      <c r="FXM12" s="300"/>
      <c r="FXN12" s="301"/>
      <c r="FXO12" s="302"/>
      <c r="FXP12" s="303"/>
      <c r="FXQ12" s="300"/>
      <c r="FXR12" s="301"/>
      <c r="FXS12" s="302"/>
      <c r="FXT12" s="303"/>
      <c r="FXU12" s="300"/>
      <c r="FXV12" s="301"/>
      <c r="FXW12" s="302"/>
      <c r="FXX12" s="303"/>
      <c r="FXY12" s="300"/>
      <c r="FXZ12" s="301"/>
      <c r="FYA12" s="302"/>
      <c r="FYB12" s="303"/>
      <c r="FYC12" s="300"/>
      <c r="FYD12" s="301"/>
      <c r="FYE12" s="302"/>
      <c r="FYF12" s="303"/>
      <c r="FYG12" s="300"/>
      <c r="FYH12" s="301"/>
      <c r="FYI12" s="302"/>
      <c r="FYJ12" s="303"/>
      <c r="FYK12" s="300"/>
      <c r="FYL12" s="301"/>
      <c r="FYM12" s="302"/>
      <c r="FYN12" s="303"/>
      <c r="FYO12" s="300"/>
      <c r="FYP12" s="301"/>
      <c r="FYQ12" s="302"/>
      <c r="FYR12" s="303"/>
      <c r="FYS12" s="300"/>
      <c r="FYT12" s="301"/>
      <c r="FYU12" s="302"/>
      <c r="FYV12" s="303"/>
      <c r="FYW12" s="300"/>
      <c r="FYX12" s="301"/>
      <c r="FYY12" s="302"/>
      <c r="FYZ12" s="303"/>
      <c r="FZA12" s="300"/>
      <c r="FZB12" s="301"/>
      <c r="FZC12" s="302"/>
      <c r="FZD12" s="303"/>
      <c r="FZE12" s="300"/>
      <c r="FZF12" s="301"/>
      <c r="FZG12" s="302"/>
      <c r="FZH12" s="303"/>
      <c r="FZI12" s="300"/>
      <c r="FZJ12" s="301"/>
      <c r="FZK12" s="302"/>
      <c r="FZL12" s="303"/>
      <c r="FZM12" s="300"/>
      <c r="FZN12" s="301"/>
      <c r="FZO12" s="302"/>
      <c r="FZP12" s="303"/>
      <c r="FZQ12" s="300"/>
      <c r="FZR12" s="301"/>
      <c r="FZS12" s="302"/>
      <c r="FZT12" s="303"/>
      <c r="FZU12" s="300"/>
      <c r="FZV12" s="301"/>
      <c r="FZW12" s="302"/>
      <c r="FZX12" s="303"/>
      <c r="FZY12" s="300"/>
      <c r="FZZ12" s="301"/>
      <c r="GAA12" s="302"/>
      <c r="GAB12" s="303"/>
      <c r="GAC12" s="300"/>
      <c r="GAD12" s="301"/>
      <c r="GAE12" s="302"/>
      <c r="GAF12" s="303"/>
      <c r="GAG12" s="300"/>
      <c r="GAH12" s="301"/>
      <c r="GAI12" s="302"/>
      <c r="GAJ12" s="303"/>
      <c r="GAK12" s="300"/>
      <c r="GAL12" s="301"/>
      <c r="GAM12" s="302"/>
      <c r="GAN12" s="303"/>
      <c r="GAO12" s="300"/>
      <c r="GAP12" s="301"/>
      <c r="GAQ12" s="302"/>
      <c r="GAR12" s="303"/>
      <c r="GAS12" s="300"/>
      <c r="GAT12" s="301"/>
      <c r="GAU12" s="302"/>
      <c r="GAV12" s="303"/>
      <c r="GAW12" s="300"/>
      <c r="GAX12" s="301"/>
      <c r="GAY12" s="302"/>
      <c r="GAZ12" s="303"/>
      <c r="GBA12" s="300"/>
      <c r="GBB12" s="301"/>
      <c r="GBC12" s="302"/>
      <c r="GBD12" s="303"/>
      <c r="GBE12" s="300"/>
      <c r="GBF12" s="301"/>
      <c r="GBG12" s="302"/>
      <c r="GBH12" s="303"/>
      <c r="GBI12" s="300"/>
      <c r="GBJ12" s="301"/>
      <c r="GBK12" s="302"/>
      <c r="GBL12" s="303"/>
      <c r="GBM12" s="300"/>
      <c r="GBN12" s="301"/>
      <c r="GBO12" s="302"/>
      <c r="GBP12" s="303"/>
      <c r="GBQ12" s="300"/>
      <c r="GBR12" s="301"/>
      <c r="GBS12" s="302"/>
      <c r="GBT12" s="303"/>
      <c r="GBU12" s="300"/>
      <c r="GBV12" s="301"/>
      <c r="GBW12" s="302"/>
      <c r="GBX12" s="303"/>
      <c r="GBY12" s="300"/>
      <c r="GBZ12" s="301"/>
      <c r="GCA12" s="302"/>
      <c r="GCB12" s="303"/>
      <c r="GCC12" s="300"/>
      <c r="GCD12" s="301"/>
      <c r="GCE12" s="302"/>
      <c r="GCF12" s="303"/>
      <c r="GCG12" s="300"/>
      <c r="GCH12" s="301"/>
      <c r="GCI12" s="302"/>
      <c r="GCJ12" s="303"/>
      <c r="GCK12" s="300"/>
      <c r="GCL12" s="301"/>
      <c r="GCM12" s="302"/>
      <c r="GCN12" s="303"/>
      <c r="GCO12" s="300"/>
      <c r="GCP12" s="301"/>
      <c r="GCQ12" s="302"/>
      <c r="GCR12" s="303"/>
      <c r="GCS12" s="300"/>
      <c r="GCT12" s="301"/>
      <c r="GCU12" s="302"/>
      <c r="GCV12" s="303"/>
      <c r="GCW12" s="300"/>
      <c r="GCX12" s="301"/>
      <c r="GCY12" s="302"/>
      <c r="GCZ12" s="303"/>
      <c r="GDA12" s="300"/>
      <c r="GDB12" s="301"/>
      <c r="GDC12" s="302"/>
      <c r="GDD12" s="303"/>
      <c r="GDE12" s="300"/>
      <c r="GDF12" s="301"/>
      <c r="GDG12" s="302"/>
      <c r="GDH12" s="303"/>
      <c r="GDI12" s="300"/>
      <c r="GDJ12" s="301"/>
      <c r="GDK12" s="302"/>
      <c r="GDL12" s="303"/>
      <c r="GDM12" s="300"/>
      <c r="GDN12" s="301"/>
      <c r="GDO12" s="302"/>
      <c r="GDP12" s="303"/>
      <c r="GDQ12" s="300"/>
      <c r="GDR12" s="301"/>
      <c r="GDS12" s="302"/>
      <c r="GDT12" s="303"/>
      <c r="GDU12" s="300"/>
      <c r="GDV12" s="301"/>
      <c r="GDW12" s="302"/>
      <c r="GDX12" s="303"/>
      <c r="GDY12" s="300"/>
      <c r="GDZ12" s="301"/>
      <c r="GEA12" s="302"/>
      <c r="GEB12" s="303"/>
      <c r="GEC12" s="300"/>
      <c r="GED12" s="301"/>
      <c r="GEE12" s="302"/>
      <c r="GEF12" s="303"/>
      <c r="GEG12" s="300"/>
      <c r="GEH12" s="301"/>
      <c r="GEI12" s="302"/>
      <c r="GEJ12" s="303"/>
      <c r="GEK12" s="300"/>
      <c r="GEL12" s="301"/>
      <c r="GEM12" s="302"/>
      <c r="GEN12" s="303"/>
      <c r="GEO12" s="300"/>
      <c r="GEP12" s="301"/>
      <c r="GEQ12" s="302"/>
      <c r="GER12" s="303"/>
      <c r="GES12" s="300"/>
      <c r="GET12" s="301"/>
      <c r="GEU12" s="302"/>
      <c r="GEV12" s="303"/>
      <c r="GEW12" s="300"/>
      <c r="GEX12" s="301"/>
      <c r="GEY12" s="302"/>
      <c r="GEZ12" s="303"/>
      <c r="GFA12" s="300"/>
      <c r="GFB12" s="301"/>
      <c r="GFC12" s="302"/>
      <c r="GFD12" s="303"/>
      <c r="GFE12" s="300"/>
      <c r="GFF12" s="301"/>
      <c r="GFG12" s="302"/>
      <c r="GFH12" s="303"/>
      <c r="GFI12" s="300"/>
      <c r="GFJ12" s="301"/>
      <c r="GFK12" s="302"/>
      <c r="GFL12" s="303"/>
      <c r="GFM12" s="300"/>
      <c r="GFN12" s="301"/>
      <c r="GFO12" s="302"/>
      <c r="GFP12" s="303"/>
      <c r="GFQ12" s="300"/>
      <c r="GFR12" s="301"/>
      <c r="GFS12" s="302"/>
      <c r="GFT12" s="303"/>
      <c r="GFU12" s="300"/>
      <c r="GFV12" s="301"/>
      <c r="GFW12" s="302"/>
      <c r="GFX12" s="303"/>
      <c r="GFY12" s="300"/>
      <c r="GFZ12" s="301"/>
      <c r="GGA12" s="302"/>
      <c r="GGB12" s="303"/>
      <c r="GGC12" s="300"/>
      <c r="GGD12" s="301"/>
      <c r="GGE12" s="302"/>
      <c r="GGF12" s="303"/>
      <c r="GGG12" s="300"/>
      <c r="GGH12" s="301"/>
      <c r="GGI12" s="302"/>
      <c r="GGJ12" s="303"/>
      <c r="GGK12" s="300"/>
      <c r="GGL12" s="301"/>
      <c r="GGM12" s="302"/>
      <c r="GGN12" s="303"/>
      <c r="GGO12" s="300"/>
      <c r="GGP12" s="301"/>
      <c r="GGQ12" s="302"/>
      <c r="GGR12" s="303"/>
      <c r="GGS12" s="300"/>
      <c r="GGT12" s="301"/>
      <c r="GGU12" s="302"/>
      <c r="GGV12" s="303"/>
      <c r="GGW12" s="300"/>
      <c r="GGX12" s="301"/>
      <c r="GGY12" s="302"/>
      <c r="GGZ12" s="303"/>
      <c r="GHA12" s="300"/>
      <c r="GHB12" s="301"/>
      <c r="GHC12" s="302"/>
      <c r="GHD12" s="303"/>
      <c r="GHE12" s="300"/>
      <c r="GHF12" s="301"/>
      <c r="GHG12" s="302"/>
      <c r="GHH12" s="303"/>
      <c r="GHI12" s="300"/>
      <c r="GHJ12" s="301"/>
      <c r="GHK12" s="302"/>
      <c r="GHL12" s="303"/>
      <c r="GHM12" s="300"/>
      <c r="GHN12" s="301"/>
      <c r="GHO12" s="302"/>
      <c r="GHP12" s="303"/>
      <c r="GHQ12" s="300"/>
      <c r="GHR12" s="301"/>
      <c r="GHS12" s="302"/>
      <c r="GHT12" s="303"/>
      <c r="GHU12" s="300"/>
      <c r="GHV12" s="301"/>
      <c r="GHW12" s="302"/>
      <c r="GHX12" s="303"/>
      <c r="GHY12" s="300"/>
      <c r="GHZ12" s="301"/>
      <c r="GIA12" s="302"/>
      <c r="GIB12" s="303"/>
      <c r="GIC12" s="300"/>
      <c r="GID12" s="301"/>
      <c r="GIE12" s="302"/>
      <c r="GIF12" s="303"/>
      <c r="GIG12" s="300"/>
      <c r="GIH12" s="301"/>
      <c r="GII12" s="302"/>
      <c r="GIJ12" s="303"/>
      <c r="GIK12" s="300"/>
      <c r="GIL12" s="301"/>
      <c r="GIM12" s="302"/>
      <c r="GIN12" s="303"/>
      <c r="GIO12" s="300"/>
      <c r="GIP12" s="301"/>
      <c r="GIQ12" s="302"/>
      <c r="GIR12" s="303"/>
      <c r="GIS12" s="300"/>
      <c r="GIT12" s="301"/>
      <c r="GIU12" s="302"/>
      <c r="GIV12" s="303"/>
      <c r="GIW12" s="300"/>
      <c r="GIX12" s="301"/>
      <c r="GIY12" s="302"/>
      <c r="GIZ12" s="303"/>
      <c r="GJA12" s="300"/>
      <c r="GJB12" s="301"/>
      <c r="GJC12" s="302"/>
      <c r="GJD12" s="303"/>
      <c r="GJE12" s="300"/>
      <c r="GJF12" s="301"/>
      <c r="GJG12" s="302"/>
      <c r="GJH12" s="303"/>
      <c r="GJI12" s="300"/>
      <c r="GJJ12" s="301"/>
      <c r="GJK12" s="302"/>
      <c r="GJL12" s="303"/>
      <c r="GJM12" s="300"/>
      <c r="GJN12" s="301"/>
      <c r="GJO12" s="302"/>
      <c r="GJP12" s="303"/>
      <c r="GJQ12" s="300"/>
      <c r="GJR12" s="301"/>
      <c r="GJS12" s="302"/>
      <c r="GJT12" s="303"/>
      <c r="GJU12" s="300"/>
      <c r="GJV12" s="301"/>
      <c r="GJW12" s="302"/>
      <c r="GJX12" s="303"/>
      <c r="GJY12" s="300"/>
      <c r="GJZ12" s="301"/>
      <c r="GKA12" s="302"/>
      <c r="GKB12" s="303"/>
      <c r="GKC12" s="300"/>
      <c r="GKD12" s="301"/>
      <c r="GKE12" s="302"/>
      <c r="GKF12" s="303"/>
      <c r="GKG12" s="300"/>
      <c r="GKH12" s="301"/>
      <c r="GKI12" s="302"/>
      <c r="GKJ12" s="303"/>
      <c r="GKK12" s="300"/>
      <c r="GKL12" s="301"/>
      <c r="GKM12" s="302"/>
      <c r="GKN12" s="303"/>
      <c r="GKO12" s="300"/>
      <c r="GKP12" s="301"/>
      <c r="GKQ12" s="302"/>
      <c r="GKR12" s="303"/>
      <c r="GKS12" s="300"/>
      <c r="GKT12" s="301"/>
      <c r="GKU12" s="302"/>
      <c r="GKV12" s="303"/>
      <c r="GKW12" s="300"/>
      <c r="GKX12" s="301"/>
      <c r="GKY12" s="302"/>
      <c r="GKZ12" s="303"/>
      <c r="GLA12" s="300"/>
      <c r="GLB12" s="301"/>
      <c r="GLC12" s="302"/>
      <c r="GLD12" s="303"/>
      <c r="GLE12" s="300"/>
      <c r="GLF12" s="301"/>
      <c r="GLG12" s="302"/>
      <c r="GLH12" s="303"/>
      <c r="GLI12" s="300"/>
      <c r="GLJ12" s="301"/>
      <c r="GLK12" s="302"/>
      <c r="GLL12" s="303"/>
      <c r="GLM12" s="300"/>
      <c r="GLN12" s="301"/>
      <c r="GLO12" s="302"/>
      <c r="GLP12" s="303"/>
      <c r="GLQ12" s="300"/>
      <c r="GLR12" s="301"/>
      <c r="GLS12" s="302"/>
      <c r="GLT12" s="303"/>
      <c r="GLU12" s="300"/>
      <c r="GLV12" s="301"/>
      <c r="GLW12" s="302"/>
      <c r="GLX12" s="303"/>
      <c r="GLY12" s="300"/>
      <c r="GLZ12" s="301"/>
      <c r="GMA12" s="302"/>
      <c r="GMB12" s="303"/>
      <c r="GMC12" s="300"/>
      <c r="GMD12" s="301"/>
      <c r="GME12" s="302"/>
      <c r="GMF12" s="303"/>
      <c r="GMG12" s="300"/>
      <c r="GMH12" s="301"/>
      <c r="GMI12" s="302"/>
      <c r="GMJ12" s="303"/>
      <c r="GMK12" s="300"/>
      <c r="GML12" s="301"/>
      <c r="GMM12" s="302"/>
      <c r="GMN12" s="303"/>
      <c r="GMO12" s="300"/>
      <c r="GMP12" s="301"/>
      <c r="GMQ12" s="302"/>
      <c r="GMR12" s="303"/>
      <c r="GMS12" s="300"/>
      <c r="GMT12" s="301"/>
      <c r="GMU12" s="302"/>
      <c r="GMV12" s="303"/>
      <c r="GMW12" s="300"/>
      <c r="GMX12" s="301"/>
      <c r="GMY12" s="302"/>
      <c r="GMZ12" s="303"/>
      <c r="GNA12" s="300"/>
      <c r="GNB12" s="301"/>
      <c r="GNC12" s="302"/>
      <c r="GND12" s="303"/>
      <c r="GNE12" s="300"/>
      <c r="GNF12" s="301"/>
      <c r="GNG12" s="302"/>
      <c r="GNH12" s="303"/>
      <c r="GNI12" s="300"/>
      <c r="GNJ12" s="301"/>
      <c r="GNK12" s="302"/>
      <c r="GNL12" s="303"/>
      <c r="GNM12" s="300"/>
      <c r="GNN12" s="301"/>
      <c r="GNO12" s="302"/>
      <c r="GNP12" s="303"/>
      <c r="GNQ12" s="300"/>
      <c r="GNR12" s="301"/>
      <c r="GNS12" s="302"/>
      <c r="GNT12" s="303"/>
      <c r="GNU12" s="300"/>
      <c r="GNV12" s="301"/>
      <c r="GNW12" s="302"/>
      <c r="GNX12" s="303"/>
      <c r="GNY12" s="300"/>
      <c r="GNZ12" s="301"/>
      <c r="GOA12" s="302"/>
      <c r="GOB12" s="303"/>
      <c r="GOC12" s="300"/>
      <c r="GOD12" s="301"/>
      <c r="GOE12" s="302"/>
      <c r="GOF12" s="303"/>
      <c r="GOG12" s="300"/>
      <c r="GOH12" s="301"/>
      <c r="GOI12" s="302"/>
      <c r="GOJ12" s="303"/>
      <c r="GOK12" s="300"/>
      <c r="GOL12" s="301"/>
      <c r="GOM12" s="302"/>
      <c r="GON12" s="303"/>
      <c r="GOO12" s="300"/>
      <c r="GOP12" s="301"/>
      <c r="GOQ12" s="302"/>
      <c r="GOR12" s="303"/>
      <c r="GOS12" s="300"/>
      <c r="GOT12" s="301"/>
      <c r="GOU12" s="302"/>
      <c r="GOV12" s="303"/>
      <c r="GOW12" s="300"/>
      <c r="GOX12" s="301"/>
      <c r="GOY12" s="302"/>
      <c r="GOZ12" s="303"/>
      <c r="GPA12" s="300"/>
      <c r="GPB12" s="301"/>
      <c r="GPC12" s="302"/>
      <c r="GPD12" s="303"/>
      <c r="GPE12" s="300"/>
      <c r="GPF12" s="301"/>
      <c r="GPG12" s="302"/>
      <c r="GPH12" s="303"/>
      <c r="GPI12" s="300"/>
      <c r="GPJ12" s="301"/>
      <c r="GPK12" s="302"/>
      <c r="GPL12" s="303"/>
      <c r="GPM12" s="300"/>
      <c r="GPN12" s="301"/>
      <c r="GPO12" s="302"/>
      <c r="GPP12" s="303"/>
      <c r="GPQ12" s="300"/>
      <c r="GPR12" s="301"/>
      <c r="GPS12" s="302"/>
      <c r="GPT12" s="303"/>
      <c r="GPU12" s="300"/>
      <c r="GPV12" s="301"/>
      <c r="GPW12" s="302"/>
      <c r="GPX12" s="303"/>
      <c r="GPY12" s="300"/>
      <c r="GPZ12" s="301"/>
      <c r="GQA12" s="302"/>
      <c r="GQB12" s="303"/>
      <c r="GQC12" s="300"/>
      <c r="GQD12" s="301"/>
      <c r="GQE12" s="302"/>
      <c r="GQF12" s="303"/>
      <c r="GQG12" s="300"/>
      <c r="GQH12" s="301"/>
      <c r="GQI12" s="302"/>
      <c r="GQJ12" s="303"/>
      <c r="GQK12" s="300"/>
      <c r="GQL12" s="301"/>
      <c r="GQM12" s="302"/>
      <c r="GQN12" s="303"/>
      <c r="GQO12" s="300"/>
      <c r="GQP12" s="301"/>
      <c r="GQQ12" s="302"/>
      <c r="GQR12" s="303"/>
      <c r="GQS12" s="300"/>
      <c r="GQT12" s="301"/>
      <c r="GQU12" s="302"/>
      <c r="GQV12" s="303"/>
      <c r="GQW12" s="300"/>
      <c r="GQX12" s="301"/>
      <c r="GQY12" s="302"/>
      <c r="GQZ12" s="303"/>
      <c r="GRA12" s="300"/>
      <c r="GRB12" s="301"/>
      <c r="GRC12" s="302"/>
      <c r="GRD12" s="303"/>
      <c r="GRE12" s="300"/>
      <c r="GRF12" s="301"/>
      <c r="GRG12" s="302"/>
      <c r="GRH12" s="303"/>
      <c r="GRI12" s="300"/>
      <c r="GRJ12" s="301"/>
      <c r="GRK12" s="302"/>
      <c r="GRL12" s="303"/>
      <c r="GRM12" s="300"/>
      <c r="GRN12" s="301"/>
      <c r="GRO12" s="302"/>
      <c r="GRP12" s="303"/>
      <c r="GRQ12" s="300"/>
      <c r="GRR12" s="301"/>
      <c r="GRS12" s="302"/>
      <c r="GRT12" s="303"/>
      <c r="GRU12" s="300"/>
      <c r="GRV12" s="301"/>
      <c r="GRW12" s="302"/>
      <c r="GRX12" s="303"/>
      <c r="GRY12" s="300"/>
      <c r="GRZ12" s="301"/>
      <c r="GSA12" s="302"/>
      <c r="GSB12" s="303"/>
      <c r="GSC12" s="300"/>
      <c r="GSD12" s="301"/>
      <c r="GSE12" s="302"/>
      <c r="GSF12" s="303"/>
      <c r="GSG12" s="300"/>
      <c r="GSH12" s="301"/>
      <c r="GSI12" s="302"/>
      <c r="GSJ12" s="303"/>
      <c r="GSK12" s="300"/>
      <c r="GSL12" s="301"/>
      <c r="GSM12" s="302"/>
      <c r="GSN12" s="303"/>
      <c r="GSO12" s="300"/>
      <c r="GSP12" s="301"/>
      <c r="GSQ12" s="302"/>
      <c r="GSR12" s="303"/>
      <c r="GSS12" s="300"/>
      <c r="GST12" s="301"/>
      <c r="GSU12" s="302"/>
      <c r="GSV12" s="303"/>
      <c r="GSW12" s="300"/>
      <c r="GSX12" s="301"/>
      <c r="GSY12" s="302"/>
      <c r="GSZ12" s="303"/>
      <c r="GTA12" s="300"/>
      <c r="GTB12" s="301"/>
      <c r="GTC12" s="302"/>
      <c r="GTD12" s="303"/>
      <c r="GTE12" s="300"/>
      <c r="GTF12" s="301"/>
      <c r="GTG12" s="302"/>
      <c r="GTH12" s="303"/>
      <c r="GTI12" s="300"/>
      <c r="GTJ12" s="301"/>
      <c r="GTK12" s="302"/>
      <c r="GTL12" s="303"/>
      <c r="GTM12" s="300"/>
      <c r="GTN12" s="301"/>
      <c r="GTO12" s="302"/>
      <c r="GTP12" s="303"/>
      <c r="GTQ12" s="300"/>
      <c r="GTR12" s="301"/>
      <c r="GTS12" s="302"/>
      <c r="GTT12" s="303"/>
      <c r="GTU12" s="300"/>
      <c r="GTV12" s="301"/>
      <c r="GTW12" s="302"/>
      <c r="GTX12" s="303"/>
      <c r="GTY12" s="300"/>
      <c r="GTZ12" s="301"/>
      <c r="GUA12" s="302"/>
      <c r="GUB12" s="303"/>
      <c r="GUC12" s="300"/>
      <c r="GUD12" s="301"/>
      <c r="GUE12" s="302"/>
      <c r="GUF12" s="303"/>
      <c r="GUG12" s="300"/>
      <c r="GUH12" s="301"/>
      <c r="GUI12" s="302"/>
      <c r="GUJ12" s="303"/>
      <c r="GUK12" s="300"/>
      <c r="GUL12" s="301"/>
      <c r="GUM12" s="302"/>
      <c r="GUN12" s="303"/>
      <c r="GUO12" s="300"/>
      <c r="GUP12" s="301"/>
      <c r="GUQ12" s="302"/>
      <c r="GUR12" s="303"/>
      <c r="GUS12" s="300"/>
      <c r="GUT12" s="301"/>
      <c r="GUU12" s="302"/>
      <c r="GUV12" s="303"/>
      <c r="GUW12" s="300"/>
      <c r="GUX12" s="301"/>
      <c r="GUY12" s="302"/>
      <c r="GUZ12" s="303"/>
      <c r="GVA12" s="300"/>
      <c r="GVB12" s="301"/>
      <c r="GVC12" s="302"/>
      <c r="GVD12" s="303"/>
      <c r="GVE12" s="300"/>
      <c r="GVF12" s="301"/>
      <c r="GVG12" s="302"/>
      <c r="GVH12" s="303"/>
      <c r="GVI12" s="300"/>
      <c r="GVJ12" s="301"/>
      <c r="GVK12" s="302"/>
      <c r="GVL12" s="303"/>
      <c r="GVM12" s="300"/>
      <c r="GVN12" s="301"/>
      <c r="GVO12" s="302"/>
      <c r="GVP12" s="303"/>
      <c r="GVQ12" s="300"/>
      <c r="GVR12" s="301"/>
      <c r="GVS12" s="302"/>
      <c r="GVT12" s="303"/>
      <c r="GVU12" s="300"/>
      <c r="GVV12" s="301"/>
      <c r="GVW12" s="302"/>
      <c r="GVX12" s="303"/>
      <c r="GVY12" s="300"/>
      <c r="GVZ12" s="301"/>
      <c r="GWA12" s="302"/>
      <c r="GWB12" s="303"/>
      <c r="GWC12" s="300"/>
      <c r="GWD12" s="301"/>
      <c r="GWE12" s="302"/>
      <c r="GWF12" s="303"/>
      <c r="GWG12" s="300"/>
      <c r="GWH12" s="301"/>
      <c r="GWI12" s="302"/>
      <c r="GWJ12" s="303"/>
      <c r="GWK12" s="300"/>
      <c r="GWL12" s="301"/>
      <c r="GWM12" s="302"/>
      <c r="GWN12" s="303"/>
      <c r="GWO12" s="300"/>
      <c r="GWP12" s="301"/>
      <c r="GWQ12" s="302"/>
      <c r="GWR12" s="303"/>
      <c r="GWS12" s="300"/>
      <c r="GWT12" s="301"/>
      <c r="GWU12" s="302"/>
      <c r="GWV12" s="303"/>
      <c r="GWW12" s="300"/>
      <c r="GWX12" s="301"/>
      <c r="GWY12" s="302"/>
      <c r="GWZ12" s="303"/>
      <c r="GXA12" s="300"/>
      <c r="GXB12" s="301"/>
      <c r="GXC12" s="302"/>
      <c r="GXD12" s="303"/>
      <c r="GXE12" s="300"/>
      <c r="GXF12" s="301"/>
      <c r="GXG12" s="302"/>
      <c r="GXH12" s="303"/>
      <c r="GXI12" s="300"/>
      <c r="GXJ12" s="301"/>
      <c r="GXK12" s="302"/>
      <c r="GXL12" s="303"/>
      <c r="GXM12" s="300"/>
      <c r="GXN12" s="301"/>
      <c r="GXO12" s="302"/>
      <c r="GXP12" s="303"/>
      <c r="GXQ12" s="300"/>
      <c r="GXR12" s="301"/>
      <c r="GXS12" s="302"/>
      <c r="GXT12" s="303"/>
      <c r="GXU12" s="300"/>
      <c r="GXV12" s="301"/>
      <c r="GXW12" s="302"/>
      <c r="GXX12" s="303"/>
      <c r="GXY12" s="300"/>
      <c r="GXZ12" s="301"/>
      <c r="GYA12" s="302"/>
      <c r="GYB12" s="303"/>
      <c r="GYC12" s="300"/>
      <c r="GYD12" s="301"/>
      <c r="GYE12" s="302"/>
      <c r="GYF12" s="303"/>
      <c r="GYG12" s="300"/>
      <c r="GYH12" s="301"/>
      <c r="GYI12" s="302"/>
      <c r="GYJ12" s="303"/>
      <c r="GYK12" s="300"/>
      <c r="GYL12" s="301"/>
      <c r="GYM12" s="302"/>
      <c r="GYN12" s="303"/>
      <c r="GYO12" s="300"/>
      <c r="GYP12" s="301"/>
      <c r="GYQ12" s="302"/>
      <c r="GYR12" s="303"/>
      <c r="GYS12" s="300"/>
      <c r="GYT12" s="301"/>
      <c r="GYU12" s="302"/>
      <c r="GYV12" s="303"/>
      <c r="GYW12" s="300"/>
      <c r="GYX12" s="301"/>
      <c r="GYY12" s="302"/>
      <c r="GYZ12" s="303"/>
      <c r="GZA12" s="300"/>
      <c r="GZB12" s="301"/>
      <c r="GZC12" s="302"/>
      <c r="GZD12" s="303"/>
      <c r="GZE12" s="300"/>
      <c r="GZF12" s="301"/>
      <c r="GZG12" s="302"/>
      <c r="GZH12" s="303"/>
      <c r="GZI12" s="300"/>
      <c r="GZJ12" s="301"/>
      <c r="GZK12" s="302"/>
      <c r="GZL12" s="303"/>
      <c r="GZM12" s="300"/>
      <c r="GZN12" s="301"/>
      <c r="GZO12" s="302"/>
      <c r="GZP12" s="303"/>
      <c r="GZQ12" s="300"/>
      <c r="GZR12" s="301"/>
      <c r="GZS12" s="302"/>
      <c r="GZT12" s="303"/>
      <c r="GZU12" s="300"/>
      <c r="GZV12" s="301"/>
      <c r="GZW12" s="302"/>
      <c r="GZX12" s="303"/>
      <c r="GZY12" s="300"/>
      <c r="GZZ12" s="301"/>
      <c r="HAA12" s="302"/>
      <c r="HAB12" s="303"/>
      <c r="HAC12" s="300"/>
      <c r="HAD12" s="301"/>
      <c r="HAE12" s="302"/>
      <c r="HAF12" s="303"/>
      <c r="HAG12" s="300"/>
      <c r="HAH12" s="301"/>
      <c r="HAI12" s="302"/>
      <c r="HAJ12" s="303"/>
      <c r="HAK12" s="300"/>
      <c r="HAL12" s="301"/>
      <c r="HAM12" s="302"/>
      <c r="HAN12" s="303"/>
      <c r="HAO12" s="300"/>
      <c r="HAP12" s="301"/>
      <c r="HAQ12" s="302"/>
      <c r="HAR12" s="303"/>
      <c r="HAS12" s="300"/>
      <c r="HAT12" s="301"/>
      <c r="HAU12" s="302"/>
      <c r="HAV12" s="303"/>
      <c r="HAW12" s="300"/>
      <c r="HAX12" s="301"/>
      <c r="HAY12" s="302"/>
      <c r="HAZ12" s="303"/>
      <c r="HBA12" s="300"/>
      <c r="HBB12" s="301"/>
      <c r="HBC12" s="302"/>
      <c r="HBD12" s="303"/>
      <c r="HBE12" s="300"/>
      <c r="HBF12" s="301"/>
      <c r="HBG12" s="302"/>
      <c r="HBH12" s="303"/>
      <c r="HBI12" s="300"/>
      <c r="HBJ12" s="301"/>
      <c r="HBK12" s="302"/>
      <c r="HBL12" s="303"/>
      <c r="HBM12" s="300"/>
      <c r="HBN12" s="301"/>
      <c r="HBO12" s="302"/>
      <c r="HBP12" s="303"/>
      <c r="HBQ12" s="300"/>
      <c r="HBR12" s="301"/>
      <c r="HBS12" s="302"/>
      <c r="HBT12" s="303"/>
      <c r="HBU12" s="300"/>
      <c r="HBV12" s="301"/>
      <c r="HBW12" s="302"/>
      <c r="HBX12" s="303"/>
      <c r="HBY12" s="300"/>
      <c r="HBZ12" s="301"/>
      <c r="HCA12" s="302"/>
      <c r="HCB12" s="303"/>
      <c r="HCC12" s="300"/>
      <c r="HCD12" s="301"/>
      <c r="HCE12" s="302"/>
      <c r="HCF12" s="303"/>
      <c r="HCG12" s="300"/>
      <c r="HCH12" s="301"/>
      <c r="HCI12" s="302"/>
      <c r="HCJ12" s="303"/>
      <c r="HCK12" s="300"/>
      <c r="HCL12" s="301"/>
      <c r="HCM12" s="302"/>
      <c r="HCN12" s="303"/>
      <c r="HCO12" s="300"/>
      <c r="HCP12" s="301"/>
      <c r="HCQ12" s="302"/>
      <c r="HCR12" s="303"/>
      <c r="HCS12" s="300"/>
      <c r="HCT12" s="301"/>
      <c r="HCU12" s="302"/>
      <c r="HCV12" s="303"/>
      <c r="HCW12" s="300"/>
      <c r="HCX12" s="301"/>
      <c r="HCY12" s="302"/>
      <c r="HCZ12" s="303"/>
      <c r="HDA12" s="300"/>
      <c r="HDB12" s="301"/>
      <c r="HDC12" s="302"/>
      <c r="HDD12" s="303"/>
      <c r="HDE12" s="300"/>
      <c r="HDF12" s="301"/>
      <c r="HDG12" s="302"/>
      <c r="HDH12" s="303"/>
      <c r="HDI12" s="300"/>
      <c r="HDJ12" s="301"/>
      <c r="HDK12" s="302"/>
      <c r="HDL12" s="303"/>
      <c r="HDM12" s="300"/>
      <c r="HDN12" s="301"/>
      <c r="HDO12" s="302"/>
      <c r="HDP12" s="303"/>
      <c r="HDQ12" s="300"/>
      <c r="HDR12" s="301"/>
      <c r="HDS12" s="302"/>
      <c r="HDT12" s="303"/>
      <c r="HDU12" s="300"/>
      <c r="HDV12" s="301"/>
      <c r="HDW12" s="302"/>
      <c r="HDX12" s="303"/>
      <c r="HDY12" s="300"/>
      <c r="HDZ12" s="301"/>
      <c r="HEA12" s="302"/>
      <c r="HEB12" s="303"/>
      <c r="HEC12" s="300"/>
      <c r="HED12" s="301"/>
      <c r="HEE12" s="302"/>
      <c r="HEF12" s="303"/>
      <c r="HEG12" s="300"/>
      <c r="HEH12" s="301"/>
      <c r="HEI12" s="302"/>
      <c r="HEJ12" s="303"/>
      <c r="HEK12" s="300"/>
      <c r="HEL12" s="301"/>
      <c r="HEM12" s="302"/>
      <c r="HEN12" s="303"/>
      <c r="HEO12" s="300"/>
      <c r="HEP12" s="301"/>
      <c r="HEQ12" s="302"/>
      <c r="HER12" s="303"/>
      <c r="HES12" s="300"/>
      <c r="HET12" s="301"/>
      <c r="HEU12" s="302"/>
      <c r="HEV12" s="303"/>
      <c r="HEW12" s="300"/>
      <c r="HEX12" s="301"/>
      <c r="HEY12" s="302"/>
      <c r="HEZ12" s="303"/>
      <c r="HFA12" s="300"/>
      <c r="HFB12" s="301"/>
      <c r="HFC12" s="302"/>
      <c r="HFD12" s="303"/>
      <c r="HFE12" s="300"/>
      <c r="HFF12" s="301"/>
      <c r="HFG12" s="302"/>
      <c r="HFH12" s="303"/>
      <c r="HFI12" s="300"/>
      <c r="HFJ12" s="301"/>
      <c r="HFK12" s="302"/>
      <c r="HFL12" s="303"/>
      <c r="HFM12" s="300"/>
      <c r="HFN12" s="301"/>
      <c r="HFO12" s="302"/>
      <c r="HFP12" s="303"/>
      <c r="HFQ12" s="300"/>
      <c r="HFR12" s="301"/>
      <c r="HFS12" s="302"/>
      <c r="HFT12" s="303"/>
      <c r="HFU12" s="300"/>
      <c r="HFV12" s="301"/>
      <c r="HFW12" s="302"/>
      <c r="HFX12" s="303"/>
      <c r="HFY12" s="300"/>
      <c r="HFZ12" s="301"/>
      <c r="HGA12" s="302"/>
      <c r="HGB12" s="303"/>
      <c r="HGC12" s="300"/>
      <c r="HGD12" s="301"/>
      <c r="HGE12" s="302"/>
      <c r="HGF12" s="303"/>
      <c r="HGG12" s="300"/>
      <c r="HGH12" s="301"/>
      <c r="HGI12" s="302"/>
      <c r="HGJ12" s="303"/>
      <c r="HGK12" s="300"/>
      <c r="HGL12" s="301"/>
      <c r="HGM12" s="302"/>
      <c r="HGN12" s="303"/>
      <c r="HGO12" s="300"/>
      <c r="HGP12" s="301"/>
      <c r="HGQ12" s="302"/>
      <c r="HGR12" s="303"/>
      <c r="HGS12" s="300"/>
      <c r="HGT12" s="301"/>
      <c r="HGU12" s="302"/>
      <c r="HGV12" s="303"/>
      <c r="HGW12" s="300"/>
      <c r="HGX12" s="301"/>
      <c r="HGY12" s="302"/>
      <c r="HGZ12" s="303"/>
      <c r="HHA12" s="300"/>
      <c r="HHB12" s="301"/>
      <c r="HHC12" s="302"/>
      <c r="HHD12" s="303"/>
      <c r="HHE12" s="300"/>
      <c r="HHF12" s="301"/>
      <c r="HHG12" s="302"/>
      <c r="HHH12" s="303"/>
      <c r="HHI12" s="300"/>
      <c r="HHJ12" s="301"/>
      <c r="HHK12" s="302"/>
      <c r="HHL12" s="303"/>
      <c r="HHM12" s="300"/>
      <c r="HHN12" s="301"/>
      <c r="HHO12" s="302"/>
      <c r="HHP12" s="303"/>
      <c r="HHQ12" s="300"/>
      <c r="HHR12" s="301"/>
      <c r="HHS12" s="302"/>
      <c r="HHT12" s="303"/>
      <c r="HHU12" s="300"/>
      <c r="HHV12" s="301"/>
      <c r="HHW12" s="302"/>
      <c r="HHX12" s="303"/>
      <c r="HHY12" s="300"/>
      <c r="HHZ12" s="301"/>
      <c r="HIA12" s="302"/>
      <c r="HIB12" s="303"/>
      <c r="HIC12" s="300"/>
      <c r="HID12" s="301"/>
      <c r="HIE12" s="302"/>
      <c r="HIF12" s="303"/>
      <c r="HIG12" s="300"/>
      <c r="HIH12" s="301"/>
      <c r="HII12" s="302"/>
      <c r="HIJ12" s="303"/>
      <c r="HIK12" s="300"/>
      <c r="HIL12" s="301"/>
      <c r="HIM12" s="302"/>
      <c r="HIN12" s="303"/>
      <c r="HIO12" s="300"/>
      <c r="HIP12" s="301"/>
      <c r="HIQ12" s="302"/>
      <c r="HIR12" s="303"/>
      <c r="HIS12" s="300"/>
      <c r="HIT12" s="301"/>
      <c r="HIU12" s="302"/>
      <c r="HIV12" s="303"/>
      <c r="HIW12" s="300"/>
      <c r="HIX12" s="301"/>
      <c r="HIY12" s="302"/>
      <c r="HIZ12" s="303"/>
      <c r="HJA12" s="300"/>
      <c r="HJB12" s="301"/>
      <c r="HJC12" s="302"/>
      <c r="HJD12" s="303"/>
      <c r="HJE12" s="300"/>
      <c r="HJF12" s="301"/>
      <c r="HJG12" s="302"/>
      <c r="HJH12" s="303"/>
      <c r="HJI12" s="300"/>
      <c r="HJJ12" s="301"/>
      <c r="HJK12" s="302"/>
      <c r="HJL12" s="303"/>
      <c r="HJM12" s="300"/>
      <c r="HJN12" s="301"/>
      <c r="HJO12" s="302"/>
      <c r="HJP12" s="303"/>
      <c r="HJQ12" s="300"/>
      <c r="HJR12" s="301"/>
      <c r="HJS12" s="302"/>
      <c r="HJT12" s="303"/>
      <c r="HJU12" s="300"/>
      <c r="HJV12" s="301"/>
      <c r="HJW12" s="302"/>
      <c r="HJX12" s="303"/>
      <c r="HJY12" s="300"/>
      <c r="HJZ12" s="301"/>
      <c r="HKA12" s="302"/>
      <c r="HKB12" s="303"/>
      <c r="HKC12" s="300"/>
      <c r="HKD12" s="301"/>
      <c r="HKE12" s="302"/>
      <c r="HKF12" s="303"/>
      <c r="HKG12" s="300"/>
      <c r="HKH12" s="301"/>
      <c r="HKI12" s="302"/>
      <c r="HKJ12" s="303"/>
      <c r="HKK12" s="300"/>
      <c r="HKL12" s="301"/>
      <c r="HKM12" s="302"/>
      <c r="HKN12" s="303"/>
      <c r="HKO12" s="300"/>
      <c r="HKP12" s="301"/>
      <c r="HKQ12" s="302"/>
      <c r="HKR12" s="303"/>
      <c r="HKS12" s="300"/>
      <c r="HKT12" s="301"/>
      <c r="HKU12" s="302"/>
      <c r="HKV12" s="303"/>
      <c r="HKW12" s="300"/>
      <c r="HKX12" s="301"/>
      <c r="HKY12" s="302"/>
      <c r="HKZ12" s="303"/>
      <c r="HLA12" s="300"/>
      <c r="HLB12" s="301"/>
      <c r="HLC12" s="302"/>
      <c r="HLD12" s="303"/>
      <c r="HLE12" s="300"/>
      <c r="HLF12" s="301"/>
      <c r="HLG12" s="302"/>
      <c r="HLH12" s="303"/>
      <c r="HLI12" s="300"/>
      <c r="HLJ12" s="301"/>
      <c r="HLK12" s="302"/>
      <c r="HLL12" s="303"/>
      <c r="HLM12" s="300"/>
      <c r="HLN12" s="301"/>
      <c r="HLO12" s="302"/>
      <c r="HLP12" s="303"/>
      <c r="HLQ12" s="300"/>
      <c r="HLR12" s="301"/>
      <c r="HLS12" s="302"/>
      <c r="HLT12" s="303"/>
      <c r="HLU12" s="300"/>
      <c r="HLV12" s="301"/>
      <c r="HLW12" s="302"/>
      <c r="HLX12" s="303"/>
      <c r="HLY12" s="300"/>
      <c r="HLZ12" s="301"/>
      <c r="HMA12" s="302"/>
      <c r="HMB12" s="303"/>
      <c r="HMC12" s="300"/>
      <c r="HMD12" s="301"/>
      <c r="HME12" s="302"/>
      <c r="HMF12" s="303"/>
      <c r="HMG12" s="300"/>
      <c r="HMH12" s="301"/>
      <c r="HMI12" s="302"/>
      <c r="HMJ12" s="303"/>
      <c r="HMK12" s="300"/>
      <c r="HML12" s="301"/>
      <c r="HMM12" s="302"/>
      <c r="HMN12" s="303"/>
      <c r="HMO12" s="300"/>
      <c r="HMP12" s="301"/>
      <c r="HMQ12" s="302"/>
      <c r="HMR12" s="303"/>
      <c r="HMS12" s="300"/>
      <c r="HMT12" s="301"/>
      <c r="HMU12" s="302"/>
      <c r="HMV12" s="303"/>
      <c r="HMW12" s="300"/>
      <c r="HMX12" s="301"/>
      <c r="HMY12" s="302"/>
      <c r="HMZ12" s="303"/>
      <c r="HNA12" s="300"/>
      <c r="HNB12" s="301"/>
      <c r="HNC12" s="302"/>
      <c r="HND12" s="303"/>
      <c r="HNE12" s="300"/>
      <c r="HNF12" s="301"/>
      <c r="HNG12" s="302"/>
      <c r="HNH12" s="303"/>
      <c r="HNI12" s="300"/>
      <c r="HNJ12" s="301"/>
      <c r="HNK12" s="302"/>
      <c r="HNL12" s="303"/>
      <c r="HNM12" s="300"/>
      <c r="HNN12" s="301"/>
      <c r="HNO12" s="302"/>
      <c r="HNP12" s="303"/>
      <c r="HNQ12" s="300"/>
      <c r="HNR12" s="301"/>
      <c r="HNS12" s="302"/>
      <c r="HNT12" s="303"/>
      <c r="HNU12" s="300"/>
      <c r="HNV12" s="301"/>
      <c r="HNW12" s="302"/>
      <c r="HNX12" s="303"/>
      <c r="HNY12" s="300"/>
      <c r="HNZ12" s="301"/>
      <c r="HOA12" s="302"/>
      <c r="HOB12" s="303"/>
      <c r="HOC12" s="300"/>
      <c r="HOD12" s="301"/>
      <c r="HOE12" s="302"/>
      <c r="HOF12" s="303"/>
      <c r="HOG12" s="300"/>
      <c r="HOH12" s="301"/>
      <c r="HOI12" s="302"/>
      <c r="HOJ12" s="303"/>
      <c r="HOK12" s="300"/>
      <c r="HOL12" s="301"/>
      <c r="HOM12" s="302"/>
      <c r="HON12" s="303"/>
      <c r="HOO12" s="300"/>
      <c r="HOP12" s="301"/>
      <c r="HOQ12" s="302"/>
      <c r="HOR12" s="303"/>
      <c r="HOS12" s="300"/>
      <c r="HOT12" s="301"/>
      <c r="HOU12" s="302"/>
      <c r="HOV12" s="303"/>
      <c r="HOW12" s="300"/>
      <c r="HOX12" s="301"/>
      <c r="HOY12" s="302"/>
      <c r="HOZ12" s="303"/>
      <c r="HPA12" s="300"/>
      <c r="HPB12" s="301"/>
      <c r="HPC12" s="302"/>
      <c r="HPD12" s="303"/>
      <c r="HPE12" s="300"/>
      <c r="HPF12" s="301"/>
      <c r="HPG12" s="302"/>
      <c r="HPH12" s="303"/>
      <c r="HPI12" s="300"/>
      <c r="HPJ12" s="301"/>
      <c r="HPK12" s="302"/>
      <c r="HPL12" s="303"/>
      <c r="HPM12" s="300"/>
      <c r="HPN12" s="301"/>
      <c r="HPO12" s="302"/>
      <c r="HPP12" s="303"/>
      <c r="HPQ12" s="300"/>
      <c r="HPR12" s="301"/>
      <c r="HPS12" s="302"/>
      <c r="HPT12" s="303"/>
      <c r="HPU12" s="300"/>
      <c r="HPV12" s="301"/>
      <c r="HPW12" s="302"/>
      <c r="HPX12" s="303"/>
      <c r="HPY12" s="300"/>
      <c r="HPZ12" s="301"/>
      <c r="HQA12" s="302"/>
      <c r="HQB12" s="303"/>
      <c r="HQC12" s="300"/>
      <c r="HQD12" s="301"/>
      <c r="HQE12" s="302"/>
      <c r="HQF12" s="303"/>
      <c r="HQG12" s="300"/>
      <c r="HQH12" s="301"/>
      <c r="HQI12" s="302"/>
      <c r="HQJ12" s="303"/>
      <c r="HQK12" s="300"/>
      <c r="HQL12" s="301"/>
      <c r="HQM12" s="302"/>
      <c r="HQN12" s="303"/>
      <c r="HQO12" s="300"/>
      <c r="HQP12" s="301"/>
      <c r="HQQ12" s="302"/>
      <c r="HQR12" s="303"/>
      <c r="HQS12" s="300"/>
      <c r="HQT12" s="301"/>
      <c r="HQU12" s="302"/>
      <c r="HQV12" s="303"/>
      <c r="HQW12" s="300"/>
      <c r="HQX12" s="301"/>
      <c r="HQY12" s="302"/>
      <c r="HQZ12" s="303"/>
      <c r="HRA12" s="300"/>
      <c r="HRB12" s="301"/>
      <c r="HRC12" s="302"/>
      <c r="HRD12" s="303"/>
      <c r="HRE12" s="300"/>
      <c r="HRF12" s="301"/>
      <c r="HRG12" s="302"/>
      <c r="HRH12" s="303"/>
      <c r="HRI12" s="300"/>
      <c r="HRJ12" s="301"/>
      <c r="HRK12" s="302"/>
      <c r="HRL12" s="303"/>
      <c r="HRM12" s="300"/>
      <c r="HRN12" s="301"/>
      <c r="HRO12" s="302"/>
      <c r="HRP12" s="303"/>
      <c r="HRQ12" s="300"/>
      <c r="HRR12" s="301"/>
      <c r="HRS12" s="302"/>
      <c r="HRT12" s="303"/>
      <c r="HRU12" s="300"/>
      <c r="HRV12" s="301"/>
      <c r="HRW12" s="302"/>
      <c r="HRX12" s="303"/>
      <c r="HRY12" s="300"/>
      <c r="HRZ12" s="301"/>
      <c r="HSA12" s="302"/>
      <c r="HSB12" s="303"/>
      <c r="HSC12" s="300"/>
      <c r="HSD12" s="301"/>
      <c r="HSE12" s="302"/>
      <c r="HSF12" s="303"/>
      <c r="HSG12" s="300"/>
      <c r="HSH12" s="301"/>
      <c r="HSI12" s="302"/>
      <c r="HSJ12" s="303"/>
      <c r="HSK12" s="300"/>
      <c r="HSL12" s="301"/>
      <c r="HSM12" s="302"/>
      <c r="HSN12" s="303"/>
      <c r="HSO12" s="300"/>
      <c r="HSP12" s="301"/>
      <c r="HSQ12" s="302"/>
      <c r="HSR12" s="303"/>
      <c r="HSS12" s="300"/>
      <c r="HST12" s="301"/>
      <c r="HSU12" s="302"/>
      <c r="HSV12" s="303"/>
      <c r="HSW12" s="300"/>
      <c r="HSX12" s="301"/>
      <c r="HSY12" s="302"/>
      <c r="HSZ12" s="303"/>
      <c r="HTA12" s="300"/>
      <c r="HTB12" s="301"/>
      <c r="HTC12" s="302"/>
      <c r="HTD12" s="303"/>
      <c r="HTE12" s="300"/>
      <c r="HTF12" s="301"/>
      <c r="HTG12" s="302"/>
      <c r="HTH12" s="303"/>
      <c r="HTI12" s="300"/>
      <c r="HTJ12" s="301"/>
      <c r="HTK12" s="302"/>
      <c r="HTL12" s="303"/>
      <c r="HTM12" s="300"/>
      <c r="HTN12" s="301"/>
      <c r="HTO12" s="302"/>
      <c r="HTP12" s="303"/>
      <c r="HTQ12" s="300"/>
      <c r="HTR12" s="301"/>
      <c r="HTS12" s="302"/>
      <c r="HTT12" s="303"/>
      <c r="HTU12" s="300"/>
      <c r="HTV12" s="301"/>
      <c r="HTW12" s="302"/>
      <c r="HTX12" s="303"/>
      <c r="HTY12" s="300"/>
      <c r="HTZ12" s="301"/>
      <c r="HUA12" s="302"/>
      <c r="HUB12" s="303"/>
      <c r="HUC12" s="300"/>
      <c r="HUD12" s="301"/>
      <c r="HUE12" s="302"/>
      <c r="HUF12" s="303"/>
      <c r="HUG12" s="300"/>
      <c r="HUH12" s="301"/>
      <c r="HUI12" s="302"/>
      <c r="HUJ12" s="303"/>
      <c r="HUK12" s="300"/>
      <c r="HUL12" s="301"/>
      <c r="HUM12" s="302"/>
      <c r="HUN12" s="303"/>
      <c r="HUO12" s="300"/>
      <c r="HUP12" s="301"/>
      <c r="HUQ12" s="302"/>
      <c r="HUR12" s="303"/>
      <c r="HUS12" s="300"/>
      <c r="HUT12" s="301"/>
      <c r="HUU12" s="302"/>
      <c r="HUV12" s="303"/>
      <c r="HUW12" s="300"/>
      <c r="HUX12" s="301"/>
      <c r="HUY12" s="302"/>
      <c r="HUZ12" s="303"/>
      <c r="HVA12" s="300"/>
      <c r="HVB12" s="301"/>
      <c r="HVC12" s="302"/>
      <c r="HVD12" s="303"/>
      <c r="HVE12" s="300"/>
      <c r="HVF12" s="301"/>
      <c r="HVG12" s="302"/>
      <c r="HVH12" s="303"/>
      <c r="HVI12" s="300"/>
      <c r="HVJ12" s="301"/>
      <c r="HVK12" s="302"/>
      <c r="HVL12" s="303"/>
      <c r="HVM12" s="300"/>
      <c r="HVN12" s="301"/>
      <c r="HVO12" s="302"/>
      <c r="HVP12" s="303"/>
      <c r="HVQ12" s="300"/>
      <c r="HVR12" s="301"/>
      <c r="HVS12" s="302"/>
      <c r="HVT12" s="303"/>
      <c r="HVU12" s="300"/>
      <c r="HVV12" s="301"/>
      <c r="HVW12" s="302"/>
      <c r="HVX12" s="303"/>
      <c r="HVY12" s="300"/>
      <c r="HVZ12" s="301"/>
      <c r="HWA12" s="302"/>
      <c r="HWB12" s="303"/>
      <c r="HWC12" s="300"/>
      <c r="HWD12" s="301"/>
      <c r="HWE12" s="302"/>
      <c r="HWF12" s="303"/>
      <c r="HWG12" s="300"/>
      <c r="HWH12" s="301"/>
      <c r="HWI12" s="302"/>
      <c r="HWJ12" s="303"/>
      <c r="HWK12" s="300"/>
      <c r="HWL12" s="301"/>
      <c r="HWM12" s="302"/>
      <c r="HWN12" s="303"/>
      <c r="HWO12" s="300"/>
      <c r="HWP12" s="301"/>
      <c r="HWQ12" s="302"/>
      <c r="HWR12" s="303"/>
      <c r="HWS12" s="300"/>
      <c r="HWT12" s="301"/>
      <c r="HWU12" s="302"/>
      <c r="HWV12" s="303"/>
      <c r="HWW12" s="300"/>
      <c r="HWX12" s="301"/>
      <c r="HWY12" s="302"/>
      <c r="HWZ12" s="303"/>
      <c r="HXA12" s="300"/>
      <c r="HXB12" s="301"/>
      <c r="HXC12" s="302"/>
      <c r="HXD12" s="303"/>
      <c r="HXE12" s="300"/>
      <c r="HXF12" s="301"/>
      <c r="HXG12" s="302"/>
      <c r="HXH12" s="303"/>
      <c r="HXI12" s="300"/>
      <c r="HXJ12" s="301"/>
      <c r="HXK12" s="302"/>
      <c r="HXL12" s="303"/>
      <c r="HXM12" s="300"/>
      <c r="HXN12" s="301"/>
      <c r="HXO12" s="302"/>
      <c r="HXP12" s="303"/>
      <c r="HXQ12" s="300"/>
      <c r="HXR12" s="301"/>
      <c r="HXS12" s="302"/>
      <c r="HXT12" s="303"/>
      <c r="HXU12" s="300"/>
      <c r="HXV12" s="301"/>
      <c r="HXW12" s="302"/>
      <c r="HXX12" s="303"/>
      <c r="HXY12" s="300"/>
      <c r="HXZ12" s="301"/>
      <c r="HYA12" s="302"/>
      <c r="HYB12" s="303"/>
      <c r="HYC12" s="300"/>
      <c r="HYD12" s="301"/>
      <c r="HYE12" s="302"/>
      <c r="HYF12" s="303"/>
      <c r="HYG12" s="300"/>
      <c r="HYH12" s="301"/>
      <c r="HYI12" s="302"/>
      <c r="HYJ12" s="303"/>
      <c r="HYK12" s="300"/>
      <c r="HYL12" s="301"/>
      <c r="HYM12" s="302"/>
      <c r="HYN12" s="303"/>
      <c r="HYO12" s="300"/>
      <c r="HYP12" s="301"/>
      <c r="HYQ12" s="302"/>
      <c r="HYR12" s="303"/>
      <c r="HYS12" s="300"/>
      <c r="HYT12" s="301"/>
      <c r="HYU12" s="302"/>
      <c r="HYV12" s="303"/>
      <c r="HYW12" s="300"/>
      <c r="HYX12" s="301"/>
      <c r="HYY12" s="302"/>
      <c r="HYZ12" s="303"/>
      <c r="HZA12" s="300"/>
      <c r="HZB12" s="301"/>
      <c r="HZC12" s="302"/>
      <c r="HZD12" s="303"/>
      <c r="HZE12" s="300"/>
      <c r="HZF12" s="301"/>
      <c r="HZG12" s="302"/>
      <c r="HZH12" s="303"/>
      <c r="HZI12" s="300"/>
      <c r="HZJ12" s="301"/>
      <c r="HZK12" s="302"/>
      <c r="HZL12" s="303"/>
      <c r="HZM12" s="300"/>
      <c r="HZN12" s="301"/>
      <c r="HZO12" s="302"/>
      <c r="HZP12" s="303"/>
      <c r="HZQ12" s="300"/>
      <c r="HZR12" s="301"/>
      <c r="HZS12" s="302"/>
      <c r="HZT12" s="303"/>
      <c r="HZU12" s="300"/>
      <c r="HZV12" s="301"/>
      <c r="HZW12" s="302"/>
      <c r="HZX12" s="303"/>
      <c r="HZY12" s="300"/>
      <c r="HZZ12" s="301"/>
      <c r="IAA12" s="302"/>
      <c r="IAB12" s="303"/>
      <c r="IAC12" s="300"/>
      <c r="IAD12" s="301"/>
      <c r="IAE12" s="302"/>
      <c r="IAF12" s="303"/>
      <c r="IAG12" s="300"/>
      <c r="IAH12" s="301"/>
      <c r="IAI12" s="302"/>
      <c r="IAJ12" s="303"/>
      <c r="IAK12" s="300"/>
      <c r="IAL12" s="301"/>
      <c r="IAM12" s="302"/>
      <c r="IAN12" s="303"/>
      <c r="IAO12" s="300"/>
      <c r="IAP12" s="301"/>
      <c r="IAQ12" s="302"/>
      <c r="IAR12" s="303"/>
      <c r="IAS12" s="300"/>
      <c r="IAT12" s="301"/>
      <c r="IAU12" s="302"/>
      <c r="IAV12" s="303"/>
      <c r="IAW12" s="300"/>
      <c r="IAX12" s="301"/>
      <c r="IAY12" s="302"/>
      <c r="IAZ12" s="303"/>
      <c r="IBA12" s="300"/>
      <c r="IBB12" s="301"/>
      <c r="IBC12" s="302"/>
      <c r="IBD12" s="303"/>
      <c r="IBE12" s="300"/>
      <c r="IBF12" s="301"/>
      <c r="IBG12" s="302"/>
      <c r="IBH12" s="303"/>
      <c r="IBI12" s="300"/>
      <c r="IBJ12" s="301"/>
      <c r="IBK12" s="302"/>
      <c r="IBL12" s="303"/>
      <c r="IBM12" s="300"/>
      <c r="IBN12" s="301"/>
      <c r="IBO12" s="302"/>
      <c r="IBP12" s="303"/>
      <c r="IBQ12" s="300"/>
      <c r="IBR12" s="301"/>
      <c r="IBS12" s="302"/>
      <c r="IBT12" s="303"/>
      <c r="IBU12" s="300"/>
      <c r="IBV12" s="301"/>
      <c r="IBW12" s="302"/>
      <c r="IBX12" s="303"/>
      <c r="IBY12" s="300"/>
      <c r="IBZ12" s="301"/>
      <c r="ICA12" s="302"/>
      <c r="ICB12" s="303"/>
      <c r="ICC12" s="300"/>
      <c r="ICD12" s="301"/>
      <c r="ICE12" s="302"/>
      <c r="ICF12" s="303"/>
      <c r="ICG12" s="300"/>
      <c r="ICH12" s="301"/>
      <c r="ICI12" s="302"/>
      <c r="ICJ12" s="303"/>
      <c r="ICK12" s="300"/>
      <c r="ICL12" s="301"/>
      <c r="ICM12" s="302"/>
      <c r="ICN12" s="303"/>
      <c r="ICO12" s="300"/>
      <c r="ICP12" s="301"/>
      <c r="ICQ12" s="302"/>
      <c r="ICR12" s="303"/>
      <c r="ICS12" s="300"/>
      <c r="ICT12" s="301"/>
      <c r="ICU12" s="302"/>
      <c r="ICV12" s="303"/>
      <c r="ICW12" s="300"/>
      <c r="ICX12" s="301"/>
      <c r="ICY12" s="302"/>
      <c r="ICZ12" s="303"/>
      <c r="IDA12" s="300"/>
      <c r="IDB12" s="301"/>
      <c r="IDC12" s="302"/>
      <c r="IDD12" s="303"/>
      <c r="IDE12" s="300"/>
      <c r="IDF12" s="301"/>
      <c r="IDG12" s="302"/>
      <c r="IDH12" s="303"/>
      <c r="IDI12" s="300"/>
      <c r="IDJ12" s="301"/>
      <c r="IDK12" s="302"/>
      <c r="IDL12" s="303"/>
      <c r="IDM12" s="300"/>
      <c r="IDN12" s="301"/>
      <c r="IDO12" s="302"/>
      <c r="IDP12" s="303"/>
      <c r="IDQ12" s="300"/>
      <c r="IDR12" s="301"/>
      <c r="IDS12" s="302"/>
      <c r="IDT12" s="303"/>
      <c r="IDU12" s="300"/>
      <c r="IDV12" s="301"/>
      <c r="IDW12" s="302"/>
      <c r="IDX12" s="303"/>
      <c r="IDY12" s="300"/>
      <c r="IDZ12" s="301"/>
      <c r="IEA12" s="302"/>
      <c r="IEB12" s="303"/>
      <c r="IEC12" s="300"/>
      <c r="IED12" s="301"/>
      <c r="IEE12" s="302"/>
      <c r="IEF12" s="303"/>
      <c r="IEG12" s="300"/>
      <c r="IEH12" s="301"/>
      <c r="IEI12" s="302"/>
      <c r="IEJ12" s="303"/>
      <c r="IEK12" s="300"/>
      <c r="IEL12" s="301"/>
      <c r="IEM12" s="302"/>
      <c r="IEN12" s="303"/>
      <c r="IEO12" s="300"/>
      <c r="IEP12" s="301"/>
      <c r="IEQ12" s="302"/>
      <c r="IER12" s="303"/>
      <c r="IES12" s="300"/>
      <c r="IET12" s="301"/>
      <c r="IEU12" s="302"/>
      <c r="IEV12" s="303"/>
      <c r="IEW12" s="300"/>
      <c r="IEX12" s="301"/>
      <c r="IEY12" s="302"/>
      <c r="IEZ12" s="303"/>
      <c r="IFA12" s="300"/>
      <c r="IFB12" s="301"/>
      <c r="IFC12" s="302"/>
      <c r="IFD12" s="303"/>
      <c r="IFE12" s="300"/>
      <c r="IFF12" s="301"/>
      <c r="IFG12" s="302"/>
      <c r="IFH12" s="303"/>
      <c r="IFI12" s="300"/>
      <c r="IFJ12" s="301"/>
      <c r="IFK12" s="302"/>
      <c r="IFL12" s="303"/>
      <c r="IFM12" s="300"/>
      <c r="IFN12" s="301"/>
      <c r="IFO12" s="302"/>
      <c r="IFP12" s="303"/>
      <c r="IFQ12" s="300"/>
      <c r="IFR12" s="301"/>
      <c r="IFS12" s="302"/>
      <c r="IFT12" s="303"/>
      <c r="IFU12" s="300"/>
      <c r="IFV12" s="301"/>
      <c r="IFW12" s="302"/>
      <c r="IFX12" s="303"/>
      <c r="IFY12" s="300"/>
      <c r="IFZ12" s="301"/>
      <c r="IGA12" s="302"/>
      <c r="IGB12" s="303"/>
      <c r="IGC12" s="300"/>
      <c r="IGD12" s="301"/>
      <c r="IGE12" s="302"/>
      <c r="IGF12" s="303"/>
      <c r="IGG12" s="300"/>
      <c r="IGH12" s="301"/>
      <c r="IGI12" s="302"/>
      <c r="IGJ12" s="303"/>
      <c r="IGK12" s="300"/>
      <c r="IGL12" s="301"/>
      <c r="IGM12" s="302"/>
      <c r="IGN12" s="303"/>
      <c r="IGO12" s="300"/>
      <c r="IGP12" s="301"/>
      <c r="IGQ12" s="302"/>
      <c r="IGR12" s="303"/>
      <c r="IGS12" s="300"/>
      <c r="IGT12" s="301"/>
      <c r="IGU12" s="302"/>
      <c r="IGV12" s="303"/>
      <c r="IGW12" s="300"/>
      <c r="IGX12" s="301"/>
      <c r="IGY12" s="302"/>
      <c r="IGZ12" s="303"/>
      <c r="IHA12" s="300"/>
      <c r="IHB12" s="301"/>
      <c r="IHC12" s="302"/>
      <c r="IHD12" s="303"/>
      <c r="IHE12" s="300"/>
      <c r="IHF12" s="301"/>
      <c r="IHG12" s="302"/>
      <c r="IHH12" s="303"/>
      <c r="IHI12" s="300"/>
      <c r="IHJ12" s="301"/>
      <c r="IHK12" s="302"/>
      <c r="IHL12" s="303"/>
      <c r="IHM12" s="300"/>
      <c r="IHN12" s="301"/>
      <c r="IHO12" s="302"/>
      <c r="IHP12" s="303"/>
      <c r="IHQ12" s="300"/>
      <c r="IHR12" s="301"/>
      <c r="IHS12" s="302"/>
      <c r="IHT12" s="303"/>
      <c r="IHU12" s="300"/>
      <c r="IHV12" s="301"/>
      <c r="IHW12" s="302"/>
      <c r="IHX12" s="303"/>
      <c r="IHY12" s="300"/>
      <c r="IHZ12" s="301"/>
      <c r="IIA12" s="302"/>
      <c r="IIB12" s="303"/>
      <c r="IIC12" s="300"/>
      <c r="IID12" s="301"/>
      <c r="IIE12" s="302"/>
      <c r="IIF12" s="303"/>
      <c r="IIG12" s="300"/>
      <c r="IIH12" s="301"/>
      <c r="III12" s="302"/>
      <c r="IIJ12" s="303"/>
      <c r="IIK12" s="300"/>
      <c r="IIL12" s="301"/>
      <c r="IIM12" s="302"/>
      <c r="IIN12" s="303"/>
      <c r="IIO12" s="300"/>
      <c r="IIP12" s="301"/>
      <c r="IIQ12" s="302"/>
      <c r="IIR12" s="303"/>
      <c r="IIS12" s="300"/>
      <c r="IIT12" s="301"/>
      <c r="IIU12" s="302"/>
      <c r="IIV12" s="303"/>
      <c r="IIW12" s="300"/>
      <c r="IIX12" s="301"/>
      <c r="IIY12" s="302"/>
      <c r="IIZ12" s="303"/>
      <c r="IJA12" s="300"/>
      <c r="IJB12" s="301"/>
      <c r="IJC12" s="302"/>
      <c r="IJD12" s="303"/>
      <c r="IJE12" s="300"/>
      <c r="IJF12" s="301"/>
      <c r="IJG12" s="302"/>
      <c r="IJH12" s="303"/>
      <c r="IJI12" s="300"/>
      <c r="IJJ12" s="301"/>
      <c r="IJK12" s="302"/>
      <c r="IJL12" s="303"/>
      <c r="IJM12" s="300"/>
      <c r="IJN12" s="301"/>
      <c r="IJO12" s="302"/>
      <c r="IJP12" s="303"/>
      <c r="IJQ12" s="300"/>
      <c r="IJR12" s="301"/>
      <c r="IJS12" s="302"/>
      <c r="IJT12" s="303"/>
      <c r="IJU12" s="300"/>
      <c r="IJV12" s="301"/>
      <c r="IJW12" s="302"/>
      <c r="IJX12" s="303"/>
      <c r="IJY12" s="300"/>
      <c r="IJZ12" s="301"/>
      <c r="IKA12" s="302"/>
      <c r="IKB12" s="303"/>
      <c r="IKC12" s="300"/>
      <c r="IKD12" s="301"/>
      <c r="IKE12" s="302"/>
      <c r="IKF12" s="303"/>
      <c r="IKG12" s="300"/>
      <c r="IKH12" s="301"/>
      <c r="IKI12" s="302"/>
      <c r="IKJ12" s="303"/>
      <c r="IKK12" s="300"/>
      <c r="IKL12" s="301"/>
      <c r="IKM12" s="302"/>
      <c r="IKN12" s="303"/>
      <c r="IKO12" s="300"/>
      <c r="IKP12" s="301"/>
      <c r="IKQ12" s="302"/>
      <c r="IKR12" s="303"/>
      <c r="IKS12" s="300"/>
      <c r="IKT12" s="301"/>
      <c r="IKU12" s="302"/>
      <c r="IKV12" s="303"/>
      <c r="IKW12" s="300"/>
      <c r="IKX12" s="301"/>
      <c r="IKY12" s="302"/>
      <c r="IKZ12" s="303"/>
      <c r="ILA12" s="300"/>
      <c r="ILB12" s="301"/>
      <c r="ILC12" s="302"/>
      <c r="ILD12" s="303"/>
      <c r="ILE12" s="300"/>
      <c r="ILF12" s="301"/>
      <c r="ILG12" s="302"/>
      <c r="ILH12" s="303"/>
      <c r="ILI12" s="300"/>
      <c r="ILJ12" s="301"/>
      <c r="ILK12" s="302"/>
      <c r="ILL12" s="303"/>
      <c r="ILM12" s="300"/>
      <c r="ILN12" s="301"/>
      <c r="ILO12" s="302"/>
      <c r="ILP12" s="303"/>
      <c r="ILQ12" s="300"/>
      <c r="ILR12" s="301"/>
      <c r="ILS12" s="302"/>
      <c r="ILT12" s="303"/>
      <c r="ILU12" s="300"/>
      <c r="ILV12" s="301"/>
      <c r="ILW12" s="302"/>
      <c r="ILX12" s="303"/>
      <c r="ILY12" s="300"/>
      <c r="ILZ12" s="301"/>
      <c r="IMA12" s="302"/>
      <c r="IMB12" s="303"/>
      <c r="IMC12" s="300"/>
      <c r="IMD12" s="301"/>
      <c r="IME12" s="302"/>
      <c r="IMF12" s="303"/>
      <c r="IMG12" s="300"/>
      <c r="IMH12" s="301"/>
      <c r="IMI12" s="302"/>
      <c r="IMJ12" s="303"/>
      <c r="IMK12" s="300"/>
      <c r="IML12" s="301"/>
      <c r="IMM12" s="302"/>
      <c r="IMN12" s="303"/>
      <c r="IMO12" s="300"/>
      <c r="IMP12" s="301"/>
      <c r="IMQ12" s="302"/>
      <c r="IMR12" s="303"/>
      <c r="IMS12" s="300"/>
      <c r="IMT12" s="301"/>
      <c r="IMU12" s="302"/>
      <c r="IMV12" s="303"/>
      <c r="IMW12" s="300"/>
      <c r="IMX12" s="301"/>
      <c r="IMY12" s="302"/>
      <c r="IMZ12" s="303"/>
      <c r="INA12" s="300"/>
      <c r="INB12" s="301"/>
      <c r="INC12" s="302"/>
      <c r="IND12" s="303"/>
      <c r="INE12" s="300"/>
      <c r="INF12" s="301"/>
      <c r="ING12" s="302"/>
      <c r="INH12" s="303"/>
      <c r="INI12" s="300"/>
      <c r="INJ12" s="301"/>
      <c r="INK12" s="302"/>
      <c r="INL12" s="303"/>
      <c r="INM12" s="300"/>
      <c r="INN12" s="301"/>
      <c r="INO12" s="302"/>
      <c r="INP12" s="303"/>
      <c r="INQ12" s="300"/>
      <c r="INR12" s="301"/>
      <c r="INS12" s="302"/>
      <c r="INT12" s="303"/>
      <c r="INU12" s="300"/>
      <c r="INV12" s="301"/>
      <c r="INW12" s="302"/>
      <c r="INX12" s="303"/>
      <c r="INY12" s="300"/>
      <c r="INZ12" s="301"/>
      <c r="IOA12" s="302"/>
      <c r="IOB12" s="303"/>
      <c r="IOC12" s="300"/>
      <c r="IOD12" s="301"/>
      <c r="IOE12" s="302"/>
      <c r="IOF12" s="303"/>
      <c r="IOG12" s="300"/>
      <c r="IOH12" s="301"/>
      <c r="IOI12" s="302"/>
      <c r="IOJ12" s="303"/>
      <c r="IOK12" s="300"/>
      <c r="IOL12" s="301"/>
      <c r="IOM12" s="302"/>
      <c r="ION12" s="303"/>
      <c r="IOO12" s="300"/>
      <c r="IOP12" s="301"/>
      <c r="IOQ12" s="302"/>
      <c r="IOR12" s="303"/>
      <c r="IOS12" s="300"/>
      <c r="IOT12" s="301"/>
      <c r="IOU12" s="302"/>
      <c r="IOV12" s="303"/>
      <c r="IOW12" s="300"/>
      <c r="IOX12" s="301"/>
      <c r="IOY12" s="302"/>
      <c r="IOZ12" s="303"/>
      <c r="IPA12" s="300"/>
      <c r="IPB12" s="301"/>
      <c r="IPC12" s="302"/>
      <c r="IPD12" s="303"/>
      <c r="IPE12" s="300"/>
      <c r="IPF12" s="301"/>
      <c r="IPG12" s="302"/>
      <c r="IPH12" s="303"/>
      <c r="IPI12" s="300"/>
      <c r="IPJ12" s="301"/>
      <c r="IPK12" s="302"/>
      <c r="IPL12" s="303"/>
      <c r="IPM12" s="300"/>
      <c r="IPN12" s="301"/>
      <c r="IPO12" s="302"/>
      <c r="IPP12" s="303"/>
      <c r="IPQ12" s="300"/>
      <c r="IPR12" s="301"/>
      <c r="IPS12" s="302"/>
      <c r="IPT12" s="303"/>
      <c r="IPU12" s="300"/>
      <c r="IPV12" s="301"/>
      <c r="IPW12" s="302"/>
      <c r="IPX12" s="303"/>
      <c r="IPY12" s="300"/>
      <c r="IPZ12" s="301"/>
      <c r="IQA12" s="302"/>
      <c r="IQB12" s="303"/>
      <c r="IQC12" s="300"/>
      <c r="IQD12" s="301"/>
      <c r="IQE12" s="302"/>
      <c r="IQF12" s="303"/>
      <c r="IQG12" s="300"/>
      <c r="IQH12" s="301"/>
      <c r="IQI12" s="302"/>
      <c r="IQJ12" s="303"/>
      <c r="IQK12" s="300"/>
      <c r="IQL12" s="301"/>
      <c r="IQM12" s="302"/>
      <c r="IQN12" s="303"/>
      <c r="IQO12" s="300"/>
      <c r="IQP12" s="301"/>
      <c r="IQQ12" s="302"/>
      <c r="IQR12" s="303"/>
      <c r="IQS12" s="300"/>
      <c r="IQT12" s="301"/>
      <c r="IQU12" s="302"/>
      <c r="IQV12" s="303"/>
      <c r="IQW12" s="300"/>
      <c r="IQX12" s="301"/>
      <c r="IQY12" s="302"/>
      <c r="IQZ12" s="303"/>
      <c r="IRA12" s="300"/>
      <c r="IRB12" s="301"/>
      <c r="IRC12" s="302"/>
      <c r="IRD12" s="303"/>
      <c r="IRE12" s="300"/>
      <c r="IRF12" s="301"/>
      <c r="IRG12" s="302"/>
      <c r="IRH12" s="303"/>
      <c r="IRI12" s="300"/>
      <c r="IRJ12" s="301"/>
      <c r="IRK12" s="302"/>
      <c r="IRL12" s="303"/>
      <c r="IRM12" s="300"/>
      <c r="IRN12" s="301"/>
      <c r="IRO12" s="302"/>
      <c r="IRP12" s="303"/>
      <c r="IRQ12" s="300"/>
      <c r="IRR12" s="301"/>
      <c r="IRS12" s="302"/>
      <c r="IRT12" s="303"/>
      <c r="IRU12" s="300"/>
      <c r="IRV12" s="301"/>
      <c r="IRW12" s="302"/>
      <c r="IRX12" s="303"/>
      <c r="IRY12" s="300"/>
      <c r="IRZ12" s="301"/>
      <c r="ISA12" s="302"/>
      <c r="ISB12" s="303"/>
      <c r="ISC12" s="300"/>
      <c r="ISD12" s="301"/>
      <c r="ISE12" s="302"/>
      <c r="ISF12" s="303"/>
      <c r="ISG12" s="300"/>
      <c r="ISH12" s="301"/>
      <c r="ISI12" s="302"/>
      <c r="ISJ12" s="303"/>
      <c r="ISK12" s="300"/>
      <c r="ISL12" s="301"/>
      <c r="ISM12" s="302"/>
      <c r="ISN12" s="303"/>
      <c r="ISO12" s="300"/>
      <c r="ISP12" s="301"/>
      <c r="ISQ12" s="302"/>
      <c r="ISR12" s="303"/>
      <c r="ISS12" s="300"/>
      <c r="IST12" s="301"/>
      <c r="ISU12" s="302"/>
      <c r="ISV12" s="303"/>
      <c r="ISW12" s="300"/>
      <c r="ISX12" s="301"/>
      <c r="ISY12" s="302"/>
      <c r="ISZ12" s="303"/>
      <c r="ITA12" s="300"/>
      <c r="ITB12" s="301"/>
      <c r="ITC12" s="302"/>
      <c r="ITD12" s="303"/>
      <c r="ITE12" s="300"/>
      <c r="ITF12" s="301"/>
      <c r="ITG12" s="302"/>
      <c r="ITH12" s="303"/>
      <c r="ITI12" s="300"/>
      <c r="ITJ12" s="301"/>
      <c r="ITK12" s="302"/>
      <c r="ITL12" s="303"/>
      <c r="ITM12" s="300"/>
      <c r="ITN12" s="301"/>
      <c r="ITO12" s="302"/>
      <c r="ITP12" s="303"/>
      <c r="ITQ12" s="300"/>
      <c r="ITR12" s="301"/>
      <c r="ITS12" s="302"/>
      <c r="ITT12" s="303"/>
      <c r="ITU12" s="300"/>
      <c r="ITV12" s="301"/>
      <c r="ITW12" s="302"/>
      <c r="ITX12" s="303"/>
      <c r="ITY12" s="300"/>
      <c r="ITZ12" s="301"/>
      <c r="IUA12" s="302"/>
      <c r="IUB12" s="303"/>
      <c r="IUC12" s="300"/>
      <c r="IUD12" s="301"/>
      <c r="IUE12" s="302"/>
      <c r="IUF12" s="303"/>
      <c r="IUG12" s="300"/>
      <c r="IUH12" s="301"/>
      <c r="IUI12" s="302"/>
      <c r="IUJ12" s="303"/>
      <c r="IUK12" s="300"/>
      <c r="IUL12" s="301"/>
      <c r="IUM12" s="302"/>
      <c r="IUN12" s="303"/>
      <c r="IUO12" s="300"/>
      <c r="IUP12" s="301"/>
      <c r="IUQ12" s="302"/>
      <c r="IUR12" s="303"/>
      <c r="IUS12" s="300"/>
      <c r="IUT12" s="301"/>
      <c r="IUU12" s="302"/>
      <c r="IUV12" s="303"/>
      <c r="IUW12" s="300"/>
      <c r="IUX12" s="301"/>
      <c r="IUY12" s="302"/>
      <c r="IUZ12" s="303"/>
      <c r="IVA12" s="300"/>
      <c r="IVB12" s="301"/>
      <c r="IVC12" s="302"/>
      <c r="IVD12" s="303"/>
      <c r="IVE12" s="300"/>
      <c r="IVF12" s="301"/>
      <c r="IVG12" s="302"/>
      <c r="IVH12" s="303"/>
      <c r="IVI12" s="300"/>
      <c r="IVJ12" s="301"/>
      <c r="IVK12" s="302"/>
      <c r="IVL12" s="303"/>
      <c r="IVM12" s="300"/>
      <c r="IVN12" s="301"/>
      <c r="IVO12" s="302"/>
      <c r="IVP12" s="303"/>
      <c r="IVQ12" s="300"/>
      <c r="IVR12" s="301"/>
      <c r="IVS12" s="302"/>
      <c r="IVT12" s="303"/>
      <c r="IVU12" s="300"/>
      <c r="IVV12" s="301"/>
      <c r="IVW12" s="302"/>
      <c r="IVX12" s="303"/>
      <c r="IVY12" s="300"/>
      <c r="IVZ12" s="301"/>
      <c r="IWA12" s="302"/>
      <c r="IWB12" s="303"/>
      <c r="IWC12" s="300"/>
      <c r="IWD12" s="301"/>
      <c r="IWE12" s="302"/>
      <c r="IWF12" s="303"/>
      <c r="IWG12" s="300"/>
      <c r="IWH12" s="301"/>
      <c r="IWI12" s="302"/>
      <c r="IWJ12" s="303"/>
      <c r="IWK12" s="300"/>
      <c r="IWL12" s="301"/>
      <c r="IWM12" s="302"/>
      <c r="IWN12" s="303"/>
      <c r="IWO12" s="300"/>
      <c r="IWP12" s="301"/>
      <c r="IWQ12" s="302"/>
      <c r="IWR12" s="303"/>
      <c r="IWS12" s="300"/>
      <c r="IWT12" s="301"/>
      <c r="IWU12" s="302"/>
      <c r="IWV12" s="303"/>
      <c r="IWW12" s="300"/>
      <c r="IWX12" s="301"/>
      <c r="IWY12" s="302"/>
      <c r="IWZ12" s="303"/>
      <c r="IXA12" s="300"/>
      <c r="IXB12" s="301"/>
      <c r="IXC12" s="302"/>
      <c r="IXD12" s="303"/>
      <c r="IXE12" s="300"/>
      <c r="IXF12" s="301"/>
      <c r="IXG12" s="302"/>
      <c r="IXH12" s="303"/>
      <c r="IXI12" s="300"/>
      <c r="IXJ12" s="301"/>
      <c r="IXK12" s="302"/>
      <c r="IXL12" s="303"/>
      <c r="IXM12" s="300"/>
      <c r="IXN12" s="301"/>
      <c r="IXO12" s="302"/>
      <c r="IXP12" s="303"/>
      <c r="IXQ12" s="300"/>
      <c r="IXR12" s="301"/>
      <c r="IXS12" s="302"/>
      <c r="IXT12" s="303"/>
      <c r="IXU12" s="300"/>
      <c r="IXV12" s="301"/>
      <c r="IXW12" s="302"/>
      <c r="IXX12" s="303"/>
      <c r="IXY12" s="300"/>
      <c r="IXZ12" s="301"/>
      <c r="IYA12" s="302"/>
      <c r="IYB12" s="303"/>
      <c r="IYC12" s="300"/>
      <c r="IYD12" s="301"/>
      <c r="IYE12" s="302"/>
      <c r="IYF12" s="303"/>
      <c r="IYG12" s="300"/>
      <c r="IYH12" s="301"/>
      <c r="IYI12" s="302"/>
      <c r="IYJ12" s="303"/>
      <c r="IYK12" s="300"/>
      <c r="IYL12" s="301"/>
      <c r="IYM12" s="302"/>
      <c r="IYN12" s="303"/>
      <c r="IYO12" s="300"/>
      <c r="IYP12" s="301"/>
      <c r="IYQ12" s="302"/>
      <c r="IYR12" s="303"/>
      <c r="IYS12" s="300"/>
      <c r="IYT12" s="301"/>
      <c r="IYU12" s="302"/>
      <c r="IYV12" s="303"/>
      <c r="IYW12" s="300"/>
      <c r="IYX12" s="301"/>
      <c r="IYY12" s="302"/>
      <c r="IYZ12" s="303"/>
      <c r="IZA12" s="300"/>
      <c r="IZB12" s="301"/>
      <c r="IZC12" s="302"/>
      <c r="IZD12" s="303"/>
      <c r="IZE12" s="300"/>
      <c r="IZF12" s="301"/>
      <c r="IZG12" s="302"/>
      <c r="IZH12" s="303"/>
      <c r="IZI12" s="300"/>
      <c r="IZJ12" s="301"/>
      <c r="IZK12" s="302"/>
      <c r="IZL12" s="303"/>
      <c r="IZM12" s="300"/>
      <c r="IZN12" s="301"/>
      <c r="IZO12" s="302"/>
      <c r="IZP12" s="303"/>
      <c r="IZQ12" s="300"/>
      <c r="IZR12" s="301"/>
      <c r="IZS12" s="302"/>
      <c r="IZT12" s="303"/>
      <c r="IZU12" s="300"/>
      <c r="IZV12" s="301"/>
      <c r="IZW12" s="302"/>
      <c r="IZX12" s="303"/>
      <c r="IZY12" s="300"/>
      <c r="IZZ12" s="301"/>
      <c r="JAA12" s="302"/>
      <c r="JAB12" s="303"/>
      <c r="JAC12" s="300"/>
      <c r="JAD12" s="301"/>
      <c r="JAE12" s="302"/>
      <c r="JAF12" s="303"/>
      <c r="JAG12" s="300"/>
      <c r="JAH12" s="301"/>
      <c r="JAI12" s="302"/>
      <c r="JAJ12" s="303"/>
      <c r="JAK12" s="300"/>
      <c r="JAL12" s="301"/>
      <c r="JAM12" s="302"/>
      <c r="JAN12" s="303"/>
      <c r="JAO12" s="300"/>
      <c r="JAP12" s="301"/>
      <c r="JAQ12" s="302"/>
      <c r="JAR12" s="303"/>
      <c r="JAS12" s="300"/>
      <c r="JAT12" s="301"/>
      <c r="JAU12" s="302"/>
      <c r="JAV12" s="303"/>
      <c r="JAW12" s="300"/>
      <c r="JAX12" s="301"/>
      <c r="JAY12" s="302"/>
      <c r="JAZ12" s="303"/>
      <c r="JBA12" s="300"/>
      <c r="JBB12" s="301"/>
      <c r="JBC12" s="302"/>
      <c r="JBD12" s="303"/>
      <c r="JBE12" s="300"/>
      <c r="JBF12" s="301"/>
      <c r="JBG12" s="302"/>
      <c r="JBH12" s="303"/>
      <c r="JBI12" s="300"/>
      <c r="JBJ12" s="301"/>
      <c r="JBK12" s="302"/>
      <c r="JBL12" s="303"/>
      <c r="JBM12" s="300"/>
      <c r="JBN12" s="301"/>
      <c r="JBO12" s="302"/>
      <c r="JBP12" s="303"/>
      <c r="JBQ12" s="300"/>
      <c r="JBR12" s="301"/>
      <c r="JBS12" s="302"/>
      <c r="JBT12" s="303"/>
      <c r="JBU12" s="300"/>
      <c r="JBV12" s="301"/>
      <c r="JBW12" s="302"/>
      <c r="JBX12" s="303"/>
      <c r="JBY12" s="300"/>
      <c r="JBZ12" s="301"/>
      <c r="JCA12" s="302"/>
      <c r="JCB12" s="303"/>
      <c r="JCC12" s="300"/>
      <c r="JCD12" s="301"/>
      <c r="JCE12" s="302"/>
      <c r="JCF12" s="303"/>
      <c r="JCG12" s="300"/>
      <c r="JCH12" s="301"/>
      <c r="JCI12" s="302"/>
      <c r="JCJ12" s="303"/>
      <c r="JCK12" s="300"/>
      <c r="JCL12" s="301"/>
      <c r="JCM12" s="302"/>
      <c r="JCN12" s="303"/>
      <c r="JCO12" s="300"/>
      <c r="JCP12" s="301"/>
      <c r="JCQ12" s="302"/>
      <c r="JCR12" s="303"/>
      <c r="JCS12" s="300"/>
      <c r="JCT12" s="301"/>
      <c r="JCU12" s="302"/>
      <c r="JCV12" s="303"/>
      <c r="JCW12" s="300"/>
      <c r="JCX12" s="301"/>
      <c r="JCY12" s="302"/>
      <c r="JCZ12" s="303"/>
      <c r="JDA12" s="300"/>
      <c r="JDB12" s="301"/>
      <c r="JDC12" s="302"/>
      <c r="JDD12" s="303"/>
      <c r="JDE12" s="300"/>
      <c r="JDF12" s="301"/>
      <c r="JDG12" s="302"/>
      <c r="JDH12" s="303"/>
      <c r="JDI12" s="300"/>
      <c r="JDJ12" s="301"/>
      <c r="JDK12" s="302"/>
      <c r="JDL12" s="303"/>
      <c r="JDM12" s="300"/>
      <c r="JDN12" s="301"/>
      <c r="JDO12" s="302"/>
      <c r="JDP12" s="303"/>
      <c r="JDQ12" s="300"/>
      <c r="JDR12" s="301"/>
      <c r="JDS12" s="302"/>
      <c r="JDT12" s="303"/>
      <c r="JDU12" s="300"/>
      <c r="JDV12" s="301"/>
      <c r="JDW12" s="302"/>
      <c r="JDX12" s="303"/>
      <c r="JDY12" s="300"/>
      <c r="JDZ12" s="301"/>
      <c r="JEA12" s="302"/>
      <c r="JEB12" s="303"/>
      <c r="JEC12" s="300"/>
      <c r="JED12" s="301"/>
      <c r="JEE12" s="302"/>
      <c r="JEF12" s="303"/>
      <c r="JEG12" s="300"/>
      <c r="JEH12" s="301"/>
      <c r="JEI12" s="302"/>
      <c r="JEJ12" s="303"/>
      <c r="JEK12" s="300"/>
      <c r="JEL12" s="301"/>
      <c r="JEM12" s="302"/>
      <c r="JEN12" s="303"/>
      <c r="JEO12" s="300"/>
      <c r="JEP12" s="301"/>
      <c r="JEQ12" s="302"/>
      <c r="JER12" s="303"/>
      <c r="JES12" s="300"/>
      <c r="JET12" s="301"/>
      <c r="JEU12" s="302"/>
      <c r="JEV12" s="303"/>
      <c r="JEW12" s="300"/>
      <c r="JEX12" s="301"/>
      <c r="JEY12" s="302"/>
      <c r="JEZ12" s="303"/>
      <c r="JFA12" s="300"/>
      <c r="JFB12" s="301"/>
      <c r="JFC12" s="302"/>
      <c r="JFD12" s="303"/>
      <c r="JFE12" s="300"/>
      <c r="JFF12" s="301"/>
      <c r="JFG12" s="302"/>
      <c r="JFH12" s="303"/>
      <c r="JFI12" s="300"/>
      <c r="JFJ12" s="301"/>
      <c r="JFK12" s="302"/>
      <c r="JFL12" s="303"/>
      <c r="JFM12" s="300"/>
      <c r="JFN12" s="301"/>
      <c r="JFO12" s="302"/>
      <c r="JFP12" s="303"/>
      <c r="JFQ12" s="300"/>
      <c r="JFR12" s="301"/>
      <c r="JFS12" s="302"/>
      <c r="JFT12" s="303"/>
      <c r="JFU12" s="300"/>
      <c r="JFV12" s="301"/>
      <c r="JFW12" s="302"/>
      <c r="JFX12" s="303"/>
      <c r="JFY12" s="300"/>
      <c r="JFZ12" s="301"/>
      <c r="JGA12" s="302"/>
      <c r="JGB12" s="303"/>
      <c r="JGC12" s="300"/>
      <c r="JGD12" s="301"/>
      <c r="JGE12" s="302"/>
      <c r="JGF12" s="303"/>
      <c r="JGG12" s="300"/>
      <c r="JGH12" s="301"/>
      <c r="JGI12" s="302"/>
      <c r="JGJ12" s="303"/>
      <c r="JGK12" s="300"/>
      <c r="JGL12" s="301"/>
      <c r="JGM12" s="302"/>
      <c r="JGN12" s="303"/>
      <c r="JGO12" s="300"/>
      <c r="JGP12" s="301"/>
      <c r="JGQ12" s="302"/>
      <c r="JGR12" s="303"/>
      <c r="JGS12" s="300"/>
      <c r="JGT12" s="301"/>
      <c r="JGU12" s="302"/>
      <c r="JGV12" s="303"/>
      <c r="JGW12" s="300"/>
      <c r="JGX12" s="301"/>
      <c r="JGY12" s="302"/>
      <c r="JGZ12" s="303"/>
      <c r="JHA12" s="300"/>
      <c r="JHB12" s="301"/>
      <c r="JHC12" s="302"/>
      <c r="JHD12" s="303"/>
      <c r="JHE12" s="300"/>
      <c r="JHF12" s="301"/>
      <c r="JHG12" s="302"/>
      <c r="JHH12" s="303"/>
      <c r="JHI12" s="300"/>
      <c r="JHJ12" s="301"/>
      <c r="JHK12" s="302"/>
      <c r="JHL12" s="303"/>
      <c r="JHM12" s="300"/>
      <c r="JHN12" s="301"/>
      <c r="JHO12" s="302"/>
      <c r="JHP12" s="303"/>
      <c r="JHQ12" s="300"/>
      <c r="JHR12" s="301"/>
      <c r="JHS12" s="302"/>
      <c r="JHT12" s="303"/>
      <c r="JHU12" s="300"/>
      <c r="JHV12" s="301"/>
      <c r="JHW12" s="302"/>
      <c r="JHX12" s="303"/>
      <c r="JHY12" s="300"/>
      <c r="JHZ12" s="301"/>
      <c r="JIA12" s="302"/>
      <c r="JIB12" s="303"/>
      <c r="JIC12" s="300"/>
      <c r="JID12" s="301"/>
      <c r="JIE12" s="302"/>
      <c r="JIF12" s="303"/>
      <c r="JIG12" s="300"/>
      <c r="JIH12" s="301"/>
      <c r="JII12" s="302"/>
      <c r="JIJ12" s="303"/>
      <c r="JIK12" s="300"/>
      <c r="JIL12" s="301"/>
      <c r="JIM12" s="302"/>
      <c r="JIN12" s="303"/>
      <c r="JIO12" s="300"/>
      <c r="JIP12" s="301"/>
      <c r="JIQ12" s="302"/>
      <c r="JIR12" s="303"/>
      <c r="JIS12" s="300"/>
      <c r="JIT12" s="301"/>
      <c r="JIU12" s="302"/>
      <c r="JIV12" s="303"/>
      <c r="JIW12" s="300"/>
      <c r="JIX12" s="301"/>
      <c r="JIY12" s="302"/>
      <c r="JIZ12" s="303"/>
      <c r="JJA12" s="300"/>
      <c r="JJB12" s="301"/>
      <c r="JJC12" s="302"/>
      <c r="JJD12" s="303"/>
      <c r="JJE12" s="300"/>
      <c r="JJF12" s="301"/>
      <c r="JJG12" s="302"/>
      <c r="JJH12" s="303"/>
      <c r="JJI12" s="300"/>
      <c r="JJJ12" s="301"/>
      <c r="JJK12" s="302"/>
      <c r="JJL12" s="303"/>
      <c r="JJM12" s="300"/>
      <c r="JJN12" s="301"/>
      <c r="JJO12" s="302"/>
      <c r="JJP12" s="303"/>
      <c r="JJQ12" s="300"/>
      <c r="JJR12" s="301"/>
      <c r="JJS12" s="302"/>
      <c r="JJT12" s="303"/>
      <c r="JJU12" s="300"/>
      <c r="JJV12" s="301"/>
      <c r="JJW12" s="302"/>
      <c r="JJX12" s="303"/>
      <c r="JJY12" s="300"/>
      <c r="JJZ12" s="301"/>
      <c r="JKA12" s="302"/>
      <c r="JKB12" s="303"/>
      <c r="JKC12" s="300"/>
      <c r="JKD12" s="301"/>
      <c r="JKE12" s="302"/>
      <c r="JKF12" s="303"/>
      <c r="JKG12" s="300"/>
      <c r="JKH12" s="301"/>
      <c r="JKI12" s="302"/>
      <c r="JKJ12" s="303"/>
      <c r="JKK12" s="300"/>
      <c r="JKL12" s="301"/>
      <c r="JKM12" s="302"/>
      <c r="JKN12" s="303"/>
      <c r="JKO12" s="300"/>
      <c r="JKP12" s="301"/>
      <c r="JKQ12" s="302"/>
      <c r="JKR12" s="303"/>
      <c r="JKS12" s="300"/>
      <c r="JKT12" s="301"/>
      <c r="JKU12" s="302"/>
      <c r="JKV12" s="303"/>
      <c r="JKW12" s="300"/>
      <c r="JKX12" s="301"/>
      <c r="JKY12" s="302"/>
      <c r="JKZ12" s="303"/>
      <c r="JLA12" s="300"/>
      <c r="JLB12" s="301"/>
      <c r="JLC12" s="302"/>
      <c r="JLD12" s="303"/>
      <c r="JLE12" s="300"/>
      <c r="JLF12" s="301"/>
      <c r="JLG12" s="302"/>
      <c r="JLH12" s="303"/>
      <c r="JLI12" s="300"/>
      <c r="JLJ12" s="301"/>
      <c r="JLK12" s="302"/>
      <c r="JLL12" s="303"/>
      <c r="JLM12" s="300"/>
      <c r="JLN12" s="301"/>
      <c r="JLO12" s="302"/>
      <c r="JLP12" s="303"/>
      <c r="JLQ12" s="300"/>
      <c r="JLR12" s="301"/>
      <c r="JLS12" s="302"/>
      <c r="JLT12" s="303"/>
      <c r="JLU12" s="300"/>
      <c r="JLV12" s="301"/>
      <c r="JLW12" s="302"/>
      <c r="JLX12" s="303"/>
      <c r="JLY12" s="300"/>
      <c r="JLZ12" s="301"/>
      <c r="JMA12" s="302"/>
      <c r="JMB12" s="303"/>
      <c r="JMC12" s="300"/>
      <c r="JMD12" s="301"/>
      <c r="JME12" s="302"/>
      <c r="JMF12" s="303"/>
      <c r="JMG12" s="300"/>
      <c r="JMH12" s="301"/>
      <c r="JMI12" s="302"/>
      <c r="JMJ12" s="303"/>
      <c r="JMK12" s="300"/>
      <c r="JML12" s="301"/>
      <c r="JMM12" s="302"/>
      <c r="JMN12" s="303"/>
      <c r="JMO12" s="300"/>
      <c r="JMP12" s="301"/>
      <c r="JMQ12" s="302"/>
      <c r="JMR12" s="303"/>
      <c r="JMS12" s="300"/>
      <c r="JMT12" s="301"/>
      <c r="JMU12" s="302"/>
      <c r="JMV12" s="303"/>
      <c r="JMW12" s="300"/>
      <c r="JMX12" s="301"/>
      <c r="JMY12" s="302"/>
      <c r="JMZ12" s="303"/>
      <c r="JNA12" s="300"/>
      <c r="JNB12" s="301"/>
      <c r="JNC12" s="302"/>
      <c r="JND12" s="303"/>
      <c r="JNE12" s="300"/>
      <c r="JNF12" s="301"/>
      <c r="JNG12" s="302"/>
      <c r="JNH12" s="303"/>
      <c r="JNI12" s="300"/>
      <c r="JNJ12" s="301"/>
      <c r="JNK12" s="302"/>
      <c r="JNL12" s="303"/>
      <c r="JNM12" s="300"/>
      <c r="JNN12" s="301"/>
      <c r="JNO12" s="302"/>
      <c r="JNP12" s="303"/>
      <c r="JNQ12" s="300"/>
      <c r="JNR12" s="301"/>
      <c r="JNS12" s="302"/>
      <c r="JNT12" s="303"/>
      <c r="JNU12" s="300"/>
      <c r="JNV12" s="301"/>
      <c r="JNW12" s="302"/>
      <c r="JNX12" s="303"/>
      <c r="JNY12" s="300"/>
      <c r="JNZ12" s="301"/>
      <c r="JOA12" s="302"/>
      <c r="JOB12" s="303"/>
      <c r="JOC12" s="300"/>
      <c r="JOD12" s="301"/>
      <c r="JOE12" s="302"/>
      <c r="JOF12" s="303"/>
      <c r="JOG12" s="300"/>
      <c r="JOH12" s="301"/>
      <c r="JOI12" s="302"/>
      <c r="JOJ12" s="303"/>
      <c r="JOK12" s="300"/>
      <c r="JOL12" s="301"/>
      <c r="JOM12" s="302"/>
      <c r="JON12" s="303"/>
      <c r="JOO12" s="300"/>
      <c r="JOP12" s="301"/>
      <c r="JOQ12" s="302"/>
      <c r="JOR12" s="303"/>
      <c r="JOS12" s="300"/>
      <c r="JOT12" s="301"/>
      <c r="JOU12" s="302"/>
      <c r="JOV12" s="303"/>
      <c r="JOW12" s="300"/>
      <c r="JOX12" s="301"/>
      <c r="JOY12" s="302"/>
      <c r="JOZ12" s="303"/>
      <c r="JPA12" s="300"/>
      <c r="JPB12" s="301"/>
      <c r="JPC12" s="302"/>
      <c r="JPD12" s="303"/>
      <c r="JPE12" s="300"/>
      <c r="JPF12" s="301"/>
      <c r="JPG12" s="302"/>
      <c r="JPH12" s="303"/>
      <c r="JPI12" s="300"/>
      <c r="JPJ12" s="301"/>
      <c r="JPK12" s="302"/>
      <c r="JPL12" s="303"/>
      <c r="JPM12" s="300"/>
      <c r="JPN12" s="301"/>
      <c r="JPO12" s="302"/>
      <c r="JPP12" s="303"/>
      <c r="JPQ12" s="300"/>
      <c r="JPR12" s="301"/>
      <c r="JPS12" s="302"/>
      <c r="JPT12" s="303"/>
      <c r="JPU12" s="300"/>
      <c r="JPV12" s="301"/>
      <c r="JPW12" s="302"/>
      <c r="JPX12" s="303"/>
      <c r="JPY12" s="300"/>
      <c r="JPZ12" s="301"/>
      <c r="JQA12" s="302"/>
      <c r="JQB12" s="303"/>
      <c r="JQC12" s="300"/>
      <c r="JQD12" s="301"/>
      <c r="JQE12" s="302"/>
      <c r="JQF12" s="303"/>
      <c r="JQG12" s="300"/>
      <c r="JQH12" s="301"/>
      <c r="JQI12" s="302"/>
      <c r="JQJ12" s="303"/>
      <c r="JQK12" s="300"/>
      <c r="JQL12" s="301"/>
      <c r="JQM12" s="302"/>
      <c r="JQN12" s="303"/>
      <c r="JQO12" s="300"/>
      <c r="JQP12" s="301"/>
      <c r="JQQ12" s="302"/>
      <c r="JQR12" s="303"/>
      <c r="JQS12" s="300"/>
      <c r="JQT12" s="301"/>
      <c r="JQU12" s="302"/>
      <c r="JQV12" s="303"/>
      <c r="JQW12" s="300"/>
      <c r="JQX12" s="301"/>
      <c r="JQY12" s="302"/>
      <c r="JQZ12" s="303"/>
      <c r="JRA12" s="300"/>
      <c r="JRB12" s="301"/>
      <c r="JRC12" s="302"/>
      <c r="JRD12" s="303"/>
      <c r="JRE12" s="300"/>
      <c r="JRF12" s="301"/>
      <c r="JRG12" s="302"/>
      <c r="JRH12" s="303"/>
      <c r="JRI12" s="300"/>
      <c r="JRJ12" s="301"/>
      <c r="JRK12" s="302"/>
      <c r="JRL12" s="303"/>
      <c r="JRM12" s="300"/>
      <c r="JRN12" s="301"/>
      <c r="JRO12" s="302"/>
      <c r="JRP12" s="303"/>
      <c r="JRQ12" s="300"/>
      <c r="JRR12" s="301"/>
      <c r="JRS12" s="302"/>
      <c r="JRT12" s="303"/>
      <c r="JRU12" s="300"/>
      <c r="JRV12" s="301"/>
      <c r="JRW12" s="302"/>
      <c r="JRX12" s="303"/>
      <c r="JRY12" s="300"/>
      <c r="JRZ12" s="301"/>
      <c r="JSA12" s="302"/>
      <c r="JSB12" s="303"/>
      <c r="JSC12" s="300"/>
      <c r="JSD12" s="301"/>
      <c r="JSE12" s="302"/>
      <c r="JSF12" s="303"/>
      <c r="JSG12" s="300"/>
      <c r="JSH12" s="301"/>
      <c r="JSI12" s="302"/>
      <c r="JSJ12" s="303"/>
      <c r="JSK12" s="300"/>
      <c r="JSL12" s="301"/>
      <c r="JSM12" s="302"/>
      <c r="JSN12" s="303"/>
      <c r="JSO12" s="300"/>
      <c r="JSP12" s="301"/>
      <c r="JSQ12" s="302"/>
      <c r="JSR12" s="303"/>
      <c r="JSS12" s="300"/>
      <c r="JST12" s="301"/>
      <c r="JSU12" s="302"/>
      <c r="JSV12" s="303"/>
      <c r="JSW12" s="300"/>
      <c r="JSX12" s="301"/>
      <c r="JSY12" s="302"/>
      <c r="JSZ12" s="303"/>
      <c r="JTA12" s="300"/>
      <c r="JTB12" s="301"/>
      <c r="JTC12" s="302"/>
      <c r="JTD12" s="303"/>
      <c r="JTE12" s="300"/>
      <c r="JTF12" s="301"/>
      <c r="JTG12" s="302"/>
      <c r="JTH12" s="303"/>
      <c r="JTI12" s="300"/>
      <c r="JTJ12" s="301"/>
      <c r="JTK12" s="302"/>
      <c r="JTL12" s="303"/>
      <c r="JTM12" s="300"/>
      <c r="JTN12" s="301"/>
      <c r="JTO12" s="302"/>
      <c r="JTP12" s="303"/>
      <c r="JTQ12" s="300"/>
      <c r="JTR12" s="301"/>
      <c r="JTS12" s="302"/>
      <c r="JTT12" s="303"/>
      <c r="JTU12" s="300"/>
      <c r="JTV12" s="301"/>
      <c r="JTW12" s="302"/>
      <c r="JTX12" s="303"/>
      <c r="JTY12" s="300"/>
      <c r="JTZ12" s="301"/>
      <c r="JUA12" s="302"/>
      <c r="JUB12" s="303"/>
      <c r="JUC12" s="300"/>
      <c r="JUD12" s="301"/>
      <c r="JUE12" s="302"/>
      <c r="JUF12" s="303"/>
      <c r="JUG12" s="300"/>
      <c r="JUH12" s="301"/>
      <c r="JUI12" s="302"/>
      <c r="JUJ12" s="303"/>
      <c r="JUK12" s="300"/>
      <c r="JUL12" s="301"/>
      <c r="JUM12" s="302"/>
      <c r="JUN12" s="303"/>
      <c r="JUO12" s="300"/>
      <c r="JUP12" s="301"/>
      <c r="JUQ12" s="302"/>
      <c r="JUR12" s="303"/>
      <c r="JUS12" s="300"/>
      <c r="JUT12" s="301"/>
      <c r="JUU12" s="302"/>
      <c r="JUV12" s="303"/>
      <c r="JUW12" s="300"/>
      <c r="JUX12" s="301"/>
      <c r="JUY12" s="302"/>
      <c r="JUZ12" s="303"/>
      <c r="JVA12" s="300"/>
      <c r="JVB12" s="301"/>
      <c r="JVC12" s="302"/>
      <c r="JVD12" s="303"/>
      <c r="JVE12" s="300"/>
      <c r="JVF12" s="301"/>
      <c r="JVG12" s="302"/>
      <c r="JVH12" s="303"/>
      <c r="JVI12" s="300"/>
      <c r="JVJ12" s="301"/>
      <c r="JVK12" s="302"/>
      <c r="JVL12" s="303"/>
      <c r="JVM12" s="300"/>
      <c r="JVN12" s="301"/>
      <c r="JVO12" s="302"/>
      <c r="JVP12" s="303"/>
      <c r="JVQ12" s="300"/>
      <c r="JVR12" s="301"/>
      <c r="JVS12" s="302"/>
      <c r="JVT12" s="303"/>
      <c r="JVU12" s="300"/>
      <c r="JVV12" s="301"/>
      <c r="JVW12" s="302"/>
      <c r="JVX12" s="303"/>
      <c r="JVY12" s="300"/>
      <c r="JVZ12" s="301"/>
      <c r="JWA12" s="302"/>
      <c r="JWB12" s="303"/>
      <c r="JWC12" s="300"/>
      <c r="JWD12" s="301"/>
      <c r="JWE12" s="302"/>
      <c r="JWF12" s="303"/>
      <c r="JWG12" s="300"/>
      <c r="JWH12" s="301"/>
      <c r="JWI12" s="302"/>
      <c r="JWJ12" s="303"/>
      <c r="JWK12" s="300"/>
      <c r="JWL12" s="301"/>
      <c r="JWM12" s="302"/>
      <c r="JWN12" s="303"/>
      <c r="JWO12" s="300"/>
      <c r="JWP12" s="301"/>
      <c r="JWQ12" s="302"/>
      <c r="JWR12" s="303"/>
      <c r="JWS12" s="300"/>
      <c r="JWT12" s="301"/>
      <c r="JWU12" s="302"/>
      <c r="JWV12" s="303"/>
      <c r="JWW12" s="300"/>
      <c r="JWX12" s="301"/>
      <c r="JWY12" s="302"/>
      <c r="JWZ12" s="303"/>
      <c r="JXA12" s="300"/>
      <c r="JXB12" s="301"/>
      <c r="JXC12" s="302"/>
      <c r="JXD12" s="303"/>
      <c r="JXE12" s="300"/>
      <c r="JXF12" s="301"/>
      <c r="JXG12" s="302"/>
      <c r="JXH12" s="303"/>
      <c r="JXI12" s="300"/>
      <c r="JXJ12" s="301"/>
      <c r="JXK12" s="302"/>
      <c r="JXL12" s="303"/>
      <c r="JXM12" s="300"/>
      <c r="JXN12" s="301"/>
      <c r="JXO12" s="302"/>
      <c r="JXP12" s="303"/>
      <c r="JXQ12" s="300"/>
      <c r="JXR12" s="301"/>
      <c r="JXS12" s="302"/>
      <c r="JXT12" s="303"/>
      <c r="JXU12" s="300"/>
      <c r="JXV12" s="301"/>
      <c r="JXW12" s="302"/>
      <c r="JXX12" s="303"/>
      <c r="JXY12" s="300"/>
      <c r="JXZ12" s="301"/>
      <c r="JYA12" s="302"/>
      <c r="JYB12" s="303"/>
      <c r="JYC12" s="300"/>
      <c r="JYD12" s="301"/>
      <c r="JYE12" s="302"/>
      <c r="JYF12" s="303"/>
      <c r="JYG12" s="300"/>
      <c r="JYH12" s="301"/>
      <c r="JYI12" s="302"/>
      <c r="JYJ12" s="303"/>
      <c r="JYK12" s="300"/>
      <c r="JYL12" s="301"/>
      <c r="JYM12" s="302"/>
      <c r="JYN12" s="303"/>
      <c r="JYO12" s="300"/>
      <c r="JYP12" s="301"/>
      <c r="JYQ12" s="302"/>
      <c r="JYR12" s="303"/>
      <c r="JYS12" s="300"/>
      <c r="JYT12" s="301"/>
      <c r="JYU12" s="302"/>
      <c r="JYV12" s="303"/>
      <c r="JYW12" s="300"/>
      <c r="JYX12" s="301"/>
      <c r="JYY12" s="302"/>
      <c r="JYZ12" s="303"/>
      <c r="JZA12" s="300"/>
      <c r="JZB12" s="301"/>
      <c r="JZC12" s="302"/>
      <c r="JZD12" s="303"/>
      <c r="JZE12" s="300"/>
      <c r="JZF12" s="301"/>
      <c r="JZG12" s="302"/>
      <c r="JZH12" s="303"/>
      <c r="JZI12" s="300"/>
      <c r="JZJ12" s="301"/>
      <c r="JZK12" s="302"/>
      <c r="JZL12" s="303"/>
      <c r="JZM12" s="300"/>
      <c r="JZN12" s="301"/>
      <c r="JZO12" s="302"/>
      <c r="JZP12" s="303"/>
      <c r="JZQ12" s="300"/>
      <c r="JZR12" s="301"/>
      <c r="JZS12" s="302"/>
      <c r="JZT12" s="303"/>
      <c r="JZU12" s="300"/>
      <c r="JZV12" s="301"/>
      <c r="JZW12" s="302"/>
      <c r="JZX12" s="303"/>
      <c r="JZY12" s="300"/>
      <c r="JZZ12" s="301"/>
      <c r="KAA12" s="302"/>
      <c r="KAB12" s="303"/>
      <c r="KAC12" s="300"/>
      <c r="KAD12" s="301"/>
      <c r="KAE12" s="302"/>
      <c r="KAF12" s="303"/>
      <c r="KAG12" s="300"/>
      <c r="KAH12" s="301"/>
      <c r="KAI12" s="302"/>
      <c r="KAJ12" s="303"/>
      <c r="KAK12" s="300"/>
      <c r="KAL12" s="301"/>
      <c r="KAM12" s="302"/>
      <c r="KAN12" s="303"/>
      <c r="KAO12" s="300"/>
      <c r="KAP12" s="301"/>
      <c r="KAQ12" s="302"/>
      <c r="KAR12" s="303"/>
      <c r="KAS12" s="300"/>
      <c r="KAT12" s="301"/>
      <c r="KAU12" s="302"/>
      <c r="KAV12" s="303"/>
      <c r="KAW12" s="300"/>
      <c r="KAX12" s="301"/>
      <c r="KAY12" s="302"/>
      <c r="KAZ12" s="303"/>
      <c r="KBA12" s="300"/>
      <c r="KBB12" s="301"/>
      <c r="KBC12" s="302"/>
      <c r="KBD12" s="303"/>
      <c r="KBE12" s="300"/>
      <c r="KBF12" s="301"/>
      <c r="KBG12" s="302"/>
      <c r="KBH12" s="303"/>
      <c r="KBI12" s="300"/>
      <c r="KBJ12" s="301"/>
      <c r="KBK12" s="302"/>
      <c r="KBL12" s="303"/>
      <c r="KBM12" s="300"/>
      <c r="KBN12" s="301"/>
      <c r="KBO12" s="302"/>
      <c r="KBP12" s="303"/>
      <c r="KBQ12" s="300"/>
      <c r="KBR12" s="301"/>
      <c r="KBS12" s="302"/>
      <c r="KBT12" s="303"/>
      <c r="KBU12" s="300"/>
      <c r="KBV12" s="301"/>
      <c r="KBW12" s="302"/>
      <c r="KBX12" s="303"/>
      <c r="KBY12" s="300"/>
      <c r="KBZ12" s="301"/>
      <c r="KCA12" s="302"/>
      <c r="KCB12" s="303"/>
      <c r="KCC12" s="300"/>
      <c r="KCD12" s="301"/>
      <c r="KCE12" s="302"/>
      <c r="KCF12" s="303"/>
      <c r="KCG12" s="300"/>
      <c r="KCH12" s="301"/>
      <c r="KCI12" s="302"/>
      <c r="KCJ12" s="303"/>
      <c r="KCK12" s="300"/>
      <c r="KCL12" s="301"/>
      <c r="KCM12" s="302"/>
      <c r="KCN12" s="303"/>
      <c r="KCO12" s="300"/>
      <c r="KCP12" s="301"/>
      <c r="KCQ12" s="302"/>
      <c r="KCR12" s="303"/>
      <c r="KCS12" s="300"/>
      <c r="KCT12" s="301"/>
      <c r="KCU12" s="302"/>
      <c r="KCV12" s="303"/>
      <c r="KCW12" s="300"/>
      <c r="KCX12" s="301"/>
      <c r="KCY12" s="302"/>
      <c r="KCZ12" s="303"/>
      <c r="KDA12" s="300"/>
      <c r="KDB12" s="301"/>
      <c r="KDC12" s="302"/>
      <c r="KDD12" s="303"/>
      <c r="KDE12" s="300"/>
      <c r="KDF12" s="301"/>
      <c r="KDG12" s="302"/>
      <c r="KDH12" s="303"/>
      <c r="KDI12" s="300"/>
      <c r="KDJ12" s="301"/>
      <c r="KDK12" s="302"/>
      <c r="KDL12" s="303"/>
      <c r="KDM12" s="300"/>
      <c r="KDN12" s="301"/>
      <c r="KDO12" s="302"/>
      <c r="KDP12" s="303"/>
      <c r="KDQ12" s="300"/>
      <c r="KDR12" s="301"/>
      <c r="KDS12" s="302"/>
      <c r="KDT12" s="303"/>
      <c r="KDU12" s="300"/>
      <c r="KDV12" s="301"/>
      <c r="KDW12" s="302"/>
      <c r="KDX12" s="303"/>
      <c r="KDY12" s="300"/>
      <c r="KDZ12" s="301"/>
      <c r="KEA12" s="302"/>
      <c r="KEB12" s="303"/>
      <c r="KEC12" s="300"/>
      <c r="KED12" s="301"/>
      <c r="KEE12" s="302"/>
      <c r="KEF12" s="303"/>
      <c r="KEG12" s="300"/>
      <c r="KEH12" s="301"/>
      <c r="KEI12" s="302"/>
      <c r="KEJ12" s="303"/>
      <c r="KEK12" s="300"/>
      <c r="KEL12" s="301"/>
      <c r="KEM12" s="302"/>
      <c r="KEN12" s="303"/>
      <c r="KEO12" s="300"/>
      <c r="KEP12" s="301"/>
      <c r="KEQ12" s="302"/>
      <c r="KER12" s="303"/>
      <c r="KES12" s="300"/>
      <c r="KET12" s="301"/>
      <c r="KEU12" s="302"/>
      <c r="KEV12" s="303"/>
      <c r="KEW12" s="300"/>
      <c r="KEX12" s="301"/>
      <c r="KEY12" s="302"/>
      <c r="KEZ12" s="303"/>
      <c r="KFA12" s="300"/>
      <c r="KFB12" s="301"/>
      <c r="KFC12" s="302"/>
      <c r="KFD12" s="303"/>
      <c r="KFE12" s="300"/>
      <c r="KFF12" s="301"/>
      <c r="KFG12" s="302"/>
      <c r="KFH12" s="303"/>
      <c r="KFI12" s="300"/>
      <c r="KFJ12" s="301"/>
      <c r="KFK12" s="302"/>
      <c r="KFL12" s="303"/>
      <c r="KFM12" s="300"/>
      <c r="KFN12" s="301"/>
      <c r="KFO12" s="302"/>
      <c r="KFP12" s="303"/>
      <c r="KFQ12" s="300"/>
      <c r="KFR12" s="301"/>
      <c r="KFS12" s="302"/>
      <c r="KFT12" s="303"/>
      <c r="KFU12" s="300"/>
      <c r="KFV12" s="301"/>
      <c r="KFW12" s="302"/>
      <c r="KFX12" s="303"/>
      <c r="KFY12" s="300"/>
      <c r="KFZ12" s="301"/>
      <c r="KGA12" s="302"/>
      <c r="KGB12" s="303"/>
      <c r="KGC12" s="300"/>
      <c r="KGD12" s="301"/>
      <c r="KGE12" s="302"/>
      <c r="KGF12" s="303"/>
      <c r="KGG12" s="300"/>
      <c r="KGH12" s="301"/>
      <c r="KGI12" s="302"/>
      <c r="KGJ12" s="303"/>
      <c r="KGK12" s="300"/>
      <c r="KGL12" s="301"/>
      <c r="KGM12" s="302"/>
      <c r="KGN12" s="303"/>
      <c r="KGO12" s="300"/>
      <c r="KGP12" s="301"/>
      <c r="KGQ12" s="302"/>
      <c r="KGR12" s="303"/>
      <c r="KGS12" s="300"/>
      <c r="KGT12" s="301"/>
      <c r="KGU12" s="302"/>
      <c r="KGV12" s="303"/>
      <c r="KGW12" s="300"/>
      <c r="KGX12" s="301"/>
      <c r="KGY12" s="302"/>
      <c r="KGZ12" s="303"/>
      <c r="KHA12" s="300"/>
      <c r="KHB12" s="301"/>
      <c r="KHC12" s="302"/>
      <c r="KHD12" s="303"/>
      <c r="KHE12" s="300"/>
      <c r="KHF12" s="301"/>
      <c r="KHG12" s="302"/>
      <c r="KHH12" s="303"/>
      <c r="KHI12" s="300"/>
      <c r="KHJ12" s="301"/>
      <c r="KHK12" s="302"/>
      <c r="KHL12" s="303"/>
      <c r="KHM12" s="300"/>
      <c r="KHN12" s="301"/>
      <c r="KHO12" s="302"/>
      <c r="KHP12" s="303"/>
      <c r="KHQ12" s="300"/>
      <c r="KHR12" s="301"/>
      <c r="KHS12" s="302"/>
      <c r="KHT12" s="303"/>
      <c r="KHU12" s="300"/>
      <c r="KHV12" s="301"/>
      <c r="KHW12" s="302"/>
      <c r="KHX12" s="303"/>
      <c r="KHY12" s="300"/>
      <c r="KHZ12" s="301"/>
      <c r="KIA12" s="302"/>
      <c r="KIB12" s="303"/>
      <c r="KIC12" s="300"/>
      <c r="KID12" s="301"/>
      <c r="KIE12" s="302"/>
      <c r="KIF12" s="303"/>
      <c r="KIG12" s="300"/>
      <c r="KIH12" s="301"/>
      <c r="KII12" s="302"/>
      <c r="KIJ12" s="303"/>
      <c r="KIK12" s="300"/>
      <c r="KIL12" s="301"/>
      <c r="KIM12" s="302"/>
      <c r="KIN12" s="303"/>
      <c r="KIO12" s="300"/>
      <c r="KIP12" s="301"/>
      <c r="KIQ12" s="302"/>
      <c r="KIR12" s="303"/>
      <c r="KIS12" s="300"/>
      <c r="KIT12" s="301"/>
      <c r="KIU12" s="302"/>
      <c r="KIV12" s="303"/>
      <c r="KIW12" s="300"/>
      <c r="KIX12" s="301"/>
      <c r="KIY12" s="302"/>
      <c r="KIZ12" s="303"/>
      <c r="KJA12" s="300"/>
      <c r="KJB12" s="301"/>
      <c r="KJC12" s="302"/>
      <c r="KJD12" s="303"/>
      <c r="KJE12" s="300"/>
      <c r="KJF12" s="301"/>
      <c r="KJG12" s="302"/>
      <c r="KJH12" s="303"/>
      <c r="KJI12" s="300"/>
      <c r="KJJ12" s="301"/>
      <c r="KJK12" s="302"/>
      <c r="KJL12" s="303"/>
      <c r="KJM12" s="300"/>
      <c r="KJN12" s="301"/>
      <c r="KJO12" s="302"/>
      <c r="KJP12" s="303"/>
      <c r="KJQ12" s="300"/>
      <c r="KJR12" s="301"/>
      <c r="KJS12" s="302"/>
      <c r="KJT12" s="303"/>
      <c r="KJU12" s="300"/>
      <c r="KJV12" s="301"/>
      <c r="KJW12" s="302"/>
      <c r="KJX12" s="303"/>
      <c r="KJY12" s="300"/>
      <c r="KJZ12" s="301"/>
      <c r="KKA12" s="302"/>
      <c r="KKB12" s="303"/>
      <c r="KKC12" s="300"/>
      <c r="KKD12" s="301"/>
      <c r="KKE12" s="302"/>
      <c r="KKF12" s="303"/>
      <c r="KKG12" s="300"/>
      <c r="KKH12" s="301"/>
      <c r="KKI12" s="302"/>
      <c r="KKJ12" s="303"/>
      <c r="KKK12" s="300"/>
      <c r="KKL12" s="301"/>
      <c r="KKM12" s="302"/>
      <c r="KKN12" s="303"/>
      <c r="KKO12" s="300"/>
      <c r="KKP12" s="301"/>
      <c r="KKQ12" s="302"/>
      <c r="KKR12" s="303"/>
      <c r="KKS12" s="300"/>
      <c r="KKT12" s="301"/>
      <c r="KKU12" s="302"/>
      <c r="KKV12" s="303"/>
      <c r="KKW12" s="300"/>
      <c r="KKX12" s="301"/>
      <c r="KKY12" s="302"/>
      <c r="KKZ12" s="303"/>
      <c r="KLA12" s="300"/>
      <c r="KLB12" s="301"/>
      <c r="KLC12" s="302"/>
      <c r="KLD12" s="303"/>
      <c r="KLE12" s="300"/>
      <c r="KLF12" s="301"/>
      <c r="KLG12" s="302"/>
      <c r="KLH12" s="303"/>
      <c r="KLI12" s="300"/>
      <c r="KLJ12" s="301"/>
      <c r="KLK12" s="302"/>
      <c r="KLL12" s="303"/>
      <c r="KLM12" s="300"/>
      <c r="KLN12" s="301"/>
      <c r="KLO12" s="302"/>
      <c r="KLP12" s="303"/>
      <c r="KLQ12" s="300"/>
      <c r="KLR12" s="301"/>
      <c r="KLS12" s="302"/>
      <c r="KLT12" s="303"/>
      <c r="KLU12" s="300"/>
      <c r="KLV12" s="301"/>
      <c r="KLW12" s="302"/>
      <c r="KLX12" s="303"/>
      <c r="KLY12" s="300"/>
      <c r="KLZ12" s="301"/>
      <c r="KMA12" s="302"/>
      <c r="KMB12" s="303"/>
      <c r="KMC12" s="300"/>
      <c r="KMD12" s="301"/>
      <c r="KME12" s="302"/>
      <c r="KMF12" s="303"/>
      <c r="KMG12" s="300"/>
      <c r="KMH12" s="301"/>
      <c r="KMI12" s="302"/>
      <c r="KMJ12" s="303"/>
      <c r="KMK12" s="300"/>
      <c r="KML12" s="301"/>
      <c r="KMM12" s="302"/>
      <c r="KMN12" s="303"/>
      <c r="KMO12" s="300"/>
      <c r="KMP12" s="301"/>
      <c r="KMQ12" s="302"/>
      <c r="KMR12" s="303"/>
      <c r="KMS12" s="300"/>
      <c r="KMT12" s="301"/>
      <c r="KMU12" s="302"/>
      <c r="KMV12" s="303"/>
      <c r="KMW12" s="300"/>
      <c r="KMX12" s="301"/>
      <c r="KMY12" s="302"/>
      <c r="KMZ12" s="303"/>
      <c r="KNA12" s="300"/>
      <c r="KNB12" s="301"/>
      <c r="KNC12" s="302"/>
      <c r="KND12" s="303"/>
      <c r="KNE12" s="300"/>
      <c r="KNF12" s="301"/>
      <c r="KNG12" s="302"/>
      <c r="KNH12" s="303"/>
      <c r="KNI12" s="300"/>
      <c r="KNJ12" s="301"/>
      <c r="KNK12" s="302"/>
      <c r="KNL12" s="303"/>
      <c r="KNM12" s="300"/>
      <c r="KNN12" s="301"/>
      <c r="KNO12" s="302"/>
      <c r="KNP12" s="303"/>
      <c r="KNQ12" s="300"/>
      <c r="KNR12" s="301"/>
      <c r="KNS12" s="302"/>
      <c r="KNT12" s="303"/>
      <c r="KNU12" s="300"/>
      <c r="KNV12" s="301"/>
      <c r="KNW12" s="302"/>
      <c r="KNX12" s="303"/>
      <c r="KNY12" s="300"/>
      <c r="KNZ12" s="301"/>
      <c r="KOA12" s="302"/>
      <c r="KOB12" s="303"/>
      <c r="KOC12" s="300"/>
      <c r="KOD12" s="301"/>
      <c r="KOE12" s="302"/>
      <c r="KOF12" s="303"/>
      <c r="KOG12" s="300"/>
      <c r="KOH12" s="301"/>
      <c r="KOI12" s="302"/>
      <c r="KOJ12" s="303"/>
      <c r="KOK12" s="300"/>
      <c r="KOL12" s="301"/>
      <c r="KOM12" s="302"/>
      <c r="KON12" s="303"/>
      <c r="KOO12" s="300"/>
      <c r="KOP12" s="301"/>
      <c r="KOQ12" s="302"/>
      <c r="KOR12" s="303"/>
      <c r="KOS12" s="300"/>
      <c r="KOT12" s="301"/>
      <c r="KOU12" s="302"/>
      <c r="KOV12" s="303"/>
      <c r="KOW12" s="300"/>
      <c r="KOX12" s="301"/>
      <c r="KOY12" s="302"/>
      <c r="KOZ12" s="303"/>
      <c r="KPA12" s="300"/>
      <c r="KPB12" s="301"/>
      <c r="KPC12" s="302"/>
      <c r="KPD12" s="303"/>
      <c r="KPE12" s="300"/>
      <c r="KPF12" s="301"/>
      <c r="KPG12" s="302"/>
      <c r="KPH12" s="303"/>
      <c r="KPI12" s="300"/>
      <c r="KPJ12" s="301"/>
      <c r="KPK12" s="302"/>
      <c r="KPL12" s="303"/>
      <c r="KPM12" s="300"/>
      <c r="KPN12" s="301"/>
      <c r="KPO12" s="302"/>
      <c r="KPP12" s="303"/>
      <c r="KPQ12" s="300"/>
      <c r="KPR12" s="301"/>
      <c r="KPS12" s="302"/>
      <c r="KPT12" s="303"/>
      <c r="KPU12" s="300"/>
      <c r="KPV12" s="301"/>
      <c r="KPW12" s="302"/>
      <c r="KPX12" s="303"/>
      <c r="KPY12" s="300"/>
      <c r="KPZ12" s="301"/>
      <c r="KQA12" s="302"/>
      <c r="KQB12" s="303"/>
      <c r="KQC12" s="300"/>
      <c r="KQD12" s="301"/>
      <c r="KQE12" s="302"/>
      <c r="KQF12" s="303"/>
      <c r="KQG12" s="300"/>
      <c r="KQH12" s="301"/>
      <c r="KQI12" s="302"/>
      <c r="KQJ12" s="303"/>
      <c r="KQK12" s="300"/>
      <c r="KQL12" s="301"/>
      <c r="KQM12" s="302"/>
      <c r="KQN12" s="303"/>
      <c r="KQO12" s="300"/>
      <c r="KQP12" s="301"/>
      <c r="KQQ12" s="302"/>
      <c r="KQR12" s="303"/>
      <c r="KQS12" s="300"/>
      <c r="KQT12" s="301"/>
      <c r="KQU12" s="302"/>
      <c r="KQV12" s="303"/>
      <c r="KQW12" s="300"/>
      <c r="KQX12" s="301"/>
      <c r="KQY12" s="302"/>
      <c r="KQZ12" s="303"/>
      <c r="KRA12" s="300"/>
      <c r="KRB12" s="301"/>
      <c r="KRC12" s="302"/>
      <c r="KRD12" s="303"/>
      <c r="KRE12" s="300"/>
      <c r="KRF12" s="301"/>
      <c r="KRG12" s="302"/>
      <c r="KRH12" s="303"/>
      <c r="KRI12" s="300"/>
      <c r="KRJ12" s="301"/>
      <c r="KRK12" s="302"/>
      <c r="KRL12" s="303"/>
      <c r="KRM12" s="300"/>
      <c r="KRN12" s="301"/>
      <c r="KRO12" s="302"/>
      <c r="KRP12" s="303"/>
      <c r="KRQ12" s="300"/>
      <c r="KRR12" s="301"/>
      <c r="KRS12" s="302"/>
      <c r="KRT12" s="303"/>
      <c r="KRU12" s="300"/>
      <c r="KRV12" s="301"/>
      <c r="KRW12" s="302"/>
      <c r="KRX12" s="303"/>
      <c r="KRY12" s="300"/>
      <c r="KRZ12" s="301"/>
      <c r="KSA12" s="302"/>
      <c r="KSB12" s="303"/>
      <c r="KSC12" s="300"/>
      <c r="KSD12" s="301"/>
      <c r="KSE12" s="302"/>
      <c r="KSF12" s="303"/>
      <c r="KSG12" s="300"/>
      <c r="KSH12" s="301"/>
      <c r="KSI12" s="302"/>
      <c r="KSJ12" s="303"/>
      <c r="KSK12" s="300"/>
      <c r="KSL12" s="301"/>
      <c r="KSM12" s="302"/>
      <c r="KSN12" s="303"/>
      <c r="KSO12" s="300"/>
      <c r="KSP12" s="301"/>
      <c r="KSQ12" s="302"/>
      <c r="KSR12" s="303"/>
      <c r="KSS12" s="300"/>
      <c r="KST12" s="301"/>
      <c r="KSU12" s="302"/>
      <c r="KSV12" s="303"/>
      <c r="KSW12" s="300"/>
      <c r="KSX12" s="301"/>
      <c r="KSY12" s="302"/>
      <c r="KSZ12" s="303"/>
      <c r="KTA12" s="300"/>
      <c r="KTB12" s="301"/>
      <c r="KTC12" s="302"/>
      <c r="KTD12" s="303"/>
      <c r="KTE12" s="300"/>
      <c r="KTF12" s="301"/>
      <c r="KTG12" s="302"/>
      <c r="KTH12" s="303"/>
      <c r="KTI12" s="300"/>
      <c r="KTJ12" s="301"/>
      <c r="KTK12" s="302"/>
      <c r="KTL12" s="303"/>
      <c r="KTM12" s="300"/>
      <c r="KTN12" s="301"/>
      <c r="KTO12" s="302"/>
      <c r="KTP12" s="303"/>
      <c r="KTQ12" s="300"/>
      <c r="KTR12" s="301"/>
      <c r="KTS12" s="302"/>
      <c r="KTT12" s="303"/>
      <c r="KTU12" s="300"/>
      <c r="KTV12" s="301"/>
      <c r="KTW12" s="302"/>
      <c r="KTX12" s="303"/>
      <c r="KTY12" s="300"/>
      <c r="KTZ12" s="301"/>
      <c r="KUA12" s="302"/>
      <c r="KUB12" s="303"/>
      <c r="KUC12" s="300"/>
      <c r="KUD12" s="301"/>
      <c r="KUE12" s="302"/>
      <c r="KUF12" s="303"/>
      <c r="KUG12" s="300"/>
      <c r="KUH12" s="301"/>
      <c r="KUI12" s="302"/>
      <c r="KUJ12" s="303"/>
      <c r="KUK12" s="300"/>
      <c r="KUL12" s="301"/>
      <c r="KUM12" s="302"/>
      <c r="KUN12" s="303"/>
      <c r="KUO12" s="300"/>
      <c r="KUP12" s="301"/>
      <c r="KUQ12" s="302"/>
      <c r="KUR12" s="303"/>
      <c r="KUS12" s="300"/>
      <c r="KUT12" s="301"/>
      <c r="KUU12" s="302"/>
      <c r="KUV12" s="303"/>
      <c r="KUW12" s="300"/>
      <c r="KUX12" s="301"/>
      <c r="KUY12" s="302"/>
      <c r="KUZ12" s="303"/>
      <c r="KVA12" s="300"/>
      <c r="KVB12" s="301"/>
      <c r="KVC12" s="302"/>
      <c r="KVD12" s="303"/>
      <c r="KVE12" s="300"/>
      <c r="KVF12" s="301"/>
      <c r="KVG12" s="302"/>
      <c r="KVH12" s="303"/>
      <c r="KVI12" s="300"/>
      <c r="KVJ12" s="301"/>
      <c r="KVK12" s="302"/>
      <c r="KVL12" s="303"/>
      <c r="KVM12" s="300"/>
      <c r="KVN12" s="301"/>
      <c r="KVO12" s="302"/>
      <c r="KVP12" s="303"/>
      <c r="KVQ12" s="300"/>
      <c r="KVR12" s="301"/>
      <c r="KVS12" s="302"/>
      <c r="KVT12" s="303"/>
      <c r="KVU12" s="300"/>
      <c r="KVV12" s="301"/>
      <c r="KVW12" s="302"/>
      <c r="KVX12" s="303"/>
      <c r="KVY12" s="300"/>
      <c r="KVZ12" s="301"/>
      <c r="KWA12" s="302"/>
      <c r="KWB12" s="303"/>
      <c r="KWC12" s="300"/>
      <c r="KWD12" s="301"/>
      <c r="KWE12" s="302"/>
      <c r="KWF12" s="303"/>
      <c r="KWG12" s="300"/>
      <c r="KWH12" s="301"/>
      <c r="KWI12" s="302"/>
      <c r="KWJ12" s="303"/>
      <c r="KWK12" s="300"/>
      <c r="KWL12" s="301"/>
      <c r="KWM12" s="302"/>
      <c r="KWN12" s="303"/>
      <c r="KWO12" s="300"/>
      <c r="KWP12" s="301"/>
      <c r="KWQ12" s="302"/>
      <c r="KWR12" s="303"/>
      <c r="KWS12" s="300"/>
      <c r="KWT12" s="301"/>
      <c r="KWU12" s="302"/>
      <c r="KWV12" s="303"/>
      <c r="KWW12" s="300"/>
      <c r="KWX12" s="301"/>
      <c r="KWY12" s="302"/>
      <c r="KWZ12" s="303"/>
      <c r="KXA12" s="300"/>
      <c r="KXB12" s="301"/>
      <c r="KXC12" s="302"/>
      <c r="KXD12" s="303"/>
      <c r="KXE12" s="300"/>
      <c r="KXF12" s="301"/>
      <c r="KXG12" s="302"/>
      <c r="KXH12" s="303"/>
      <c r="KXI12" s="300"/>
      <c r="KXJ12" s="301"/>
      <c r="KXK12" s="302"/>
      <c r="KXL12" s="303"/>
      <c r="KXM12" s="300"/>
      <c r="KXN12" s="301"/>
      <c r="KXO12" s="302"/>
      <c r="KXP12" s="303"/>
      <c r="KXQ12" s="300"/>
      <c r="KXR12" s="301"/>
      <c r="KXS12" s="302"/>
      <c r="KXT12" s="303"/>
      <c r="KXU12" s="300"/>
      <c r="KXV12" s="301"/>
      <c r="KXW12" s="302"/>
      <c r="KXX12" s="303"/>
      <c r="KXY12" s="300"/>
      <c r="KXZ12" s="301"/>
      <c r="KYA12" s="302"/>
      <c r="KYB12" s="303"/>
      <c r="KYC12" s="300"/>
      <c r="KYD12" s="301"/>
      <c r="KYE12" s="302"/>
      <c r="KYF12" s="303"/>
      <c r="KYG12" s="300"/>
      <c r="KYH12" s="301"/>
      <c r="KYI12" s="302"/>
      <c r="KYJ12" s="303"/>
      <c r="KYK12" s="300"/>
      <c r="KYL12" s="301"/>
      <c r="KYM12" s="302"/>
      <c r="KYN12" s="303"/>
      <c r="KYO12" s="300"/>
      <c r="KYP12" s="301"/>
      <c r="KYQ12" s="302"/>
      <c r="KYR12" s="303"/>
      <c r="KYS12" s="300"/>
      <c r="KYT12" s="301"/>
      <c r="KYU12" s="302"/>
      <c r="KYV12" s="303"/>
      <c r="KYW12" s="300"/>
      <c r="KYX12" s="301"/>
      <c r="KYY12" s="302"/>
      <c r="KYZ12" s="303"/>
      <c r="KZA12" s="300"/>
      <c r="KZB12" s="301"/>
      <c r="KZC12" s="302"/>
      <c r="KZD12" s="303"/>
      <c r="KZE12" s="300"/>
      <c r="KZF12" s="301"/>
      <c r="KZG12" s="302"/>
      <c r="KZH12" s="303"/>
      <c r="KZI12" s="300"/>
      <c r="KZJ12" s="301"/>
      <c r="KZK12" s="302"/>
      <c r="KZL12" s="303"/>
      <c r="KZM12" s="300"/>
      <c r="KZN12" s="301"/>
      <c r="KZO12" s="302"/>
      <c r="KZP12" s="303"/>
      <c r="KZQ12" s="300"/>
      <c r="KZR12" s="301"/>
      <c r="KZS12" s="302"/>
      <c r="KZT12" s="303"/>
      <c r="KZU12" s="300"/>
      <c r="KZV12" s="301"/>
      <c r="KZW12" s="302"/>
      <c r="KZX12" s="303"/>
      <c r="KZY12" s="300"/>
      <c r="KZZ12" s="301"/>
      <c r="LAA12" s="302"/>
      <c r="LAB12" s="303"/>
      <c r="LAC12" s="300"/>
      <c r="LAD12" s="301"/>
      <c r="LAE12" s="302"/>
      <c r="LAF12" s="303"/>
      <c r="LAG12" s="300"/>
      <c r="LAH12" s="301"/>
      <c r="LAI12" s="302"/>
      <c r="LAJ12" s="303"/>
      <c r="LAK12" s="300"/>
      <c r="LAL12" s="301"/>
      <c r="LAM12" s="302"/>
      <c r="LAN12" s="303"/>
      <c r="LAO12" s="300"/>
      <c r="LAP12" s="301"/>
      <c r="LAQ12" s="302"/>
      <c r="LAR12" s="303"/>
      <c r="LAS12" s="300"/>
      <c r="LAT12" s="301"/>
      <c r="LAU12" s="302"/>
      <c r="LAV12" s="303"/>
      <c r="LAW12" s="300"/>
      <c r="LAX12" s="301"/>
      <c r="LAY12" s="302"/>
      <c r="LAZ12" s="303"/>
      <c r="LBA12" s="300"/>
      <c r="LBB12" s="301"/>
      <c r="LBC12" s="302"/>
      <c r="LBD12" s="303"/>
      <c r="LBE12" s="300"/>
      <c r="LBF12" s="301"/>
      <c r="LBG12" s="302"/>
      <c r="LBH12" s="303"/>
      <c r="LBI12" s="300"/>
      <c r="LBJ12" s="301"/>
      <c r="LBK12" s="302"/>
      <c r="LBL12" s="303"/>
      <c r="LBM12" s="300"/>
      <c r="LBN12" s="301"/>
      <c r="LBO12" s="302"/>
      <c r="LBP12" s="303"/>
      <c r="LBQ12" s="300"/>
      <c r="LBR12" s="301"/>
      <c r="LBS12" s="302"/>
      <c r="LBT12" s="303"/>
      <c r="LBU12" s="300"/>
      <c r="LBV12" s="301"/>
      <c r="LBW12" s="302"/>
      <c r="LBX12" s="303"/>
      <c r="LBY12" s="300"/>
      <c r="LBZ12" s="301"/>
      <c r="LCA12" s="302"/>
      <c r="LCB12" s="303"/>
      <c r="LCC12" s="300"/>
      <c r="LCD12" s="301"/>
      <c r="LCE12" s="302"/>
      <c r="LCF12" s="303"/>
      <c r="LCG12" s="300"/>
      <c r="LCH12" s="301"/>
      <c r="LCI12" s="302"/>
      <c r="LCJ12" s="303"/>
      <c r="LCK12" s="300"/>
      <c r="LCL12" s="301"/>
      <c r="LCM12" s="302"/>
      <c r="LCN12" s="303"/>
      <c r="LCO12" s="300"/>
      <c r="LCP12" s="301"/>
      <c r="LCQ12" s="302"/>
      <c r="LCR12" s="303"/>
      <c r="LCS12" s="300"/>
      <c r="LCT12" s="301"/>
      <c r="LCU12" s="302"/>
      <c r="LCV12" s="303"/>
      <c r="LCW12" s="300"/>
      <c r="LCX12" s="301"/>
      <c r="LCY12" s="302"/>
      <c r="LCZ12" s="303"/>
      <c r="LDA12" s="300"/>
      <c r="LDB12" s="301"/>
      <c r="LDC12" s="302"/>
      <c r="LDD12" s="303"/>
      <c r="LDE12" s="300"/>
      <c r="LDF12" s="301"/>
      <c r="LDG12" s="302"/>
      <c r="LDH12" s="303"/>
      <c r="LDI12" s="300"/>
      <c r="LDJ12" s="301"/>
      <c r="LDK12" s="302"/>
      <c r="LDL12" s="303"/>
      <c r="LDM12" s="300"/>
      <c r="LDN12" s="301"/>
      <c r="LDO12" s="302"/>
      <c r="LDP12" s="303"/>
      <c r="LDQ12" s="300"/>
      <c r="LDR12" s="301"/>
      <c r="LDS12" s="302"/>
      <c r="LDT12" s="303"/>
      <c r="LDU12" s="300"/>
      <c r="LDV12" s="301"/>
      <c r="LDW12" s="302"/>
      <c r="LDX12" s="303"/>
      <c r="LDY12" s="300"/>
      <c r="LDZ12" s="301"/>
      <c r="LEA12" s="302"/>
      <c r="LEB12" s="303"/>
      <c r="LEC12" s="300"/>
      <c r="LED12" s="301"/>
      <c r="LEE12" s="302"/>
      <c r="LEF12" s="303"/>
      <c r="LEG12" s="300"/>
      <c r="LEH12" s="301"/>
      <c r="LEI12" s="302"/>
      <c r="LEJ12" s="303"/>
      <c r="LEK12" s="300"/>
      <c r="LEL12" s="301"/>
      <c r="LEM12" s="302"/>
      <c r="LEN12" s="303"/>
      <c r="LEO12" s="300"/>
      <c r="LEP12" s="301"/>
      <c r="LEQ12" s="302"/>
      <c r="LER12" s="303"/>
      <c r="LES12" s="300"/>
      <c r="LET12" s="301"/>
      <c r="LEU12" s="302"/>
      <c r="LEV12" s="303"/>
      <c r="LEW12" s="300"/>
      <c r="LEX12" s="301"/>
      <c r="LEY12" s="302"/>
      <c r="LEZ12" s="303"/>
      <c r="LFA12" s="300"/>
      <c r="LFB12" s="301"/>
      <c r="LFC12" s="302"/>
      <c r="LFD12" s="303"/>
      <c r="LFE12" s="300"/>
      <c r="LFF12" s="301"/>
      <c r="LFG12" s="302"/>
      <c r="LFH12" s="303"/>
      <c r="LFI12" s="300"/>
      <c r="LFJ12" s="301"/>
      <c r="LFK12" s="302"/>
      <c r="LFL12" s="303"/>
      <c r="LFM12" s="300"/>
      <c r="LFN12" s="301"/>
      <c r="LFO12" s="302"/>
      <c r="LFP12" s="303"/>
      <c r="LFQ12" s="300"/>
      <c r="LFR12" s="301"/>
      <c r="LFS12" s="302"/>
      <c r="LFT12" s="303"/>
      <c r="LFU12" s="300"/>
      <c r="LFV12" s="301"/>
      <c r="LFW12" s="302"/>
      <c r="LFX12" s="303"/>
      <c r="LFY12" s="300"/>
      <c r="LFZ12" s="301"/>
      <c r="LGA12" s="302"/>
      <c r="LGB12" s="303"/>
      <c r="LGC12" s="300"/>
      <c r="LGD12" s="301"/>
      <c r="LGE12" s="302"/>
      <c r="LGF12" s="303"/>
      <c r="LGG12" s="300"/>
      <c r="LGH12" s="301"/>
      <c r="LGI12" s="302"/>
      <c r="LGJ12" s="303"/>
      <c r="LGK12" s="300"/>
      <c r="LGL12" s="301"/>
      <c r="LGM12" s="302"/>
      <c r="LGN12" s="303"/>
      <c r="LGO12" s="300"/>
      <c r="LGP12" s="301"/>
      <c r="LGQ12" s="302"/>
      <c r="LGR12" s="303"/>
      <c r="LGS12" s="300"/>
      <c r="LGT12" s="301"/>
      <c r="LGU12" s="302"/>
      <c r="LGV12" s="303"/>
      <c r="LGW12" s="300"/>
      <c r="LGX12" s="301"/>
      <c r="LGY12" s="302"/>
      <c r="LGZ12" s="303"/>
      <c r="LHA12" s="300"/>
      <c r="LHB12" s="301"/>
      <c r="LHC12" s="302"/>
      <c r="LHD12" s="303"/>
      <c r="LHE12" s="300"/>
      <c r="LHF12" s="301"/>
      <c r="LHG12" s="302"/>
      <c r="LHH12" s="303"/>
      <c r="LHI12" s="300"/>
      <c r="LHJ12" s="301"/>
      <c r="LHK12" s="302"/>
      <c r="LHL12" s="303"/>
      <c r="LHM12" s="300"/>
      <c r="LHN12" s="301"/>
      <c r="LHO12" s="302"/>
      <c r="LHP12" s="303"/>
      <c r="LHQ12" s="300"/>
      <c r="LHR12" s="301"/>
      <c r="LHS12" s="302"/>
      <c r="LHT12" s="303"/>
      <c r="LHU12" s="300"/>
      <c r="LHV12" s="301"/>
      <c r="LHW12" s="302"/>
      <c r="LHX12" s="303"/>
      <c r="LHY12" s="300"/>
      <c r="LHZ12" s="301"/>
      <c r="LIA12" s="302"/>
      <c r="LIB12" s="303"/>
      <c r="LIC12" s="300"/>
      <c r="LID12" s="301"/>
      <c r="LIE12" s="302"/>
      <c r="LIF12" s="303"/>
      <c r="LIG12" s="300"/>
      <c r="LIH12" s="301"/>
      <c r="LII12" s="302"/>
      <c r="LIJ12" s="303"/>
      <c r="LIK12" s="300"/>
      <c r="LIL12" s="301"/>
      <c r="LIM12" s="302"/>
      <c r="LIN12" s="303"/>
      <c r="LIO12" s="300"/>
      <c r="LIP12" s="301"/>
      <c r="LIQ12" s="302"/>
      <c r="LIR12" s="303"/>
      <c r="LIS12" s="300"/>
      <c r="LIT12" s="301"/>
      <c r="LIU12" s="302"/>
      <c r="LIV12" s="303"/>
      <c r="LIW12" s="300"/>
      <c r="LIX12" s="301"/>
      <c r="LIY12" s="302"/>
      <c r="LIZ12" s="303"/>
      <c r="LJA12" s="300"/>
      <c r="LJB12" s="301"/>
      <c r="LJC12" s="302"/>
      <c r="LJD12" s="303"/>
      <c r="LJE12" s="300"/>
      <c r="LJF12" s="301"/>
      <c r="LJG12" s="302"/>
      <c r="LJH12" s="303"/>
      <c r="LJI12" s="300"/>
      <c r="LJJ12" s="301"/>
      <c r="LJK12" s="302"/>
      <c r="LJL12" s="303"/>
      <c r="LJM12" s="300"/>
      <c r="LJN12" s="301"/>
      <c r="LJO12" s="302"/>
      <c r="LJP12" s="303"/>
      <c r="LJQ12" s="300"/>
      <c r="LJR12" s="301"/>
      <c r="LJS12" s="302"/>
      <c r="LJT12" s="303"/>
      <c r="LJU12" s="300"/>
      <c r="LJV12" s="301"/>
      <c r="LJW12" s="302"/>
      <c r="LJX12" s="303"/>
      <c r="LJY12" s="300"/>
      <c r="LJZ12" s="301"/>
      <c r="LKA12" s="302"/>
      <c r="LKB12" s="303"/>
      <c r="LKC12" s="300"/>
      <c r="LKD12" s="301"/>
      <c r="LKE12" s="302"/>
      <c r="LKF12" s="303"/>
      <c r="LKG12" s="300"/>
      <c r="LKH12" s="301"/>
      <c r="LKI12" s="302"/>
      <c r="LKJ12" s="303"/>
      <c r="LKK12" s="300"/>
      <c r="LKL12" s="301"/>
      <c r="LKM12" s="302"/>
      <c r="LKN12" s="303"/>
      <c r="LKO12" s="300"/>
      <c r="LKP12" s="301"/>
      <c r="LKQ12" s="302"/>
      <c r="LKR12" s="303"/>
      <c r="LKS12" s="300"/>
      <c r="LKT12" s="301"/>
      <c r="LKU12" s="302"/>
      <c r="LKV12" s="303"/>
      <c r="LKW12" s="300"/>
      <c r="LKX12" s="301"/>
      <c r="LKY12" s="302"/>
      <c r="LKZ12" s="303"/>
      <c r="LLA12" s="300"/>
      <c r="LLB12" s="301"/>
      <c r="LLC12" s="302"/>
      <c r="LLD12" s="303"/>
      <c r="LLE12" s="300"/>
      <c r="LLF12" s="301"/>
      <c r="LLG12" s="302"/>
      <c r="LLH12" s="303"/>
      <c r="LLI12" s="300"/>
      <c r="LLJ12" s="301"/>
      <c r="LLK12" s="302"/>
      <c r="LLL12" s="303"/>
      <c r="LLM12" s="300"/>
      <c r="LLN12" s="301"/>
      <c r="LLO12" s="302"/>
      <c r="LLP12" s="303"/>
      <c r="LLQ12" s="300"/>
      <c r="LLR12" s="301"/>
      <c r="LLS12" s="302"/>
      <c r="LLT12" s="303"/>
      <c r="LLU12" s="300"/>
      <c r="LLV12" s="301"/>
      <c r="LLW12" s="302"/>
      <c r="LLX12" s="303"/>
      <c r="LLY12" s="300"/>
      <c r="LLZ12" s="301"/>
      <c r="LMA12" s="302"/>
      <c r="LMB12" s="303"/>
      <c r="LMC12" s="300"/>
      <c r="LMD12" s="301"/>
      <c r="LME12" s="302"/>
      <c r="LMF12" s="303"/>
      <c r="LMG12" s="300"/>
      <c r="LMH12" s="301"/>
      <c r="LMI12" s="302"/>
      <c r="LMJ12" s="303"/>
      <c r="LMK12" s="300"/>
      <c r="LML12" s="301"/>
      <c r="LMM12" s="302"/>
      <c r="LMN12" s="303"/>
      <c r="LMO12" s="300"/>
      <c r="LMP12" s="301"/>
      <c r="LMQ12" s="302"/>
      <c r="LMR12" s="303"/>
      <c r="LMS12" s="300"/>
      <c r="LMT12" s="301"/>
      <c r="LMU12" s="302"/>
      <c r="LMV12" s="303"/>
      <c r="LMW12" s="300"/>
      <c r="LMX12" s="301"/>
      <c r="LMY12" s="302"/>
      <c r="LMZ12" s="303"/>
      <c r="LNA12" s="300"/>
      <c r="LNB12" s="301"/>
      <c r="LNC12" s="302"/>
      <c r="LND12" s="303"/>
      <c r="LNE12" s="300"/>
      <c r="LNF12" s="301"/>
      <c r="LNG12" s="302"/>
      <c r="LNH12" s="303"/>
      <c r="LNI12" s="300"/>
      <c r="LNJ12" s="301"/>
      <c r="LNK12" s="302"/>
      <c r="LNL12" s="303"/>
      <c r="LNM12" s="300"/>
      <c r="LNN12" s="301"/>
      <c r="LNO12" s="302"/>
      <c r="LNP12" s="303"/>
      <c r="LNQ12" s="300"/>
      <c r="LNR12" s="301"/>
      <c r="LNS12" s="302"/>
      <c r="LNT12" s="303"/>
      <c r="LNU12" s="300"/>
      <c r="LNV12" s="301"/>
      <c r="LNW12" s="302"/>
      <c r="LNX12" s="303"/>
      <c r="LNY12" s="300"/>
      <c r="LNZ12" s="301"/>
      <c r="LOA12" s="302"/>
      <c r="LOB12" s="303"/>
      <c r="LOC12" s="300"/>
      <c r="LOD12" s="301"/>
      <c r="LOE12" s="302"/>
      <c r="LOF12" s="303"/>
      <c r="LOG12" s="300"/>
      <c r="LOH12" s="301"/>
      <c r="LOI12" s="302"/>
      <c r="LOJ12" s="303"/>
      <c r="LOK12" s="300"/>
      <c r="LOL12" s="301"/>
      <c r="LOM12" s="302"/>
      <c r="LON12" s="303"/>
      <c r="LOO12" s="300"/>
      <c r="LOP12" s="301"/>
      <c r="LOQ12" s="302"/>
      <c r="LOR12" s="303"/>
      <c r="LOS12" s="300"/>
      <c r="LOT12" s="301"/>
      <c r="LOU12" s="302"/>
      <c r="LOV12" s="303"/>
      <c r="LOW12" s="300"/>
      <c r="LOX12" s="301"/>
      <c r="LOY12" s="302"/>
      <c r="LOZ12" s="303"/>
      <c r="LPA12" s="300"/>
      <c r="LPB12" s="301"/>
      <c r="LPC12" s="302"/>
      <c r="LPD12" s="303"/>
      <c r="LPE12" s="300"/>
      <c r="LPF12" s="301"/>
      <c r="LPG12" s="302"/>
      <c r="LPH12" s="303"/>
      <c r="LPI12" s="300"/>
      <c r="LPJ12" s="301"/>
      <c r="LPK12" s="302"/>
      <c r="LPL12" s="303"/>
      <c r="LPM12" s="300"/>
      <c r="LPN12" s="301"/>
      <c r="LPO12" s="302"/>
      <c r="LPP12" s="303"/>
      <c r="LPQ12" s="300"/>
      <c r="LPR12" s="301"/>
      <c r="LPS12" s="302"/>
      <c r="LPT12" s="303"/>
      <c r="LPU12" s="300"/>
      <c r="LPV12" s="301"/>
      <c r="LPW12" s="302"/>
      <c r="LPX12" s="303"/>
      <c r="LPY12" s="300"/>
      <c r="LPZ12" s="301"/>
      <c r="LQA12" s="302"/>
      <c r="LQB12" s="303"/>
      <c r="LQC12" s="300"/>
      <c r="LQD12" s="301"/>
      <c r="LQE12" s="302"/>
      <c r="LQF12" s="303"/>
      <c r="LQG12" s="300"/>
      <c r="LQH12" s="301"/>
      <c r="LQI12" s="302"/>
      <c r="LQJ12" s="303"/>
      <c r="LQK12" s="300"/>
      <c r="LQL12" s="301"/>
      <c r="LQM12" s="302"/>
      <c r="LQN12" s="303"/>
      <c r="LQO12" s="300"/>
      <c r="LQP12" s="301"/>
      <c r="LQQ12" s="302"/>
      <c r="LQR12" s="303"/>
      <c r="LQS12" s="300"/>
      <c r="LQT12" s="301"/>
      <c r="LQU12" s="302"/>
      <c r="LQV12" s="303"/>
      <c r="LQW12" s="300"/>
      <c r="LQX12" s="301"/>
      <c r="LQY12" s="302"/>
      <c r="LQZ12" s="303"/>
      <c r="LRA12" s="300"/>
      <c r="LRB12" s="301"/>
      <c r="LRC12" s="302"/>
      <c r="LRD12" s="303"/>
      <c r="LRE12" s="300"/>
      <c r="LRF12" s="301"/>
      <c r="LRG12" s="302"/>
      <c r="LRH12" s="303"/>
      <c r="LRI12" s="300"/>
      <c r="LRJ12" s="301"/>
      <c r="LRK12" s="302"/>
      <c r="LRL12" s="303"/>
      <c r="LRM12" s="300"/>
      <c r="LRN12" s="301"/>
      <c r="LRO12" s="302"/>
      <c r="LRP12" s="303"/>
      <c r="LRQ12" s="300"/>
      <c r="LRR12" s="301"/>
      <c r="LRS12" s="302"/>
      <c r="LRT12" s="303"/>
      <c r="LRU12" s="300"/>
      <c r="LRV12" s="301"/>
      <c r="LRW12" s="302"/>
      <c r="LRX12" s="303"/>
      <c r="LRY12" s="300"/>
      <c r="LRZ12" s="301"/>
      <c r="LSA12" s="302"/>
      <c r="LSB12" s="303"/>
      <c r="LSC12" s="300"/>
      <c r="LSD12" s="301"/>
      <c r="LSE12" s="302"/>
      <c r="LSF12" s="303"/>
      <c r="LSG12" s="300"/>
      <c r="LSH12" s="301"/>
      <c r="LSI12" s="302"/>
      <c r="LSJ12" s="303"/>
      <c r="LSK12" s="300"/>
      <c r="LSL12" s="301"/>
      <c r="LSM12" s="302"/>
      <c r="LSN12" s="303"/>
      <c r="LSO12" s="300"/>
      <c r="LSP12" s="301"/>
      <c r="LSQ12" s="302"/>
      <c r="LSR12" s="303"/>
      <c r="LSS12" s="300"/>
      <c r="LST12" s="301"/>
      <c r="LSU12" s="302"/>
      <c r="LSV12" s="303"/>
      <c r="LSW12" s="300"/>
      <c r="LSX12" s="301"/>
      <c r="LSY12" s="302"/>
      <c r="LSZ12" s="303"/>
      <c r="LTA12" s="300"/>
      <c r="LTB12" s="301"/>
      <c r="LTC12" s="302"/>
      <c r="LTD12" s="303"/>
      <c r="LTE12" s="300"/>
      <c r="LTF12" s="301"/>
      <c r="LTG12" s="302"/>
      <c r="LTH12" s="303"/>
      <c r="LTI12" s="300"/>
      <c r="LTJ12" s="301"/>
      <c r="LTK12" s="302"/>
      <c r="LTL12" s="303"/>
      <c r="LTM12" s="300"/>
      <c r="LTN12" s="301"/>
      <c r="LTO12" s="302"/>
      <c r="LTP12" s="303"/>
      <c r="LTQ12" s="300"/>
      <c r="LTR12" s="301"/>
      <c r="LTS12" s="302"/>
      <c r="LTT12" s="303"/>
      <c r="LTU12" s="300"/>
      <c r="LTV12" s="301"/>
      <c r="LTW12" s="302"/>
      <c r="LTX12" s="303"/>
      <c r="LTY12" s="300"/>
      <c r="LTZ12" s="301"/>
      <c r="LUA12" s="302"/>
      <c r="LUB12" s="303"/>
      <c r="LUC12" s="300"/>
      <c r="LUD12" s="301"/>
      <c r="LUE12" s="302"/>
      <c r="LUF12" s="303"/>
      <c r="LUG12" s="300"/>
      <c r="LUH12" s="301"/>
      <c r="LUI12" s="302"/>
      <c r="LUJ12" s="303"/>
      <c r="LUK12" s="300"/>
      <c r="LUL12" s="301"/>
      <c r="LUM12" s="302"/>
      <c r="LUN12" s="303"/>
      <c r="LUO12" s="300"/>
      <c r="LUP12" s="301"/>
      <c r="LUQ12" s="302"/>
      <c r="LUR12" s="303"/>
      <c r="LUS12" s="300"/>
      <c r="LUT12" s="301"/>
      <c r="LUU12" s="302"/>
      <c r="LUV12" s="303"/>
      <c r="LUW12" s="300"/>
      <c r="LUX12" s="301"/>
      <c r="LUY12" s="302"/>
      <c r="LUZ12" s="303"/>
      <c r="LVA12" s="300"/>
      <c r="LVB12" s="301"/>
      <c r="LVC12" s="302"/>
      <c r="LVD12" s="303"/>
      <c r="LVE12" s="300"/>
      <c r="LVF12" s="301"/>
      <c r="LVG12" s="302"/>
      <c r="LVH12" s="303"/>
      <c r="LVI12" s="300"/>
      <c r="LVJ12" s="301"/>
      <c r="LVK12" s="302"/>
      <c r="LVL12" s="303"/>
      <c r="LVM12" s="300"/>
      <c r="LVN12" s="301"/>
      <c r="LVO12" s="302"/>
      <c r="LVP12" s="303"/>
      <c r="LVQ12" s="300"/>
      <c r="LVR12" s="301"/>
      <c r="LVS12" s="302"/>
      <c r="LVT12" s="303"/>
      <c r="LVU12" s="300"/>
      <c r="LVV12" s="301"/>
      <c r="LVW12" s="302"/>
      <c r="LVX12" s="303"/>
      <c r="LVY12" s="300"/>
      <c r="LVZ12" s="301"/>
      <c r="LWA12" s="302"/>
      <c r="LWB12" s="303"/>
      <c r="LWC12" s="300"/>
      <c r="LWD12" s="301"/>
      <c r="LWE12" s="302"/>
      <c r="LWF12" s="303"/>
      <c r="LWG12" s="300"/>
      <c r="LWH12" s="301"/>
      <c r="LWI12" s="302"/>
      <c r="LWJ12" s="303"/>
      <c r="LWK12" s="300"/>
      <c r="LWL12" s="301"/>
      <c r="LWM12" s="302"/>
      <c r="LWN12" s="303"/>
      <c r="LWO12" s="300"/>
      <c r="LWP12" s="301"/>
      <c r="LWQ12" s="302"/>
      <c r="LWR12" s="303"/>
      <c r="LWS12" s="300"/>
      <c r="LWT12" s="301"/>
      <c r="LWU12" s="302"/>
      <c r="LWV12" s="303"/>
      <c r="LWW12" s="300"/>
      <c r="LWX12" s="301"/>
      <c r="LWY12" s="302"/>
      <c r="LWZ12" s="303"/>
      <c r="LXA12" s="300"/>
      <c r="LXB12" s="301"/>
      <c r="LXC12" s="302"/>
      <c r="LXD12" s="303"/>
      <c r="LXE12" s="300"/>
      <c r="LXF12" s="301"/>
      <c r="LXG12" s="302"/>
      <c r="LXH12" s="303"/>
      <c r="LXI12" s="300"/>
      <c r="LXJ12" s="301"/>
      <c r="LXK12" s="302"/>
      <c r="LXL12" s="303"/>
      <c r="LXM12" s="300"/>
      <c r="LXN12" s="301"/>
      <c r="LXO12" s="302"/>
      <c r="LXP12" s="303"/>
      <c r="LXQ12" s="300"/>
      <c r="LXR12" s="301"/>
      <c r="LXS12" s="302"/>
      <c r="LXT12" s="303"/>
      <c r="LXU12" s="300"/>
      <c r="LXV12" s="301"/>
      <c r="LXW12" s="302"/>
      <c r="LXX12" s="303"/>
      <c r="LXY12" s="300"/>
      <c r="LXZ12" s="301"/>
      <c r="LYA12" s="302"/>
      <c r="LYB12" s="303"/>
      <c r="LYC12" s="300"/>
      <c r="LYD12" s="301"/>
      <c r="LYE12" s="302"/>
      <c r="LYF12" s="303"/>
      <c r="LYG12" s="300"/>
      <c r="LYH12" s="301"/>
      <c r="LYI12" s="302"/>
      <c r="LYJ12" s="303"/>
      <c r="LYK12" s="300"/>
      <c r="LYL12" s="301"/>
      <c r="LYM12" s="302"/>
      <c r="LYN12" s="303"/>
      <c r="LYO12" s="300"/>
      <c r="LYP12" s="301"/>
      <c r="LYQ12" s="302"/>
      <c r="LYR12" s="303"/>
      <c r="LYS12" s="300"/>
      <c r="LYT12" s="301"/>
      <c r="LYU12" s="302"/>
      <c r="LYV12" s="303"/>
      <c r="LYW12" s="300"/>
      <c r="LYX12" s="301"/>
      <c r="LYY12" s="302"/>
      <c r="LYZ12" s="303"/>
      <c r="LZA12" s="300"/>
      <c r="LZB12" s="301"/>
      <c r="LZC12" s="302"/>
      <c r="LZD12" s="303"/>
      <c r="LZE12" s="300"/>
      <c r="LZF12" s="301"/>
      <c r="LZG12" s="302"/>
      <c r="LZH12" s="303"/>
      <c r="LZI12" s="300"/>
      <c r="LZJ12" s="301"/>
      <c r="LZK12" s="302"/>
      <c r="LZL12" s="303"/>
      <c r="LZM12" s="300"/>
      <c r="LZN12" s="301"/>
      <c r="LZO12" s="302"/>
      <c r="LZP12" s="303"/>
      <c r="LZQ12" s="300"/>
      <c r="LZR12" s="301"/>
      <c r="LZS12" s="302"/>
      <c r="LZT12" s="303"/>
      <c r="LZU12" s="300"/>
      <c r="LZV12" s="301"/>
      <c r="LZW12" s="302"/>
      <c r="LZX12" s="303"/>
      <c r="LZY12" s="300"/>
      <c r="LZZ12" s="301"/>
      <c r="MAA12" s="302"/>
      <c r="MAB12" s="303"/>
      <c r="MAC12" s="300"/>
      <c r="MAD12" s="301"/>
      <c r="MAE12" s="302"/>
      <c r="MAF12" s="303"/>
      <c r="MAG12" s="300"/>
      <c r="MAH12" s="301"/>
      <c r="MAI12" s="302"/>
      <c r="MAJ12" s="303"/>
      <c r="MAK12" s="300"/>
      <c r="MAL12" s="301"/>
      <c r="MAM12" s="302"/>
      <c r="MAN12" s="303"/>
      <c r="MAO12" s="300"/>
      <c r="MAP12" s="301"/>
      <c r="MAQ12" s="302"/>
      <c r="MAR12" s="303"/>
      <c r="MAS12" s="300"/>
      <c r="MAT12" s="301"/>
      <c r="MAU12" s="302"/>
      <c r="MAV12" s="303"/>
      <c r="MAW12" s="300"/>
      <c r="MAX12" s="301"/>
      <c r="MAY12" s="302"/>
      <c r="MAZ12" s="303"/>
      <c r="MBA12" s="300"/>
      <c r="MBB12" s="301"/>
      <c r="MBC12" s="302"/>
      <c r="MBD12" s="303"/>
      <c r="MBE12" s="300"/>
      <c r="MBF12" s="301"/>
      <c r="MBG12" s="302"/>
      <c r="MBH12" s="303"/>
      <c r="MBI12" s="300"/>
      <c r="MBJ12" s="301"/>
      <c r="MBK12" s="302"/>
      <c r="MBL12" s="303"/>
      <c r="MBM12" s="300"/>
      <c r="MBN12" s="301"/>
      <c r="MBO12" s="302"/>
      <c r="MBP12" s="303"/>
      <c r="MBQ12" s="300"/>
      <c r="MBR12" s="301"/>
      <c r="MBS12" s="302"/>
      <c r="MBT12" s="303"/>
      <c r="MBU12" s="300"/>
      <c r="MBV12" s="301"/>
      <c r="MBW12" s="302"/>
      <c r="MBX12" s="303"/>
      <c r="MBY12" s="300"/>
      <c r="MBZ12" s="301"/>
      <c r="MCA12" s="302"/>
      <c r="MCB12" s="303"/>
      <c r="MCC12" s="300"/>
      <c r="MCD12" s="301"/>
      <c r="MCE12" s="302"/>
      <c r="MCF12" s="303"/>
      <c r="MCG12" s="300"/>
      <c r="MCH12" s="301"/>
      <c r="MCI12" s="302"/>
      <c r="MCJ12" s="303"/>
      <c r="MCK12" s="300"/>
      <c r="MCL12" s="301"/>
      <c r="MCM12" s="302"/>
      <c r="MCN12" s="303"/>
      <c r="MCO12" s="300"/>
      <c r="MCP12" s="301"/>
      <c r="MCQ12" s="302"/>
      <c r="MCR12" s="303"/>
      <c r="MCS12" s="300"/>
      <c r="MCT12" s="301"/>
      <c r="MCU12" s="302"/>
      <c r="MCV12" s="303"/>
      <c r="MCW12" s="300"/>
      <c r="MCX12" s="301"/>
      <c r="MCY12" s="302"/>
      <c r="MCZ12" s="303"/>
      <c r="MDA12" s="300"/>
      <c r="MDB12" s="301"/>
      <c r="MDC12" s="302"/>
      <c r="MDD12" s="303"/>
      <c r="MDE12" s="300"/>
      <c r="MDF12" s="301"/>
      <c r="MDG12" s="302"/>
      <c r="MDH12" s="303"/>
      <c r="MDI12" s="300"/>
      <c r="MDJ12" s="301"/>
      <c r="MDK12" s="302"/>
      <c r="MDL12" s="303"/>
      <c r="MDM12" s="300"/>
      <c r="MDN12" s="301"/>
      <c r="MDO12" s="302"/>
      <c r="MDP12" s="303"/>
      <c r="MDQ12" s="300"/>
      <c r="MDR12" s="301"/>
      <c r="MDS12" s="302"/>
      <c r="MDT12" s="303"/>
      <c r="MDU12" s="300"/>
      <c r="MDV12" s="301"/>
      <c r="MDW12" s="302"/>
      <c r="MDX12" s="303"/>
      <c r="MDY12" s="300"/>
      <c r="MDZ12" s="301"/>
      <c r="MEA12" s="302"/>
      <c r="MEB12" s="303"/>
      <c r="MEC12" s="300"/>
      <c r="MED12" s="301"/>
      <c r="MEE12" s="302"/>
      <c r="MEF12" s="303"/>
      <c r="MEG12" s="300"/>
      <c r="MEH12" s="301"/>
      <c r="MEI12" s="302"/>
      <c r="MEJ12" s="303"/>
      <c r="MEK12" s="300"/>
      <c r="MEL12" s="301"/>
      <c r="MEM12" s="302"/>
      <c r="MEN12" s="303"/>
      <c r="MEO12" s="300"/>
      <c r="MEP12" s="301"/>
      <c r="MEQ12" s="302"/>
      <c r="MER12" s="303"/>
      <c r="MES12" s="300"/>
      <c r="MET12" s="301"/>
      <c r="MEU12" s="302"/>
      <c r="MEV12" s="303"/>
      <c r="MEW12" s="300"/>
      <c r="MEX12" s="301"/>
      <c r="MEY12" s="302"/>
      <c r="MEZ12" s="303"/>
      <c r="MFA12" s="300"/>
      <c r="MFB12" s="301"/>
      <c r="MFC12" s="302"/>
      <c r="MFD12" s="303"/>
      <c r="MFE12" s="300"/>
      <c r="MFF12" s="301"/>
      <c r="MFG12" s="302"/>
      <c r="MFH12" s="303"/>
      <c r="MFI12" s="300"/>
      <c r="MFJ12" s="301"/>
      <c r="MFK12" s="302"/>
      <c r="MFL12" s="303"/>
      <c r="MFM12" s="300"/>
      <c r="MFN12" s="301"/>
      <c r="MFO12" s="302"/>
      <c r="MFP12" s="303"/>
      <c r="MFQ12" s="300"/>
      <c r="MFR12" s="301"/>
      <c r="MFS12" s="302"/>
      <c r="MFT12" s="303"/>
      <c r="MFU12" s="300"/>
      <c r="MFV12" s="301"/>
      <c r="MFW12" s="302"/>
      <c r="MFX12" s="303"/>
      <c r="MFY12" s="300"/>
      <c r="MFZ12" s="301"/>
      <c r="MGA12" s="302"/>
      <c r="MGB12" s="303"/>
      <c r="MGC12" s="300"/>
      <c r="MGD12" s="301"/>
      <c r="MGE12" s="302"/>
      <c r="MGF12" s="303"/>
      <c r="MGG12" s="300"/>
      <c r="MGH12" s="301"/>
      <c r="MGI12" s="302"/>
      <c r="MGJ12" s="303"/>
      <c r="MGK12" s="300"/>
      <c r="MGL12" s="301"/>
      <c r="MGM12" s="302"/>
      <c r="MGN12" s="303"/>
      <c r="MGO12" s="300"/>
      <c r="MGP12" s="301"/>
      <c r="MGQ12" s="302"/>
      <c r="MGR12" s="303"/>
      <c r="MGS12" s="300"/>
      <c r="MGT12" s="301"/>
      <c r="MGU12" s="302"/>
      <c r="MGV12" s="303"/>
      <c r="MGW12" s="300"/>
      <c r="MGX12" s="301"/>
      <c r="MGY12" s="302"/>
      <c r="MGZ12" s="303"/>
      <c r="MHA12" s="300"/>
      <c r="MHB12" s="301"/>
      <c r="MHC12" s="302"/>
      <c r="MHD12" s="303"/>
      <c r="MHE12" s="300"/>
      <c r="MHF12" s="301"/>
      <c r="MHG12" s="302"/>
      <c r="MHH12" s="303"/>
      <c r="MHI12" s="300"/>
      <c r="MHJ12" s="301"/>
      <c r="MHK12" s="302"/>
      <c r="MHL12" s="303"/>
      <c r="MHM12" s="300"/>
      <c r="MHN12" s="301"/>
      <c r="MHO12" s="302"/>
      <c r="MHP12" s="303"/>
      <c r="MHQ12" s="300"/>
      <c r="MHR12" s="301"/>
      <c r="MHS12" s="302"/>
      <c r="MHT12" s="303"/>
      <c r="MHU12" s="300"/>
      <c r="MHV12" s="301"/>
      <c r="MHW12" s="302"/>
      <c r="MHX12" s="303"/>
      <c r="MHY12" s="300"/>
      <c r="MHZ12" s="301"/>
      <c r="MIA12" s="302"/>
      <c r="MIB12" s="303"/>
      <c r="MIC12" s="300"/>
      <c r="MID12" s="301"/>
      <c r="MIE12" s="302"/>
      <c r="MIF12" s="303"/>
      <c r="MIG12" s="300"/>
      <c r="MIH12" s="301"/>
      <c r="MII12" s="302"/>
      <c r="MIJ12" s="303"/>
      <c r="MIK12" s="300"/>
      <c r="MIL12" s="301"/>
      <c r="MIM12" s="302"/>
      <c r="MIN12" s="303"/>
      <c r="MIO12" s="300"/>
      <c r="MIP12" s="301"/>
      <c r="MIQ12" s="302"/>
      <c r="MIR12" s="303"/>
      <c r="MIS12" s="300"/>
      <c r="MIT12" s="301"/>
      <c r="MIU12" s="302"/>
      <c r="MIV12" s="303"/>
      <c r="MIW12" s="300"/>
      <c r="MIX12" s="301"/>
      <c r="MIY12" s="302"/>
      <c r="MIZ12" s="303"/>
      <c r="MJA12" s="300"/>
      <c r="MJB12" s="301"/>
      <c r="MJC12" s="302"/>
      <c r="MJD12" s="303"/>
      <c r="MJE12" s="300"/>
      <c r="MJF12" s="301"/>
      <c r="MJG12" s="302"/>
      <c r="MJH12" s="303"/>
      <c r="MJI12" s="300"/>
      <c r="MJJ12" s="301"/>
      <c r="MJK12" s="302"/>
      <c r="MJL12" s="303"/>
      <c r="MJM12" s="300"/>
      <c r="MJN12" s="301"/>
      <c r="MJO12" s="302"/>
      <c r="MJP12" s="303"/>
      <c r="MJQ12" s="300"/>
      <c r="MJR12" s="301"/>
      <c r="MJS12" s="302"/>
      <c r="MJT12" s="303"/>
      <c r="MJU12" s="300"/>
      <c r="MJV12" s="301"/>
      <c r="MJW12" s="302"/>
      <c r="MJX12" s="303"/>
      <c r="MJY12" s="300"/>
      <c r="MJZ12" s="301"/>
      <c r="MKA12" s="302"/>
      <c r="MKB12" s="303"/>
      <c r="MKC12" s="300"/>
      <c r="MKD12" s="301"/>
      <c r="MKE12" s="302"/>
      <c r="MKF12" s="303"/>
      <c r="MKG12" s="300"/>
      <c r="MKH12" s="301"/>
      <c r="MKI12" s="302"/>
      <c r="MKJ12" s="303"/>
      <c r="MKK12" s="300"/>
      <c r="MKL12" s="301"/>
      <c r="MKM12" s="302"/>
      <c r="MKN12" s="303"/>
      <c r="MKO12" s="300"/>
      <c r="MKP12" s="301"/>
      <c r="MKQ12" s="302"/>
      <c r="MKR12" s="303"/>
      <c r="MKS12" s="300"/>
      <c r="MKT12" s="301"/>
      <c r="MKU12" s="302"/>
      <c r="MKV12" s="303"/>
      <c r="MKW12" s="300"/>
      <c r="MKX12" s="301"/>
      <c r="MKY12" s="302"/>
      <c r="MKZ12" s="303"/>
      <c r="MLA12" s="300"/>
      <c r="MLB12" s="301"/>
      <c r="MLC12" s="302"/>
      <c r="MLD12" s="303"/>
      <c r="MLE12" s="300"/>
      <c r="MLF12" s="301"/>
      <c r="MLG12" s="302"/>
      <c r="MLH12" s="303"/>
      <c r="MLI12" s="300"/>
      <c r="MLJ12" s="301"/>
      <c r="MLK12" s="302"/>
      <c r="MLL12" s="303"/>
      <c r="MLM12" s="300"/>
      <c r="MLN12" s="301"/>
      <c r="MLO12" s="302"/>
      <c r="MLP12" s="303"/>
      <c r="MLQ12" s="300"/>
      <c r="MLR12" s="301"/>
      <c r="MLS12" s="302"/>
      <c r="MLT12" s="303"/>
      <c r="MLU12" s="300"/>
      <c r="MLV12" s="301"/>
      <c r="MLW12" s="302"/>
      <c r="MLX12" s="303"/>
      <c r="MLY12" s="300"/>
      <c r="MLZ12" s="301"/>
      <c r="MMA12" s="302"/>
      <c r="MMB12" s="303"/>
      <c r="MMC12" s="300"/>
      <c r="MMD12" s="301"/>
      <c r="MME12" s="302"/>
      <c r="MMF12" s="303"/>
      <c r="MMG12" s="300"/>
      <c r="MMH12" s="301"/>
      <c r="MMI12" s="302"/>
      <c r="MMJ12" s="303"/>
      <c r="MMK12" s="300"/>
      <c r="MML12" s="301"/>
      <c r="MMM12" s="302"/>
      <c r="MMN12" s="303"/>
      <c r="MMO12" s="300"/>
      <c r="MMP12" s="301"/>
      <c r="MMQ12" s="302"/>
      <c r="MMR12" s="303"/>
      <c r="MMS12" s="300"/>
      <c r="MMT12" s="301"/>
      <c r="MMU12" s="302"/>
      <c r="MMV12" s="303"/>
      <c r="MMW12" s="300"/>
      <c r="MMX12" s="301"/>
      <c r="MMY12" s="302"/>
      <c r="MMZ12" s="303"/>
      <c r="MNA12" s="300"/>
      <c r="MNB12" s="301"/>
      <c r="MNC12" s="302"/>
      <c r="MND12" s="303"/>
      <c r="MNE12" s="300"/>
      <c r="MNF12" s="301"/>
      <c r="MNG12" s="302"/>
      <c r="MNH12" s="303"/>
      <c r="MNI12" s="300"/>
      <c r="MNJ12" s="301"/>
      <c r="MNK12" s="302"/>
      <c r="MNL12" s="303"/>
      <c r="MNM12" s="300"/>
      <c r="MNN12" s="301"/>
      <c r="MNO12" s="302"/>
      <c r="MNP12" s="303"/>
      <c r="MNQ12" s="300"/>
      <c r="MNR12" s="301"/>
      <c r="MNS12" s="302"/>
      <c r="MNT12" s="303"/>
      <c r="MNU12" s="300"/>
      <c r="MNV12" s="301"/>
      <c r="MNW12" s="302"/>
      <c r="MNX12" s="303"/>
      <c r="MNY12" s="300"/>
      <c r="MNZ12" s="301"/>
      <c r="MOA12" s="302"/>
      <c r="MOB12" s="303"/>
      <c r="MOC12" s="300"/>
      <c r="MOD12" s="301"/>
      <c r="MOE12" s="302"/>
      <c r="MOF12" s="303"/>
      <c r="MOG12" s="300"/>
      <c r="MOH12" s="301"/>
      <c r="MOI12" s="302"/>
      <c r="MOJ12" s="303"/>
      <c r="MOK12" s="300"/>
      <c r="MOL12" s="301"/>
      <c r="MOM12" s="302"/>
      <c r="MON12" s="303"/>
      <c r="MOO12" s="300"/>
      <c r="MOP12" s="301"/>
      <c r="MOQ12" s="302"/>
      <c r="MOR12" s="303"/>
      <c r="MOS12" s="300"/>
      <c r="MOT12" s="301"/>
      <c r="MOU12" s="302"/>
      <c r="MOV12" s="303"/>
      <c r="MOW12" s="300"/>
      <c r="MOX12" s="301"/>
      <c r="MOY12" s="302"/>
      <c r="MOZ12" s="303"/>
      <c r="MPA12" s="300"/>
      <c r="MPB12" s="301"/>
      <c r="MPC12" s="302"/>
      <c r="MPD12" s="303"/>
      <c r="MPE12" s="300"/>
      <c r="MPF12" s="301"/>
      <c r="MPG12" s="302"/>
      <c r="MPH12" s="303"/>
      <c r="MPI12" s="300"/>
      <c r="MPJ12" s="301"/>
      <c r="MPK12" s="302"/>
      <c r="MPL12" s="303"/>
      <c r="MPM12" s="300"/>
      <c r="MPN12" s="301"/>
      <c r="MPO12" s="302"/>
      <c r="MPP12" s="303"/>
      <c r="MPQ12" s="300"/>
      <c r="MPR12" s="301"/>
      <c r="MPS12" s="302"/>
      <c r="MPT12" s="303"/>
      <c r="MPU12" s="300"/>
      <c r="MPV12" s="301"/>
      <c r="MPW12" s="302"/>
      <c r="MPX12" s="303"/>
      <c r="MPY12" s="300"/>
      <c r="MPZ12" s="301"/>
      <c r="MQA12" s="302"/>
      <c r="MQB12" s="303"/>
      <c r="MQC12" s="300"/>
      <c r="MQD12" s="301"/>
      <c r="MQE12" s="302"/>
      <c r="MQF12" s="303"/>
      <c r="MQG12" s="300"/>
      <c r="MQH12" s="301"/>
      <c r="MQI12" s="302"/>
      <c r="MQJ12" s="303"/>
      <c r="MQK12" s="300"/>
      <c r="MQL12" s="301"/>
      <c r="MQM12" s="302"/>
      <c r="MQN12" s="303"/>
      <c r="MQO12" s="300"/>
      <c r="MQP12" s="301"/>
      <c r="MQQ12" s="302"/>
      <c r="MQR12" s="303"/>
      <c r="MQS12" s="300"/>
      <c r="MQT12" s="301"/>
      <c r="MQU12" s="302"/>
      <c r="MQV12" s="303"/>
      <c r="MQW12" s="300"/>
      <c r="MQX12" s="301"/>
      <c r="MQY12" s="302"/>
      <c r="MQZ12" s="303"/>
      <c r="MRA12" s="300"/>
      <c r="MRB12" s="301"/>
      <c r="MRC12" s="302"/>
      <c r="MRD12" s="303"/>
      <c r="MRE12" s="300"/>
      <c r="MRF12" s="301"/>
      <c r="MRG12" s="302"/>
      <c r="MRH12" s="303"/>
      <c r="MRI12" s="300"/>
      <c r="MRJ12" s="301"/>
      <c r="MRK12" s="302"/>
      <c r="MRL12" s="303"/>
      <c r="MRM12" s="300"/>
      <c r="MRN12" s="301"/>
      <c r="MRO12" s="302"/>
      <c r="MRP12" s="303"/>
      <c r="MRQ12" s="300"/>
      <c r="MRR12" s="301"/>
      <c r="MRS12" s="302"/>
      <c r="MRT12" s="303"/>
      <c r="MRU12" s="300"/>
      <c r="MRV12" s="301"/>
      <c r="MRW12" s="302"/>
      <c r="MRX12" s="303"/>
      <c r="MRY12" s="300"/>
      <c r="MRZ12" s="301"/>
      <c r="MSA12" s="302"/>
      <c r="MSB12" s="303"/>
      <c r="MSC12" s="300"/>
      <c r="MSD12" s="301"/>
      <c r="MSE12" s="302"/>
      <c r="MSF12" s="303"/>
      <c r="MSG12" s="300"/>
      <c r="MSH12" s="301"/>
      <c r="MSI12" s="302"/>
      <c r="MSJ12" s="303"/>
      <c r="MSK12" s="300"/>
      <c r="MSL12" s="301"/>
      <c r="MSM12" s="302"/>
      <c r="MSN12" s="303"/>
      <c r="MSO12" s="300"/>
      <c r="MSP12" s="301"/>
      <c r="MSQ12" s="302"/>
      <c r="MSR12" s="303"/>
      <c r="MSS12" s="300"/>
      <c r="MST12" s="301"/>
      <c r="MSU12" s="302"/>
      <c r="MSV12" s="303"/>
      <c r="MSW12" s="300"/>
      <c r="MSX12" s="301"/>
      <c r="MSY12" s="302"/>
      <c r="MSZ12" s="303"/>
      <c r="MTA12" s="300"/>
      <c r="MTB12" s="301"/>
      <c r="MTC12" s="302"/>
      <c r="MTD12" s="303"/>
      <c r="MTE12" s="300"/>
      <c r="MTF12" s="301"/>
      <c r="MTG12" s="302"/>
      <c r="MTH12" s="303"/>
      <c r="MTI12" s="300"/>
      <c r="MTJ12" s="301"/>
      <c r="MTK12" s="302"/>
      <c r="MTL12" s="303"/>
      <c r="MTM12" s="300"/>
      <c r="MTN12" s="301"/>
      <c r="MTO12" s="302"/>
      <c r="MTP12" s="303"/>
      <c r="MTQ12" s="300"/>
      <c r="MTR12" s="301"/>
      <c r="MTS12" s="302"/>
      <c r="MTT12" s="303"/>
      <c r="MTU12" s="300"/>
      <c r="MTV12" s="301"/>
      <c r="MTW12" s="302"/>
      <c r="MTX12" s="303"/>
      <c r="MTY12" s="300"/>
      <c r="MTZ12" s="301"/>
      <c r="MUA12" s="302"/>
      <c r="MUB12" s="303"/>
      <c r="MUC12" s="300"/>
      <c r="MUD12" s="301"/>
      <c r="MUE12" s="302"/>
      <c r="MUF12" s="303"/>
      <c r="MUG12" s="300"/>
      <c r="MUH12" s="301"/>
      <c r="MUI12" s="302"/>
      <c r="MUJ12" s="303"/>
      <c r="MUK12" s="300"/>
      <c r="MUL12" s="301"/>
      <c r="MUM12" s="302"/>
      <c r="MUN12" s="303"/>
      <c r="MUO12" s="300"/>
      <c r="MUP12" s="301"/>
      <c r="MUQ12" s="302"/>
      <c r="MUR12" s="303"/>
      <c r="MUS12" s="300"/>
      <c r="MUT12" s="301"/>
      <c r="MUU12" s="302"/>
      <c r="MUV12" s="303"/>
      <c r="MUW12" s="300"/>
      <c r="MUX12" s="301"/>
      <c r="MUY12" s="302"/>
      <c r="MUZ12" s="303"/>
      <c r="MVA12" s="300"/>
      <c r="MVB12" s="301"/>
      <c r="MVC12" s="302"/>
      <c r="MVD12" s="303"/>
      <c r="MVE12" s="300"/>
      <c r="MVF12" s="301"/>
      <c r="MVG12" s="302"/>
      <c r="MVH12" s="303"/>
      <c r="MVI12" s="300"/>
      <c r="MVJ12" s="301"/>
      <c r="MVK12" s="302"/>
      <c r="MVL12" s="303"/>
      <c r="MVM12" s="300"/>
      <c r="MVN12" s="301"/>
      <c r="MVO12" s="302"/>
      <c r="MVP12" s="303"/>
      <c r="MVQ12" s="300"/>
      <c r="MVR12" s="301"/>
      <c r="MVS12" s="302"/>
      <c r="MVT12" s="303"/>
      <c r="MVU12" s="300"/>
      <c r="MVV12" s="301"/>
      <c r="MVW12" s="302"/>
      <c r="MVX12" s="303"/>
      <c r="MVY12" s="300"/>
      <c r="MVZ12" s="301"/>
      <c r="MWA12" s="302"/>
      <c r="MWB12" s="303"/>
      <c r="MWC12" s="300"/>
      <c r="MWD12" s="301"/>
      <c r="MWE12" s="302"/>
      <c r="MWF12" s="303"/>
      <c r="MWG12" s="300"/>
      <c r="MWH12" s="301"/>
      <c r="MWI12" s="302"/>
      <c r="MWJ12" s="303"/>
      <c r="MWK12" s="300"/>
      <c r="MWL12" s="301"/>
      <c r="MWM12" s="302"/>
      <c r="MWN12" s="303"/>
      <c r="MWO12" s="300"/>
      <c r="MWP12" s="301"/>
      <c r="MWQ12" s="302"/>
      <c r="MWR12" s="303"/>
      <c r="MWS12" s="300"/>
      <c r="MWT12" s="301"/>
      <c r="MWU12" s="302"/>
      <c r="MWV12" s="303"/>
      <c r="MWW12" s="300"/>
      <c r="MWX12" s="301"/>
      <c r="MWY12" s="302"/>
      <c r="MWZ12" s="303"/>
      <c r="MXA12" s="300"/>
      <c r="MXB12" s="301"/>
      <c r="MXC12" s="302"/>
      <c r="MXD12" s="303"/>
      <c r="MXE12" s="300"/>
      <c r="MXF12" s="301"/>
      <c r="MXG12" s="302"/>
      <c r="MXH12" s="303"/>
      <c r="MXI12" s="300"/>
      <c r="MXJ12" s="301"/>
      <c r="MXK12" s="302"/>
      <c r="MXL12" s="303"/>
      <c r="MXM12" s="300"/>
      <c r="MXN12" s="301"/>
      <c r="MXO12" s="302"/>
      <c r="MXP12" s="303"/>
      <c r="MXQ12" s="300"/>
      <c r="MXR12" s="301"/>
      <c r="MXS12" s="302"/>
      <c r="MXT12" s="303"/>
      <c r="MXU12" s="300"/>
      <c r="MXV12" s="301"/>
      <c r="MXW12" s="302"/>
      <c r="MXX12" s="303"/>
      <c r="MXY12" s="300"/>
      <c r="MXZ12" s="301"/>
      <c r="MYA12" s="302"/>
      <c r="MYB12" s="303"/>
      <c r="MYC12" s="300"/>
      <c r="MYD12" s="301"/>
      <c r="MYE12" s="302"/>
      <c r="MYF12" s="303"/>
      <c r="MYG12" s="300"/>
      <c r="MYH12" s="301"/>
      <c r="MYI12" s="302"/>
      <c r="MYJ12" s="303"/>
      <c r="MYK12" s="300"/>
      <c r="MYL12" s="301"/>
      <c r="MYM12" s="302"/>
      <c r="MYN12" s="303"/>
      <c r="MYO12" s="300"/>
      <c r="MYP12" s="301"/>
      <c r="MYQ12" s="302"/>
      <c r="MYR12" s="303"/>
      <c r="MYS12" s="300"/>
      <c r="MYT12" s="301"/>
      <c r="MYU12" s="302"/>
      <c r="MYV12" s="303"/>
      <c r="MYW12" s="300"/>
      <c r="MYX12" s="301"/>
      <c r="MYY12" s="302"/>
      <c r="MYZ12" s="303"/>
      <c r="MZA12" s="300"/>
      <c r="MZB12" s="301"/>
      <c r="MZC12" s="302"/>
      <c r="MZD12" s="303"/>
      <c r="MZE12" s="300"/>
      <c r="MZF12" s="301"/>
      <c r="MZG12" s="302"/>
      <c r="MZH12" s="303"/>
      <c r="MZI12" s="300"/>
      <c r="MZJ12" s="301"/>
      <c r="MZK12" s="302"/>
      <c r="MZL12" s="303"/>
      <c r="MZM12" s="300"/>
      <c r="MZN12" s="301"/>
      <c r="MZO12" s="302"/>
      <c r="MZP12" s="303"/>
      <c r="MZQ12" s="300"/>
      <c r="MZR12" s="301"/>
      <c r="MZS12" s="302"/>
      <c r="MZT12" s="303"/>
      <c r="MZU12" s="300"/>
      <c r="MZV12" s="301"/>
      <c r="MZW12" s="302"/>
      <c r="MZX12" s="303"/>
      <c r="MZY12" s="300"/>
      <c r="MZZ12" s="301"/>
      <c r="NAA12" s="302"/>
      <c r="NAB12" s="303"/>
      <c r="NAC12" s="300"/>
      <c r="NAD12" s="301"/>
      <c r="NAE12" s="302"/>
      <c r="NAF12" s="303"/>
      <c r="NAG12" s="300"/>
      <c r="NAH12" s="301"/>
      <c r="NAI12" s="302"/>
      <c r="NAJ12" s="303"/>
      <c r="NAK12" s="300"/>
      <c r="NAL12" s="301"/>
      <c r="NAM12" s="302"/>
      <c r="NAN12" s="303"/>
      <c r="NAO12" s="300"/>
      <c r="NAP12" s="301"/>
      <c r="NAQ12" s="302"/>
      <c r="NAR12" s="303"/>
      <c r="NAS12" s="300"/>
      <c r="NAT12" s="301"/>
      <c r="NAU12" s="302"/>
      <c r="NAV12" s="303"/>
      <c r="NAW12" s="300"/>
      <c r="NAX12" s="301"/>
      <c r="NAY12" s="302"/>
      <c r="NAZ12" s="303"/>
      <c r="NBA12" s="300"/>
      <c r="NBB12" s="301"/>
      <c r="NBC12" s="302"/>
      <c r="NBD12" s="303"/>
      <c r="NBE12" s="300"/>
      <c r="NBF12" s="301"/>
      <c r="NBG12" s="302"/>
      <c r="NBH12" s="303"/>
      <c r="NBI12" s="300"/>
      <c r="NBJ12" s="301"/>
      <c r="NBK12" s="302"/>
      <c r="NBL12" s="303"/>
      <c r="NBM12" s="300"/>
      <c r="NBN12" s="301"/>
      <c r="NBO12" s="302"/>
      <c r="NBP12" s="303"/>
      <c r="NBQ12" s="300"/>
      <c r="NBR12" s="301"/>
      <c r="NBS12" s="302"/>
      <c r="NBT12" s="303"/>
      <c r="NBU12" s="300"/>
      <c r="NBV12" s="301"/>
      <c r="NBW12" s="302"/>
      <c r="NBX12" s="303"/>
      <c r="NBY12" s="300"/>
      <c r="NBZ12" s="301"/>
      <c r="NCA12" s="302"/>
      <c r="NCB12" s="303"/>
      <c r="NCC12" s="300"/>
      <c r="NCD12" s="301"/>
      <c r="NCE12" s="302"/>
      <c r="NCF12" s="303"/>
      <c r="NCG12" s="300"/>
      <c r="NCH12" s="301"/>
      <c r="NCI12" s="302"/>
      <c r="NCJ12" s="303"/>
      <c r="NCK12" s="300"/>
      <c r="NCL12" s="301"/>
      <c r="NCM12" s="302"/>
      <c r="NCN12" s="303"/>
      <c r="NCO12" s="300"/>
      <c r="NCP12" s="301"/>
      <c r="NCQ12" s="302"/>
      <c r="NCR12" s="303"/>
      <c r="NCS12" s="300"/>
      <c r="NCT12" s="301"/>
      <c r="NCU12" s="302"/>
      <c r="NCV12" s="303"/>
      <c r="NCW12" s="300"/>
      <c r="NCX12" s="301"/>
      <c r="NCY12" s="302"/>
      <c r="NCZ12" s="303"/>
      <c r="NDA12" s="300"/>
      <c r="NDB12" s="301"/>
      <c r="NDC12" s="302"/>
      <c r="NDD12" s="303"/>
      <c r="NDE12" s="300"/>
      <c r="NDF12" s="301"/>
      <c r="NDG12" s="302"/>
      <c r="NDH12" s="303"/>
      <c r="NDI12" s="300"/>
      <c r="NDJ12" s="301"/>
      <c r="NDK12" s="302"/>
      <c r="NDL12" s="303"/>
      <c r="NDM12" s="300"/>
      <c r="NDN12" s="301"/>
      <c r="NDO12" s="302"/>
      <c r="NDP12" s="303"/>
      <c r="NDQ12" s="300"/>
      <c r="NDR12" s="301"/>
      <c r="NDS12" s="302"/>
      <c r="NDT12" s="303"/>
      <c r="NDU12" s="300"/>
      <c r="NDV12" s="301"/>
      <c r="NDW12" s="302"/>
      <c r="NDX12" s="303"/>
      <c r="NDY12" s="300"/>
      <c r="NDZ12" s="301"/>
      <c r="NEA12" s="302"/>
      <c r="NEB12" s="303"/>
      <c r="NEC12" s="300"/>
      <c r="NED12" s="301"/>
      <c r="NEE12" s="302"/>
      <c r="NEF12" s="303"/>
      <c r="NEG12" s="300"/>
      <c r="NEH12" s="301"/>
      <c r="NEI12" s="302"/>
      <c r="NEJ12" s="303"/>
      <c r="NEK12" s="300"/>
      <c r="NEL12" s="301"/>
      <c r="NEM12" s="302"/>
      <c r="NEN12" s="303"/>
      <c r="NEO12" s="300"/>
      <c r="NEP12" s="301"/>
      <c r="NEQ12" s="302"/>
      <c r="NER12" s="303"/>
      <c r="NES12" s="300"/>
      <c r="NET12" s="301"/>
      <c r="NEU12" s="302"/>
      <c r="NEV12" s="303"/>
      <c r="NEW12" s="300"/>
      <c r="NEX12" s="301"/>
      <c r="NEY12" s="302"/>
      <c r="NEZ12" s="303"/>
      <c r="NFA12" s="300"/>
      <c r="NFB12" s="301"/>
      <c r="NFC12" s="302"/>
      <c r="NFD12" s="303"/>
      <c r="NFE12" s="300"/>
      <c r="NFF12" s="301"/>
      <c r="NFG12" s="302"/>
      <c r="NFH12" s="303"/>
      <c r="NFI12" s="300"/>
      <c r="NFJ12" s="301"/>
      <c r="NFK12" s="302"/>
      <c r="NFL12" s="303"/>
      <c r="NFM12" s="300"/>
      <c r="NFN12" s="301"/>
      <c r="NFO12" s="302"/>
      <c r="NFP12" s="303"/>
      <c r="NFQ12" s="300"/>
      <c r="NFR12" s="301"/>
      <c r="NFS12" s="302"/>
      <c r="NFT12" s="303"/>
      <c r="NFU12" s="300"/>
      <c r="NFV12" s="301"/>
      <c r="NFW12" s="302"/>
      <c r="NFX12" s="303"/>
      <c r="NFY12" s="300"/>
      <c r="NFZ12" s="301"/>
      <c r="NGA12" s="302"/>
      <c r="NGB12" s="303"/>
      <c r="NGC12" s="300"/>
      <c r="NGD12" s="301"/>
      <c r="NGE12" s="302"/>
      <c r="NGF12" s="303"/>
      <c r="NGG12" s="300"/>
      <c r="NGH12" s="301"/>
      <c r="NGI12" s="302"/>
      <c r="NGJ12" s="303"/>
      <c r="NGK12" s="300"/>
      <c r="NGL12" s="301"/>
      <c r="NGM12" s="302"/>
      <c r="NGN12" s="303"/>
      <c r="NGO12" s="300"/>
      <c r="NGP12" s="301"/>
      <c r="NGQ12" s="302"/>
      <c r="NGR12" s="303"/>
      <c r="NGS12" s="300"/>
      <c r="NGT12" s="301"/>
      <c r="NGU12" s="302"/>
      <c r="NGV12" s="303"/>
      <c r="NGW12" s="300"/>
      <c r="NGX12" s="301"/>
      <c r="NGY12" s="302"/>
      <c r="NGZ12" s="303"/>
      <c r="NHA12" s="300"/>
      <c r="NHB12" s="301"/>
      <c r="NHC12" s="302"/>
      <c r="NHD12" s="303"/>
      <c r="NHE12" s="300"/>
      <c r="NHF12" s="301"/>
      <c r="NHG12" s="302"/>
      <c r="NHH12" s="303"/>
      <c r="NHI12" s="300"/>
      <c r="NHJ12" s="301"/>
      <c r="NHK12" s="302"/>
      <c r="NHL12" s="303"/>
      <c r="NHM12" s="300"/>
      <c r="NHN12" s="301"/>
      <c r="NHO12" s="302"/>
      <c r="NHP12" s="303"/>
      <c r="NHQ12" s="300"/>
      <c r="NHR12" s="301"/>
      <c r="NHS12" s="302"/>
      <c r="NHT12" s="303"/>
      <c r="NHU12" s="300"/>
      <c r="NHV12" s="301"/>
      <c r="NHW12" s="302"/>
      <c r="NHX12" s="303"/>
      <c r="NHY12" s="300"/>
      <c r="NHZ12" s="301"/>
      <c r="NIA12" s="302"/>
      <c r="NIB12" s="303"/>
      <c r="NIC12" s="300"/>
      <c r="NID12" s="301"/>
      <c r="NIE12" s="302"/>
      <c r="NIF12" s="303"/>
      <c r="NIG12" s="300"/>
      <c r="NIH12" s="301"/>
      <c r="NII12" s="302"/>
      <c r="NIJ12" s="303"/>
      <c r="NIK12" s="300"/>
      <c r="NIL12" s="301"/>
      <c r="NIM12" s="302"/>
      <c r="NIN12" s="303"/>
      <c r="NIO12" s="300"/>
      <c r="NIP12" s="301"/>
      <c r="NIQ12" s="302"/>
      <c r="NIR12" s="303"/>
      <c r="NIS12" s="300"/>
      <c r="NIT12" s="301"/>
      <c r="NIU12" s="302"/>
      <c r="NIV12" s="303"/>
      <c r="NIW12" s="300"/>
      <c r="NIX12" s="301"/>
      <c r="NIY12" s="302"/>
      <c r="NIZ12" s="303"/>
      <c r="NJA12" s="300"/>
      <c r="NJB12" s="301"/>
      <c r="NJC12" s="302"/>
      <c r="NJD12" s="303"/>
      <c r="NJE12" s="300"/>
      <c r="NJF12" s="301"/>
      <c r="NJG12" s="302"/>
      <c r="NJH12" s="303"/>
      <c r="NJI12" s="300"/>
      <c r="NJJ12" s="301"/>
      <c r="NJK12" s="302"/>
      <c r="NJL12" s="303"/>
      <c r="NJM12" s="300"/>
      <c r="NJN12" s="301"/>
      <c r="NJO12" s="302"/>
      <c r="NJP12" s="303"/>
      <c r="NJQ12" s="300"/>
      <c r="NJR12" s="301"/>
      <c r="NJS12" s="302"/>
      <c r="NJT12" s="303"/>
      <c r="NJU12" s="300"/>
      <c r="NJV12" s="301"/>
      <c r="NJW12" s="302"/>
      <c r="NJX12" s="303"/>
      <c r="NJY12" s="300"/>
      <c r="NJZ12" s="301"/>
      <c r="NKA12" s="302"/>
      <c r="NKB12" s="303"/>
      <c r="NKC12" s="300"/>
      <c r="NKD12" s="301"/>
      <c r="NKE12" s="302"/>
      <c r="NKF12" s="303"/>
      <c r="NKG12" s="300"/>
      <c r="NKH12" s="301"/>
      <c r="NKI12" s="302"/>
      <c r="NKJ12" s="303"/>
      <c r="NKK12" s="300"/>
      <c r="NKL12" s="301"/>
      <c r="NKM12" s="302"/>
      <c r="NKN12" s="303"/>
      <c r="NKO12" s="300"/>
      <c r="NKP12" s="301"/>
      <c r="NKQ12" s="302"/>
      <c r="NKR12" s="303"/>
      <c r="NKS12" s="300"/>
      <c r="NKT12" s="301"/>
      <c r="NKU12" s="302"/>
      <c r="NKV12" s="303"/>
      <c r="NKW12" s="300"/>
      <c r="NKX12" s="301"/>
      <c r="NKY12" s="302"/>
      <c r="NKZ12" s="303"/>
      <c r="NLA12" s="300"/>
      <c r="NLB12" s="301"/>
      <c r="NLC12" s="302"/>
      <c r="NLD12" s="303"/>
      <c r="NLE12" s="300"/>
      <c r="NLF12" s="301"/>
      <c r="NLG12" s="302"/>
      <c r="NLH12" s="303"/>
      <c r="NLI12" s="300"/>
      <c r="NLJ12" s="301"/>
      <c r="NLK12" s="302"/>
      <c r="NLL12" s="303"/>
      <c r="NLM12" s="300"/>
      <c r="NLN12" s="301"/>
      <c r="NLO12" s="302"/>
      <c r="NLP12" s="303"/>
      <c r="NLQ12" s="300"/>
      <c r="NLR12" s="301"/>
      <c r="NLS12" s="302"/>
      <c r="NLT12" s="303"/>
      <c r="NLU12" s="300"/>
      <c r="NLV12" s="301"/>
      <c r="NLW12" s="302"/>
      <c r="NLX12" s="303"/>
      <c r="NLY12" s="300"/>
      <c r="NLZ12" s="301"/>
      <c r="NMA12" s="302"/>
      <c r="NMB12" s="303"/>
      <c r="NMC12" s="300"/>
      <c r="NMD12" s="301"/>
      <c r="NME12" s="302"/>
      <c r="NMF12" s="303"/>
      <c r="NMG12" s="300"/>
      <c r="NMH12" s="301"/>
      <c r="NMI12" s="302"/>
      <c r="NMJ12" s="303"/>
      <c r="NMK12" s="300"/>
      <c r="NML12" s="301"/>
      <c r="NMM12" s="302"/>
      <c r="NMN12" s="303"/>
      <c r="NMO12" s="300"/>
      <c r="NMP12" s="301"/>
      <c r="NMQ12" s="302"/>
      <c r="NMR12" s="303"/>
      <c r="NMS12" s="300"/>
      <c r="NMT12" s="301"/>
      <c r="NMU12" s="302"/>
      <c r="NMV12" s="303"/>
      <c r="NMW12" s="300"/>
      <c r="NMX12" s="301"/>
      <c r="NMY12" s="302"/>
      <c r="NMZ12" s="303"/>
      <c r="NNA12" s="300"/>
      <c r="NNB12" s="301"/>
      <c r="NNC12" s="302"/>
      <c r="NND12" s="303"/>
      <c r="NNE12" s="300"/>
      <c r="NNF12" s="301"/>
      <c r="NNG12" s="302"/>
      <c r="NNH12" s="303"/>
      <c r="NNI12" s="300"/>
      <c r="NNJ12" s="301"/>
      <c r="NNK12" s="302"/>
      <c r="NNL12" s="303"/>
      <c r="NNM12" s="300"/>
      <c r="NNN12" s="301"/>
      <c r="NNO12" s="302"/>
      <c r="NNP12" s="303"/>
      <c r="NNQ12" s="300"/>
      <c r="NNR12" s="301"/>
      <c r="NNS12" s="302"/>
      <c r="NNT12" s="303"/>
      <c r="NNU12" s="300"/>
      <c r="NNV12" s="301"/>
      <c r="NNW12" s="302"/>
      <c r="NNX12" s="303"/>
      <c r="NNY12" s="300"/>
      <c r="NNZ12" s="301"/>
      <c r="NOA12" s="302"/>
      <c r="NOB12" s="303"/>
      <c r="NOC12" s="300"/>
      <c r="NOD12" s="301"/>
      <c r="NOE12" s="302"/>
      <c r="NOF12" s="303"/>
      <c r="NOG12" s="300"/>
      <c r="NOH12" s="301"/>
      <c r="NOI12" s="302"/>
      <c r="NOJ12" s="303"/>
      <c r="NOK12" s="300"/>
      <c r="NOL12" s="301"/>
      <c r="NOM12" s="302"/>
      <c r="NON12" s="303"/>
      <c r="NOO12" s="300"/>
      <c r="NOP12" s="301"/>
      <c r="NOQ12" s="302"/>
      <c r="NOR12" s="303"/>
      <c r="NOS12" s="300"/>
      <c r="NOT12" s="301"/>
      <c r="NOU12" s="302"/>
      <c r="NOV12" s="303"/>
      <c r="NOW12" s="300"/>
      <c r="NOX12" s="301"/>
      <c r="NOY12" s="302"/>
      <c r="NOZ12" s="303"/>
      <c r="NPA12" s="300"/>
      <c r="NPB12" s="301"/>
      <c r="NPC12" s="302"/>
      <c r="NPD12" s="303"/>
      <c r="NPE12" s="300"/>
      <c r="NPF12" s="301"/>
      <c r="NPG12" s="302"/>
      <c r="NPH12" s="303"/>
      <c r="NPI12" s="300"/>
      <c r="NPJ12" s="301"/>
      <c r="NPK12" s="302"/>
      <c r="NPL12" s="303"/>
      <c r="NPM12" s="300"/>
      <c r="NPN12" s="301"/>
      <c r="NPO12" s="302"/>
      <c r="NPP12" s="303"/>
      <c r="NPQ12" s="300"/>
      <c r="NPR12" s="301"/>
      <c r="NPS12" s="302"/>
      <c r="NPT12" s="303"/>
      <c r="NPU12" s="300"/>
      <c r="NPV12" s="301"/>
      <c r="NPW12" s="302"/>
      <c r="NPX12" s="303"/>
      <c r="NPY12" s="300"/>
      <c r="NPZ12" s="301"/>
      <c r="NQA12" s="302"/>
      <c r="NQB12" s="303"/>
      <c r="NQC12" s="300"/>
      <c r="NQD12" s="301"/>
      <c r="NQE12" s="302"/>
      <c r="NQF12" s="303"/>
      <c r="NQG12" s="300"/>
      <c r="NQH12" s="301"/>
      <c r="NQI12" s="302"/>
      <c r="NQJ12" s="303"/>
      <c r="NQK12" s="300"/>
      <c r="NQL12" s="301"/>
      <c r="NQM12" s="302"/>
      <c r="NQN12" s="303"/>
      <c r="NQO12" s="300"/>
      <c r="NQP12" s="301"/>
      <c r="NQQ12" s="302"/>
      <c r="NQR12" s="303"/>
      <c r="NQS12" s="300"/>
      <c r="NQT12" s="301"/>
      <c r="NQU12" s="302"/>
      <c r="NQV12" s="303"/>
      <c r="NQW12" s="300"/>
      <c r="NQX12" s="301"/>
      <c r="NQY12" s="302"/>
      <c r="NQZ12" s="303"/>
      <c r="NRA12" s="300"/>
      <c r="NRB12" s="301"/>
      <c r="NRC12" s="302"/>
      <c r="NRD12" s="303"/>
      <c r="NRE12" s="300"/>
      <c r="NRF12" s="301"/>
      <c r="NRG12" s="302"/>
      <c r="NRH12" s="303"/>
      <c r="NRI12" s="300"/>
      <c r="NRJ12" s="301"/>
      <c r="NRK12" s="302"/>
      <c r="NRL12" s="303"/>
      <c r="NRM12" s="300"/>
      <c r="NRN12" s="301"/>
      <c r="NRO12" s="302"/>
      <c r="NRP12" s="303"/>
      <c r="NRQ12" s="300"/>
      <c r="NRR12" s="301"/>
      <c r="NRS12" s="302"/>
      <c r="NRT12" s="303"/>
      <c r="NRU12" s="300"/>
      <c r="NRV12" s="301"/>
      <c r="NRW12" s="302"/>
      <c r="NRX12" s="303"/>
      <c r="NRY12" s="300"/>
      <c r="NRZ12" s="301"/>
      <c r="NSA12" s="302"/>
      <c r="NSB12" s="303"/>
      <c r="NSC12" s="300"/>
      <c r="NSD12" s="301"/>
      <c r="NSE12" s="302"/>
      <c r="NSF12" s="303"/>
      <c r="NSG12" s="300"/>
      <c r="NSH12" s="301"/>
      <c r="NSI12" s="302"/>
      <c r="NSJ12" s="303"/>
      <c r="NSK12" s="300"/>
      <c r="NSL12" s="301"/>
      <c r="NSM12" s="302"/>
      <c r="NSN12" s="303"/>
      <c r="NSO12" s="300"/>
      <c r="NSP12" s="301"/>
      <c r="NSQ12" s="302"/>
      <c r="NSR12" s="303"/>
      <c r="NSS12" s="300"/>
      <c r="NST12" s="301"/>
      <c r="NSU12" s="302"/>
      <c r="NSV12" s="303"/>
      <c r="NSW12" s="300"/>
      <c r="NSX12" s="301"/>
      <c r="NSY12" s="302"/>
      <c r="NSZ12" s="303"/>
      <c r="NTA12" s="300"/>
      <c r="NTB12" s="301"/>
      <c r="NTC12" s="302"/>
      <c r="NTD12" s="303"/>
      <c r="NTE12" s="300"/>
      <c r="NTF12" s="301"/>
      <c r="NTG12" s="302"/>
      <c r="NTH12" s="303"/>
      <c r="NTI12" s="300"/>
      <c r="NTJ12" s="301"/>
      <c r="NTK12" s="302"/>
      <c r="NTL12" s="303"/>
      <c r="NTM12" s="300"/>
      <c r="NTN12" s="301"/>
      <c r="NTO12" s="302"/>
      <c r="NTP12" s="303"/>
      <c r="NTQ12" s="300"/>
      <c r="NTR12" s="301"/>
      <c r="NTS12" s="302"/>
      <c r="NTT12" s="303"/>
      <c r="NTU12" s="300"/>
      <c r="NTV12" s="301"/>
      <c r="NTW12" s="302"/>
      <c r="NTX12" s="303"/>
      <c r="NTY12" s="300"/>
      <c r="NTZ12" s="301"/>
      <c r="NUA12" s="302"/>
      <c r="NUB12" s="303"/>
      <c r="NUC12" s="300"/>
      <c r="NUD12" s="301"/>
      <c r="NUE12" s="302"/>
      <c r="NUF12" s="303"/>
      <c r="NUG12" s="300"/>
      <c r="NUH12" s="301"/>
      <c r="NUI12" s="302"/>
      <c r="NUJ12" s="303"/>
      <c r="NUK12" s="300"/>
      <c r="NUL12" s="301"/>
      <c r="NUM12" s="302"/>
      <c r="NUN12" s="303"/>
      <c r="NUO12" s="300"/>
      <c r="NUP12" s="301"/>
      <c r="NUQ12" s="302"/>
      <c r="NUR12" s="303"/>
      <c r="NUS12" s="300"/>
      <c r="NUT12" s="301"/>
      <c r="NUU12" s="302"/>
      <c r="NUV12" s="303"/>
      <c r="NUW12" s="300"/>
      <c r="NUX12" s="301"/>
      <c r="NUY12" s="302"/>
      <c r="NUZ12" s="303"/>
      <c r="NVA12" s="300"/>
      <c r="NVB12" s="301"/>
      <c r="NVC12" s="302"/>
      <c r="NVD12" s="303"/>
      <c r="NVE12" s="300"/>
      <c r="NVF12" s="301"/>
      <c r="NVG12" s="302"/>
      <c r="NVH12" s="303"/>
      <c r="NVI12" s="300"/>
      <c r="NVJ12" s="301"/>
      <c r="NVK12" s="302"/>
      <c r="NVL12" s="303"/>
      <c r="NVM12" s="300"/>
      <c r="NVN12" s="301"/>
      <c r="NVO12" s="302"/>
      <c r="NVP12" s="303"/>
      <c r="NVQ12" s="300"/>
      <c r="NVR12" s="301"/>
      <c r="NVS12" s="302"/>
      <c r="NVT12" s="303"/>
      <c r="NVU12" s="300"/>
      <c r="NVV12" s="301"/>
      <c r="NVW12" s="302"/>
      <c r="NVX12" s="303"/>
      <c r="NVY12" s="300"/>
      <c r="NVZ12" s="301"/>
      <c r="NWA12" s="302"/>
      <c r="NWB12" s="303"/>
      <c r="NWC12" s="300"/>
      <c r="NWD12" s="301"/>
      <c r="NWE12" s="302"/>
      <c r="NWF12" s="303"/>
      <c r="NWG12" s="300"/>
      <c r="NWH12" s="301"/>
      <c r="NWI12" s="302"/>
      <c r="NWJ12" s="303"/>
      <c r="NWK12" s="300"/>
      <c r="NWL12" s="301"/>
      <c r="NWM12" s="302"/>
      <c r="NWN12" s="303"/>
      <c r="NWO12" s="300"/>
      <c r="NWP12" s="301"/>
      <c r="NWQ12" s="302"/>
      <c r="NWR12" s="303"/>
      <c r="NWS12" s="300"/>
      <c r="NWT12" s="301"/>
      <c r="NWU12" s="302"/>
      <c r="NWV12" s="303"/>
      <c r="NWW12" s="300"/>
      <c r="NWX12" s="301"/>
      <c r="NWY12" s="302"/>
      <c r="NWZ12" s="303"/>
      <c r="NXA12" s="300"/>
      <c r="NXB12" s="301"/>
      <c r="NXC12" s="302"/>
      <c r="NXD12" s="303"/>
      <c r="NXE12" s="300"/>
      <c r="NXF12" s="301"/>
      <c r="NXG12" s="302"/>
      <c r="NXH12" s="303"/>
      <c r="NXI12" s="300"/>
      <c r="NXJ12" s="301"/>
      <c r="NXK12" s="302"/>
      <c r="NXL12" s="303"/>
      <c r="NXM12" s="300"/>
      <c r="NXN12" s="301"/>
      <c r="NXO12" s="302"/>
      <c r="NXP12" s="303"/>
      <c r="NXQ12" s="300"/>
      <c r="NXR12" s="301"/>
      <c r="NXS12" s="302"/>
      <c r="NXT12" s="303"/>
      <c r="NXU12" s="300"/>
      <c r="NXV12" s="301"/>
      <c r="NXW12" s="302"/>
      <c r="NXX12" s="303"/>
      <c r="NXY12" s="300"/>
      <c r="NXZ12" s="301"/>
      <c r="NYA12" s="302"/>
      <c r="NYB12" s="303"/>
      <c r="NYC12" s="300"/>
      <c r="NYD12" s="301"/>
      <c r="NYE12" s="302"/>
      <c r="NYF12" s="303"/>
      <c r="NYG12" s="300"/>
      <c r="NYH12" s="301"/>
      <c r="NYI12" s="302"/>
      <c r="NYJ12" s="303"/>
      <c r="NYK12" s="300"/>
      <c r="NYL12" s="301"/>
      <c r="NYM12" s="302"/>
      <c r="NYN12" s="303"/>
      <c r="NYO12" s="300"/>
      <c r="NYP12" s="301"/>
      <c r="NYQ12" s="302"/>
      <c r="NYR12" s="303"/>
      <c r="NYS12" s="300"/>
      <c r="NYT12" s="301"/>
      <c r="NYU12" s="302"/>
      <c r="NYV12" s="303"/>
      <c r="NYW12" s="300"/>
      <c r="NYX12" s="301"/>
      <c r="NYY12" s="302"/>
      <c r="NYZ12" s="303"/>
      <c r="NZA12" s="300"/>
      <c r="NZB12" s="301"/>
      <c r="NZC12" s="302"/>
      <c r="NZD12" s="303"/>
      <c r="NZE12" s="300"/>
      <c r="NZF12" s="301"/>
      <c r="NZG12" s="302"/>
      <c r="NZH12" s="303"/>
      <c r="NZI12" s="300"/>
      <c r="NZJ12" s="301"/>
      <c r="NZK12" s="302"/>
      <c r="NZL12" s="303"/>
      <c r="NZM12" s="300"/>
      <c r="NZN12" s="301"/>
      <c r="NZO12" s="302"/>
      <c r="NZP12" s="303"/>
      <c r="NZQ12" s="300"/>
      <c r="NZR12" s="301"/>
      <c r="NZS12" s="302"/>
      <c r="NZT12" s="303"/>
      <c r="NZU12" s="300"/>
      <c r="NZV12" s="301"/>
      <c r="NZW12" s="302"/>
      <c r="NZX12" s="303"/>
      <c r="NZY12" s="300"/>
      <c r="NZZ12" s="301"/>
      <c r="OAA12" s="302"/>
      <c r="OAB12" s="303"/>
      <c r="OAC12" s="300"/>
      <c r="OAD12" s="301"/>
      <c r="OAE12" s="302"/>
      <c r="OAF12" s="303"/>
      <c r="OAG12" s="300"/>
      <c r="OAH12" s="301"/>
      <c r="OAI12" s="302"/>
      <c r="OAJ12" s="303"/>
      <c r="OAK12" s="300"/>
      <c r="OAL12" s="301"/>
      <c r="OAM12" s="302"/>
      <c r="OAN12" s="303"/>
      <c r="OAO12" s="300"/>
      <c r="OAP12" s="301"/>
      <c r="OAQ12" s="302"/>
      <c r="OAR12" s="303"/>
      <c r="OAS12" s="300"/>
      <c r="OAT12" s="301"/>
      <c r="OAU12" s="302"/>
      <c r="OAV12" s="303"/>
      <c r="OAW12" s="300"/>
      <c r="OAX12" s="301"/>
      <c r="OAY12" s="302"/>
      <c r="OAZ12" s="303"/>
      <c r="OBA12" s="300"/>
      <c r="OBB12" s="301"/>
      <c r="OBC12" s="302"/>
      <c r="OBD12" s="303"/>
      <c r="OBE12" s="300"/>
      <c r="OBF12" s="301"/>
      <c r="OBG12" s="302"/>
      <c r="OBH12" s="303"/>
      <c r="OBI12" s="300"/>
      <c r="OBJ12" s="301"/>
      <c r="OBK12" s="302"/>
      <c r="OBL12" s="303"/>
      <c r="OBM12" s="300"/>
      <c r="OBN12" s="301"/>
      <c r="OBO12" s="302"/>
      <c r="OBP12" s="303"/>
      <c r="OBQ12" s="300"/>
      <c r="OBR12" s="301"/>
      <c r="OBS12" s="302"/>
      <c r="OBT12" s="303"/>
      <c r="OBU12" s="300"/>
      <c r="OBV12" s="301"/>
      <c r="OBW12" s="302"/>
      <c r="OBX12" s="303"/>
      <c r="OBY12" s="300"/>
      <c r="OBZ12" s="301"/>
      <c r="OCA12" s="302"/>
      <c r="OCB12" s="303"/>
      <c r="OCC12" s="300"/>
      <c r="OCD12" s="301"/>
      <c r="OCE12" s="302"/>
      <c r="OCF12" s="303"/>
      <c r="OCG12" s="300"/>
      <c r="OCH12" s="301"/>
      <c r="OCI12" s="302"/>
      <c r="OCJ12" s="303"/>
      <c r="OCK12" s="300"/>
      <c r="OCL12" s="301"/>
      <c r="OCM12" s="302"/>
      <c r="OCN12" s="303"/>
      <c r="OCO12" s="300"/>
      <c r="OCP12" s="301"/>
      <c r="OCQ12" s="302"/>
      <c r="OCR12" s="303"/>
      <c r="OCS12" s="300"/>
      <c r="OCT12" s="301"/>
      <c r="OCU12" s="302"/>
      <c r="OCV12" s="303"/>
      <c r="OCW12" s="300"/>
      <c r="OCX12" s="301"/>
      <c r="OCY12" s="302"/>
      <c r="OCZ12" s="303"/>
      <c r="ODA12" s="300"/>
      <c r="ODB12" s="301"/>
      <c r="ODC12" s="302"/>
      <c r="ODD12" s="303"/>
      <c r="ODE12" s="300"/>
      <c r="ODF12" s="301"/>
      <c r="ODG12" s="302"/>
      <c r="ODH12" s="303"/>
      <c r="ODI12" s="300"/>
      <c r="ODJ12" s="301"/>
      <c r="ODK12" s="302"/>
      <c r="ODL12" s="303"/>
      <c r="ODM12" s="300"/>
      <c r="ODN12" s="301"/>
      <c r="ODO12" s="302"/>
      <c r="ODP12" s="303"/>
      <c r="ODQ12" s="300"/>
      <c r="ODR12" s="301"/>
      <c r="ODS12" s="302"/>
      <c r="ODT12" s="303"/>
      <c r="ODU12" s="300"/>
      <c r="ODV12" s="301"/>
      <c r="ODW12" s="302"/>
      <c r="ODX12" s="303"/>
      <c r="ODY12" s="300"/>
      <c r="ODZ12" s="301"/>
      <c r="OEA12" s="302"/>
      <c r="OEB12" s="303"/>
      <c r="OEC12" s="300"/>
      <c r="OED12" s="301"/>
      <c r="OEE12" s="302"/>
      <c r="OEF12" s="303"/>
      <c r="OEG12" s="300"/>
      <c r="OEH12" s="301"/>
      <c r="OEI12" s="302"/>
      <c r="OEJ12" s="303"/>
      <c r="OEK12" s="300"/>
      <c r="OEL12" s="301"/>
      <c r="OEM12" s="302"/>
      <c r="OEN12" s="303"/>
      <c r="OEO12" s="300"/>
      <c r="OEP12" s="301"/>
      <c r="OEQ12" s="302"/>
      <c r="OER12" s="303"/>
      <c r="OES12" s="300"/>
      <c r="OET12" s="301"/>
      <c r="OEU12" s="302"/>
      <c r="OEV12" s="303"/>
      <c r="OEW12" s="300"/>
      <c r="OEX12" s="301"/>
      <c r="OEY12" s="302"/>
      <c r="OEZ12" s="303"/>
      <c r="OFA12" s="300"/>
      <c r="OFB12" s="301"/>
      <c r="OFC12" s="302"/>
      <c r="OFD12" s="303"/>
      <c r="OFE12" s="300"/>
      <c r="OFF12" s="301"/>
      <c r="OFG12" s="302"/>
      <c r="OFH12" s="303"/>
      <c r="OFI12" s="300"/>
      <c r="OFJ12" s="301"/>
      <c r="OFK12" s="302"/>
      <c r="OFL12" s="303"/>
      <c r="OFM12" s="300"/>
      <c r="OFN12" s="301"/>
      <c r="OFO12" s="302"/>
      <c r="OFP12" s="303"/>
      <c r="OFQ12" s="300"/>
      <c r="OFR12" s="301"/>
      <c r="OFS12" s="302"/>
      <c r="OFT12" s="303"/>
      <c r="OFU12" s="300"/>
      <c r="OFV12" s="301"/>
      <c r="OFW12" s="302"/>
      <c r="OFX12" s="303"/>
      <c r="OFY12" s="300"/>
      <c r="OFZ12" s="301"/>
      <c r="OGA12" s="302"/>
      <c r="OGB12" s="303"/>
      <c r="OGC12" s="300"/>
      <c r="OGD12" s="301"/>
      <c r="OGE12" s="302"/>
      <c r="OGF12" s="303"/>
      <c r="OGG12" s="300"/>
      <c r="OGH12" s="301"/>
      <c r="OGI12" s="302"/>
      <c r="OGJ12" s="303"/>
      <c r="OGK12" s="300"/>
      <c r="OGL12" s="301"/>
      <c r="OGM12" s="302"/>
      <c r="OGN12" s="303"/>
      <c r="OGO12" s="300"/>
      <c r="OGP12" s="301"/>
      <c r="OGQ12" s="302"/>
      <c r="OGR12" s="303"/>
      <c r="OGS12" s="300"/>
      <c r="OGT12" s="301"/>
      <c r="OGU12" s="302"/>
      <c r="OGV12" s="303"/>
      <c r="OGW12" s="300"/>
      <c r="OGX12" s="301"/>
      <c r="OGY12" s="302"/>
      <c r="OGZ12" s="303"/>
      <c r="OHA12" s="300"/>
      <c r="OHB12" s="301"/>
      <c r="OHC12" s="302"/>
      <c r="OHD12" s="303"/>
      <c r="OHE12" s="300"/>
      <c r="OHF12" s="301"/>
      <c r="OHG12" s="302"/>
      <c r="OHH12" s="303"/>
      <c r="OHI12" s="300"/>
      <c r="OHJ12" s="301"/>
      <c r="OHK12" s="302"/>
      <c r="OHL12" s="303"/>
      <c r="OHM12" s="300"/>
      <c r="OHN12" s="301"/>
      <c r="OHO12" s="302"/>
      <c r="OHP12" s="303"/>
      <c r="OHQ12" s="300"/>
      <c r="OHR12" s="301"/>
      <c r="OHS12" s="302"/>
      <c r="OHT12" s="303"/>
      <c r="OHU12" s="300"/>
      <c r="OHV12" s="301"/>
      <c r="OHW12" s="302"/>
      <c r="OHX12" s="303"/>
      <c r="OHY12" s="300"/>
      <c r="OHZ12" s="301"/>
      <c r="OIA12" s="302"/>
      <c r="OIB12" s="303"/>
      <c r="OIC12" s="300"/>
      <c r="OID12" s="301"/>
      <c r="OIE12" s="302"/>
      <c r="OIF12" s="303"/>
      <c r="OIG12" s="300"/>
      <c r="OIH12" s="301"/>
      <c r="OII12" s="302"/>
      <c r="OIJ12" s="303"/>
      <c r="OIK12" s="300"/>
      <c r="OIL12" s="301"/>
      <c r="OIM12" s="302"/>
      <c r="OIN12" s="303"/>
      <c r="OIO12" s="300"/>
      <c r="OIP12" s="301"/>
      <c r="OIQ12" s="302"/>
      <c r="OIR12" s="303"/>
      <c r="OIS12" s="300"/>
      <c r="OIT12" s="301"/>
      <c r="OIU12" s="302"/>
      <c r="OIV12" s="303"/>
      <c r="OIW12" s="300"/>
      <c r="OIX12" s="301"/>
      <c r="OIY12" s="302"/>
      <c r="OIZ12" s="303"/>
      <c r="OJA12" s="300"/>
      <c r="OJB12" s="301"/>
      <c r="OJC12" s="302"/>
      <c r="OJD12" s="303"/>
      <c r="OJE12" s="300"/>
      <c r="OJF12" s="301"/>
      <c r="OJG12" s="302"/>
      <c r="OJH12" s="303"/>
      <c r="OJI12" s="300"/>
      <c r="OJJ12" s="301"/>
      <c r="OJK12" s="302"/>
      <c r="OJL12" s="303"/>
      <c r="OJM12" s="300"/>
      <c r="OJN12" s="301"/>
      <c r="OJO12" s="302"/>
      <c r="OJP12" s="303"/>
      <c r="OJQ12" s="300"/>
      <c r="OJR12" s="301"/>
      <c r="OJS12" s="302"/>
      <c r="OJT12" s="303"/>
      <c r="OJU12" s="300"/>
      <c r="OJV12" s="301"/>
      <c r="OJW12" s="302"/>
      <c r="OJX12" s="303"/>
      <c r="OJY12" s="300"/>
      <c r="OJZ12" s="301"/>
      <c r="OKA12" s="302"/>
      <c r="OKB12" s="303"/>
      <c r="OKC12" s="300"/>
      <c r="OKD12" s="301"/>
      <c r="OKE12" s="302"/>
      <c r="OKF12" s="303"/>
      <c r="OKG12" s="300"/>
      <c r="OKH12" s="301"/>
      <c r="OKI12" s="302"/>
      <c r="OKJ12" s="303"/>
      <c r="OKK12" s="300"/>
      <c r="OKL12" s="301"/>
      <c r="OKM12" s="302"/>
      <c r="OKN12" s="303"/>
      <c r="OKO12" s="300"/>
      <c r="OKP12" s="301"/>
      <c r="OKQ12" s="302"/>
      <c r="OKR12" s="303"/>
      <c r="OKS12" s="300"/>
      <c r="OKT12" s="301"/>
      <c r="OKU12" s="302"/>
      <c r="OKV12" s="303"/>
      <c r="OKW12" s="300"/>
      <c r="OKX12" s="301"/>
      <c r="OKY12" s="302"/>
      <c r="OKZ12" s="303"/>
      <c r="OLA12" s="300"/>
      <c r="OLB12" s="301"/>
      <c r="OLC12" s="302"/>
      <c r="OLD12" s="303"/>
      <c r="OLE12" s="300"/>
      <c r="OLF12" s="301"/>
      <c r="OLG12" s="302"/>
      <c r="OLH12" s="303"/>
      <c r="OLI12" s="300"/>
      <c r="OLJ12" s="301"/>
      <c r="OLK12" s="302"/>
      <c r="OLL12" s="303"/>
      <c r="OLM12" s="300"/>
      <c r="OLN12" s="301"/>
      <c r="OLO12" s="302"/>
      <c r="OLP12" s="303"/>
      <c r="OLQ12" s="300"/>
      <c r="OLR12" s="301"/>
      <c r="OLS12" s="302"/>
      <c r="OLT12" s="303"/>
      <c r="OLU12" s="300"/>
      <c r="OLV12" s="301"/>
      <c r="OLW12" s="302"/>
      <c r="OLX12" s="303"/>
      <c r="OLY12" s="300"/>
      <c r="OLZ12" s="301"/>
      <c r="OMA12" s="302"/>
      <c r="OMB12" s="303"/>
      <c r="OMC12" s="300"/>
      <c r="OMD12" s="301"/>
      <c r="OME12" s="302"/>
      <c r="OMF12" s="303"/>
      <c r="OMG12" s="300"/>
      <c r="OMH12" s="301"/>
      <c r="OMI12" s="302"/>
      <c r="OMJ12" s="303"/>
      <c r="OMK12" s="300"/>
      <c r="OML12" s="301"/>
      <c r="OMM12" s="302"/>
      <c r="OMN12" s="303"/>
      <c r="OMO12" s="300"/>
      <c r="OMP12" s="301"/>
      <c r="OMQ12" s="302"/>
      <c r="OMR12" s="303"/>
      <c r="OMS12" s="300"/>
      <c r="OMT12" s="301"/>
      <c r="OMU12" s="302"/>
      <c r="OMV12" s="303"/>
      <c r="OMW12" s="300"/>
      <c r="OMX12" s="301"/>
      <c r="OMY12" s="302"/>
      <c r="OMZ12" s="303"/>
      <c r="ONA12" s="300"/>
      <c r="ONB12" s="301"/>
      <c r="ONC12" s="302"/>
      <c r="OND12" s="303"/>
      <c r="ONE12" s="300"/>
      <c r="ONF12" s="301"/>
      <c r="ONG12" s="302"/>
      <c r="ONH12" s="303"/>
      <c r="ONI12" s="300"/>
      <c r="ONJ12" s="301"/>
      <c r="ONK12" s="302"/>
      <c r="ONL12" s="303"/>
      <c r="ONM12" s="300"/>
      <c r="ONN12" s="301"/>
      <c r="ONO12" s="302"/>
      <c r="ONP12" s="303"/>
      <c r="ONQ12" s="300"/>
      <c r="ONR12" s="301"/>
      <c r="ONS12" s="302"/>
      <c r="ONT12" s="303"/>
      <c r="ONU12" s="300"/>
      <c r="ONV12" s="301"/>
      <c r="ONW12" s="302"/>
      <c r="ONX12" s="303"/>
      <c r="ONY12" s="300"/>
      <c r="ONZ12" s="301"/>
      <c r="OOA12" s="302"/>
      <c r="OOB12" s="303"/>
      <c r="OOC12" s="300"/>
      <c r="OOD12" s="301"/>
      <c r="OOE12" s="302"/>
      <c r="OOF12" s="303"/>
      <c r="OOG12" s="300"/>
      <c r="OOH12" s="301"/>
      <c r="OOI12" s="302"/>
      <c r="OOJ12" s="303"/>
      <c r="OOK12" s="300"/>
      <c r="OOL12" s="301"/>
      <c r="OOM12" s="302"/>
      <c r="OON12" s="303"/>
      <c r="OOO12" s="300"/>
      <c r="OOP12" s="301"/>
      <c r="OOQ12" s="302"/>
      <c r="OOR12" s="303"/>
      <c r="OOS12" s="300"/>
      <c r="OOT12" s="301"/>
      <c r="OOU12" s="302"/>
      <c r="OOV12" s="303"/>
      <c r="OOW12" s="300"/>
      <c r="OOX12" s="301"/>
      <c r="OOY12" s="302"/>
      <c r="OOZ12" s="303"/>
      <c r="OPA12" s="300"/>
      <c r="OPB12" s="301"/>
      <c r="OPC12" s="302"/>
      <c r="OPD12" s="303"/>
      <c r="OPE12" s="300"/>
      <c r="OPF12" s="301"/>
      <c r="OPG12" s="302"/>
      <c r="OPH12" s="303"/>
      <c r="OPI12" s="300"/>
      <c r="OPJ12" s="301"/>
      <c r="OPK12" s="302"/>
      <c r="OPL12" s="303"/>
      <c r="OPM12" s="300"/>
      <c r="OPN12" s="301"/>
      <c r="OPO12" s="302"/>
      <c r="OPP12" s="303"/>
      <c r="OPQ12" s="300"/>
      <c r="OPR12" s="301"/>
      <c r="OPS12" s="302"/>
      <c r="OPT12" s="303"/>
      <c r="OPU12" s="300"/>
      <c r="OPV12" s="301"/>
      <c r="OPW12" s="302"/>
      <c r="OPX12" s="303"/>
      <c r="OPY12" s="300"/>
      <c r="OPZ12" s="301"/>
      <c r="OQA12" s="302"/>
      <c r="OQB12" s="303"/>
      <c r="OQC12" s="300"/>
      <c r="OQD12" s="301"/>
      <c r="OQE12" s="302"/>
      <c r="OQF12" s="303"/>
      <c r="OQG12" s="300"/>
      <c r="OQH12" s="301"/>
      <c r="OQI12" s="302"/>
      <c r="OQJ12" s="303"/>
      <c r="OQK12" s="300"/>
      <c r="OQL12" s="301"/>
      <c r="OQM12" s="302"/>
      <c r="OQN12" s="303"/>
      <c r="OQO12" s="300"/>
      <c r="OQP12" s="301"/>
      <c r="OQQ12" s="302"/>
      <c r="OQR12" s="303"/>
      <c r="OQS12" s="300"/>
      <c r="OQT12" s="301"/>
      <c r="OQU12" s="302"/>
      <c r="OQV12" s="303"/>
      <c r="OQW12" s="300"/>
      <c r="OQX12" s="301"/>
      <c r="OQY12" s="302"/>
      <c r="OQZ12" s="303"/>
      <c r="ORA12" s="300"/>
      <c r="ORB12" s="301"/>
      <c r="ORC12" s="302"/>
      <c r="ORD12" s="303"/>
      <c r="ORE12" s="300"/>
      <c r="ORF12" s="301"/>
      <c r="ORG12" s="302"/>
      <c r="ORH12" s="303"/>
      <c r="ORI12" s="300"/>
      <c r="ORJ12" s="301"/>
      <c r="ORK12" s="302"/>
      <c r="ORL12" s="303"/>
      <c r="ORM12" s="300"/>
      <c r="ORN12" s="301"/>
      <c r="ORO12" s="302"/>
      <c r="ORP12" s="303"/>
      <c r="ORQ12" s="300"/>
      <c r="ORR12" s="301"/>
      <c r="ORS12" s="302"/>
      <c r="ORT12" s="303"/>
      <c r="ORU12" s="300"/>
      <c r="ORV12" s="301"/>
      <c r="ORW12" s="302"/>
      <c r="ORX12" s="303"/>
      <c r="ORY12" s="300"/>
      <c r="ORZ12" s="301"/>
      <c r="OSA12" s="302"/>
      <c r="OSB12" s="303"/>
      <c r="OSC12" s="300"/>
      <c r="OSD12" s="301"/>
      <c r="OSE12" s="302"/>
      <c r="OSF12" s="303"/>
      <c r="OSG12" s="300"/>
      <c r="OSH12" s="301"/>
      <c r="OSI12" s="302"/>
      <c r="OSJ12" s="303"/>
      <c r="OSK12" s="300"/>
      <c r="OSL12" s="301"/>
      <c r="OSM12" s="302"/>
      <c r="OSN12" s="303"/>
      <c r="OSO12" s="300"/>
      <c r="OSP12" s="301"/>
      <c r="OSQ12" s="302"/>
      <c r="OSR12" s="303"/>
      <c r="OSS12" s="300"/>
      <c r="OST12" s="301"/>
      <c r="OSU12" s="302"/>
      <c r="OSV12" s="303"/>
      <c r="OSW12" s="300"/>
      <c r="OSX12" s="301"/>
      <c r="OSY12" s="302"/>
      <c r="OSZ12" s="303"/>
      <c r="OTA12" s="300"/>
      <c r="OTB12" s="301"/>
      <c r="OTC12" s="302"/>
      <c r="OTD12" s="303"/>
      <c r="OTE12" s="300"/>
      <c r="OTF12" s="301"/>
      <c r="OTG12" s="302"/>
      <c r="OTH12" s="303"/>
      <c r="OTI12" s="300"/>
      <c r="OTJ12" s="301"/>
      <c r="OTK12" s="302"/>
      <c r="OTL12" s="303"/>
      <c r="OTM12" s="300"/>
      <c r="OTN12" s="301"/>
      <c r="OTO12" s="302"/>
      <c r="OTP12" s="303"/>
      <c r="OTQ12" s="300"/>
      <c r="OTR12" s="301"/>
      <c r="OTS12" s="302"/>
      <c r="OTT12" s="303"/>
      <c r="OTU12" s="300"/>
      <c r="OTV12" s="301"/>
      <c r="OTW12" s="302"/>
      <c r="OTX12" s="303"/>
      <c r="OTY12" s="300"/>
      <c r="OTZ12" s="301"/>
      <c r="OUA12" s="302"/>
      <c r="OUB12" s="303"/>
      <c r="OUC12" s="300"/>
      <c r="OUD12" s="301"/>
      <c r="OUE12" s="302"/>
      <c r="OUF12" s="303"/>
      <c r="OUG12" s="300"/>
      <c r="OUH12" s="301"/>
      <c r="OUI12" s="302"/>
      <c r="OUJ12" s="303"/>
      <c r="OUK12" s="300"/>
      <c r="OUL12" s="301"/>
      <c r="OUM12" s="302"/>
      <c r="OUN12" s="303"/>
      <c r="OUO12" s="300"/>
      <c r="OUP12" s="301"/>
      <c r="OUQ12" s="302"/>
      <c r="OUR12" s="303"/>
      <c r="OUS12" s="300"/>
      <c r="OUT12" s="301"/>
      <c r="OUU12" s="302"/>
      <c r="OUV12" s="303"/>
      <c r="OUW12" s="300"/>
      <c r="OUX12" s="301"/>
      <c r="OUY12" s="302"/>
      <c r="OUZ12" s="303"/>
      <c r="OVA12" s="300"/>
      <c r="OVB12" s="301"/>
      <c r="OVC12" s="302"/>
      <c r="OVD12" s="303"/>
      <c r="OVE12" s="300"/>
      <c r="OVF12" s="301"/>
      <c r="OVG12" s="302"/>
      <c r="OVH12" s="303"/>
      <c r="OVI12" s="300"/>
      <c r="OVJ12" s="301"/>
      <c r="OVK12" s="302"/>
      <c r="OVL12" s="303"/>
      <c r="OVM12" s="300"/>
      <c r="OVN12" s="301"/>
      <c r="OVO12" s="302"/>
      <c r="OVP12" s="303"/>
      <c r="OVQ12" s="300"/>
      <c r="OVR12" s="301"/>
      <c r="OVS12" s="302"/>
      <c r="OVT12" s="303"/>
      <c r="OVU12" s="300"/>
      <c r="OVV12" s="301"/>
      <c r="OVW12" s="302"/>
      <c r="OVX12" s="303"/>
      <c r="OVY12" s="300"/>
      <c r="OVZ12" s="301"/>
      <c r="OWA12" s="302"/>
      <c r="OWB12" s="303"/>
      <c r="OWC12" s="300"/>
      <c r="OWD12" s="301"/>
      <c r="OWE12" s="302"/>
      <c r="OWF12" s="303"/>
      <c r="OWG12" s="300"/>
      <c r="OWH12" s="301"/>
      <c r="OWI12" s="302"/>
      <c r="OWJ12" s="303"/>
      <c r="OWK12" s="300"/>
      <c r="OWL12" s="301"/>
      <c r="OWM12" s="302"/>
      <c r="OWN12" s="303"/>
      <c r="OWO12" s="300"/>
      <c r="OWP12" s="301"/>
      <c r="OWQ12" s="302"/>
      <c r="OWR12" s="303"/>
      <c r="OWS12" s="300"/>
      <c r="OWT12" s="301"/>
      <c r="OWU12" s="302"/>
      <c r="OWV12" s="303"/>
      <c r="OWW12" s="300"/>
      <c r="OWX12" s="301"/>
      <c r="OWY12" s="302"/>
      <c r="OWZ12" s="303"/>
      <c r="OXA12" s="300"/>
      <c r="OXB12" s="301"/>
      <c r="OXC12" s="302"/>
      <c r="OXD12" s="303"/>
      <c r="OXE12" s="300"/>
      <c r="OXF12" s="301"/>
      <c r="OXG12" s="302"/>
      <c r="OXH12" s="303"/>
      <c r="OXI12" s="300"/>
      <c r="OXJ12" s="301"/>
      <c r="OXK12" s="302"/>
      <c r="OXL12" s="303"/>
      <c r="OXM12" s="300"/>
      <c r="OXN12" s="301"/>
      <c r="OXO12" s="302"/>
      <c r="OXP12" s="303"/>
      <c r="OXQ12" s="300"/>
      <c r="OXR12" s="301"/>
      <c r="OXS12" s="302"/>
      <c r="OXT12" s="303"/>
      <c r="OXU12" s="300"/>
      <c r="OXV12" s="301"/>
      <c r="OXW12" s="302"/>
      <c r="OXX12" s="303"/>
      <c r="OXY12" s="300"/>
      <c r="OXZ12" s="301"/>
      <c r="OYA12" s="302"/>
      <c r="OYB12" s="303"/>
      <c r="OYC12" s="300"/>
      <c r="OYD12" s="301"/>
      <c r="OYE12" s="302"/>
      <c r="OYF12" s="303"/>
      <c r="OYG12" s="300"/>
      <c r="OYH12" s="301"/>
      <c r="OYI12" s="302"/>
      <c r="OYJ12" s="303"/>
      <c r="OYK12" s="300"/>
      <c r="OYL12" s="301"/>
      <c r="OYM12" s="302"/>
      <c r="OYN12" s="303"/>
      <c r="OYO12" s="300"/>
      <c r="OYP12" s="301"/>
      <c r="OYQ12" s="302"/>
      <c r="OYR12" s="303"/>
      <c r="OYS12" s="300"/>
      <c r="OYT12" s="301"/>
      <c r="OYU12" s="302"/>
      <c r="OYV12" s="303"/>
      <c r="OYW12" s="300"/>
      <c r="OYX12" s="301"/>
      <c r="OYY12" s="302"/>
      <c r="OYZ12" s="303"/>
      <c r="OZA12" s="300"/>
      <c r="OZB12" s="301"/>
      <c r="OZC12" s="302"/>
      <c r="OZD12" s="303"/>
      <c r="OZE12" s="300"/>
      <c r="OZF12" s="301"/>
      <c r="OZG12" s="302"/>
      <c r="OZH12" s="303"/>
      <c r="OZI12" s="300"/>
      <c r="OZJ12" s="301"/>
      <c r="OZK12" s="302"/>
      <c r="OZL12" s="303"/>
      <c r="OZM12" s="300"/>
      <c r="OZN12" s="301"/>
      <c r="OZO12" s="302"/>
      <c r="OZP12" s="303"/>
      <c r="OZQ12" s="300"/>
      <c r="OZR12" s="301"/>
      <c r="OZS12" s="302"/>
      <c r="OZT12" s="303"/>
      <c r="OZU12" s="300"/>
      <c r="OZV12" s="301"/>
      <c r="OZW12" s="302"/>
      <c r="OZX12" s="303"/>
      <c r="OZY12" s="300"/>
      <c r="OZZ12" s="301"/>
      <c r="PAA12" s="302"/>
      <c r="PAB12" s="303"/>
      <c r="PAC12" s="300"/>
      <c r="PAD12" s="301"/>
      <c r="PAE12" s="302"/>
      <c r="PAF12" s="303"/>
      <c r="PAG12" s="300"/>
      <c r="PAH12" s="301"/>
      <c r="PAI12" s="302"/>
      <c r="PAJ12" s="303"/>
      <c r="PAK12" s="300"/>
      <c r="PAL12" s="301"/>
      <c r="PAM12" s="302"/>
      <c r="PAN12" s="303"/>
      <c r="PAO12" s="300"/>
      <c r="PAP12" s="301"/>
      <c r="PAQ12" s="302"/>
      <c r="PAR12" s="303"/>
      <c r="PAS12" s="300"/>
      <c r="PAT12" s="301"/>
      <c r="PAU12" s="302"/>
      <c r="PAV12" s="303"/>
      <c r="PAW12" s="300"/>
      <c r="PAX12" s="301"/>
      <c r="PAY12" s="302"/>
      <c r="PAZ12" s="303"/>
      <c r="PBA12" s="300"/>
      <c r="PBB12" s="301"/>
      <c r="PBC12" s="302"/>
      <c r="PBD12" s="303"/>
      <c r="PBE12" s="300"/>
      <c r="PBF12" s="301"/>
      <c r="PBG12" s="302"/>
      <c r="PBH12" s="303"/>
      <c r="PBI12" s="300"/>
      <c r="PBJ12" s="301"/>
      <c r="PBK12" s="302"/>
      <c r="PBL12" s="303"/>
      <c r="PBM12" s="300"/>
      <c r="PBN12" s="301"/>
      <c r="PBO12" s="302"/>
      <c r="PBP12" s="303"/>
      <c r="PBQ12" s="300"/>
      <c r="PBR12" s="301"/>
      <c r="PBS12" s="302"/>
      <c r="PBT12" s="303"/>
      <c r="PBU12" s="300"/>
      <c r="PBV12" s="301"/>
      <c r="PBW12" s="302"/>
      <c r="PBX12" s="303"/>
      <c r="PBY12" s="300"/>
      <c r="PBZ12" s="301"/>
      <c r="PCA12" s="302"/>
      <c r="PCB12" s="303"/>
      <c r="PCC12" s="300"/>
      <c r="PCD12" s="301"/>
      <c r="PCE12" s="302"/>
      <c r="PCF12" s="303"/>
      <c r="PCG12" s="300"/>
      <c r="PCH12" s="301"/>
      <c r="PCI12" s="302"/>
      <c r="PCJ12" s="303"/>
      <c r="PCK12" s="300"/>
      <c r="PCL12" s="301"/>
      <c r="PCM12" s="302"/>
      <c r="PCN12" s="303"/>
      <c r="PCO12" s="300"/>
      <c r="PCP12" s="301"/>
      <c r="PCQ12" s="302"/>
      <c r="PCR12" s="303"/>
      <c r="PCS12" s="300"/>
      <c r="PCT12" s="301"/>
      <c r="PCU12" s="302"/>
      <c r="PCV12" s="303"/>
      <c r="PCW12" s="300"/>
      <c r="PCX12" s="301"/>
      <c r="PCY12" s="302"/>
      <c r="PCZ12" s="303"/>
      <c r="PDA12" s="300"/>
      <c r="PDB12" s="301"/>
      <c r="PDC12" s="302"/>
      <c r="PDD12" s="303"/>
      <c r="PDE12" s="300"/>
      <c r="PDF12" s="301"/>
      <c r="PDG12" s="302"/>
      <c r="PDH12" s="303"/>
      <c r="PDI12" s="300"/>
      <c r="PDJ12" s="301"/>
      <c r="PDK12" s="302"/>
      <c r="PDL12" s="303"/>
      <c r="PDM12" s="300"/>
      <c r="PDN12" s="301"/>
      <c r="PDO12" s="302"/>
      <c r="PDP12" s="303"/>
      <c r="PDQ12" s="300"/>
      <c r="PDR12" s="301"/>
      <c r="PDS12" s="302"/>
      <c r="PDT12" s="303"/>
      <c r="PDU12" s="300"/>
      <c r="PDV12" s="301"/>
      <c r="PDW12" s="302"/>
      <c r="PDX12" s="303"/>
      <c r="PDY12" s="300"/>
      <c r="PDZ12" s="301"/>
      <c r="PEA12" s="302"/>
      <c r="PEB12" s="303"/>
      <c r="PEC12" s="300"/>
      <c r="PED12" s="301"/>
      <c r="PEE12" s="302"/>
      <c r="PEF12" s="303"/>
      <c r="PEG12" s="300"/>
      <c r="PEH12" s="301"/>
      <c r="PEI12" s="302"/>
      <c r="PEJ12" s="303"/>
      <c r="PEK12" s="300"/>
      <c r="PEL12" s="301"/>
      <c r="PEM12" s="302"/>
      <c r="PEN12" s="303"/>
      <c r="PEO12" s="300"/>
      <c r="PEP12" s="301"/>
      <c r="PEQ12" s="302"/>
      <c r="PER12" s="303"/>
      <c r="PES12" s="300"/>
      <c r="PET12" s="301"/>
      <c r="PEU12" s="302"/>
      <c r="PEV12" s="303"/>
      <c r="PEW12" s="300"/>
      <c r="PEX12" s="301"/>
      <c r="PEY12" s="302"/>
      <c r="PEZ12" s="303"/>
      <c r="PFA12" s="300"/>
      <c r="PFB12" s="301"/>
      <c r="PFC12" s="302"/>
      <c r="PFD12" s="303"/>
      <c r="PFE12" s="300"/>
      <c r="PFF12" s="301"/>
      <c r="PFG12" s="302"/>
      <c r="PFH12" s="303"/>
      <c r="PFI12" s="300"/>
      <c r="PFJ12" s="301"/>
      <c r="PFK12" s="302"/>
      <c r="PFL12" s="303"/>
      <c r="PFM12" s="300"/>
      <c r="PFN12" s="301"/>
      <c r="PFO12" s="302"/>
      <c r="PFP12" s="303"/>
      <c r="PFQ12" s="300"/>
      <c r="PFR12" s="301"/>
      <c r="PFS12" s="302"/>
      <c r="PFT12" s="303"/>
      <c r="PFU12" s="300"/>
      <c r="PFV12" s="301"/>
      <c r="PFW12" s="302"/>
      <c r="PFX12" s="303"/>
      <c r="PFY12" s="300"/>
      <c r="PFZ12" s="301"/>
      <c r="PGA12" s="302"/>
      <c r="PGB12" s="303"/>
      <c r="PGC12" s="300"/>
      <c r="PGD12" s="301"/>
      <c r="PGE12" s="302"/>
      <c r="PGF12" s="303"/>
      <c r="PGG12" s="300"/>
      <c r="PGH12" s="301"/>
      <c r="PGI12" s="302"/>
      <c r="PGJ12" s="303"/>
      <c r="PGK12" s="300"/>
      <c r="PGL12" s="301"/>
      <c r="PGM12" s="302"/>
      <c r="PGN12" s="303"/>
      <c r="PGO12" s="300"/>
      <c r="PGP12" s="301"/>
      <c r="PGQ12" s="302"/>
      <c r="PGR12" s="303"/>
      <c r="PGS12" s="300"/>
      <c r="PGT12" s="301"/>
      <c r="PGU12" s="302"/>
      <c r="PGV12" s="303"/>
      <c r="PGW12" s="300"/>
      <c r="PGX12" s="301"/>
      <c r="PGY12" s="302"/>
      <c r="PGZ12" s="303"/>
      <c r="PHA12" s="300"/>
      <c r="PHB12" s="301"/>
      <c r="PHC12" s="302"/>
      <c r="PHD12" s="303"/>
      <c r="PHE12" s="300"/>
      <c r="PHF12" s="301"/>
      <c r="PHG12" s="302"/>
      <c r="PHH12" s="303"/>
      <c r="PHI12" s="300"/>
      <c r="PHJ12" s="301"/>
      <c r="PHK12" s="302"/>
      <c r="PHL12" s="303"/>
      <c r="PHM12" s="300"/>
      <c r="PHN12" s="301"/>
      <c r="PHO12" s="302"/>
      <c r="PHP12" s="303"/>
      <c r="PHQ12" s="300"/>
      <c r="PHR12" s="301"/>
      <c r="PHS12" s="302"/>
      <c r="PHT12" s="303"/>
      <c r="PHU12" s="300"/>
      <c r="PHV12" s="301"/>
      <c r="PHW12" s="302"/>
      <c r="PHX12" s="303"/>
      <c r="PHY12" s="300"/>
      <c r="PHZ12" s="301"/>
      <c r="PIA12" s="302"/>
      <c r="PIB12" s="303"/>
      <c r="PIC12" s="300"/>
      <c r="PID12" s="301"/>
      <c r="PIE12" s="302"/>
      <c r="PIF12" s="303"/>
      <c r="PIG12" s="300"/>
      <c r="PIH12" s="301"/>
      <c r="PII12" s="302"/>
      <c r="PIJ12" s="303"/>
      <c r="PIK12" s="300"/>
      <c r="PIL12" s="301"/>
      <c r="PIM12" s="302"/>
      <c r="PIN12" s="303"/>
      <c r="PIO12" s="300"/>
      <c r="PIP12" s="301"/>
      <c r="PIQ12" s="302"/>
      <c r="PIR12" s="303"/>
      <c r="PIS12" s="300"/>
      <c r="PIT12" s="301"/>
      <c r="PIU12" s="302"/>
      <c r="PIV12" s="303"/>
      <c r="PIW12" s="300"/>
      <c r="PIX12" s="301"/>
      <c r="PIY12" s="302"/>
      <c r="PIZ12" s="303"/>
      <c r="PJA12" s="300"/>
      <c r="PJB12" s="301"/>
      <c r="PJC12" s="302"/>
      <c r="PJD12" s="303"/>
      <c r="PJE12" s="300"/>
      <c r="PJF12" s="301"/>
      <c r="PJG12" s="302"/>
      <c r="PJH12" s="303"/>
      <c r="PJI12" s="300"/>
      <c r="PJJ12" s="301"/>
      <c r="PJK12" s="302"/>
      <c r="PJL12" s="303"/>
      <c r="PJM12" s="300"/>
      <c r="PJN12" s="301"/>
      <c r="PJO12" s="302"/>
      <c r="PJP12" s="303"/>
      <c r="PJQ12" s="300"/>
      <c r="PJR12" s="301"/>
      <c r="PJS12" s="302"/>
      <c r="PJT12" s="303"/>
      <c r="PJU12" s="300"/>
      <c r="PJV12" s="301"/>
      <c r="PJW12" s="302"/>
      <c r="PJX12" s="303"/>
      <c r="PJY12" s="300"/>
      <c r="PJZ12" s="301"/>
      <c r="PKA12" s="302"/>
      <c r="PKB12" s="303"/>
      <c r="PKC12" s="300"/>
      <c r="PKD12" s="301"/>
      <c r="PKE12" s="302"/>
      <c r="PKF12" s="303"/>
      <c r="PKG12" s="300"/>
      <c r="PKH12" s="301"/>
      <c r="PKI12" s="302"/>
      <c r="PKJ12" s="303"/>
      <c r="PKK12" s="300"/>
      <c r="PKL12" s="301"/>
      <c r="PKM12" s="302"/>
      <c r="PKN12" s="303"/>
      <c r="PKO12" s="300"/>
      <c r="PKP12" s="301"/>
      <c r="PKQ12" s="302"/>
      <c r="PKR12" s="303"/>
      <c r="PKS12" s="300"/>
      <c r="PKT12" s="301"/>
      <c r="PKU12" s="302"/>
      <c r="PKV12" s="303"/>
      <c r="PKW12" s="300"/>
      <c r="PKX12" s="301"/>
      <c r="PKY12" s="302"/>
      <c r="PKZ12" s="303"/>
      <c r="PLA12" s="300"/>
      <c r="PLB12" s="301"/>
      <c r="PLC12" s="302"/>
      <c r="PLD12" s="303"/>
      <c r="PLE12" s="300"/>
      <c r="PLF12" s="301"/>
      <c r="PLG12" s="302"/>
      <c r="PLH12" s="303"/>
      <c r="PLI12" s="300"/>
      <c r="PLJ12" s="301"/>
      <c r="PLK12" s="302"/>
      <c r="PLL12" s="303"/>
      <c r="PLM12" s="300"/>
      <c r="PLN12" s="301"/>
      <c r="PLO12" s="302"/>
      <c r="PLP12" s="303"/>
      <c r="PLQ12" s="300"/>
      <c r="PLR12" s="301"/>
      <c r="PLS12" s="302"/>
      <c r="PLT12" s="303"/>
      <c r="PLU12" s="300"/>
      <c r="PLV12" s="301"/>
      <c r="PLW12" s="302"/>
      <c r="PLX12" s="303"/>
      <c r="PLY12" s="300"/>
      <c r="PLZ12" s="301"/>
      <c r="PMA12" s="302"/>
      <c r="PMB12" s="303"/>
      <c r="PMC12" s="300"/>
      <c r="PMD12" s="301"/>
      <c r="PME12" s="302"/>
      <c r="PMF12" s="303"/>
      <c r="PMG12" s="300"/>
      <c r="PMH12" s="301"/>
      <c r="PMI12" s="302"/>
      <c r="PMJ12" s="303"/>
      <c r="PMK12" s="300"/>
      <c r="PML12" s="301"/>
      <c r="PMM12" s="302"/>
      <c r="PMN12" s="303"/>
      <c r="PMO12" s="300"/>
      <c r="PMP12" s="301"/>
      <c r="PMQ12" s="302"/>
      <c r="PMR12" s="303"/>
      <c r="PMS12" s="300"/>
      <c r="PMT12" s="301"/>
      <c r="PMU12" s="302"/>
      <c r="PMV12" s="303"/>
      <c r="PMW12" s="300"/>
      <c r="PMX12" s="301"/>
      <c r="PMY12" s="302"/>
      <c r="PMZ12" s="303"/>
      <c r="PNA12" s="300"/>
      <c r="PNB12" s="301"/>
      <c r="PNC12" s="302"/>
      <c r="PND12" s="303"/>
      <c r="PNE12" s="300"/>
      <c r="PNF12" s="301"/>
      <c r="PNG12" s="302"/>
      <c r="PNH12" s="303"/>
      <c r="PNI12" s="300"/>
      <c r="PNJ12" s="301"/>
      <c r="PNK12" s="302"/>
      <c r="PNL12" s="303"/>
      <c r="PNM12" s="300"/>
      <c r="PNN12" s="301"/>
      <c r="PNO12" s="302"/>
      <c r="PNP12" s="303"/>
      <c r="PNQ12" s="300"/>
      <c r="PNR12" s="301"/>
      <c r="PNS12" s="302"/>
      <c r="PNT12" s="303"/>
      <c r="PNU12" s="300"/>
      <c r="PNV12" s="301"/>
      <c r="PNW12" s="302"/>
      <c r="PNX12" s="303"/>
      <c r="PNY12" s="300"/>
      <c r="PNZ12" s="301"/>
      <c r="POA12" s="302"/>
      <c r="POB12" s="303"/>
      <c r="POC12" s="300"/>
      <c r="POD12" s="301"/>
      <c r="POE12" s="302"/>
      <c r="POF12" s="303"/>
      <c r="POG12" s="300"/>
      <c r="POH12" s="301"/>
      <c r="POI12" s="302"/>
      <c r="POJ12" s="303"/>
      <c r="POK12" s="300"/>
      <c r="POL12" s="301"/>
      <c r="POM12" s="302"/>
      <c r="PON12" s="303"/>
      <c r="POO12" s="300"/>
      <c r="POP12" s="301"/>
      <c r="POQ12" s="302"/>
      <c r="POR12" s="303"/>
      <c r="POS12" s="300"/>
      <c r="POT12" s="301"/>
      <c r="POU12" s="302"/>
      <c r="POV12" s="303"/>
      <c r="POW12" s="300"/>
      <c r="POX12" s="301"/>
      <c r="POY12" s="302"/>
      <c r="POZ12" s="303"/>
      <c r="PPA12" s="300"/>
      <c r="PPB12" s="301"/>
      <c r="PPC12" s="302"/>
      <c r="PPD12" s="303"/>
      <c r="PPE12" s="300"/>
      <c r="PPF12" s="301"/>
      <c r="PPG12" s="302"/>
      <c r="PPH12" s="303"/>
      <c r="PPI12" s="300"/>
      <c r="PPJ12" s="301"/>
      <c r="PPK12" s="302"/>
      <c r="PPL12" s="303"/>
      <c r="PPM12" s="300"/>
      <c r="PPN12" s="301"/>
      <c r="PPO12" s="302"/>
      <c r="PPP12" s="303"/>
      <c r="PPQ12" s="300"/>
      <c r="PPR12" s="301"/>
      <c r="PPS12" s="302"/>
      <c r="PPT12" s="303"/>
      <c r="PPU12" s="300"/>
      <c r="PPV12" s="301"/>
      <c r="PPW12" s="302"/>
      <c r="PPX12" s="303"/>
      <c r="PPY12" s="300"/>
      <c r="PPZ12" s="301"/>
      <c r="PQA12" s="302"/>
      <c r="PQB12" s="303"/>
      <c r="PQC12" s="300"/>
      <c r="PQD12" s="301"/>
      <c r="PQE12" s="302"/>
      <c r="PQF12" s="303"/>
      <c r="PQG12" s="300"/>
      <c r="PQH12" s="301"/>
      <c r="PQI12" s="302"/>
      <c r="PQJ12" s="303"/>
      <c r="PQK12" s="300"/>
      <c r="PQL12" s="301"/>
      <c r="PQM12" s="302"/>
      <c r="PQN12" s="303"/>
      <c r="PQO12" s="300"/>
      <c r="PQP12" s="301"/>
      <c r="PQQ12" s="302"/>
      <c r="PQR12" s="303"/>
      <c r="PQS12" s="300"/>
      <c r="PQT12" s="301"/>
      <c r="PQU12" s="302"/>
      <c r="PQV12" s="303"/>
      <c r="PQW12" s="300"/>
      <c r="PQX12" s="301"/>
      <c r="PQY12" s="302"/>
      <c r="PQZ12" s="303"/>
      <c r="PRA12" s="300"/>
      <c r="PRB12" s="301"/>
      <c r="PRC12" s="302"/>
      <c r="PRD12" s="303"/>
      <c r="PRE12" s="300"/>
      <c r="PRF12" s="301"/>
      <c r="PRG12" s="302"/>
      <c r="PRH12" s="303"/>
      <c r="PRI12" s="300"/>
      <c r="PRJ12" s="301"/>
      <c r="PRK12" s="302"/>
      <c r="PRL12" s="303"/>
      <c r="PRM12" s="300"/>
      <c r="PRN12" s="301"/>
      <c r="PRO12" s="302"/>
      <c r="PRP12" s="303"/>
      <c r="PRQ12" s="300"/>
      <c r="PRR12" s="301"/>
      <c r="PRS12" s="302"/>
      <c r="PRT12" s="303"/>
      <c r="PRU12" s="300"/>
      <c r="PRV12" s="301"/>
      <c r="PRW12" s="302"/>
      <c r="PRX12" s="303"/>
      <c r="PRY12" s="300"/>
      <c r="PRZ12" s="301"/>
      <c r="PSA12" s="302"/>
      <c r="PSB12" s="303"/>
      <c r="PSC12" s="300"/>
      <c r="PSD12" s="301"/>
      <c r="PSE12" s="302"/>
      <c r="PSF12" s="303"/>
      <c r="PSG12" s="300"/>
      <c r="PSH12" s="301"/>
      <c r="PSI12" s="302"/>
      <c r="PSJ12" s="303"/>
      <c r="PSK12" s="300"/>
      <c r="PSL12" s="301"/>
      <c r="PSM12" s="302"/>
      <c r="PSN12" s="303"/>
      <c r="PSO12" s="300"/>
      <c r="PSP12" s="301"/>
      <c r="PSQ12" s="302"/>
      <c r="PSR12" s="303"/>
      <c r="PSS12" s="300"/>
      <c r="PST12" s="301"/>
      <c r="PSU12" s="302"/>
      <c r="PSV12" s="303"/>
      <c r="PSW12" s="300"/>
      <c r="PSX12" s="301"/>
      <c r="PSY12" s="302"/>
      <c r="PSZ12" s="303"/>
      <c r="PTA12" s="300"/>
      <c r="PTB12" s="301"/>
      <c r="PTC12" s="302"/>
      <c r="PTD12" s="303"/>
      <c r="PTE12" s="300"/>
      <c r="PTF12" s="301"/>
      <c r="PTG12" s="302"/>
      <c r="PTH12" s="303"/>
      <c r="PTI12" s="300"/>
      <c r="PTJ12" s="301"/>
      <c r="PTK12" s="302"/>
      <c r="PTL12" s="303"/>
      <c r="PTM12" s="300"/>
      <c r="PTN12" s="301"/>
      <c r="PTO12" s="302"/>
      <c r="PTP12" s="303"/>
      <c r="PTQ12" s="300"/>
      <c r="PTR12" s="301"/>
      <c r="PTS12" s="302"/>
      <c r="PTT12" s="303"/>
      <c r="PTU12" s="300"/>
      <c r="PTV12" s="301"/>
      <c r="PTW12" s="302"/>
      <c r="PTX12" s="303"/>
      <c r="PTY12" s="300"/>
      <c r="PTZ12" s="301"/>
      <c r="PUA12" s="302"/>
      <c r="PUB12" s="303"/>
      <c r="PUC12" s="300"/>
      <c r="PUD12" s="301"/>
      <c r="PUE12" s="302"/>
      <c r="PUF12" s="303"/>
      <c r="PUG12" s="300"/>
      <c r="PUH12" s="301"/>
      <c r="PUI12" s="302"/>
      <c r="PUJ12" s="303"/>
      <c r="PUK12" s="300"/>
      <c r="PUL12" s="301"/>
      <c r="PUM12" s="302"/>
      <c r="PUN12" s="303"/>
      <c r="PUO12" s="300"/>
      <c r="PUP12" s="301"/>
      <c r="PUQ12" s="302"/>
      <c r="PUR12" s="303"/>
      <c r="PUS12" s="300"/>
      <c r="PUT12" s="301"/>
      <c r="PUU12" s="302"/>
      <c r="PUV12" s="303"/>
      <c r="PUW12" s="300"/>
      <c r="PUX12" s="301"/>
      <c r="PUY12" s="302"/>
      <c r="PUZ12" s="303"/>
      <c r="PVA12" s="300"/>
      <c r="PVB12" s="301"/>
      <c r="PVC12" s="302"/>
      <c r="PVD12" s="303"/>
      <c r="PVE12" s="300"/>
      <c r="PVF12" s="301"/>
      <c r="PVG12" s="302"/>
      <c r="PVH12" s="303"/>
      <c r="PVI12" s="300"/>
      <c r="PVJ12" s="301"/>
      <c r="PVK12" s="302"/>
      <c r="PVL12" s="303"/>
      <c r="PVM12" s="300"/>
      <c r="PVN12" s="301"/>
      <c r="PVO12" s="302"/>
      <c r="PVP12" s="303"/>
      <c r="PVQ12" s="300"/>
      <c r="PVR12" s="301"/>
      <c r="PVS12" s="302"/>
      <c r="PVT12" s="303"/>
      <c r="PVU12" s="300"/>
      <c r="PVV12" s="301"/>
      <c r="PVW12" s="302"/>
      <c r="PVX12" s="303"/>
      <c r="PVY12" s="300"/>
      <c r="PVZ12" s="301"/>
      <c r="PWA12" s="302"/>
      <c r="PWB12" s="303"/>
      <c r="PWC12" s="300"/>
      <c r="PWD12" s="301"/>
      <c r="PWE12" s="302"/>
      <c r="PWF12" s="303"/>
      <c r="PWG12" s="300"/>
      <c r="PWH12" s="301"/>
      <c r="PWI12" s="302"/>
      <c r="PWJ12" s="303"/>
      <c r="PWK12" s="300"/>
      <c r="PWL12" s="301"/>
      <c r="PWM12" s="302"/>
      <c r="PWN12" s="303"/>
      <c r="PWO12" s="300"/>
      <c r="PWP12" s="301"/>
      <c r="PWQ12" s="302"/>
      <c r="PWR12" s="303"/>
      <c r="PWS12" s="300"/>
      <c r="PWT12" s="301"/>
      <c r="PWU12" s="302"/>
      <c r="PWV12" s="303"/>
      <c r="PWW12" s="300"/>
      <c r="PWX12" s="301"/>
      <c r="PWY12" s="302"/>
      <c r="PWZ12" s="303"/>
      <c r="PXA12" s="300"/>
      <c r="PXB12" s="301"/>
      <c r="PXC12" s="302"/>
      <c r="PXD12" s="303"/>
      <c r="PXE12" s="300"/>
      <c r="PXF12" s="301"/>
      <c r="PXG12" s="302"/>
      <c r="PXH12" s="303"/>
      <c r="PXI12" s="300"/>
      <c r="PXJ12" s="301"/>
      <c r="PXK12" s="302"/>
      <c r="PXL12" s="303"/>
      <c r="PXM12" s="300"/>
      <c r="PXN12" s="301"/>
      <c r="PXO12" s="302"/>
      <c r="PXP12" s="303"/>
      <c r="PXQ12" s="300"/>
      <c r="PXR12" s="301"/>
      <c r="PXS12" s="302"/>
      <c r="PXT12" s="303"/>
      <c r="PXU12" s="300"/>
      <c r="PXV12" s="301"/>
      <c r="PXW12" s="302"/>
      <c r="PXX12" s="303"/>
      <c r="PXY12" s="300"/>
      <c r="PXZ12" s="301"/>
      <c r="PYA12" s="302"/>
      <c r="PYB12" s="303"/>
      <c r="PYC12" s="300"/>
      <c r="PYD12" s="301"/>
      <c r="PYE12" s="302"/>
      <c r="PYF12" s="303"/>
      <c r="PYG12" s="300"/>
      <c r="PYH12" s="301"/>
      <c r="PYI12" s="302"/>
      <c r="PYJ12" s="303"/>
      <c r="PYK12" s="300"/>
      <c r="PYL12" s="301"/>
      <c r="PYM12" s="302"/>
      <c r="PYN12" s="303"/>
      <c r="PYO12" s="300"/>
      <c r="PYP12" s="301"/>
      <c r="PYQ12" s="302"/>
      <c r="PYR12" s="303"/>
      <c r="PYS12" s="300"/>
      <c r="PYT12" s="301"/>
      <c r="PYU12" s="302"/>
      <c r="PYV12" s="303"/>
      <c r="PYW12" s="300"/>
      <c r="PYX12" s="301"/>
      <c r="PYY12" s="302"/>
      <c r="PYZ12" s="303"/>
      <c r="PZA12" s="300"/>
      <c r="PZB12" s="301"/>
      <c r="PZC12" s="302"/>
      <c r="PZD12" s="303"/>
      <c r="PZE12" s="300"/>
      <c r="PZF12" s="301"/>
      <c r="PZG12" s="302"/>
      <c r="PZH12" s="303"/>
      <c r="PZI12" s="300"/>
      <c r="PZJ12" s="301"/>
      <c r="PZK12" s="302"/>
      <c r="PZL12" s="303"/>
      <c r="PZM12" s="300"/>
      <c r="PZN12" s="301"/>
      <c r="PZO12" s="302"/>
      <c r="PZP12" s="303"/>
      <c r="PZQ12" s="300"/>
      <c r="PZR12" s="301"/>
      <c r="PZS12" s="302"/>
      <c r="PZT12" s="303"/>
      <c r="PZU12" s="300"/>
      <c r="PZV12" s="301"/>
      <c r="PZW12" s="302"/>
      <c r="PZX12" s="303"/>
      <c r="PZY12" s="300"/>
      <c r="PZZ12" s="301"/>
      <c r="QAA12" s="302"/>
      <c r="QAB12" s="303"/>
      <c r="QAC12" s="300"/>
      <c r="QAD12" s="301"/>
      <c r="QAE12" s="302"/>
      <c r="QAF12" s="303"/>
      <c r="QAG12" s="300"/>
      <c r="QAH12" s="301"/>
      <c r="QAI12" s="302"/>
      <c r="QAJ12" s="303"/>
      <c r="QAK12" s="300"/>
      <c r="QAL12" s="301"/>
      <c r="QAM12" s="302"/>
      <c r="QAN12" s="303"/>
      <c r="QAO12" s="300"/>
      <c r="QAP12" s="301"/>
      <c r="QAQ12" s="302"/>
      <c r="QAR12" s="303"/>
      <c r="QAS12" s="300"/>
      <c r="QAT12" s="301"/>
      <c r="QAU12" s="302"/>
      <c r="QAV12" s="303"/>
      <c r="QAW12" s="300"/>
      <c r="QAX12" s="301"/>
      <c r="QAY12" s="302"/>
      <c r="QAZ12" s="303"/>
      <c r="QBA12" s="300"/>
      <c r="QBB12" s="301"/>
      <c r="QBC12" s="302"/>
      <c r="QBD12" s="303"/>
      <c r="QBE12" s="300"/>
      <c r="QBF12" s="301"/>
      <c r="QBG12" s="302"/>
      <c r="QBH12" s="303"/>
      <c r="QBI12" s="300"/>
      <c r="QBJ12" s="301"/>
      <c r="QBK12" s="302"/>
      <c r="QBL12" s="303"/>
      <c r="QBM12" s="300"/>
      <c r="QBN12" s="301"/>
      <c r="QBO12" s="302"/>
      <c r="QBP12" s="303"/>
      <c r="QBQ12" s="300"/>
      <c r="QBR12" s="301"/>
      <c r="QBS12" s="302"/>
      <c r="QBT12" s="303"/>
      <c r="QBU12" s="300"/>
      <c r="QBV12" s="301"/>
      <c r="QBW12" s="302"/>
      <c r="QBX12" s="303"/>
      <c r="QBY12" s="300"/>
      <c r="QBZ12" s="301"/>
      <c r="QCA12" s="302"/>
      <c r="QCB12" s="303"/>
      <c r="QCC12" s="300"/>
      <c r="QCD12" s="301"/>
      <c r="QCE12" s="302"/>
      <c r="QCF12" s="303"/>
      <c r="QCG12" s="300"/>
      <c r="QCH12" s="301"/>
      <c r="QCI12" s="302"/>
      <c r="QCJ12" s="303"/>
      <c r="QCK12" s="300"/>
      <c r="QCL12" s="301"/>
      <c r="QCM12" s="302"/>
      <c r="QCN12" s="303"/>
      <c r="QCO12" s="300"/>
      <c r="QCP12" s="301"/>
      <c r="QCQ12" s="302"/>
      <c r="QCR12" s="303"/>
      <c r="QCS12" s="300"/>
      <c r="QCT12" s="301"/>
      <c r="QCU12" s="302"/>
      <c r="QCV12" s="303"/>
      <c r="QCW12" s="300"/>
      <c r="QCX12" s="301"/>
      <c r="QCY12" s="302"/>
      <c r="QCZ12" s="303"/>
      <c r="QDA12" s="300"/>
      <c r="QDB12" s="301"/>
      <c r="QDC12" s="302"/>
      <c r="QDD12" s="303"/>
      <c r="QDE12" s="300"/>
      <c r="QDF12" s="301"/>
      <c r="QDG12" s="302"/>
      <c r="QDH12" s="303"/>
      <c r="QDI12" s="300"/>
      <c r="QDJ12" s="301"/>
      <c r="QDK12" s="302"/>
      <c r="QDL12" s="303"/>
      <c r="QDM12" s="300"/>
      <c r="QDN12" s="301"/>
      <c r="QDO12" s="302"/>
      <c r="QDP12" s="303"/>
      <c r="QDQ12" s="300"/>
      <c r="QDR12" s="301"/>
      <c r="QDS12" s="302"/>
      <c r="QDT12" s="303"/>
      <c r="QDU12" s="300"/>
      <c r="QDV12" s="301"/>
      <c r="QDW12" s="302"/>
      <c r="QDX12" s="303"/>
      <c r="QDY12" s="300"/>
      <c r="QDZ12" s="301"/>
      <c r="QEA12" s="302"/>
      <c r="QEB12" s="303"/>
      <c r="QEC12" s="300"/>
      <c r="QED12" s="301"/>
      <c r="QEE12" s="302"/>
      <c r="QEF12" s="303"/>
      <c r="QEG12" s="300"/>
      <c r="QEH12" s="301"/>
      <c r="QEI12" s="302"/>
      <c r="QEJ12" s="303"/>
      <c r="QEK12" s="300"/>
      <c r="QEL12" s="301"/>
      <c r="QEM12" s="302"/>
      <c r="QEN12" s="303"/>
      <c r="QEO12" s="300"/>
      <c r="QEP12" s="301"/>
      <c r="QEQ12" s="302"/>
      <c r="QER12" s="303"/>
      <c r="QES12" s="300"/>
      <c r="QET12" s="301"/>
      <c r="QEU12" s="302"/>
      <c r="QEV12" s="303"/>
      <c r="QEW12" s="300"/>
      <c r="QEX12" s="301"/>
      <c r="QEY12" s="302"/>
      <c r="QEZ12" s="303"/>
      <c r="QFA12" s="300"/>
      <c r="QFB12" s="301"/>
      <c r="QFC12" s="302"/>
      <c r="QFD12" s="303"/>
      <c r="QFE12" s="300"/>
      <c r="QFF12" s="301"/>
      <c r="QFG12" s="302"/>
      <c r="QFH12" s="303"/>
      <c r="QFI12" s="300"/>
      <c r="QFJ12" s="301"/>
      <c r="QFK12" s="302"/>
      <c r="QFL12" s="303"/>
      <c r="QFM12" s="300"/>
      <c r="QFN12" s="301"/>
      <c r="QFO12" s="302"/>
      <c r="QFP12" s="303"/>
      <c r="QFQ12" s="300"/>
      <c r="QFR12" s="301"/>
      <c r="QFS12" s="302"/>
      <c r="QFT12" s="303"/>
      <c r="QFU12" s="300"/>
      <c r="QFV12" s="301"/>
      <c r="QFW12" s="302"/>
      <c r="QFX12" s="303"/>
      <c r="QFY12" s="300"/>
      <c r="QFZ12" s="301"/>
      <c r="QGA12" s="302"/>
      <c r="QGB12" s="303"/>
      <c r="QGC12" s="300"/>
      <c r="QGD12" s="301"/>
      <c r="QGE12" s="302"/>
      <c r="QGF12" s="303"/>
      <c r="QGG12" s="300"/>
      <c r="QGH12" s="301"/>
      <c r="QGI12" s="302"/>
      <c r="QGJ12" s="303"/>
      <c r="QGK12" s="300"/>
      <c r="QGL12" s="301"/>
      <c r="QGM12" s="302"/>
      <c r="QGN12" s="303"/>
      <c r="QGO12" s="300"/>
      <c r="QGP12" s="301"/>
      <c r="QGQ12" s="302"/>
      <c r="QGR12" s="303"/>
      <c r="QGS12" s="300"/>
      <c r="QGT12" s="301"/>
      <c r="QGU12" s="302"/>
      <c r="QGV12" s="303"/>
      <c r="QGW12" s="300"/>
      <c r="QGX12" s="301"/>
      <c r="QGY12" s="302"/>
      <c r="QGZ12" s="303"/>
      <c r="QHA12" s="300"/>
      <c r="QHB12" s="301"/>
      <c r="QHC12" s="302"/>
      <c r="QHD12" s="303"/>
      <c r="QHE12" s="300"/>
      <c r="QHF12" s="301"/>
      <c r="QHG12" s="302"/>
      <c r="QHH12" s="303"/>
      <c r="QHI12" s="300"/>
      <c r="QHJ12" s="301"/>
      <c r="QHK12" s="302"/>
      <c r="QHL12" s="303"/>
      <c r="QHM12" s="300"/>
      <c r="QHN12" s="301"/>
      <c r="QHO12" s="302"/>
      <c r="QHP12" s="303"/>
      <c r="QHQ12" s="300"/>
      <c r="QHR12" s="301"/>
      <c r="QHS12" s="302"/>
      <c r="QHT12" s="303"/>
      <c r="QHU12" s="300"/>
      <c r="QHV12" s="301"/>
      <c r="QHW12" s="302"/>
      <c r="QHX12" s="303"/>
      <c r="QHY12" s="300"/>
      <c r="QHZ12" s="301"/>
      <c r="QIA12" s="302"/>
      <c r="QIB12" s="303"/>
      <c r="QIC12" s="300"/>
      <c r="QID12" s="301"/>
      <c r="QIE12" s="302"/>
      <c r="QIF12" s="303"/>
      <c r="QIG12" s="300"/>
      <c r="QIH12" s="301"/>
      <c r="QII12" s="302"/>
      <c r="QIJ12" s="303"/>
      <c r="QIK12" s="300"/>
      <c r="QIL12" s="301"/>
      <c r="QIM12" s="302"/>
      <c r="QIN12" s="303"/>
      <c r="QIO12" s="300"/>
      <c r="QIP12" s="301"/>
      <c r="QIQ12" s="302"/>
      <c r="QIR12" s="303"/>
      <c r="QIS12" s="300"/>
      <c r="QIT12" s="301"/>
      <c r="QIU12" s="302"/>
      <c r="QIV12" s="303"/>
      <c r="QIW12" s="300"/>
      <c r="QIX12" s="301"/>
      <c r="QIY12" s="302"/>
      <c r="QIZ12" s="303"/>
      <c r="QJA12" s="300"/>
      <c r="QJB12" s="301"/>
      <c r="QJC12" s="302"/>
      <c r="QJD12" s="303"/>
      <c r="QJE12" s="300"/>
      <c r="QJF12" s="301"/>
      <c r="QJG12" s="302"/>
      <c r="QJH12" s="303"/>
      <c r="QJI12" s="300"/>
      <c r="QJJ12" s="301"/>
      <c r="QJK12" s="302"/>
      <c r="QJL12" s="303"/>
      <c r="QJM12" s="300"/>
      <c r="QJN12" s="301"/>
      <c r="QJO12" s="302"/>
      <c r="QJP12" s="303"/>
      <c r="QJQ12" s="300"/>
      <c r="QJR12" s="301"/>
      <c r="QJS12" s="302"/>
      <c r="QJT12" s="303"/>
      <c r="QJU12" s="300"/>
      <c r="QJV12" s="301"/>
      <c r="QJW12" s="302"/>
      <c r="QJX12" s="303"/>
      <c r="QJY12" s="300"/>
      <c r="QJZ12" s="301"/>
      <c r="QKA12" s="302"/>
      <c r="QKB12" s="303"/>
      <c r="QKC12" s="300"/>
      <c r="QKD12" s="301"/>
      <c r="QKE12" s="302"/>
      <c r="QKF12" s="303"/>
      <c r="QKG12" s="300"/>
      <c r="QKH12" s="301"/>
      <c r="QKI12" s="302"/>
      <c r="QKJ12" s="303"/>
      <c r="QKK12" s="300"/>
      <c r="QKL12" s="301"/>
      <c r="QKM12" s="302"/>
      <c r="QKN12" s="303"/>
      <c r="QKO12" s="300"/>
      <c r="QKP12" s="301"/>
      <c r="QKQ12" s="302"/>
      <c r="QKR12" s="303"/>
      <c r="QKS12" s="300"/>
      <c r="QKT12" s="301"/>
      <c r="QKU12" s="302"/>
      <c r="QKV12" s="303"/>
      <c r="QKW12" s="300"/>
      <c r="QKX12" s="301"/>
      <c r="QKY12" s="302"/>
      <c r="QKZ12" s="303"/>
      <c r="QLA12" s="300"/>
      <c r="QLB12" s="301"/>
      <c r="QLC12" s="302"/>
      <c r="QLD12" s="303"/>
      <c r="QLE12" s="300"/>
      <c r="QLF12" s="301"/>
      <c r="QLG12" s="302"/>
      <c r="QLH12" s="303"/>
      <c r="QLI12" s="300"/>
      <c r="QLJ12" s="301"/>
      <c r="QLK12" s="302"/>
      <c r="QLL12" s="303"/>
      <c r="QLM12" s="300"/>
      <c r="QLN12" s="301"/>
      <c r="QLO12" s="302"/>
      <c r="QLP12" s="303"/>
      <c r="QLQ12" s="300"/>
      <c r="QLR12" s="301"/>
      <c r="QLS12" s="302"/>
      <c r="QLT12" s="303"/>
      <c r="QLU12" s="300"/>
      <c r="QLV12" s="301"/>
      <c r="QLW12" s="302"/>
      <c r="QLX12" s="303"/>
      <c r="QLY12" s="300"/>
      <c r="QLZ12" s="301"/>
      <c r="QMA12" s="302"/>
      <c r="QMB12" s="303"/>
      <c r="QMC12" s="300"/>
      <c r="QMD12" s="301"/>
      <c r="QME12" s="302"/>
      <c r="QMF12" s="303"/>
      <c r="QMG12" s="300"/>
      <c r="QMH12" s="301"/>
      <c r="QMI12" s="302"/>
      <c r="QMJ12" s="303"/>
      <c r="QMK12" s="300"/>
      <c r="QML12" s="301"/>
      <c r="QMM12" s="302"/>
      <c r="QMN12" s="303"/>
      <c r="QMO12" s="300"/>
      <c r="QMP12" s="301"/>
      <c r="QMQ12" s="302"/>
      <c r="QMR12" s="303"/>
      <c r="QMS12" s="300"/>
      <c r="QMT12" s="301"/>
      <c r="QMU12" s="302"/>
      <c r="QMV12" s="303"/>
      <c r="QMW12" s="300"/>
      <c r="QMX12" s="301"/>
      <c r="QMY12" s="302"/>
      <c r="QMZ12" s="303"/>
      <c r="QNA12" s="300"/>
      <c r="QNB12" s="301"/>
      <c r="QNC12" s="302"/>
      <c r="QND12" s="303"/>
      <c r="QNE12" s="300"/>
      <c r="QNF12" s="301"/>
      <c r="QNG12" s="302"/>
      <c r="QNH12" s="303"/>
      <c r="QNI12" s="300"/>
      <c r="QNJ12" s="301"/>
      <c r="QNK12" s="302"/>
      <c r="QNL12" s="303"/>
      <c r="QNM12" s="300"/>
      <c r="QNN12" s="301"/>
      <c r="QNO12" s="302"/>
      <c r="QNP12" s="303"/>
      <c r="QNQ12" s="300"/>
      <c r="QNR12" s="301"/>
      <c r="QNS12" s="302"/>
      <c r="QNT12" s="303"/>
      <c r="QNU12" s="300"/>
      <c r="QNV12" s="301"/>
      <c r="QNW12" s="302"/>
      <c r="QNX12" s="303"/>
      <c r="QNY12" s="300"/>
      <c r="QNZ12" s="301"/>
      <c r="QOA12" s="302"/>
      <c r="QOB12" s="303"/>
      <c r="QOC12" s="300"/>
      <c r="QOD12" s="301"/>
      <c r="QOE12" s="302"/>
      <c r="QOF12" s="303"/>
      <c r="QOG12" s="300"/>
      <c r="QOH12" s="301"/>
      <c r="QOI12" s="302"/>
      <c r="QOJ12" s="303"/>
      <c r="QOK12" s="300"/>
      <c r="QOL12" s="301"/>
      <c r="QOM12" s="302"/>
      <c r="QON12" s="303"/>
      <c r="QOO12" s="300"/>
      <c r="QOP12" s="301"/>
      <c r="QOQ12" s="302"/>
      <c r="QOR12" s="303"/>
      <c r="QOS12" s="300"/>
      <c r="QOT12" s="301"/>
      <c r="QOU12" s="302"/>
      <c r="QOV12" s="303"/>
      <c r="QOW12" s="300"/>
      <c r="QOX12" s="301"/>
      <c r="QOY12" s="302"/>
      <c r="QOZ12" s="303"/>
      <c r="QPA12" s="300"/>
      <c r="QPB12" s="301"/>
      <c r="QPC12" s="302"/>
      <c r="QPD12" s="303"/>
      <c r="QPE12" s="300"/>
      <c r="QPF12" s="301"/>
      <c r="QPG12" s="302"/>
      <c r="QPH12" s="303"/>
      <c r="QPI12" s="300"/>
      <c r="QPJ12" s="301"/>
      <c r="QPK12" s="302"/>
      <c r="QPL12" s="303"/>
      <c r="QPM12" s="300"/>
      <c r="QPN12" s="301"/>
      <c r="QPO12" s="302"/>
      <c r="QPP12" s="303"/>
      <c r="QPQ12" s="300"/>
      <c r="QPR12" s="301"/>
      <c r="QPS12" s="302"/>
      <c r="QPT12" s="303"/>
      <c r="QPU12" s="300"/>
      <c r="QPV12" s="301"/>
      <c r="QPW12" s="302"/>
      <c r="QPX12" s="303"/>
      <c r="QPY12" s="300"/>
      <c r="QPZ12" s="301"/>
      <c r="QQA12" s="302"/>
      <c r="QQB12" s="303"/>
      <c r="QQC12" s="300"/>
      <c r="QQD12" s="301"/>
      <c r="QQE12" s="302"/>
      <c r="QQF12" s="303"/>
      <c r="QQG12" s="300"/>
      <c r="QQH12" s="301"/>
      <c r="QQI12" s="302"/>
      <c r="QQJ12" s="303"/>
      <c r="QQK12" s="300"/>
      <c r="QQL12" s="301"/>
      <c r="QQM12" s="302"/>
      <c r="QQN12" s="303"/>
      <c r="QQO12" s="300"/>
      <c r="QQP12" s="301"/>
      <c r="QQQ12" s="302"/>
      <c r="QQR12" s="303"/>
      <c r="QQS12" s="300"/>
      <c r="QQT12" s="301"/>
      <c r="QQU12" s="302"/>
      <c r="QQV12" s="303"/>
      <c r="QQW12" s="300"/>
      <c r="QQX12" s="301"/>
      <c r="QQY12" s="302"/>
      <c r="QQZ12" s="303"/>
      <c r="QRA12" s="300"/>
      <c r="QRB12" s="301"/>
      <c r="QRC12" s="302"/>
      <c r="QRD12" s="303"/>
      <c r="QRE12" s="300"/>
      <c r="QRF12" s="301"/>
      <c r="QRG12" s="302"/>
      <c r="QRH12" s="303"/>
      <c r="QRI12" s="300"/>
      <c r="QRJ12" s="301"/>
      <c r="QRK12" s="302"/>
      <c r="QRL12" s="303"/>
      <c r="QRM12" s="300"/>
      <c r="QRN12" s="301"/>
      <c r="QRO12" s="302"/>
      <c r="QRP12" s="303"/>
      <c r="QRQ12" s="300"/>
      <c r="QRR12" s="301"/>
      <c r="QRS12" s="302"/>
      <c r="QRT12" s="303"/>
      <c r="QRU12" s="300"/>
      <c r="QRV12" s="301"/>
      <c r="QRW12" s="302"/>
      <c r="QRX12" s="303"/>
      <c r="QRY12" s="300"/>
      <c r="QRZ12" s="301"/>
      <c r="QSA12" s="302"/>
      <c r="QSB12" s="303"/>
      <c r="QSC12" s="300"/>
      <c r="QSD12" s="301"/>
      <c r="QSE12" s="302"/>
      <c r="QSF12" s="303"/>
      <c r="QSG12" s="300"/>
      <c r="QSH12" s="301"/>
      <c r="QSI12" s="302"/>
      <c r="QSJ12" s="303"/>
      <c r="QSK12" s="300"/>
      <c r="QSL12" s="301"/>
      <c r="QSM12" s="302"/>
      <c r="QSN12" s="303"/>
      <c r="QSO12" s="300"/>
      <c r="QSP12" s="301"/>
      <c r="QSQ12" s="302"/>
      <c r="QSR12" s="303"/>
      <c r="QSS12" s="300"/>
      <c r="QST12" s="301"/>
      <c r="QSU12" s="302"/>
      <c r="QSV12" s="303"/>
      <c r="QSW12" s="300"/>
      <c r="QSX12" s="301"/>
      <c r="QSY12" s="302"/>
      <c r="QSZ12" s="303"/>
      <c r="QTA12" s="300"/>
      <c r="QTB12" s="301"/>
      <c r="QTC12" s="302"/>
      <c r="QTD12" s="303"/>
      <c r="QTE12" s="300"/>
      <c r="QTF12" s="301"/>
      <c r="QTG12" s="302"/>
      <c r="QTH12" s="303"/>
      <c r="QTI12" s="300"/>
      <c r="QTJ12" s="301"/>
      <c r="QTK12" s="302"/>
      <c r="QTL12" s="303"/>
      <c r="QTM12" s="300"/>
      <c r="QTN12" s="301"/>
      <c r="QTO12" s="302"/>
      <c r="QTP12" s="303"/>
      <c r="QTQ12" s="300"/>
      <c r="QTR12" s="301"/>
      <c r="QTS12" s="302"/>
      <c r="QTT12" s="303"/>
      <c r="QTU12" s="300"/>
      <c r="QTV12" s="301"/>
      <c r="QTW12" s="302"/>
      <c r="QTX12" s="303"/>
      <c r="QTY12" s="300"/>
      <c r="QTZ12" s="301"/>
      <c r="QUA12" s="302"/>
      <c r="QUB12" s="303"/>
      <c r="QUC12" s="300"/>
      <c r="QUD12" s="301"/>
      <c r="QUE12" s="302"/>
      <c r="QUF12" s="303"/>
      <c r="QUG12" s="300"/>
      <c r="QUH12" s="301"/>
      <c r="QUI12" s="302"/>
      <c r="QUJ12" s="303"/>
      <c r="QUK12" s="300"/>
      <c r="QUL12" s="301"/>
      <c r="QUM12" s="302"/>
      <c r="QUN12" s="303"/>
      <c r="QUO12" s="300"/>
      <c r="QUP12" s="301"/>
      <c r="QUQ12" s="302"/>
      <c r="QUR12" s="303"/>
      <c r="QUS12" s="300"/>
      <c r="QUT12" s="301"/>
      <c r="QUU12" s="302"/>
      <c r="QUV12" s="303"/>
      <c r="QUW12" s="300"/>
      <c r="QUX12" s="301"/>
      <c r="QUY12" s="302"/>
      <c r="QUZ12" s="303"/>
      <c r="QVA12" s="300"/>
      <c r="QVB12" s="301"/>
      <c r="QVC12" s="302"/>
      <c r="QVD12" s="303"/>
      <c r="QVE12" s="300"/>
      <c r="QVF12" s="301"/>
      <c r="QVG12" s="302"/>
      <c r="QVH12" s="303"/>
      <c r="QVI12" s="300"/>
      <c r="QVJ12" s="301"/>
      <c r="QVK12" s="302"/>
      <c r="QVL12" s="303"/>
      <c r="QVM12" s="300"/>
      <c r="QVN12" s="301"/>
      <c r="QVO12" s="302"/>
      <c r="QVP12" s="303"/>
      <c r="QVQ12" s="300"/>
      <c r="QVR12" s="301"/>
      <c r="QVS12" s="302"/>
      <c r="QVT12" s="303"/>
      <c r="QVU12" s="300"/>
      <c r="QVV12" s="301"/>
      <c r="QVW12" s="302"/>
      <c r="QVX12" s="303"/>
      <c r="QVY12" s="300"/>
      <c r="QVZ12" s="301"/>
      <c r="QWA12" s="302"/>
      <c r="QWB12" s="303"/>
      <c r="QWC12" s="300"/>
      <c r="QWD12" s="301"/>
      <c r="QWE12" s="302"/>
      <c r="QWF12" s="303"/>
      <c r="QWG12" s="300"/>
      <c r="QWH12" s="301"/>
      <c r="QWI12" s="302"/>
      <c r="QWJ12" s="303"/>
      <c r="QWK12" s="300"/>
      <c r="QWL12" s="301"/>
      <c r="QWM12" s="302"/>
      <c r="QWN12" s="303"/>
      <c r="QWO12" s="300"/>
      <c r="QWP12" s="301"/>
      <c r="QWQ12" s="302"/>
      <c r="QWR12" s="303"/>
      <c r="QWS12" s="300"/>
      <c r="QWT12" s="301"/>
      <c r="QWU12" s="302"/>
      <c r="QWV12" s="303"/>
      <c r="QWW12" s="300"/>
      <c r="QWX12" s="301"/>
      <c r="QWY12" s="302"/>
      <c r="QWZ12" s="303"/>
      <c r="QXA12" s="300"/>
      <c r="QXB12" s="301"/>
      <c r="QXC12" s="302"/>
      <c r="QXD12" s="303"/>
      <c r="QXE12" s="300"/>
      <c r="QXF12" s="301"/>
      <c r="QXG12" s="302"/>
      <c r="QXH12" s="303"/>
      <c r="QXI12" s="300"/>
      <c r="QXJ12" s="301"/>
      <c r="QXK12" s="302"/>
      <c r="QXL12" s="303"/>
      <c r="QXM12" s="300"/>
      <c r="QXN12" s="301"/>
      <c r="QXO12" s="302"/>
      <c r="QXP12" s="303"/>
      <c r="QXQ12" s="300"/>
      <c r="QXR12" s="301"/>
      <c r="QXS12" s="302"/>
      <c r="QXT12" s="303"/>
      <c r="QXU12" s="300"/>
      <c r="QXV12" s="301"/>
      <c r="QXW12" s="302"/>
      <c r="QXX12" s="303"/>
      <c r="QXY12" s="300"/>
      <c r="QXZ12" s="301"/>
      <c r="QYA12" s="302"/>
      <c r="QYB12" s="303"/>
      <c r="QYC12" s="300"/>
      <c r="QYD12" s="301"/>
      <c r="QYE12" s="302"/>
      <c r="QYF12" s="303"/>
      <c r="QYG12" s="300"/>
      <c r="QYH12" s="301"/>
      <c r="QYI12" s="302"/>
      <c r="QYJ12" s="303"/>
      <c r="QYK12" s="300"/>
      <c r="QYL12" s="301"/>
      <c r="QYM12" s="302"/>
      <c r="QYN12" s="303"/>
      <c r="QYO12" s="300"/>
      <c r="QYP12" s="301"/>
      <c r="QYQ12" s="302"/>
      <c r="QYR12" s="303"/>
      <c r="QYS12" s="300"/>
      <c r="QYT12" s="301"/>
      <c r="QYU12" s="302"/>
      <c r="QYV12" s="303"/>
      <c r="QYW12" s="300"/>
      <c r="QYX12" s="301"/>
      <c r="QYY12" s="302"/>
      <c r="QYZ12" s="303"/>
      <c r="QZA12" s="300"/>
      <c r="QZB12" s="301"/>
      <c r="QZC12" s="302"/>
      <c r="QZD12" s="303"/>
      <c r="QZE12" s="300"/>
      <c r="QZF12" s="301"/>
      <c r="QZG12" s="302"/>
      <c r="QZH12" s="303"/>
      <c r="QZI12" s="300"/>
      <c r="QZJ12" s="301"/>
      <c r="QZK12" s="302"/>
      <c r="QZL12" s="303"/>
      <c r="QZM12" s="300"/>
      <c r="QZN12" s="301"/>
      <c r="QZO12" s="302"/>
      <c r="QZP12" s="303"/>
      <c r="QZQ12" s="300"/>
      <c r="QZR12" s="301"/>
      <c r="QZS12" s="302"/>
      <c r="QZT12" s="303"/>
      <c r="QZU12" s="300"/>
      <c r="QZV12" s="301"/>
      <c r="QZW12" s="302"/>
      <c r="QZX12" s="303"/>
      <c r="QZY12" s="300"/>
      <c r="QZZ12" s="301"/>
      <c r="RAA12" s="302"/>
      <c r="RAB12" s="303"/>
      <c r="RAC12" s="300"/>
      <c r="RAD12" s="301"/>
      <c r="RAE12" s="302"/>
      <c r="RAF12" s="303"/>
      <c r="RAG12" s="300"/>
      <c r="RAH12" s="301"/>
      <c r="RAI12" s="302"/>
      <c r="RAJ12" s="303"/>
      <c r="RAK12" s="300"/>
      <c r="RAL12" s="301"/>
      <c r="RAM12" s="302"/>
      <c r="RAN12" s="303"/>
      <c r="RAO12" s="300"/>
      <c r="RAP12" s="301"/>
      <c r="RAQ12" s="302"/>
      <c r="RAR12" s="303"/>
      <c r="RAS12" s="300"/>
      <c r="RAT12" s="301"/>
      <c r="RAU12" s="302"/>
      <c r="RAV12" s="303"/>
      <c r="RAW12" s="300"/>
      <c r="RAX12" s="301"/>
      <c r="RAY12" s="302"/>
      <c r="RAZ12" s="303"/>
      <c r="RBA12" s="300"/>
      <c r="RBB12" s="301"/>
      <c r="RBC12" s="302"/>
      <c r="RBD12" s="303"/>
      <c r="RBE12" s="300"/>
      <c r="RBF12" s="301"/>
      <c r="RBG12" s="302"/>
      <c r="RBH12" s="303"/>
      <c r="RBI12" s="300"/>
      <c r="RBJ12" s="301"/>
      <c r="RBK12" s="302"/>
      <c r="RBL12" s="303"/>
      <c r="RBM12" s="300"/>
      <c r="RBN12" s="301"/>
      <c r="RBO12" s="302"/>
      <c r="RBP12" s="303"/>
      <c r="RBQ12" s="300"/>
      <c r="RBR12" s="301"/>
      <c r="RBS12" s="302"/>
      <c r="RBT12" s="303"/>
      <c r="RBU12" s="300"/>
      <c r="RBV12" s="301"/>
      <c r="RBW12" s="302"/>
      <c r="RBX12" s="303"/>
      <c r="RBY12" s="300"/>
      <c r="RBZ12" s="301"/>
      <c r="RCA12" s="302"/>
      <c r="RCB12" s="303"/>
      <c r="RCC12" s="300"/>
      <c r="RCD12" s="301"/>
      <c r="RCE12" s="302"/>
      <c r="RCF12" s="303"/>
      <c r="RCG12" s="300"/>
      <c r="RCH12" s="301"/>
      <c r="RCI12" s="302"/>
      <c r="RCJ12" s="303"/>
      <c r="RCK12" s="300"/>
      <c r="RCL12" s="301"/>
      <c r="RCM12" s="302"/>
      <c r="RCN12" s="303"/>
      <c r="RCO12" s="300"/>
      <c r="RCP12" s="301"/>
      <c r="RCQ12" s="302"/>
      <c r="RCR12" s="303"/>
      <c r="RCS12" s="300"/>
      <c r="RCT12" s="301"/>
      <c r="RCU12" s="302"/>
      <c r="RCV12" s="303"/>
      <c r="RCW12" s="300"/>
      <c r="RCX12" s="301"/>
      <c r="RCY12" s="302"/>
      <c r="RCZ12" s="303"/>
      <c r="RDA12" s="300"/>
      <c r="RDB12" s="301"/>
      <c r="RDC12" s="302"/>
      <c r="RDD12" s="303"/>
      <c r="RDE12" s="300"/>
      <c r="RDF12" s="301"/>
      <c r="RDG12" s="302"/>
      <c r="RDH12" s="303"/>
      <c r="RDI12" s="300"/>
      <c r="RDJ12" s="301"/>
      <c r="RDK12" s="302"/>
      <c r="RDL12" s="303"/>
      <c r="RDM12" s="300"/>
      <c r="RDN12" s="301"/>
      <c r="RDO12" s="302"/>
      <c r="RDP12" s="303"/>
      <c r="RDQ12" s="300"/>
      <c r="RDR12" s="301"/>
      <c r="RDS12" s="302"/>
      <c r="RDT12" s="303"/>
      <c r="RDU12" s="300"/>
      <c r="RDV12" s="301"/>
      <c r="RDW12" s="302"/>
      <c r="RDX12" s="303"/>
      <c r="RDY12" s="300"/>
      <c r="RDZ12" s="301"/>
      <c r="REA12" s="302"/>
      <c r="REB12" s="303"/>
      <c r="REC12" s="300"/>
      <c r="RED12" s="301"/>
      <c r="REE12" s="302"/>
      <c r="REF12" s="303"/>
      <c r="REG12" s="300"/>
      <c r="REH12" s="301"/>
      <c r="REI12" s="302"/>
      <c r="REJ12" s="303"/>
      <c r="REK12" s="300"/>
      <c r="REL12" s="301"/>
      <c r="REM12" s="302"/>
      <c r="REN12" s="303"/>
      <c r="REO12" s="300"/>
      <c r="REP12" s="301"/>
      <c r="REQ12" s="302"/>
      <c r="RER12" s="303"/>
      <c r="RES12" s="300"/>
      <c r="RET12" s="301"/>
      <c r="REU12" s="302"/>
      <c r="REV12" s="303"/>
      <c r="REW12" s="300"/>
      <c r="REX12" s="301"/>
      <c r="REY12" s="302"/>
      <c r="REZ12" s="303"/>
      <c r="RFA12" s="300"/>
      <c r="RFB12" s="301"/>
      <c r="RFC12" s="302"/>
      <c r="RFD12" s="303"/>
      <c r="RFE12" s="300"/>
      <c r="RFF12" s="301"/>
      <c r="RFG12" s="302"/>
      <c r="RFH12" s="303"/>
      <c r="RFI12" s="300"/>
      <c r="RFJ12" s="301"/>
      <c r="RFK12" s="302"/>
      <c r="RFL12" s="303"/>
      <c r="RFM12" s="300"/>
      <c r="RFN12" s="301"/>
      <c r="RFO12" s="302"/>
      <c r="RFP12" s="303"/>
      <c r="RFQ12" s="300"/>
      <c r="RFR12" s="301"/>
      <c r="RFS12" s="302"/>
      <c r="RFT12" s="303"/>
      <c r="RFU12" s="300"/>
      <c r="RFV12" s="301"/>
      <c r="RFW12" s="302"/>
      <c r="RFX12" s="303"/>
      <c r="RFY12" s="300"/>
      <c r="RFZ12" s="301"/>
      <c r="RGA12" s="302"/>
      <c r="RGB12" s="303"/>
      <c r="RGC12" s="300"/>
      <c r="RGD12" s="301"/>
      <c r="RGE12" s="302"/>
      <c r="RGF12" s="303"/>
      <c r="RGG12" s="300"/>
      <c r="RGH12" s="301"/>
      <c r="RGI12" s="302"/>
      <c r="RGJ12" s="303"/>
      <c r="RGK12" s="300"/>
      <c r="RGL12" s="301"/>
      <c r="RGM12" s="302"/>
      <c r="RGN12" s="303"/>
      <c r="RGO12" s="300"/>
      <c r="RGP12" s="301"/>
      <c r="RGQ12" s="302"/>
      <c r="RGR12" s="303"/>
      <c r="RGS12" s="300"/>
      <c r="RGT12" s="301"/>
      <c r="RGU12" s="302"/>
      <c r="RGV12" s="303"/>
      <c r="RGW12" s="300"/>
      <c r="RGX12" s="301"/>
      <c r="RGY12" s="302"/>
      <c r="RGZ12" s="303"/>
      <c r="RHA12" s="300"/>
      <c r="RHB12" s="301"/>
      <c r="RHC12" s="302"/>
      <c r="RHD12" s="303"/>
      <c r="RHE12" s="300"/>
      <c r="RHF12" s="301"/>
      <c r="RHG12" s="302"/>
      <c r="RHH12" s="303"/>
      <c r="RHI12" s="300"/>
      <c r="RHJ12" s="301"/>
      <c r="RHK12" s="302"/>
      <c r="RHL12" s="303"/>
      <c r="RHM12" s="300"/>
      <c r="RHN12" s="301"/>
      <c r="RHO12" s="302"/>
      <c r="RHP12" s="303"/>
      <c r="RHQ12" s="300"/>
      <c r="RHR12" s="301"/>
      <c r="RHS12" s="302"/>
      <c r="RHT12" s="303"/>
      <c r="RHU12" s="300"/>
      <c r="RHV12" s="301"/>
      <c r="RHW12" s="302"/>
      <c r="RHX12" s="303"/>
      <c r="RHY12" s="300"/>
      <c r="RHZ12" s="301"/>
      <c r="RIA12" s="302"/>
      <c r="RIB12" s="303"/>
      <c r="RIC12" s="300"/>
      <c r="RID12" s="301"/>
      <c r="RIE12" s="302"/>
      <c r="RIF12" s="303"/>
      <c r="RIG12" s="300"/>
      <c r="RIH12" s="301"/>
      <c r="RII12" s="302"/>
      <c r="RIJ12" s="303"/>
      <c r="RIK12" s="300"/>
      <c r="RIL12" s="301"/>
      <c r="RIM12" s="302"/>
      <c r="RIN12" s="303"/>
      <c r="RIO12" s="300"/>
      <c r="RIP12" s="301"/>
      <c r="RIQ12" s="302"/>
      <c r="RIR12" s="303"/>
      <c r="RIS12" s="300"/>
      <c r="RIT12" s="301"/>
      <c r="RIU12" s="302"/>
      <c r="RIV12" s="303"/>
      <c r="RIW12" s="300"/>
      <c r="RIX12" s="301"/>
      <c r="RIY12" s="302"/>
      <c r="RIZ12" s="303"/>
      <c r="RJA12" s="300"/>
      <c r="RJB12" s="301"/>
      <c r="RJC12" s="302"/>
      <c r="RJD12" s="303"/>
      <c r="RJE12" s="300"/>
      <c r="RJF12" s="301"/>
      <c r="RJG12" s="302"/>
      <c r="RJH12" s="303"/>
      <c r="RJI12" s="300"/>
      <c r="RJJ12" s="301"/>
      <c r="RJK12" s="302"/>
      <c r="RJL12" s="303"/>
      <c r="RJM12" s="300"/>
      <c r="RJN12" s="301"/>
      <c r="RJO12" s="302"/>
      <c r="RJP12" s="303"/>
      <c r="RJQ12" s="300"/>
      <c r="RJR12" s="301"/>
      <c r="RJS12" s="302"/>
      <c r="RJT12" s="303"/>
      <c r="RJU12" s="300"/>
      <c r="RJV12" s="301"/>
      <c r="RJW12" s="302"/>
      <c r="RJX12" s="303"/>
      <c r="RJY12" s="300"/>
      <c r="RJZ12" s="301"/>
      <c r="RKA12" s="302"/>
      <c r="RKB12" s="303"/>
      <c r="RKC12" s="300"/>
      <c r="RKD12" s="301"/>
      <c r="RKE12" s="302"/>
      <c r="RKF12" s="303"/>
      <c r="RKG12" s="300"/>
      <c r="RKH12" s="301"/>
      <c r="RKI12" s="302"/>
      <c r="RKJ12" s="303"/>
      <c r="RKK12" s="300"/>
      <c r="RKL12" s="301"/>
      <c r="RKM12" s="302"/>
      <c r="RKN12" s="303"/>
      <c r="RKO12" s="300"/>
      <c r="RKP12" s="301"/>
      <c r="RKQ12" s="302"/>
      <c r="RKR12" s="303"/>
      <c r="RKS12" s="300"/>
      <c r="RKT12" s="301"/>
      <c r="RKU12" s="302"/>
      <c r="RKV12" s="303"/>
      <c r="RKW12" s="300"/>
      <c r="RKX12" s="301"/>
      <c r="RKY12" s="302"/>
      <c r="RKZ12" s="303"/>
      <c r="RLA12" s="300"/>
      <c r="RLB12" s="301"/>
      <c r="RLC12" s="302"/>
      <c r="RLD12" s="303"/>
      <c r="RLE12" s="300"/>
      <c r="RLF12" s="301"/>
      <c r="RLG12" s="302"/>
      <c r="RLH12" s="303"/>
      <c r="RLI12" s="300"/>
      <c r="RLJ12" s="301"/>
      <c r="RLK12" s="302"/>
      <c r="RLL12" s="303"/>
      <c r="RLM12" s="300"/>
      <c r="RLN12" s="301"/>
      <c r="RLO12" s="302"/>
      <c r="RLP12" s="303"/>
      <c r="RLQ12" s="300"/>
      <c r="RLR12" s="301"/>
      <c r="RLS12" s="302"/>
      <c r="RLT12" s="303"/>
      <c r="RLU12" s="300"/>
      <c r="RLV12" s="301"/>
      <c r="RLW12" s="302"/>
      <c r="RLX12" s="303"/>
      <c r="RLY12" s="300"/>
      <c r="RLZ12" s="301"/>
      <c r="RMA12" s="302"/>
      <c r="RMB12" s="303"/>
      <c r="RMC12" s="300"/>
      <c r="RMD12" s="301"/>
      <c r="RME12" s="302"/>
      <c r="RMF12" s="303"/>
      <c r="RMG12" s="300"/>
      <c r="RMH12" s="301"/>
      <c r="RMI12" s="302"/>
      <c r="RMJ12" s="303"/>
      <c r="RMK12" s="300"/>
      <c r="RML12" s="301"/>
      <c r="RMM12" s="302"/>
      <c r="RMN12" s="303"/>
      <c r="RMO12" s="300"/>
      <c r="RMP12" s="301"/>
      <c r="RMQ12" s="302"/>
      <c r="RMR12" s="303"/>
      <c r="RMS12" s="300"/>
      <c r="RMT12" s="301"/>
      <c r="RMU12" s="302"/>
      <c r="RMV12" s="303"/>
      <c r="RMW12" s="300"/>
      <c r="RMX12" s="301"/>
      <c r="RMY12" s="302"/>
      <c r="RMZ12" s="303"/>
      <c r="RNA12" s="300"/>
      <c r="RNB12" s="301"/>
      <c r="RNC12" s="302"/>
      <c r="RND12" s="303"/>
      <c r="RNE12" s="300"/>
      <c r="RNF12" s="301"/>
      <c r="RNG12" s="302"/>
      <c r="RNH12" s="303"/>
      <c r="RNI12" s="300"/>
      <c r="RNJ12" s="301"/>
      <c r="RNK12" s="302"/>
      <c r="RNL12" s="303"/>
      <c r="RNM12" s="300"/>
      <c r="RNN12" s="301"/>
      <c r="RNO12" s="302"/>
      <c r="RNP12" s="303"/>
      <c r="RNQ12" s="300"/>
      <c r="RNR12" s="301"/>
      <c r="RNS12" s="302"/>
      <c r="RNT12" s="303"/>
      <c r="RNU12" s="300"/>
      <c r="RNV12" s="301"/>
      <c r="RNW12" s="302"/>
      <c r="RNX12" s="303"/>
      <c r="RNY12" s="300"/>
      <c r="RNZ12" s="301"/>
      <c r="ROA12" s="302"/>
      <c r="ROB12" s="303"/>
      <c r="ROC12" s="300"/>
      <c r="ROD12" s="301"/>
      <c r="ROE12" s="302"/>
      <c r="ROF12" s="303"/>
      <c r="ROG12" s="300"/>
      <c r="ROH12" s="301"/>
      <c r="ROI12" s="302"/>
      <c r="ROJ12" s="303"/>
      <c r="ROK12" s="300"/>
      <c r="ROL12" s="301"/>
      <c r="ROM12" s="302"/>
      <c r="RON12" s="303"/>
      <c r="ROO12" s="300"/>
      <c r="ROP12" s="301"/>
      <c r="ROQ12" s="302"/>
      <c r="ROR12" s="303"/>
      <c r="ROS12" s="300"/>
      <c r="ROT12" s="301"/>
      <c r="ROU12" s="302"/>
      <c r="ROV12" s="303"/>
      <c r="ROW12" s="300"/>
      <c r="ROX12" s="301"/>
      <c r="ROY12" s="302"/>
      <c r="ROZ12" s="303"/>
      <c r="RPA12" s="300"/>
      <c r="RPB12" s="301"/>
      <c r="RPC12" s="302"/>
      <c r="RPD12" s="303"/>
      <c r="RPE12" s="300"/>
      <c r="RPF12" s="301"/>
      <c r="RPG12" s="302"/>
      <c r="RPH12" s="303"/>
      <c r="RPI12" s="300"/>
      <c r="RPJ12" s="301"/>
      <c r="RPK12" s="302"/>
      <c r="RPL12" s="303"/>
      <c r="RPM12" s="300"/>
      <c r="RPN12" s="301"/>
      <c r="RPO12" s="302"/>
      <c r="RPP12" s="303"/>
      <c r="RPQ12" s="300"/>
      <c r="RPR12" s="301"/>
      <c r="RPS12" s="302"/>
      <c r="RPT12" s="303"/>
      <c r="RPU12" s="300"/>
      <c r="RPV12" s="301"/>
      <c r="RPW12" s="302"/>
      <c r="RPX12" s="303"/>
      <c r="RPY12" s="300"/>
      <c r="RPZ12" s="301"/>
      <c r="RQA12" s="302"/>
      <c r="RQB12" s="303"/>
      <c r="RQC12" s="300"/>
      <c r="RQD12" s="301"/>
      <c r="RQE12" s="302"/>
      <c r="RQF12" s="303"/>
      <c r="RQG12" s="300"/>
      <c r="RQH12" s="301"/>
      <c r="RQI12" s="302"/>
      <c r="RQJ12" s="303"/>
      <c r="RQK12" s="300"/>
      <c r="RQL12" s="301"/>
      <c r="RQM12" s="302"/>
      <c r="RQN12" s="303"/>
      <c r="RQO12" s="300"/>
      <c r="RQP12" s="301"/>
      <c r="RQQ12" s="302"/>
      <c r="RQR12" s="303"/>
      <c r="RQS12" s="300"/>
      <c r="RQT12" s="301"/>
      <c r="RQU12" s="302"/>
      <c r="RQV12" s="303"/>
      <c r="RQW12" s="300"/>
      <c r="RQX12" s="301"/>
      <c r="RQY12" s="302"/>
      <c r="RQZ12" s="303"/>
      <c r="RRA12" s="300"/>
      <c r="RRB12" s="301"/>
      <c r="RRC12" s="302"/>
      <c r="RRD12" s="303"/>
      <c r="RRE12" s="300"/>
      <c r="RRF12" s="301"/>
      <c r="RRG12" s="302"/>
      <c r="RRH12" s="303"/>
      <c r="RRI12" s="300"/>
      <c r="RRJ12" s="301"/>
      <c r="RRK12" s="302"/>
      <c r="RRL12" s="303"/>
      <c r="RRM12" s="300"/>
      <c r="RRN12" s="301"/>
      <c r="RRO12" s="302"/>
      <c r="RRP12" s="303"/>
      <c r="RRQ12" s="300"/>
      <c r="RRR12" s="301"/>
      <c r="RRS12" s="302"/>
      <c r="RRT12" s="303"/>
      <c r="RRU12" s="300"/>
      <c r="RRV12" s="301"/>
      <c r="RRW12" s="302"/>
      <c r="RRX12" s="303"/>
      <c r="RRY12" s="300"/>
      <c r="RRZ12" s="301"/>
      <c r="RSA12" s="302"/>
      <c r="RSB12" s="303"/>
      <c r="RSC12" s="300"/>
      <c r="RSD12" s="301"/>
      <c r="RSE12" s="302"/>
      <c r="RSF12" s="303"/>
      <c r="RSG12" s="300"/>
      <c r="RSH12" s="301"/>
      <c r="RSI12" s="302"/>
      <c r="RSJ12" s="303"/>
      <c r="RSK12" s="300"/>
      <c r="RSL12" s="301"/>
      <c r="RSM12" s="302"/>
      <c r="RSN12" s="303"/>
      <c r="RSO12" s="300"/>
      <c r="RSP12" s="301"/>
      <c r="RSQ12" s="302"/>
      <c r="RSR12" s="303"/>
      <c r="RSS12" s="300"/>
      <c r="RST12" s="301"/>
      <c r="RSU12" s="302"/>
      <c r="RSV12" s="303"/>
      <c r="RSW12" s="300"/>
      <c r="RSX12" s="301"/>
      <c r="RSY12" s="302"/>
      <c r="RSZ12" s="303"/>
      <c r="RTA12" s="300"/>
      <c r="RTB12" s="301"/>
      <c r="RTC12" s="302"/>
      <c r="RTD12" s="303"/>
      <c r="RTE12" s="300"/>
      <c r="RTF12" s="301"/>
      <c r="RTG12" s="302"/>
      <c r="RTH12" s="303"/>
      <c r="RTI12" s="300"/>
      <c r="RTJ12" s="301"/>
      <c r="RTK12" s="302"/>
      <c r="RTL12" s="303"/>
      <c r="RTM12" s="300"/>
      <c r="RTN12" s="301"/>
      <c r="RTO12" s="302"/>
      <c r="RTP12" s="303"/>
      <c r="RTQ12" s="300"/>
      <c r="RTR12" s="301"/>
      <c r="RTS12" s="302"/>
      <c r="RTT12" s="303"/>
      <c r="RTU12" s="300"/>
      <c r="RTV12" s="301"/>
      <c r="RTW12" s="302"/>
      <c r="RTX12" s="303"/>
      <c r="RTY12" s="300"/>
      <c r="RTZ12" s="301"/>
      <c r="RUA12" s="302"/>
      <c r="RUB12" s="303"/>
      <c r="RUC12" s="300"/>
      <c r="RUD12" s="301"/>
      <c r="RUE12" s="302"/>
      <c r="RUF12" s="303"/>
      <c r="RUG12" s="300"/>
      <c r="RUH12" s="301"/>
      <c r="RUI12" s="302"/>
      <c r="RUJ12" s="303"/>
      <c r="RUK12" s="300"/>
      <c r="RUL12" s="301"/>
      <c r="RUM12" s="302"/>
      <c r="RUN12" s="303"/>
      <c r="RUO12" s="300"/>
      <c r="RUP12" s="301"/>
      <c r="RUQ12" s="302"/>
      <c r="RUR12" s="303"/>
      <c r="RUS12" s="300"/>
      <c r="RUT12" s="301"/>
      <c r="RUU12" s="302"/>
      <c r="RUV12" s="303"/>
      <c r="RUW12" s="300"/>
      <c r="RUX12" s="301"/>
      <c r="RUY12" s="302"/>
      <c r="RUZ12" s="303"/>
      <c r="RVA12" s="300"/>
      <c r="RVB12" s="301"/>
      <c r="RVC12" s="302"/>
      <c r="RVD12" s="303"/>
      <c r="RVE12" s="300"/>
      <c r="RVF12" s="301"/>
      <c r="RVG12" s="302"/>
      <c r="RVH12" s="303"/>
      <c r="RVI12" s="300"/>
      <c r="RVJ12" s="301"/>
      <c r="RVK12" s="302"/>
      <c r="RVL12" s="303"/>
      <c r="RVM12" s="300"/>
      <c r="RVN12" s="301"/>
      <c r="RVO12" s="302"/>
      <c r="RVP12" s="303"/>
      <c r="RVQ12" s="300"/>
      <c r="RVR12" s="301"/>
      <c r="RVS12" s="302"/>
      <c r="RVT12" s="303"/>
      <c r="RVU12" s="300"/>
      <c r="RVV12" s="301"/>
      <c r="RVW12" s="302"/>
      <c r="RVX12" s="303"/>
      <c r="RVY12" s="300"/>
      <c r="RVZ12" s="301"/>
      <c r="RWA12" s="302"/>
      <c r="RWB12" s="303"/>
      <c r="RWC12" s="300"/>
      <c r="RWD12" s="301"/>
      <c r="RWE12" s="302"/>
      <c r="RWF12" s="303"/>
      <c r="RWG12" s="300"/>
      <c r="RWH12" s="301"/>
      <c r="RWI12" s="302"/>
      <c r="RWJ12" s="303"/>
      <c r="RWK12" s="300"/>
      <c r="RWL12" s="301"/>
      <c r="RWM12" s="302"/>
      <c r="RWN12" s="303"/>
      <c r="RWO12" s="300"/>
      <c r="RWP12" s="301"/>
      <c r="RWQ12" s="302"/>
      <c r="RWR12" s="303"/>
      <c r="RWS12" s="300"/>
      <c r="RWT12" s="301"/>
      <c r="RWU12" s="302"/>
      <c r="RWV12" s="303"/>
      <c r="RWW12" s="300"/>
      <c r="RWX12" s="301"/>
      <c r="RWY12" s="302"/>
      <c r="RWZ12" s="303"/>
      <c r="RXA12" s="300"/>
      <c r="RXB12" s="301"/>
      <c r="RXC12" s="302"/>
      <c r="RXD12" s="303"/>
      <c r="RXE12" s="300"/>
      <c r="RXF12" s="301"/>
      <c r="RXG12" s="302"/>
      <c r="RXH12" s="303"/>
      <c r="RXI12" s="300"/>
      <c r="RXJ12" s="301"/>
      <c r="RXK12" s="302"/>
      <c r="RXL12" s="303"/>
      <c r="RXM12" s="300"/>
      <c r="RXN12" s="301"/>
      <c r="RXO12" s="302"/>
      <c r="RXP12" s="303"/>
      <c r="RXQ12" s="300"/>
      <c r="RXR12" s="301"/>
      <c r="RXS12" s="302"/>
      <c r="RXT12" s="303"/>
      <c r="RXU12" s="300"/>
      <c r="RXV12" s="301"/>
      <c r="RXW12" s="302"/>
      <c r="RXX12" s="303"/>
      <c r="RXY12" s="300"/>
      <c r="RXZ12" s="301"/>
      <c r="RYA12" s="302"/>
      <c r="RYB12" s="303"/>
      <c r="RYC12" s="300"/>
      <c r="RYD12" s="301"/>
      <c r="RYE12" s="302"/>
      <c r="RYF12" s="303"/>
      <c r="RYG12" s="300"/>
      <c r="RYH12" s="301"/>
      <c r="RYI12" s="302"/>
      <c r="RYJ12" s="303"/>
      <c r="RYK12" s="300"/>
      <c r="RYL12" s="301"/>
      <c r="RYM12" s="302"/>
      <c r="RYN12" s="303"/>
      <c r="RYO12" s="300"/>
      <c r="RYP12" s="301"/>
      <c r="RYQ12" s="302"/>
      <c r="RYR12" s="303"/>
      <c r="RYS12" s="300"/>
      <c r="RYT12" s="301"/>
      <c r="RYU12" s="302"/>
      <c r="RYV12" s="303"/>
      <c r="RYW12" s="300"/>
      <c r="RYX12" s="301"/>
      <c r="RYY12" s="302"/>
      <c r="RYZ12" s="303"/>
      <c r="RZA12" s="300"/>
      <c r="RZB12" s="301"/>
      <c r="RZC12" s="302"/>
      <c r="RZD12" s="303"/>
      <c r="RZE12" s="300"/>
      <c r="RZF12" s="301"/>
      <c r="RZG12" s="302"/>
      <c r="RZH12" s="303"/>
      <c r="RZI12" s="300"/>
      <c r="RZJ12" s="301"/>
      <c r="RZK12" s="302"/>
      <c r="RZL12" s="303"/>
      <c r="RZM12" s="300"/>
      <c r="RZN12" s="301"/>
      <c r="RZO12" s="302"/>
      <c r="RZP12" s="303"/>
      <c r="RZQ12" s="300"/>
      <c r="RZR12" s="301"/>
      <c r="RZS12" s="302"/>
      <c r="RZT12" s="303"/>
      <c r="RZU12" s="300"/>
      <c r="RZV12" s="301"/>
      <c r="RZW12" s="302"/>
      <c r="RZX12" s="303"/>
      <c r="RZY12" s="300"/>
      <c r="RZZ12" s="301"/>
      <c r="SAA12" s="302"/>
      <c r="SAB12" s="303"/>
      <c r="SAC12" s="300"/>
      <c r="SAD12" s="301"/>
      <c r="SAE12" s="302"/>
      <c r="SAF12" s="303"/>
      <c r="SAG12" s="300"/>
      <c r="SAH12" s="301"/>
      <c r="SAI12" s="302"/>
      <c r="SAJ12" s="303"/>
      <c r="SAK12" s="300"/>
      <c r="SAL12" s="301"/>
      <c r="SAM12" s="302"/>
      <c r="SAN12" s="303"/>
      <c r="SAO12" s="300"/>
      <c r="SAP12" s="301"/>
      <c r="SAQ12" s="302"/>
      <c r="SAR12" s="303"/>
      <c r="SAS12" s="300"/>
      <c r="SAT12" s="301"/>
      <c r="SAU12" s="302"/>
      <c r="SAV12" s="303"/>
      <c r="SAW12" s="300"/>
      <c r="SAX12" s="301"/>
      <c r="SAY12" s="302"/>
      <c r="SAZ12" s="303"/>
      <c r="SBA12" s="300"/>
      <c r="SBB12" s="301"/>
      <c r="SBC12" s="302"/>
      <c r="SBD12" s="303"/>
      <c r="SBE12" s="300"/>
      <c r="SBF12" s="301"/>
      <c r="SBG12" s="302"/>
      <c r="SBH12" s="303"/>
      <c r="SBI12" s="300"/>
      <c r="SBJ12" s="301"/>
      <c r="SBK12" s="302"/>
      <c r="SBL12" s="303"/>
      <c r="SBM12" s="300"/>
      <c r="SBN12" s="301"/>
      <c r="SBO12" s="302"/>
      <c r="SBP12" s="303"/>
      <c r="SBQ12" s="300"/>
      <c r="SBR12" s="301"/>
      <c r="SBS12" s="302"/>
      <c r="SBT12" s="303"/>
      <c r="SBU12" s="300"/>
      <c r="SBV12" s="301"/>
      <c r="SBW12" s="302"/>
      <c r="SBX12" s="303"/>
      <c r="SBY12" s="300"/>
      <c r="SBZ12" s="301"/>
      <c r="SCA12" s="302"/>
      <c r="SCB12" s="303"/>
      <c r="SCC12" s="300"/>
      <c r="SCD12" s="301"/>
      <c r="SCE12" s="302"/>
      <c r="SCF12" s="303"/>
      <c r="SCG12" s="300"/>
      <c r="SCH12" s="301"/>
      <c r="SCI12" s="302"/>
      <c r="SCJ12" s="303"/>
      <c r="SCK12" s="300"/>
      <c r="SCL12" s="301"/>
      <c r="SCM12" s="302"/>
      <c r="SCN12" s="303"/>
      <c r="SCO12" s="300"/>
      <c r="SCP12" s="301"/>
      <c r="SCQ12" s="302"/>
      <c r="SCR12" s="303"/>
      <c r="SCS12" s="300"/>
      <c r="SCT12" s="301"/>
      <c r="SCU12" s="302"/>
      <c r="SCV12" s="303"/>
      <c r="SCW12" s="300"/>
      <c r="SCX12" s="301"/>
      <c r="SCY12" s="302"/>
      <c r="SCZ12" s="303"/>
      <c r="SDA12" s="300"/>
      <c r="SDB12" s="301"/>
      <c r="SDC12" s="302"/>
      <c r="SDD12" s="303"/>
      <c r="SDE12" s="300"/>
      <c r="SDF12" s="301"/>
      <c r="SDG12" s="302"/>
      <c r="SDH12" s="303"/>
      <c r="SDI12" s="300"/>
      <c r="SDJ12" s="301"/>
      <c r="SDK12" s="302"/>
      <c r="SDL12" s="303"/>
      <c r="SDM12" s="300"/>
      <c r="SDN12" s="301"/>
      <c r="SDO12" s="302"/>
      <c r="SDP12" s="303"/>
      <c r="SDQ12" s="300"/>
      <c r="SDR12" s="301"/>
      <c r="SDS12" s="302"/>
      <c r="SDT12" s="303"/>
      <c r="SDU12" s="300"/>
      <c r="SDV12" s="301"/>
      <c r="SDW12" s="302"/>
      <c r="SDX12" s="303"/>
      <c r="SDY12" s="300"/>
      <c r="SDZ12" s="301"/>
      <c r="SEA12" s="302"/>
      <c r="SEB12" s="303"/>
      <c r="SEC12" s="300"/>
      <c r="SED12" s="301"/>
      <c r="SEE12" s="302"/>
      <c r="SEF12" s="303"/>
      <c r="SEG12" s="300"/>
      <c r="SEH12" s="301"/>
      <c r="SEI12" s="302"/>
      <c r="SEJ12" s="303"/>
      <c r="SEK12" s="300"/>
      <c r="SEL12" s="301"/>
      <c r="SEM12" s="302"/>
      <c r="SEN12" s="303"/>
      <c r="SEO12" s="300"/>
      <c r="SEP12" s="301"/>
      <c r="SEQ12" s="302"/>
      <c r="SER12" s="303"/>
      <c r="SES12" s="300"/>
      <c r="SET12" s="301"/>
      <c r="SEU12" s="302"/>
      <c r="SEV12" s="303"/>
      <c r="SEW12" s="300"/>
      <c r="SEX12" s="301"/>
      <c r="SEY12" s="302"/>
      <c r="SEZ12" s="303"/>
      <c r="SFA12" s="300"/>
      <c r="SFB12" s="301"/>
      <c r="SFC12" s="302"/>
      <c r="SFD12" s="303"/>
      <c r="SFE12" s="300"/>
      <c r="SFF12" s="301"/>
      <c r="SFG12" s="302"/>
      <c r="SFH12" s="303"/>
      <c r="SFI12" s="300"/>
      <c r="SFJ12" s="301"/>
      <c r="SFK12" s="302"/>
      <c r="SFL12" s="303"/>
      <c r="SFM12" s="300"/>
      <c r="SFN12" s="301"/>
      <c r="SFO12" s="302"/>
      <c r="SFP12" s="303"/>
      <c r="SFQ12" s="300"/>
      <c r="SFR12" s="301"/>
      <c r="SFS12" s="302"/>
      <c r="SFT12" s="303"/>
      <c r="SFU12" s="300"/>
      <c r="SFV12" s="301"/>
      <c r="SFW12" s="302"/>
      <c r="SFX12" s="303"/>
      <c r="SFY12" s="300"/>
      <c r="SFZ12" s="301"/>
      <c r="SGA12" s="302"/>
      <c r="SGB12" s="303"/>
      <c r="SGC12" s="300"/>
      <c r="SGD12" s="301"/>
      <c r="SGE12" s="302"/>
      <c r="SGF12" s="303"/>
      <c r="SGG12" s="300"/>
      <c r="SGH12" s="301"/>
      <c r="SGI12" s="302"/>
      <c r="SGJ12" s="303"/>
      <c r="SGK12" s="300"/>
      <c r="SGL12" s="301"/>
      <c r="SGM12" s="302"/>
      <c r="SGN12" s="303"/>
      <c r="SGO12" s="300"/>
      <c r="SGP12" s="301"/>
      <c r="SGQ12" s="302"/>
      <c r="SGR12" s="303"/>
      <c r="SGS12" s="300"/>
      <c r="SGT12" s="301"/>
      <c r="SGU12" s="302"/>
      <c r="SGV12" s="303"/>
      <c r="SGW12" s="300"/>
      <c r="SGX12" s="301"/>
      <c r="SGY12" s="302"/>
      <c r="SGZ12" s="303"/>
      <c r="SHA12" s="300"/>
      <c r="SHB12" s="301"/>
      <c r="SHC12" s="302"/>
      <c r="SHD12" s="303"/>
      <c r="SHE12" s="300"/>
      <c r="SHF12" s="301"/>
      <c r="SHG12" s="302"/>
      <c r="SHH12" s="303"/>
      <c r="SHI12" s="300"/>
      <c r="SHJ12" s="301"/>
      <c r="SHK12" s="302"/>
      <c r="SHL12" s="303"/>
      <c r="SHM12" s="300"/>
      <c r="SHN12" s="301"/>
      <c r="SHO12" s="302"/>
      <c r="SHP12" s="303"/>
      <c r="SHQ12" s="300"/>
      <c r="SHR12" s="301"/>
      <c r="SHS12" s="302"/>
      <c r="SHT12" s="303"/>
      <c r="SHU12" s="300"/>
      <c r="SHV12" s="301"/>
      <c r="SHW12" s="302"/>
      <c r="SHX12" s="303"/>
      <c r="SHY12" s="300"/>
      <c r="SHZ12" s="301"/>
      <c r="SIA12" s="302"/>
      <c r="SIB12" s="303"/>
      <c r="SIC12" s="300"/>
      <c r="SID12" s="301"/>
      <c r="SIE12" s="302"/>
      <c r="SIF12" s="303"/>
      <c r="SIG12" s="300"/>
      <c r="SIH12" s="301"/>
      <c r="SII12" s="302"/>
      <c r="SIJ12" s="303"/>
      <c r="SIK12" s="300"/>
      <c r="SIL12" s="301"/>
      <c r="SIM12" s="302"/>
      <c r="SIN12" s="303"/>
      <c r="SIO12" s="300"/>
      <c r="SIP12" s="301"/>
      <c r="SIQ12" s="302"/>
      <c r="SIR12" s="303"/>
      <c r="SIS12" s="300"/>
      <c r="SIT12" s="301"/>
      <c r="SIU12" s="302"/>
      <c r="SIV12" s="303"/>
      <c r="SIW12" s="300"/>
      <c r="SIX12" s="301"/>
      <c r="SIY12" s="302"/>
      <c r="SIZ12" s="303"/>
      <c r="SJA12" s="300"/>
      <c r="SJB12" s="301"/>
      <c r="SJC12" s="302"/>
      <c r="SJD12" s="303"/>
      <c r="SJE12" s="300"/>
      <c r="SJF12" s="301"/>
      <c r="SJG12" s="302"/>
      <c r="SJH12" s="303"/>
      <c r="SJI12" s="300"/>
      <c r="SJJ12" s="301"/>
      <c r="SJK12" s="302"/>
      <c r="SJL12" s="303"/>
      <c r="SJM12" s="300"/>
      <c r="SJN12" s="301"/>
      <c r="SJO12" s="302"/>
      <c r="SJP12" s="303"/>
      <c r="SJQ12" s="300"/>
      <c r="SJR12" s="301"/>
      <c r="SJS12" s="302"/>
      <c r="SJT12" s="303"/>
      <c r="SJU12" s="300"/>
      <c r="SJV12" s="301"/>
      <c r="SJW12" s="302"/>
      <c r="SJX12" s="303"/>
      <c r="SJY12" s="300"/>
      <c r="SJZ12" s="301"/>
      <c r="SKA12" s="302"/>
      <c r="SKB12" s="303"/>
      <c r="SKC12" s="300"/>
      <c r="SKD12" s="301"/>
      <c r="SKE12" s="302"/>
      <c r="SKF12" s="303"/>
      <c r="SKG12" s="300"/>
      <c r="SKH12" s="301"/>
      <c r="SKI12" s="302"/>
      <c r="SKJ12" s="303"/>
      <c r="SKK12" s="300"/>
      <c r="SKL12" s="301"/>
      <c r="SKM12" s="302"/>
      <c r="SKN12" s="303"/>
      <c r="SKO12" s="300"/>
      <c r="SKP12" s="301"/>
      <c r="SKQ12" s="302"/>
      <c r="SKR12" s="303"/>
      <c r="SKS12" s="300"/>
      <c r="SKT12" s="301"/>
      <c r="SKU12" s="302"/>
      <c r="SKV12" s="303"/>
      <c r="SKW12" s="300"/>
      <c r="SKX12" s="301"/>
      <c r="SKY12" s="302"/>
      <c r="SKZ12" s="303"/>
      <c r="SLA12" s="300"/>
      <c r="SLB12" s="301"/>
      <c r="SLC12" s="302"/>
      <c r="SLD12" s="303"/>
      <c r="SLE12" s="300"/>
      <c r="SLF12" s="301"/>
      <c r="SLG12" s="302"/>
      <c r="SLH12" s="303"/>
      <c r="SLI12" s="300"/>
      <c r="SLJ12" s="301"/>
      <c r="SLK12" s="302"/>
      <c r="SLL12" s="303"/>
      <c r="SLM12" s="300"/>
      <c r="SLN12" s="301"/>
      <c r="SLO12" s="302"/>
      <c r="SLP12" s="303"/>
      <c r="SLQ12" s="300"/>
      <c r="SLR12" s="301"/>
      <c r="SLS12" s="302"/>
      <c r="SLT12" s="303"/>
      <c r="SLU12" s="300"/>
      <c r="SLV12" s="301"/>
      <c r="SLW12" s="302"/>
      <c r="SLX12" s="303"/>
      <c r="SLY12" s="300"/>
      <c r="SLZ12" s="301"/>
      <c r="SMA12" s="302"/>
      <c r="SMB12" s="303"/>
      <c r="SMC12" s="300"/>
      <c r="SMD12" s="301"/>
      <c r="SME12" s="302"/>
      <c r="SMF12" s="303"/>
      <c r="SMG12" s="300"/>
      <c r="SMH12" s="301"/>
      <c r="SMI12" s="302"/>
      <c r="SMJ12" s="303"/>
      <c r="SMK12" s="300"/>
      <c r="SML12" s="301"/>
      <c r="SMM12" s="302"/>
      <c r="SMN12" s="303"/>
      <c r="SMO12" s="300"/>
      <c r="SMP12" s="301"/>
      <c r="SMQ12" s="302"/>
      <c r="SMR12" s="303"/>
      <c r="SMS12" s="300"/>
      <c r="SMT12" s="301"/>
      <c r="SMU12" s="302"/>
      <c r="SMV12" s="303"/>
      <c r="SMW12" s="300"/>
      <c r="SMX12" s="301"/>
      <c r="SMY12" s="302"/>
      <c r="SMZ12" s="303"/>
      <c r="SNA12" s="300"/>
      <c r="SNB12" s="301"/>
      <c r="SNC12" s="302"/>
      <c r="SND12" s="303"/>
      <c r="SNE12" s="300"/>
      <c r="SNF12" s="301"/>
      <c r="SNG12" s="302"/>
      <c r="SNH12" s="303"/>
      <c r="SNI12" s="300"/>
      <c r="SNJ12" s="301"/>
      <c r="SNK12" s="302"/>
      <c r="SNL12" s="303"/>
      <c r="SNM12" s="300"/>
      <c r="SNN12" s="301"/>
      <c r="SNO12" s="302"/>
      <c r="SNP12" s="303"/>
      <c r="SNQ12" s="300"/>
      <c r="SNR12" s="301"/>
      <c r="SNS12" s="302"/>
      <c r="SNT12" s="303"/>
      <c r="SNU12" s="300"/>
      <c r="SNV12" s="301"/>
      <c r="SNW12" s="302"/>
      <c r="SNX12" s="303"/>
      <c r="SNY12" s="300"/>
      <c r="SNZ12" s="301"/>
      <c r="SOA12" s="302"/>
      <c r="SOB12" s="303"/>
      <c r="SOC12" s="300"/>
      <c r="SOD12" s="301"/>
      <c r="SOE12" s="302"/>
      <c r="SOF12" s="303"/>
      <c r="SOG12" s="300"/>
      <c r="SOH12" s="301"/>
      <c r="SOI12" s="302"/>
      <c r="SOJ12" s="303"/>
      <c r="SOK12" s="300"/>
      <c r="SOL12" s="301"/>
      <c r="SOM12" s="302"/>
      <c r="SON12" s="303"/>
      <c r="SOO12" s="300"/>
      <c r="SOP12" s="301"/>
      <c r="SOQ12" s="302"/>
      <c r="SOR12" s="303"/>
      <c r="SOS12" s="300"/>
      <c r="SOT12" s="301"/>
      <c r="SOU12" s="302"/>
      <c r="SOV12" s="303"/>
      <c r="SOW12" s="300"/>
      <c r="SOX12" s="301"/>
      <c r="SOY12" s="302"/>
      <c r="SOZ12" s="303"/>
      <c r="SPA12" s="300"/>
      <c r="SPB12" s="301"/>
      <c r="SPC12" s="302"/>
      <c r="SPD12" s="303"/>
      <c r="SPE12" s="300"/>
      <c r="SPF12" s="301"/>
      <c r="SPG12" s="302"/>
      <c r="SPH12" s="303"/>
      <c r="SPI12" s="300"/>
      <c r="SPJ12" s="301"/>
      <c r="SPK12" s="302"/>
      <c r="SPL12" s="303"/>
      <c r="SPM12" s="300"/>
      <c r="SPN12" s="301"/>
      <c r="SPO12" s="302"/>
      <c r="SPP12" s="303"/>
      <c r="SPQ12" s="300"/>
      <c r="SPR12" s="301"/>
      <c r="SPS12" s="302"/>
      <c r="SPT12" s="303"/>
      <c r="SPU12" s="300"/>
      <c r="SPV12" s="301"/>
      <c r="SPW12" s="302"/>
      <c r="SPX12" s="303"/>
      <c r="SPY12" s="300"/>
      <c r="SPZ12" s="301"/>
      <c r="SQA12" s="302"/>
      <c r="SQB12" s="303"/>
      <c r="SQC12" s="300"/>
      <c r="SQD12" s="301"/>
      <c r="SQE12" s="302"/>
      <c r="SQF12" s="303"/>
      <c r="SQG12" s="300"/>
      <c r="SQH12" s="301"/>
      <c r="SQI12" s="302"/>
      <c r="SQJ12" s="303"/>
      <c r="SQK12" s="300"/>
      <c r="SQL12" s="301"/>
      <c r="SQM12" s="302"/>
      <c r="SQN12" s="303"/>
      <c r="SQO12" s="300"/>
      <c r="SQP12" s="301"/>
      <c r="SQQ12" s="302"/>
      <c r="SQR12" s="303"/>
      <c r="SQS12" s="300"/>
      <c r="SQT12" s="301"/>
      <c r="SQU12" s="302"/>
      <c r="SQV12" s="303"/>
      <c r="SQW12" s="300"/>
      <c r="SQX12" s="301"/>
      <c r="SQY12" s="302"/>
      <c r="SQZ12" s="303"/>
      <c r="SRA12" s="300"/>
      <c r="SRB12" s="301"/>
      <c r="SRC12" s="302"/>
      <c r="SRD12" s="303"/>
      <c r="SRE12" s="300"/>
      <c r="SRF12" s="301"/>
      <c r="SRG12" s="302"/>
      <c r="SRH12" s="303"/>
      <c r="SRI12" s="300"/>
      <c r="SRJ12" s="301"/>
      <c r="SRK12" s="302"/>
      <c r="SRL12" s="303"/>
      <c r="SRM12" s="300"/>
      <c r="SRN12" s="301"/>
      <c r="SRO12" s="302"/>
      <c r="SRP12" s="303"/>
      <c r="SRQ12" s="300"/>
      <c r="SRR12" s="301"/>
      <c r="SRS12" s="302"/>
      <c r="SRT12" s="303"/>
      <c r="SRU12" s="300"/>
      <c r="SRV12" s="301"/>
      <c r="SRW12" s="302"/>
      <c r="SRX12" s="303"/>
      <c r="SRY12" s="300"/>
      <c r="SRZ12" s="301"/>
      <c r="SSA12" s="302"/>
      <c r="SSB12" s="303"/>
      <c r="SSC12" s="300"/>
      <c r="SSD12" s="301"/>
      <c r="SSE12" s="302"/>
      <c r="SSF12" s="303"/>
      <c r="SSG12" s="300"/>
      <c r="SSH12" s="301"/>
      <c r="SSI12" s="302"/>
      <c r="SSJ12" s="303"/>
      <c r="SSK12" s="300"/>
      <c r="SSL12" s="301"/>
      <c r="SSM12" s="302"/>
      <c r="SSN12" s="303"/>
      <c r="SSO12" s="300"/>
      <c r="SSP12" s="301"/>
      <c r="SSQ12" s="302"/>
      <c r="SSR12" s="303"/>
      <c r="SSS12" s="300"/>
      <c r="SST12" s="301"/>
      <c r="SSU12" s="302"/>
      <c r="SSV12" s="303"/>
      <c r="SSW12" s="300"/>
      <c r="SSX12" s="301"/>
      <c r="SSY12" s="302"/>
      <c r="SSZ12" s="303"/>
      <c r="STA12" s="300"/>
      <c r="STB12" s="301"/>
      <c r="STC12" s="302"/>
      <c r="STD12" s="303"/>
      <c r="STE12" s="300"/>
      <c r="STF12" s="301"/>
      <c r="STG12" s="302"/>
      <c r="STH12" s="303"/>
      <c r="STI12" s="300"/>
      <c r="STJ12" s="301"/>
      <c r="STK12" s="302"/>
      <c r="STL12" s="303"/>
      <c r="STM12" s="300"/>
      <c r="STN12" s="301"/>
      <c r="STO12" s="302"/>
      <c r="STP12" s="303"/>
      <c r="STQ12" s="300"/>
      <c r="STR12" s="301"/>
      <c r="STS12" s="302"/>
      <c r="STT12" s="303"/>
      <c r="STU12" s="300"/>
      <c r="STV12" s="301"/>
      <c r="STW12" s="302"/>
      <c r="STX12" s="303"/>
      <c r="STY12" s="300"/>
      <c r="STZ12" s="301"/>
      <c r="SUA12" s="302"/>
      <c r="SUB12" s="303"/>
      <c r="SUC12" s="300"/>
      <c r="SUD12" s="301"/>
      <c r="SUE12" s="302"/>
      <c r="SUF12" s="303"/>
      <c r="SUG12" s="300"/>
      <c r="SUH12" s="301"/>
      <c r="SUI12" s="302"/>
      <c r="SUJ12" s="303"/>
      <c r="SUK12" s="300"/>
      <c r="SUL12" s="301"/>
      <c r="SUM12" s="302"/>
      <c r="SUN12" s="303"/>
      <c r="SUO12" s="300"/>
      <c r="SUP12" s="301"/>
      <c r="SUQ12" s="302"/>
      <c r="SUR12" s="303"/>
      <c r="SUS12" s="300"/>
      <c r="SUT12" s="301"/>
      <c r="SUU12" s="302"/>
      <c r="SUV12" s="303"/>
      <c r="SUW12" s="300"/>
      <c r="SUX12" s="301"/>
      <c r="SUY12" s="302"/>
      <c r="SUZ12" s="303"/>
      <c r="SVA12" s="300"/>
      <c r="SVB12" s="301"/>
      <c r="SVC12" s="302"/>
      <c r="SVD12" s="303"/>
      <c r="SVE12" s="300"/>
      <c r="SVF12" s="301"/>
      <c r="SVG12" s="302"/>
      <c r="SVH12" s="303"/>
      <c r="SVI12" s="300"/>
      <c r="SVJ12" s="301"/>
      <c r="SVK12" s="302"/>
      <c r="SVL12" s="303"/>
      <c r="SVM12" s="300"/>
      <c r="SVN12" s="301"/>
      <c r="SVO12" s="302"/>
      <c r="SVP12" s="303"/>
      <c r="SVQ12" s="300"/>
      <c r="SVR12" s="301"/>
      <c r="SVS12" s="302"/>
      <c r="SVT12" s="303"/>
      <c r="SVU12" s="300"/>
      <c r="SVV12" s="301"/>
      <c r="SVW12" s="302"/>
      <c r="SVX12" s="303"/>
      <c r="SVY12" s="300"/>
      <c r="SVZ12" s="301"/>
      <c r="SWA12" s="302"/>
      <c r="SWB12" s="303"/>
      <c r="SWC12" s="300"/>
      <c r="SWD12" s="301"/>
      <c r="SWE12" s="302"/>
      <c r="SWF12" s="303"/>
      <c r="SWG12" s="300"/>
      <c r="SWH12" s="301"/>
      <c r="SWI12" s="302"/>
      <c r="SWJ12" s="303"/>
      <c r="SWK12" s="300"/>
      <c r="SWL12" s="301"/>
      <c r="SWM12" s="302"/>
      <c r="SWN12" s="303"/>
      <c r="SWO12" s="300"/>
      <c r="SWP12" s="301"/>
      <c r="SWQ12" s="302"/>
      <c r="SWR12" s="303"/>
      <c r="SWS12" s="300"/>
      <c r="SWT12" s="301"/>
      <c r="SWU12" s="302"/>
      <c r="SWV12" s="303"/>
      <c r="SWW12" s="300"/>
      <c r="SWX12" s="301"/>
      <c r="SWY12" s="302"/>
      <c r="SWZ12" s="303"/>
      <c r="SXA12" s="300"/>
      <c r="SXB12" s="301"/>
      <c r="SXC12" s="302"/>
      <c r="SXD12" s="303"/>
      <c r="SXE12" s="300"/>
      <c r="SXF12" s="301"/>
      <c r="SXG12" s="302"/>
      <c r="SXH12" s="303"/>
      <c r="SXI12" s="300"/>
      <c r="SXJ12" s="301"/>
      <c r="SXK12" s="302"/>
      <c r="SXL12" s="303"/>
      <c r="SXM12" s="300"/>
      <c r="SXN12" s="301"/>
      <c r="SXO12" s="302"/>
      <c r="SXP12" s="303"/>
      <c r="SXQ12" s="300"/>
      <c r="SXR12" s="301"/>
      <c r="SXS12" s="302"/>
      <c r="SXT12" s="303"/>
      <c r="SXU12" s="300"/>
      <c r="SXV12" s="301"/>
      <c r="SXW12" s="302"/>
      <c r="SXX12" s="303"/>
      <c r="SXY12" s="300"/>
      <c r="SXZ12" s="301"/>
      <c r="SYA12" s="302"/>
      <c r="SYB12" s="303"/>
      <c r="SYC12" s="300"/>
      <c r="SYD12" s="301"/>
      <c r="SYE12" s="302"/>
      <c r="SYF12" s="303"/>
      <c r="SYG12" s="300"/>
      <c r="SYH12" s="301"/>
      <c r="SYI12" s="302"/>
      <c r="SYJ12" s="303"/>
      <c r="SYK12" s="300"/>
      <c r="SYL12" s="301"/>
      <c r="SYM12" s="302"/>
      <c r="SYN12" s="303"/>
      <c r="SYO12" s="300"/>
      <c r="SYP12" s="301"/>
      <c r="SYQ12" s="302"/>
      <c r="SYR12" s="303"/>
      <c r="SYS12" s="300"/>
      <c r="SYT12" s="301"/>
      <c r="SYU12" s="302"/>
      <c r="SYV12" s="303"/>
      <c r="SYW12" s="300"/>
      <c r="SYX12" s="301"/>
      <c r="SYY12" s="302"/>
      <c r="SYZ12" s="303"/>
      <c r="SZA12" s="300"/>
      <c r="SZB12" s="301"/>
      <c r="SZC12" s="302"/>
      <c r="SZD12" s="303"/>
      <c r="SZE12" s="300"/>
      <c r="SZF12" s="301"/>
      <c r="SZG12" s="302"/>
      <c r="SZH12" s="303"/>
      <c r="SZI12" s="300"/>
      <c r="SZJ12" s="301"/>
      <c r="SZK12" s="302"/>
      <c r="SZL12" s="303"/>
      <c r="SZM12" s="300"/>
      <c r="SZN12" s="301"/>
      <c r="SZO12" s="302"/>
      <c r="SZP12" s="303"/>
      <c r="SZQ12" s="300"/>
      <c r="SZR12" s="301"/>
      <c r="SZS12" s="302"/>
      <c r="SZT12" s="303"/>
      <c r="SZU12" s="300"/>
      <c r="SZV12" s="301"/>
      <c r="SZW12" s="302"/>
      <c r="SZX12" s="303"/>
      <c r="SZY12" s="300"/>
      <c r="SZZ12" s="301"/>
      <c r="TAA12" s="302"/>
      <c r="TAB12" s="303"/>
      <c r="TAC12" s="300"/>
      <c r="TAD12" s="301"/>
      <c r="TAE12" s="302"/>
      <c r="TAF12" s="303"/>
      <c r="TAG12" s="300"/>
      <c r="TAH12" s="301"/>
      <c r="TAI12" s="302"/>
      <c r="TAJ12" s="303"/>
      <c r="TAK12" s="300"/>
      <c r="TAL12" s="301"/>
      <c r="TAM12" s="302"/>
      <c r="TAN12" s="303"/>
      <c r="TAO12" s="300"/>
      <c r="TAP12" s="301"/>
      <c r="TAQ12" s="302"/>
      <c r="TAR12" s="303"/>
      <c r="TAS12" s="300"/>
      <c r="TAT12" s="301"/>
      <c r="TAU12" s="302"/>
      <c r="TAV12" s="303"/>
      <c r="TAW12" s="300"/>
      <c r="TAX12" s="301"/>
      <c r="TAY12" s="302"/>
      <c r="TAZ12" s="303"/>
      <c r="TBA12" s="300"/>
      <c r="TBB12" s="301"/>
      <c r="TBC12" s="302"/>
      <c r="TBD12" s="303"/>
      <c r="TBE12" s="300"/>
      <c r="TBF12" s="301"/>
      <c r="TBG12" s="302"/>
      <c r="TBH12" s="303"/>
      <c r="TBI12" s="300"/>
      <c r="TBJ12" s="301"/>
      <c r="TBK12" s="302"/>
      <c r="TBL12" s="303"/>
      <c r="TBM12" s="300"/>
      <c r="TBN12" s="301"/>
      <c r="TBO12" s="302"/>
      <c r="TBP12" s="303"/>
      <c r="TBQ12" s="300"/>
      <c r="TBR12" s="301"/>
      <c r="TBS12" s="302"/>
      <c r="TBT12" s="303"/>
      <c r="TBU12" s="300"/>
      <c r="TBV12" s="301"/>
      <c r="TBW12" s="302"/>
      <c r="TBX12" s="303"/>
      <c r="TBY12" s="300"/>
      <c r="TBZ12" s="301"/>
      <c r="TCA12" s="302"/>
      <c r="TCB12" s="303"/>
      <c r="TCC12" s="300"/>
      <c r="TCD12" s="301"/>
      <c r="TCE12" s="302"/>
      <c r="TCF12" s="303"/>
      <c r="TCG12" s="300"/>
      <c r="TCH12" s="301"/>
      <c r="TCI12" s="302"/>
      <c r="TCJ12" s="303"/>
      <c r="TCK12" s="300"/>
      <c r="TCL12" s="301"/>
      <c r="TCM12" s="302"/>
      <c r="TCN12" s="303"/>
      <c r="TCO12" s="300"/>
      <c r="TCP12" s="301"/>
      <c r="TCQ12" s="302"/>
      <c r="TCR12" s="303"/>
      <c r="TCS12" s="300"/>
      <c r="TCT12" s="301"/>
      <c r="TCU12" s="302"/>
      <c r="TCV12" s="303"/>
      <c r="TCW12" s="300"/>
      <c r="TCX12" s="301"/>
      <c r="TCY12" s="302"/>
      <c r="TCZ12" s="303"/>
      <c r="TDA12" s="300"/>
      <c r="TDB12" s="301"/>
      <c r="TDC12" s="302"/>
      <c r="TDD12" s="303"/>
      <c r="TDE12" s="300"/>
      <c r="TDF12" s="301"/>
      <c r="TDG12" s="302"/>
      <c r="TDH12" s="303"/>
      <c r="TDI12" s="300"/>
      <c r="TDJ12" s="301"/>
      <c r="TDK12" s="302"/>
      <c r="TDL12" s="303"/>
      <c r="TDM12" s="300"/>
      <c r="TDN12" s="301"/>
      <c r="TDO12" s="302"/>
      <c r="TDP12" s="303"/>
      <c r="TDQ12" s="300"/>
      <c r="TDR12" s="301"/>
      <c r="TDS12" s="302"/>
      <c r="TDT12" s="303"/>
      <c r="TDU12" s="300"/>
      <c r="TDV12" s="301"/>
      <c r="TDW12" s="302"/>
      <c r="TDX12" s="303"/>
      <c r="TDY12" s="300"/>
      <c r="TDZ12" s="301"/>
      <c r="TEA12" s="302"/>
      <c r="TEB12" s="303"/>
      <c r="TEC12" s="300"/>
      <c r="TED12" s="301"/>
      <c r="TEE12" s="302"/>
      <c r="TEF12" s="303"/>
      <c r="TEG12" s="300"/>
      <c r="TEH12" s="301"/>
      <c r="TEI12" s="302"/>
      <c r="TEJ12" s="303"/>
      <c r="TEK12" s="300"/>
      <c r="TEL12" s="301"/>
      <c r="TEM12" s="302"/>
      <c r="TEN12" s="303"/>
      <c r="TEO12" s="300"/>
      <c r="TEP12" s="301"/>
      <c r="TEQ12" s="302"/>
      <c r="TER12" s="303"/>
      <c r="TES12" s="300"/>
      <c r="TET12" s="301"/>
      <c r="TEU12" s="302"/>
      <c r="TEV12" s="303"/>
      <c r="TEW12" s="300"/>
      <c r="TEX12" s="301"/>
      <c r="TEY12" s="302"/>
      <c r="TEZ12" s="303"/>
      <c r="TFA12" s="300"/>
      <c r="TFB12" s="301"/>
      <c r="TFC12" s="302"/>
      <c r="TFD12" s="303"/>
      <c r="TFE12" s="300"/>
      <c r="TFF12" s="301"/>
      <c r="TFG12" s="302"/>
      <c r="TFH12" s="303"/>
      <c r="TFI12" s="300"/>
      <c r="TFJ12" s="301"/>
      <c r="TFK12" s="302"/>
      <c r="TFL12" s="303"/>
      <c r="TFM12" s="300"/>
      <c r="TFN12" s="301"/>
      <c r="TFO12" s="302"/>
      <c r="TFP12" s="303"/>
      <c r="TFQ12" s="300"/>
      <c r="TFR12" s="301"/>
      <c r="TFS12" s="302"/>
      <c r="TFT12" s="303"/>
      <c r="TFU12" s="300"/>
      <c r="TFV12" s="301"/>
      <c r="TFW12" s="302"/>
      <c r="TFX12" s="303"/>
      <c r="TFY12" s="300"/>
      <c r="TFZ12" s="301"/>
      <c r="TGA12" s="302"/>
      <c r="TGB12" s="303"/>
      <c r="TGC12" s="300"/>
      <c r="TGD12" s="301"/>
      <c r="TGE12" s="302"/>
      <c r="TGF12" s="303"/>
      <c r="TGG12" s="300"/>
      <c r="TGH12" s="301"/>
      <c r="TGI12" s="302"/>
      <c r="TGJ12" s="303"/>
      <c r="TGK12" s="300"/>
      <c r="TGL12" s="301"/>
      <c r="TGM12" s="302"/>
      <c r="TGN12" s="303"/>
      <c r="TGO12" s="300"/>
      <c r="TGP12" s="301"/>
      <c r="TGQ12" s="302"/>
      <c r="TGR12" s="303"/>
      <c r="TGS12" s="300"/>
      <c r="TGT12" s="301"/>
      <c r="TGU12" s="302"/>
      <c r="TGV12" s="303"/>
      <c r="TGW12" s="300"/>
      <c r="TGX12" s="301"/>
      <c r="TGY12" s="302"/>
      <c r="TGZ12" s="303"/>
      <c r="THA12" s="300"/>
      <c r="THB12" s="301"/>
      <c r="THC12" s="302"/>
      <c r="THD12" s="303"/>
      <c r="THE12" s="300"/>
      <c r="THF12" s="301"/>
      <c r="THG12" s="302"/>
      <c r="THH12" s="303"/>
      <c r="THI12" s="300"/>
      <c r="THJ12" s="301"/>
      <c r="THK12" s="302"/>
      <c r="THL12" s="303"/>
      <c r="THM12" s="300"/>
      <c r="THN12" s="301"/>
      <c r="THO12" s="302"/>
      <c r="THP12" s="303"/>
      <c r="THQ12" s="300"/>
      <c r="THR12" s="301"/>
      <c r="THS12" s="302"/>
      <c r="THT12" s="303"/>
      <c r="THU12" s="300"/>
      <c r="THV12" s="301"/>
      <c r="THW12" s="302"/>
      <c r="THX12" s="303"/>
      <c r="THY12" s="300"/>
      <c r="THZ12" s="301"/>
      <c r="TIA12" s="302"/>
      <c r="TIB12" s="303"/>
      <c r="TIC12" s="300"/>
      <c r="TID12" s="301"/>
      <c r="TIE12" s="302"/>
      <c r="TIF12" s="303"/>
      <c r="TIG12" s="300"/>
      <c r="TIH12" s="301"/>
      <c r="TII12" s="302"/>
      <c r="TIJ12" s="303"/>
      <c r="TIK12" s="300"/>
      <c r="TIL12" s="301"/>
      <c r="TIM12" s="302"/>
      <c r="TIN12" s="303"/>
      <c r="TIO12" s="300"/>
      <c r="TIP12" s="301"/>
      <c r="TIQ12" s="302"/>
      <c r="TIR12" s="303"/>
      <c r="TIS12" s="300"/>
      <c r="TIT12" s="301"/>
      <c r="TIU12" s="302"/>
      <c r="TIV12" s="303"/>
      <c r="TIW12" s="300"/>
      <c r="TIX12" s="301"/>
      <c r="TIY12" s="302"/>
      <c r="TIZ12" s="303"/>
      <c r="TJA12" s="300"/>
      <c r="TJB12" s="301"/>
      <c r="TJC12" s="302"/>
      <c r="TJD12" s="303"/>
      <c r="TJE12" s="300"/>
      <c r="TJF12" s="301"/>
      <c r="TJG12" s="302"/>
      <c r="TJH12" s="303"/>
      <c r="TJI12" s="300"/>
      <c r="TJJ12" s="301"/>
      <c r="TJK12" s="302"/>
      <c r="TJL12" s="303"/>
      <c r="TJM12" s="300"/>
      <c r="TJN12" s="301"/>
      <c r="TJO12" s="302"/>
      <c r="TJP12" s="303"/>
      <c r="TJQ12" s="300"/>
      <c r="TJR12" s="301"/>
      <c r="TJS12" s="302"/>
      <c r="TJT12" s="303"/>
      <c r="TJU12" s="300"/>
      <c r="TJV12" s="301"/>
      <c r="TJW12" s="302"/>
      <c r="TJX12" s="303"/>
      <c r="TJY12" s="300"/>
      <c r="TJZ12" s="301"/>
      <c r="TKA12" s="302"/>
      <c r="TKB12" s="303"/>
      <c r="TKC12" s="300"/>
      <c r="TKD12" s="301"/>
      <c r="TKE12" s="302"/>
      <c r="TKF12" s="303"/>
      <c r="TKG12" s="300"/>
      <c r="TKH12" s="301"/>
      <c r="TKI12" s="302"/>
      <c r="TKJ12" s="303"/>
      <c r="TKK12" s="300"/>
      <c r="TKL12" s="301"/>
      <c r="TKM12" s="302"/>
      <c r="TKN12" s="303"/>
      <c r="TKO12" s="300"/>
      <c r="TKP12" s="301"/>
      <c r="TKQ12" s="302"/>
      <c r="TKR12" s="303"/>
      <c r="TKS12" s="300"/>
      <c r="TKT12" s="301"/>
      <c r="TKU12" s="302"/>
      <c r="TKV12" s="303"/>
      <c r="TKW12" s="300"/>
      <c r="TKX12" s="301"/>
      <c r="TKY12" s="302"/>
      <c r="TKZ12" s="303"/>
      <c r="TLA12" s="300"/>
      <c r="TLB12" s="301"/>
      <c r="TLC12" s="302"/>
      <c r="TLD12" s="303"/>
      <c r="TLE12" s="300"/>
      <c r="TLF12" s="301"/>
      <c r="TLG12" s="302"/>
      <c r="TLH12" s="303"/>
      <c r="TLI12" s="300"/>
      <c r="TLJ12" s="301"/>
      <c r="TLK12" s="302"/>
      <c r="TLL12" s="303"/>
      <c r="TLM12" s="300"/>
      <c r="TLN12" s="301"/>
      <c r="TLO12" s="302"/>
      <c r="TLP12" s="303"/>
      <c r="TLQ12" s="300"/>
      <c r="TLR12" s="301"/>
      <c r="TLS12" s="302"/>
      <c r="TLT12" s="303"/>
      <c r="TLU12" s="300"/>
      <c r="TLV12" s="301"/>
      <c r="TLW12" s="302"/>
      <c r="TLX12" s="303"/>
      <c r="TLY12" s="300"/>
      <c r="TLZ12" s="301"/>
      <c r="TMA12" s="302"/>
      <c r="TMB12" s="303"/>
      <c r="TMC12" s="300"/>
      <c r="TMD12" s="301"/>
      <c r="TME12" s="302"/>
      <c r="TMF12" s="303"/>
      <c r="TMG12" s="300"/>
      <c r="TMH12" s="301"/>
      <c r="TMI12" s="302"/>
      <c r="TMJ12" s="303"/>
      <c r="TMK12" s="300"/>
      <c r="TML12" s="301"/>
      <c r="TMM12" s="302"/>
      <c r="TMN12" s="303"/>
      <c r="TMO12" s="300"/>
      <c r="TMP12" s="301"/>
      <c r="TMQ12" s="302"/>
      <c r="TMR12" s="303"/>
      <c r="TMS12" s="300"/>
      <c r="TMT12" s="301"/>
      <c r="TMU12" s="302"/>
      <c r="TMV12" s="303"/>
      <c r="TMW12" s="300"/>
      <c r="TMX12" s="301"/>
      <c r="TMY12" s="302"/>
      <c r="TMZ12" s="303"/>
      <c r="TNA12" s="300"/>
      <c r="TNB12" s="301"/>
      <c r="TNC12" s="302"/>
      <c r="TND12" s="303"/>
      <c r="TNE12" s="300"/>
      <c r="TNF12" s="301"/>
      <c r="TNG12" s="302"/>
      <c r="TNH12" s="303"/>
      <c r="TNI12" s="300"/>
      <c r="TNJ12" s="301"/>
      <c r="TNK12" s="302"/>
      <c r="TNL12" s="303"/>
      <c r="TNM12" s="300"/>
      <c r="TNN12" s="301"/>
      <c r="TNO12" s="302"/>
      <c r="TNP12" s="303"/>
      <c r="TNQ12" s="300"/>
      <c r="TNR12" s="301"/>
      <c r="TNS12" s="302"/>
      <c r="TNT12" s="303"/>
      <c r="TNU12" s="300"/>
      <c r="TNV12" s="301"/>
      <c r="TNW12" s="302"/>
      <c r="TNX12" s="303"/>
      <c r="TNY12" s="300"/>
      <c r="TNZ12" s="301"/>
      <c r="TOA12" s="302"/>
      <c r="TOB12" s="303"/>
      <c r="TOC12" s="300"/>
      <c r="TOD12" s="301"/>
      <c r="TOE12" s="302"/>
      <c r="TOF12" s="303"/>
      <c r="TOG12" s="300"/>
      <c r="TOH12" s="301"/>
      <c r="TOI12" s="302"/>
      <c r="TOJ12" s="303"/>
      <c r="TOK12" s="300"/>
      <c r="TOL12" s="301"/>
      <c r="TOM12" s="302"/>
      <c r="TON12" s="303"/>
      <c r="TOO12" s="300"/>
      <c r="TOP12" s="301"/>
      <c r="TOQ12" s="302"/>
      <c r="TOR12" s="303"/>
      <c r="TOS12" s="300"/>
      <c r="TOT12" s="301"/>
      <c r="TOU12" s="302"/>
      <c r="TOV12" s="303"/>
      <c r="TOW12" s="300"/>
      <c r="TOX12" s="301"/>
      <c r="TOY12" s="302"/>
      <c r="TOZ12" s="303"/>
      <c r="TPA12" s="300"/>
      <c r="TPB12" s="301"/>
      <c r="TPC12" s="302"/>
      <c r="TPD12" s="303"/>
      <c r="TPE12" s="300"/>
      <c r="TPF12" s="301"/>
      <c r="TPG12" s="302"/>
      <c r="TPH12" s="303"/>
      <c r="TPI12" s="300"/>
      <c r="TPJ12" s="301"/>
      <c r="TPK12" s="302"/>
      <c r="TPL12" s="303"/>
      <c r="TPM12" s="300"/>
      <c r="TPN12" s="301"/>
      <c r="TPO12" s="302"/>
      <c r="TPP12" s="303"/>
      <c r="TPQ12" s="300"/>
      <c r="TPR12" s="301"/>
      <c r="TPS12" s="302"/>
      <c r="TPT12" s="303"/>
      <c r="TPU12" s="300"/>
      <c r="TPV12" s="301"/>
      <c r="TPW12" s="302"/>
      <c r="TPX12" s="303"/>
      <c r="TPY12" s="300"/>
      <c r="TPZ12" s="301"/>
      <c r="TQA12" s="302"/>
      <c r="TQB12" s="303"/>
      <c r="TQC12" s="300"/>
      <c r="TQD12" s="301"/>
      <c r="TQE12" s="302"/>
      <c r="TQF12" s="303"/>
      <c r="TQG12" s="300"/>
      <c r="TQH12" s="301"/>
      <c r="TQI12" s="302"/>
      <c r="TQJ12" s="303"/>
      <c r="TQK12" s="300"/>
      <c r="TQL12" s="301"/>
      <c r="TQM12" s="302"/>
      <c r="TQN12" s="303"/>
      <c r="TQO12" s="300"/>
      <c r="TQP12" s="301"/>
      <c r="TQQ12" s="302"/>
      <c r="TQR12" s="303"/>
      <c r="TQS12" s="300"/>
      <c r="TQT12" s="301"/>
      <c r="TQU12" s="302"/>
      <c r="TQV12" s="303"/>
      <c r="TQW12" s="300"/>
      <c r="TQX12" s="301"/>
      <c r="TQY12" s="302"/>
      <c r="TQZ12" s="303"/>
      <c r="TRA12" s="300"/>
      <c r="TRB12" s="301"/>
      <c r="TRC12" s="302"/>
      <c r="TRD12" s="303"/>
      <c r="TRE12" s="300"/>
      <c r="TRF12" s="301"/>
      <c r="TRG12" s="302"/>
      <c r="TRH12" s="303"/>
      <c r="TRI12" s="300"/>
      <c r="TRJ12" s="301"/>
      <c r="TRK12" s="302"/>
      <c r="TRL12" s="303"/>
      <c r="TRM12" s="300"/>
      <c r="TRN12" s="301"/>
      <c r="TRO12" s="302"/>
      <c r="TRP12" s="303"/>
      <c r="TRQ12" s="300"/>
      <c r="TRR12" s="301"/>
      <c r="TRS12" s="302"/>
      <c r="TRT12" s="303"/>
      <c r="TRU12" s="300"/>
      <c r="TRV12" s="301"/>
      <c r="TRW12" s="302"/>
      <c r="TRX12" s="303"/>
      <c r="TRY12" s="300"/>
      <c r="TRZ12" s="301"/>
      <c r="TSA12" s="302"/>
      <c r="TSB12" s="303"/>
      <c r="TSC12" s="300"/>
      <c r="TSD12" s="301"/>
      <c r="TSE12" s="302"/>
      <c r="TSF12" s="303"/>
      <c r="TSG12" s="300"/>
      <c r="TSH12" s="301"/>
      <c r="TSI12" s="302"/>
      <c r="TSJ12" s="303"/>
      <c r="TSK12" s="300"/>
      <c r="TSL12" s="301"/>
      <c r="TSM12" s="302"/>
      <c r="TSN12" s="303"/>
      <c r="TSO12" s="300"/>
      <c r="TSP12" s="301"/>
      <c r="TSQ12" s="302"/>
      <c r="TSR12" s="303"/>
      <c r="TSS12" s="300"/>
      <c r="TST12" s="301"/>
      <c r="TSU12" s="302"/>
      <c r="TSV12" s="303"/>
      <c r="TSW12" s="300"/>
      <c r="TSX12" s="301"/>
      <c r="TSY12" s="302"/>
      <c r="TSZ12" s="303"/>
      <c r="TTA12" s="300"/>
      <c r="TTB12" s="301"/>
      <c r="TTC12" s="302"/>
      <c r="TTD12" s="303"/>
      <c r="TTE12" s="300"/>
      <c r="TTF12" s="301"/>
      <c r="TTG12" s="302"/>
      <c r="TTH12" s="303"/>
      <c r="TTI12" s="300"/>
      <c r="TTJ12" s="301"/>
      <c r="TTK12" s="302"/>
      <c r="TTL12" s="303"/>
      <c r="TTM12" s="300"/>
      <c r="TTN12" s="301"/>
      <c r="TTO12" s="302"/>
      <c r="TTP12" s="303"/>
      <c r="TTQ12" s="300"/>
      <c r="TTR12" s="301"/>
      <c r="TTS12" s="302"/>
      <c r="TTT12" s="303"/>
      <c r="TTU12" s="300"/>
      <c r="TTV12" s="301"/>
      <c r="TTW12" s="302"/>
      <c r="TTX12" s="303"/>
      <c r="TTY12" s="300"/>
      <c r="TTZ12" s="301"/>
      <c r="TUA12" s="302"/>
      <c r="TUB12" s="303"/>
      <c r="TUC12" s="300"/>
      <c r="TUD12" s="301"/>
      <c r="TUE12" s="302"/>
      <c r="TUF12" s="303"/>
      <c r="TUG12" s="300"/>
      <c r="TUH12" s="301"/>
      <c r="TUI12" s="302"/>
      <c r="TUJ12" s="303"/>
      <c r="TUK12" s="300"/>
      <c r="TUL12" s="301"/>
      <c r="TUM12" s="302"/>
      <c r="TUN12" s="303"/>
      <c r="TUO12" s="300"/>
      <c r="TUP12" s="301"/>
      <c r="TUQ12" s="302"/>
      <c r="TUR12" s="303"/>
      <c r="TUS12" s="300"/>
      <c r="TUT12" s="301"/>
      <c r="TUU12" s="302"/>
      <c r="TUV12" s="303"/>
      <c r="TUW12" s="300"/>
      <c r="TUX12" s="301"/>
      <c r="TUY12" s="302"/>
      <c r="TUZ12" s="303"/>
      <c r="TVA12" s="300"/>
      <c r="TVB12" s="301"/>
      <c r="TVC12" s="302"/>
      <c r="TVD12" s="303"/>
      <c r="TVE12" s="300"/>
      <c r="TVF12" s="301"/>
      <c r="TVG12" s="302"/>
      <c r="TVH12" s="303"/>
      <c r="TVI12" s="300"/>
      <c r="TVJ12" s="301"/>
      <c r="TVK12" s="302"/>
      <c r="TVL12" s="303"/>
      <c r="TVM12" s="300"/>
      <c r="TVN12" s="301"/>
      <c r="TVO12" s="302"/>
      <c r="TVP12" s="303"/>
      <c r="TVQ12" s="300"/>
      <c r="TVR12" s="301"/>
      <c r="TVS12" s="302"/>
      <c r="TVT12" s="303"/>
      <c r="TVU12" s="300"/>
      <c r="TVV12" s="301"/>
      <c r="TVW12" s="302"/>
      <c r="TVX12" s="303"/>
      <c r="TVY12" s="300"/>
      <c r="TVZ12" s="301"/>
      <c r="TWA12" s="302"/>
      <c r="TWB12" s="303"/>
      <c r="TWC12" s="300"/>
      <c r="TWD12" s="301"/>
      <c r="TWE12" s="302"/>
      <c r="TWF12" s="303"/>
      <c r="TWG12" s="300"/>
      <c r="TWH12" s="301"/>
      <c r="TWI12" s="302"/>
      <c r="TWJ12" s="303"/>
      <c r="TWK12" s="300"/>
      <c r="TWL12" s="301"/>
      <c r="TWM12" s="302"/>
      <c r="TWN12" s="303"/>
      <c r="TWO12" s="300"/>
      <c r="TWP12" s="301"/>
      <c r="TWQ12" s="302"/>
      <c r="TWR12" s="303"/>
      <c r="TWS12" s="300"/>
      <c r="TWT12" s="301"/>
      <c r="TWU12" s="302"/>
      <c r="TWV12" s="303"/>
      <c r="TWW12" s="300"/>
      <c r="TWX12" s="301"/>
      <c r="TWY12" s="302"/>
      <c r="TWZ12" s="303"/>
      <c r="TXA12" s="300"/>
      <c r="TXB12" s="301"/>
      <c r="TXC12" s="302"/>
      <c r="TXD12" s="303"/>
      <c r="TXE12" s="300"/>
      <c r="TXF12" s="301"/>
      <c r="TXG12" s="302"/>
      <c r="TXH12" s="303"/>
      <c r="TXI12" s="300"/>
      <c r="TXJ12" s="301"/>
      <c r="TXK12" s="302"/>
      <c r="TXL12" s="303"/>
      <c r="TXM12" s="300"/>
      <c r="TXN12" s="301"/>
      <c r="TXO12" s="302"/>
      <c r="TXP12" s="303"/>
      <c r="TXQ12" s="300"/>
      <c r="TXR12" s="301"/>
      <c r="TXS12" s="302"/>
      <c r="TXT12" s="303"/>
      <c r="TXU12" s="300"/>
      <c r="TXV12" s="301"/>
      <c r="TXW12" s="302"/>
      <c r="TXX12" s="303"/>
      <c r="TXY12" s="300"/>
      <c r="TXZ12" s="301"/>
      <c r="TYA12" s="302"/>
      <c r="TYB12" s="303"/>
      <c r="TYC12" s="300"/>
      <c r="TYD12" s="301"/>
      <c r="TYE12" s="302"/>
      <c r="TYF12" s="303"/>
      <c r="TYG12" s="300"/>
      <c r="TYH12" s="301"/>
      <c r="TYI12" s="302"/>
      <c r="TYJ12" s="303"/>
      <c r="TYK12" s="300"/>
      <c r="TYL12" s="301"/>
      <c r="TYM12" s="302"/>
      <c r="TYN12" s="303"/>
      <c r="TYO12" s="300"/>
      <c r="TYP12" s="301"/>
      <c r="TYQ12" s="302"/>
      <c r="TYR12" s="303"/>
      <c r="TYS12" s="300"/>
      <c r="TYT12" s="301"/>
      <c r="TYU12" s="302"/>
      <c r="TYV12" s="303"/>
      <c r="TYW12" s="300"/>
      <c r="TYX12" s="301"/>
      <c r="TYY12" s="302"/>
      <c r="TYZ12" s="303"/>
      <c r="TZA12" s="300"/>
      <c r="TZB12" s="301"/>
      <c r="TZC12" s="302"/>
      <c r="TZD12" s="303"/>
      <c r="TZE12" s="300"/>
      <c r="TZF12" s="301"/>
      <c r="TZG12" s="302"/>
      <c r="TZH12" s="303"/>
      <c r="TZI12" s="300"/>
      <c r="TZJ12" s="301"/>
      <c r="TZK12" s="302"/>
      <c r="TZL12" s="303"/>
      <c r="TZM12" s="300"/>
      <c r="TZN12" s="301"/>
      <c r="TZO12" s="302"/>
      <c r="TZP12" s="303"/>
      <c r="TZQ12" s="300"/>
      <c r="TZR12" s="301"/>
      <c r="TZS12" s="302"/>
      <c r="TZT12" s="303"/>
      <c r="TZU12" s="300"/>
      <c r="TZV12" s="301"/>
      <c r="TZW12" s="302"/>
      <c r="TZX12" s="303"/>
      <c r="TZY12" s="300"/>
      <c r="TZZ12" s="301"/>
      <c r="UAA12" s="302"/>
      <c r="UAB12" s="303"/>
      <c r="UAC12" s="300"/>
      <c r="UAD12" s="301"/>
      <c r="UAE12" s="302"/>
      <c r="UAF12" s="303"/>
      <c r="UAG12" s="300"/>
      <c r="UAH12" s="301"/>
      <c r="UAI12" s="302"/>
      <c r="UAJ12" s="303"/>
      <c r="UAK12" s="300"/>
      <c r="UAL12" s="301"/>
      <c r="UAM12" s="302"/>
      <c r="UAN12" s="303"/>
      <c r="UAO12" s="300"/>
      <c r="UAP12" s="301"/>
      <c r="UAQ12" s="302"/>
      <c r="UAR12" s="303"/>
      <c r="UAS12" s="300"/>
      <c r="UAT12" s="301"/>
      <c r="UAU12" s="302"/>
      <c r="UAV12" s="303"/>
      <c r="UAW12" s="300"/>
      <c r="UAX12" s="301"/>
      <c r="UAY12" s="302"/>
      <c r="UAZ12" s="303"/>
      <c r="UBA12" s="300"/>
      <c r="UBB12" s="301"/>
      <c r="UBC12" s="302"/>
      <c r="UBD12" s="303"/>
      <c r="UBE12" s="300"/>
      <c r="UBF12" s="301"/>
      <c r="UBG12" s="302"/>
      <c r="UBH12" s="303"/>
      <c r="UBI12" s="300"/>
      <c r="UBJ12" s="301"/>
      <c r="UBK12" s="302"/>
      <c r="UBL12" s="303"/>
      <c r="UBM12" s="300"/>
      <c r="UBN12" s="301"/>
      <c r="UBO12" s="302"/>
      <c r="UBP12" s="303"/>
      <c r="UBQ12" s="300"/>
      <c r="UBR12" s="301"/>
      <c r="UBS12" s="302"/>
      <c r="UBT12" s="303"/>
      <c r="UBU12" s="300"/>
      <c r="UBV12" s="301"/>
      <c r="UBW12" s="302"/>
      <c r="UBX12" s="303"/>
      <c r="UBY12" s="300"/>
      <c r="UBZ12" s="301"/>
      <c r="UCA12" s="302"/>
      <c r="UCB12" s="303"/>
      <c r="UCC12" s="300"/>
      <c r="UCD12" s="301"/>
      <c r="UCE12" s="302"/>
      <c r="UCF12" s="303"/>
      <c r="UCG12" s="300"/>
      <c r="UCH12" s="301"/>
      <c r="UCI12" s="302"/>
      <c r="UCJ12" s="303"/>
      <c r="UCK12" s="300"/>
      <c r="UCL12" s="301"/>
      <c r="UCM12" s="302"/>
      <c r="UCN12" s="303"/>
      <c r="UCO12" s="300"/>
      <c r="UCP12" s="301"/>
      <c r="UCQ12" s="302"/>
      <c r="UCR12" s="303"/>
      <c r="UCS12" s="300"/>
      <c r="UCT12" s="301"/>
      <c r="UCU12" s="302"/>
      <c r="UCV12" s="303"/>
      <c r="UCW12" s="300"/>
      <c r="UCX12" s="301"/>
      <c r="UCY12" s="302"/>
      <c r="UCZ12" s="303"/>
      <c r="UDA12" s="300"/>
      <c r="UDB12" s="301"/>
      <c r="UDC12" s="302"/>
      <c r="UDD12" s="303"/>
      <c r="UDE12" s="300"/>
      <c r="UDF12" s="301"/>
      <c r="UDG12" s="302"/>
      <c r="UDH12" s="303"/>
      <c r="UDI12" s="300"/>
      <c r="UDJ12" s="301"/>
      <c r="UDK12" s="302"/>
      <c r="UDL12" s="303"/>
      <c r="UDM12" s="300"/>
      <c r="UDN12" s="301"/>
      <c r="UDO12" s="302"/>
      <c r="UDP12" s="303"/>
      <c r="UDQ12" s="300"/>
      <c r="UDR12" s="301"/>
      <c r="UDS12" s="302"/>
      <c r="UDT12" s="303"/>
      <c r="UDU12" s="300"/>
      <c r="UDV12" s="301"/>
      <c r="UDW12" s="302"/>
      <c r="UDX12" s="303"/>
      <c r="UDY12" s="300"/>
      <c r="UDZ12" s="301"/>
      <c r="UEA12" s="302"/>
      <c r="UEB12" s="303"/>
      <c r="UEC12" s="300"/>
      <c r="UED12" s="301"/>
      <c r="UEE12" s="302"/>
      <c r="UEF12" s="303"/>
      <c r="UEG12" s="300"/>
      <c r="UEH12" s="301"/>
      <c r="UEI12" s="302"/>
      <c r="UEJ12" s="303"/>
      <c r="UEK12" s="300"/>
      <c r="UEL12" s="301"/>
      <c r="UEM12" s="302"/>
      <c r="UEN12" s="303"/>
      <c r="UEO12" s="300"/>
      <c r="UEP12" s="301"/>
      <c r="UEQ12" s="302"/>
      <c r="UER12" s="303"/>
      <c r="UES12" s="300"/>
      <c r="UET12" s="301"/>
      <c r="UEU12" s="302"/>
      <c r="UEV12" s="303"/>
      <c r="UEW12" s="300"/>
      <c r="UEX12" s="301"/>
      <c r="UEY12" s="302"/>
      <c r="UEZ12" s="303"/>
      <c r="UFA12" s="300"/>
      <c r="UFB12" s="301"/>
      <c r="UFC12" s="302"/>
      <c r="UFD12" s="303"/>
      <c r="UFE12" s="300"/>
      <c r="UFF12" s="301"/>
      <c r="UFG12" s="302"/>
      <c r="UFH12" s="303"/>
      <c r="UFI12" s="300"/>
      <c r="UFJ12" s="301"/>
      <c r="UFK12" s="302"/>
      <c r="UFL12" s="303"/>
      <c r="UFM12" s="300"/>
      <c r="UFN12" s="301"/>
      <c r="UFO12" s="302"/>
      <c r="UFP12" s="303"/>
      <c r="UFQ12" s="300"/>
      <c r="UFR12" s="301"/>
      <c r="UFS12" s="302"/>
      <c r="UFT12" s="303"/>
      <c r="UFU12" s="300"/>
      <c r="UFV12" s="301"/>
      <c r="UFW12" s="302"/>
      <c r="UFX12" s="303"/>
      <c r="UFY12" s="300"/>
      <c r="UFZ12" s="301"/>
      <c r="UGA12" s="302"/>
      <c r="UGB12" s="303"/>
      <c r="UGC12" s="300"/>
      <c r="UGD12" s="301"/>
      <c r="UGE12" s="302"/>
      <c r="UGF12" s="303"/>
      <c r="UGG12" s="300"/>
      <c r="UGH12" s="301"/>
      <c r="UGI12" s="302"/>
      <c r="UGJ12" s="303"/>
      <c r="UGK12" s="300"/>
      <c r="UGL12" s="301"/>
      <c r="UGM12" s="302"/>
      <c r="UGN12" s="303"/>
      <c r="UGO12" s="300"/>
      <c r="UGP12" s="301"/>
      <c r="UGQ12" s="302"/>
      <c r="UGR12" s="303"/>
      <c r="UGS12" s="300"/>
      <c r="UGT12" s="301"/>
      <c r="UGU12" s="302"/>
      <c r="UGV12" s="303"/>
      <c r="UGW12" s="300"/>
      <c r="UGX12" s="301"/>
      <c r="UGY12" s="302"/>
      <c r="UGZ12" s="303"/>
      <c r="UHA12" s="300"/>
      <c r="UHB12" s="301"/>
      <c r="UHC12" s="302"/>
      <c r="UHD12" s="303"/>
      <c r="UHE12" s="300"/>
      <c r="UHF12" s="301"/>
      <c r="UHG12" s="302"/>
      <c r="UHH12" s="303"/>
      <c r="UHI12" s="300"/>
      <c r="UHJ12" s="301"/>
      <c r="UHK12" s="302"/>
      <c r="UHL12" s="303"/>
      <c r="UHM12" s="300"/>
      <c r="UHN12" s="301"/>
      <c r="UHO12" s="302"/>
      <c r="UHP12" s="303"/>
      <c r="UHQ12" s="300"/>
      <c r="UHR12" s="301"/>
      <c r="UHS12" s="302"/>
      <c r="UHT12" s="303"/>
      <c r="UHU12" s="300"/>
      <c r="UHV12" s="301"/>
      <c r="UHW12" s="302"/>
      <c r="UHX12" s="303"/>
      <c r="UHY12" s="300"/>
      <c r="UHZ12" s="301"/>
      <c r="UIA12" s="302"/>
      <c r="UIB12" s="303"/>
      <c r="UIC12" s="300"/>
      <c r="UID12" s="301"/>
      <c r="UIE12" s="302"/>
      <c r="UIF12" s="303"/>
      <c r="UIG12" s="300"/>
      <c r="UIH12" s="301"/>
      <c r="UII12" s="302"/>
      <c r="UIJ12" s="303"/>
      <c r="UIK12" s="300"/>
      <c r="UIL12" s="301"/>
      <c r="UIM12" s="302"/>
      <c r="UIN12" s="303"/>
      <c r="UIO12" s="300"/>
      <c r="UIP12" s="301"/>
      <c r="UIQ12" s="302"/>
      <c r="UIR12" s="303"/>
      <c r="UIS12" s="300"/>
      <c r="UIT12" s="301"/>
      <c r="UIU12" s="302"/>
      <c r="UIV12" s="303"/>
      <c r="UIW12" s="300"/>
      <c r="UIX12" s="301"/>
      <c r="UIY12" s="302"/>
      <c r="UIZ12" s="303"/>
      <c r="UJA12" s="300"/>
      <c r="UJB12" s="301"/>
      <c r="UJC12" s="302"/>
      <c r="UJD12" s="303"/>
      <c r="UJE12" s="300"/>
      <c r="UJF12" s="301"/>
      <c r="UJG12" s="302"/>
      <c r="UJH12" s="303"/>
      <c r="UJI12" s="300"/>
      <c r="UJJ12" s="301"/>
      <c r="UJK12" s="302"/>
      <c r="UJL12" s="303"/>
      <c r="UJM12" s="300"/>
      <c r="UJN12" s="301"/>
      <c r="UJO12" s="302"/>
      <c r="UJP12" s="303"/>
      <c r="UJQ12" s="300"/>
      <c r="UJR12" s="301"/>
      <c r="UJS12" s="302"/>
      <c r="UJT12" s="303"/>
      <c r="UJU12" s="300"/>
      <c r="UJV12" s="301"/>
      <c r="UJW12" s="302"/>
      <c r="UJX12" s="303"/>
      <c r="UJY12" s="300"/>
      <c r="UJZ12" s="301"/>
      <c r="UKA12" s="302"/>
      <c r="UKB12" s="303"/>
      <c r="UKC12" s="300"/>
      <c r="UKD12" s="301"/>
      <c r="UKE12" s="302"/>
      <c r="UKF12" s="303"/>
      <c r="UKG12" s="300"/>
      <c r="UKH12" s="301"/>
      <c r="UKI12" s="302"/>
      <c r="UKJ12" s="303"/>
      <c r="UKK12" s="300"/>
      <c r="UKL12" s="301"/>
      <c r="UKM12" s="302"/>
      <c r="UKN12" s="303"/>
      <c r="UKO12" s="300"/>
      <c r="UKP12" s="301"/>
      <c r="UKQ12" s="302"/>
      <c r="UKR12" s="303"/>
      <c r="UKS12" s="300"/>
      <c r="UKT12" s="301"/>
      <c r="UKU12" s="302"/>
      <c r="UKV12" s="303"/>
      <c r="UKW12" s="300"/>
      <c r="UKX12" s="301"/>
      <c r="UKY12" s="302"/>
      <c r="UKZ12" s="303"/>
      <c r="ULA12" s="300"/>
      <c r="ULB12" s="301"/>
      <c r="ULC12" s="302"/>
      <c r="ULD12" s="303"/>
      <c r="ULE12" s="300"/>
      <c r="ULF12" s="301"/>
      <c r="ULG12" s="302"/>
      <c r="ULH12" s="303"/>
      <c r="ULI12" s="300"/>
      <c r="ULJ12" s="301"/>
      <c r="ULK12" s="302"/>
      <c r="ULL12" s="303"/>
      <c r="ULM12" s="300"/>
      <c r="ULN12" s="301"/>
      <c r="ULO12" s="302"/>
      <c r="ULP12" s="303"/>
      <c r="ULQ12" s="300"/>
      <c r="ULR12" s="301"/>
      <c r="ULS12" s="302"/>
      <c r="ULT12" s="303"/>
      <c r="ULU12" s="300"/>
      <c r="ULV12" s="301"/>
      <c r="ULW12" s="302"/>
      <c r="ULX12" s="303"/>
      <c r="ULY12" s="300"/>
      <c r="ULZ12" s="301"/>
      <c r="UMA12" s="302"/>
      <c r="UMB12" s="303"/>
      <c r="UMC12" s="300"/>
      <c r="UMD12" s="301"/>
      <c r="UME12" s="302"/>
      <c r="UMF12" s="303"/>
      <c r="UMG12" s="300"/>
      <c r="UMH12" s="301"/>
      <c r="UMI12" s="302"/>
      <c r="UMJ12" s="303"/>
      <c r="UMK12" s="300"/>
      <c r="UML12" s="301"/>
      <c r="UMM12" s="302"/>
      <c r="UMN12" s="303"/>
      <c r="UMO12" s="300"/>
      <c r="UMP12" s="301"/>
      <c r="UMQ12" s="302"/>
      <c r="UMR12" s="303"/>
      <c r="UMS12" s="300"/>
      <c r="UMT12" s="301"/>
      <c r="UMU12" s="302"/>
      <c r="UMV12" s="303"/>
      <c r="UMW12" s="300"/>
      <c r="UMX12" s="301"/>
      <c r="UMY12" s="302"/>
      <c r="UMZ12" s="303"/>
      <c r="UNA12" s="300"/>
      <c r="UNB12" s="301"/>
      <c r="UNC12" s="302"/>
      <c r="UND12" s="303"/>
      <c r="UNE12" s="300"/>
      <c r="UNF12" s="301"/>
      <c r="UNG12" s="302"/>
      <c r="UNH12" s="303"/>
      <c r="UNI12" s="300"/>
      <c r="UNJ12" s="301"/>
      <c r="UNK12" s="302"/>
      <c r="UNL12" s="303"/>
      <c r="UNM12" s="300"/>
      <c r="UNN12" s="301"/>
      <c r="UNO12" s="302"/>
      <c r="UNP12" s="303"/>
      <c r="UNQ12" s="300"/>
      <c r="UNR12" s="301"/>
      <c r="UNS12" s="302"/>
      <c r="UNT12" s="303"/>
      <c r="UNU12" s="300"/>
      <c r="UNV12" s="301"/>
      <c r="UNW12" s="302"/>
      <c r="UNX12" s="303"/>
      <c r="UNY12" s="300"/>
      <c r="UNZ12" s="301"/>
      <c r="UOA12" s="302"/>
      <c r="UOB12" s="303"/>
      <c r="UOC12" s="300"/>
      <c r="UOD12" s="301"/>
      <c r="UOE12" s="302"/>
      <c r="UOF12" s="303"/>
      <c r="UOG12" s="300"/>
      <c r="UOH12" s="301"/>
      <c r="UOI12" s="302"/>
      <c r="UOJ12" s="303"/>
      <c r="UOK12" s="300"/>
      <c r="UOL12" s="301"/>
      <c r="UOM12" s="302"/>
      <c r="UON12" s="303"/>
      <c r="UOO12" s="300"/>
      <c r="UOP12" s="301"/>
      <c r="UOQ12" s="302"/>
      <c r="UOR12" s="303"/>
      <c r="UOS12" s="300"/>
      <c r="UOT12" s="301"/>
      <c r="UOU12" s="302"/>
      <c r="UOV12" s="303"/>
      <c r="UOW12" s="300"/>
      <c r="UOX12" s="301"/>
      <c r="UOY12" s="302"/>
      <c r="UOZ12" s="303"/>
      <c r="UPA12" s="300"/>
      <c r="UPB12" s="301"/>
      <c r="UPC12" s="302"/>
      <c r="UPD12" s="303"/>
      <c r="UPE12" s="300"/>
      <c r="UPF12" s="301"/>
      <c r="UPG12" s="302"/>
      <c r="UPH12" s="303"/>
      <c r="UPI12" s="300"/>
      <c r="UPJ12" s="301"/>
      <c r="UPK12" s="302"/>
      <c r="UPL12" s="303"/>
      <c r="UPM12" s="300"/>
      <c r="UPN12" s="301"/>
      <c r="UPO12" s="302"/>
      <c r="UPP12" s="303"/>
      <c r="UPQ12" s="300"/>
      <c r="UPR12" s="301"/>
      <c r="UPS12" s="302"/>
      <c r="UPT12" s="303"/>
      <c r="UPU12" s="300"/>
      <c r="UPV12" s="301"/>
      <c r="UPW12" s="302"/>
      <c r="UPX12" s="303"/>
      <c r="UPY12" s="300"/>
      <c r="UPZ12" s="301"/>
      <c r="UQA12" s="302"/>
      <c r="UQB12" s="303"/>
      <c r="UQC12" s="300"/>
      <c r="UQD12" s="301"/>
      <c r="UQE12" s="302"/>
      <c r="UQF12" s="303"/>
      <c r="UQG12" s="300"/>
      <c r="UQH12" s="301"/>
      <c r="UQI12" s="302"/>
      <c r="UQJ12" s="303"/>
      <c r="UQK12" s="300"/>
      <c r="UQL12" s="301"/>
      <c r="UQM12" s="302"/>
      <c r="UQN12" s="303"/>
      <c r="UQO12" s="300"/>
      <c r="UQP12" s="301"/>
      <c r="UQQ12" s="302"/>
      <c r="UQR12" s="303"/>
      <c r="UQS12" s="300"/>
      <c r="UQT12" s="301"/>
      <c r="UQU12" s="302"/>
      <c r="UQV12" s="303"/>
      <c r="UQW12" s="300"/>
      <c r="UQX12" s="301"/>
      <c r="UQY12" s="302"/>
      <c r="UQZ12" s="303"/>
      <c r="URA12" s="300"/>
      <c r="URB12" s="301"/>
      <c r="URC12" s="302"/>
      <c r="URD12" s="303"/>
      <c r="URE12" s="300"/>
      <c r="URF12" s="301"/>
      <c r="URG12" s="302"/>
      <c r="URH12" s="303"/>
      <c r="URI12" s="300"/>
      <c r="URJ12" s="301"/>
      <c r="URK12" s="302"/>
      <c r="URL12" s="303"/>
      <c r="URM12" s="300"/>
      <c r="URN12" s="301"/>
      <c r="URO12" s="302"/>
      <c r="URP12" s="303"/>
      <c r="URQ12" s="300"/>
      <c r="URR12" s="301"/>
      <c r="URS12" s="302"/>
      <c r="URT12" s="303"/>
      <c r="URU12" s="300"/>
      <c r="URV12" s="301"/>
      <c r="URW12" s="302"/>
      <c r="URX12" s="303"/>
      <c r="URY12" s="300"/>
      <c r="URZ12" s="301"/>
      <c r="USA12" s="302"/>
      <c r="USB12" s="303"/>
      <c r="USC12" s="300"/>
      <c r="USD12" s="301"/>
      <c r="USE12" s="302"/>
      <c r="USF12" s="303"/>
      <c r="USG12" s="300"/>
      <c r="USH12" s="301"/>
      <c r="USI12" s="302"/>
      <c r="USJ12" s="303"/>
      <c r="USK12" s="300"/>
      <c r="USL12" s="301"/>
      <c r="USM12" s="302"/>
      <c r="USN12" s="303"/>
      <c r="USO12" s="300"/>
      <c r="USP12" s="301"/>
      <c r="USQ12" s="302"/>
      <c r="USR12" s="303"/>
      <c r="USS12" s="300"/>
      <c r="UST12" s="301"/>
      <c r="USU12" s="302"/>
      <c r="USV12" s="303"/>
      <c r="USW12" s="300"/>
      <c r="USX12" s="301"/>
      <c r="USY12" s="302"/>
      <c r="USZ12" s="303"/>
      <c r="UTA12" s="300"/>
      <c r="UTB12" s="301"/>
      <c r="UTC12" s="302"/>
      <c r="UTD12" s="303"/>
      <c r="UTE12" s="300"/>
      <c r="UTF12" s="301"/>
      <c r="UTG12" s="302"/>
      <c r="UTH12" s="303"/>
      <c r="UTI12" s="300"/>
      <c r="UTJ12" s="301"/>
      <c r="UTK12" s="302"/>
      <c r="UTL12" s="303"/>
      <c r="UTM12" s="300"/>
      <c r="UTN12" s="301"/>
      <c r="UTO12" s="302"/>
      <c r="UTP12" s="303"/>
      <c r="UTQ12" s="300"/>
      <c r="UTR12" s="301"/>
      <c r="UTS12" s="302"/>
      <c r="UTT12" s="303"/>
      <c r="UTU12" s="300"/>
      <c r="UTV12" s="301"/>
      <c r="UTW12" s="302"/>
      <c r="UTX12" s="303"/>
      <c r="UTY12" s="300"/>
      <c r="UTZ12" s="301"/>
      <c r="UUA12" s="302"/>
      <c r="UUB12" s="303"/>
      <c r="UUC12" s="300"/>
      <c r="UUD12" s="301"/>
      <c r="UUE12" s="302"/>
      <c r="UUF12" s="303"/>
      <c r="UUG12" s="300"/>
      <c r="UUH12" s="301"/>
      <c r="UUI12" s="302"/>
      <c r="UUJ12" s="303"/>
      <c r="UUK12" s="300"/>
      <c r="UUL12" s="301"/>
      <c r="UUM12" s="302"/>
      <c r="UUN12" s="303"/>
      <c r="UUO12" s="300"/>
      <c r="UUP12" s="301"/>
      <c r="UUQ12" s="302"/>
      <c r="UUR12" s="303"/>
      <c r="UUS12" s="300"/>
      <c r="UUT12" s="301"/>
      <c r="UUU12" s="302"/>
      <c r="UUV12" s="303"/>
      <c r="UUW12" s="300"/>
      <c r="UUX12" s="301"/>
      <c r="UUY12" s="302"/>
      <c r="UUZ12" s="303"/>
      <c r="UVA12" s="300"/>
      <c r="UVB12" s="301"/>
      <c r="UVC12" s="302"/>
      <c r="UVD12" s="303"/>
      <c r="UVE12" s="300"/>
      <c r="UVF12" s="301"/>
      <c r="UVG12" s="302"/>
      <c r="UVH12" s="303"/>
      <c r="UVI12" s="300"/>
      <c r="UVJ12" s="301"/>
      <c r="UVK12" s="302"/>
      <c r="UVL12" s="303"/>
      <c r="UVM12" s="300"/>
      <c r="UVN12" s="301"/>
      <c r="UVO12" s="302"/>
      <c r="UVP12" s="303"/>
      <c r="UVQ12" s="300"/>
      <c r="UVR12" s="301"/>
      <c r="UVS12" s="302"/>
      <c r="UVT12" s="303"/>
      <c r="UVU12" s="300"/>
      <c r="UVV12" s="301"/>
      <c r="UVW12" s="302"/>
      <c r="UVX12" s="303"/>
      <c r="UVY12" s="300"/>
      <c r="UVZ12" s="301"/>
      <c r="UWA12" s="302"/>
      <c r="UWB12" s="303"/>
      <c r="UWC12" s="300"/>
      <c r="UWD12" s="301"/>
      <c r="UWE12" s="302"/>
      <c r="UWF12" s="303"/>
      <c r="UWG12" s="300"/>
      <c r="UWH12" s="301"/>
      <c r="UWI12" s="302"/>
      <c r="UWJ12" s="303"/>
      <c r="UWK12" s="300"/>
      <c r="UWL12" s="301"/>
      <c r="UWM12" s="302"/>
      <c r="UWN12" s="303"/>
      <c r="UWO12" s="300"/>
      <c r="UWP12" s="301"/>
      <c r="UWQ12" s="302"/>
      <c r="UWR12" s="303"/>
      <c r="UWS12" s="300"/>
      <c r="UWT12" s="301"/>
      <c r="UWU12" s="302"/>
      <c r="UWV12" s="303"/>
      <c r="UWW12" s="300"/>
      <c r="UWX12" s="301"/>
      <c r="UWY12" s="302"/>
      <c r="UWZ12" s="303"/>
      <c r="UXA12" s="300"/>
      <c r="UXB12" s="301"/>
      <c r="UXC12" s="302"/>
      <c r="UXD12" s="303"/>
      <c r="UXE12" s="300"/>
      <c r="UXF12" s="301"/>
      <c r="UXG12" s="302"/>
      <c r="UXH12" s="303"/>
      <c r="UXI12" s="300"/>
      <c r="UXJ12" s="301"/>
      <c r="UXK12" s="302"/>
      <c r="UXL12" s="303"/>
      <c r="UXM12" s="300"/>
      <c r="UXN12" s="301"/>
      <c r="UXO12" s="302"/>
      <c r="UXP12" s="303"/>
      <c r="UXQ12" s="300"/>
      <c r="UXR12" s="301"/>
      <c r="UXS12" s="302"/>
      <c r="UXT12" s="303"/>
      <c r="UXU12" s="300"/>
      <c r="UXV12" s="301"/>
      <c r="UXW12" s="302"/>
      <c r="UXX12" s="303"/>
      <c r="UXY12" s="300"/>
      <c r="UXZ12" s="301"/>
      <c r="UYA12" s="302"/>
      <c r="UYB12" s="303"/>
      <c r="UYC12" s="300"/>
      <c r="UYD12" s="301"/>
      <c r="UYE12" s="302"/>
      <c r="UYF12" s="303"/>
      <c r="UYG12" s="300"/>
      <c r="UYH12" s="301"/>
      <c r="UYI12" s="302"/>
      <c r="UYJ12" s="303"/>
      <c r="UYK12" s="300"/>
      <c r="UYL12" s="301"/>
      <c r="UYM12" s="302"/>
      <c r="UYN12" s="303"/>
      <c r="UYO12" s="300"/>
      <c r="UYP12" s="301"/>
      <c r="UYQ12" s="302"/>
      <c r="UYR12" s="303"/>
      <c r="UYS12" s="300"/>
      <c r="UYT12" s="301"/>
      <c r="UYU12" s="302"/>
      <c r="UYV12" s="303"/>
      <c r="UYW12" s="300"/>
      <c r="UYX12" s="301"/>
      <c r="UYY12" s="302"/>
      <c r="UYZ12" s="303"/>
      <c r="UZA12" s="300"/>
      <c r="UZB12" s="301"/>
      <c r="UZC12" s="302"/>
      <c r="UZD12" s="303"/>
      <c r="UZE12" s="300"/>
      <c r="UZF12" s="301"/>
      <c r="UZG12" s="302"/>
      <c r="UZH12" s="303"/>
      <c r="UZI12" s="300"/>
      <c r="UZJ12" s="301"/>
      <c r="UZK12" s="302"/>
      <c r="UZL12" s="303"/>
      <c r="UZM12" s="300"/>
      <c r="UZN12" s="301"/>
      <c r="UZO12" s="302"/>
      <c r="UZP12" s="303"/>
      <c r="UZQ12" s="300"/>
      <c r="UZR12" s="301"/>
      <c r="UZS12" s="302"/>
      <c r="UZT12" s="303"/>
      <c r="UZU12" s="300"/>
      <c r="UZV12" s="301"/>
      <c r="UZW12" s="302"/>
      <c r="UZX12" s="303"/>
      <c r="UZY12" s="300"/>
      <c r="UZZ12" s="301"/>
      <c r="VAA12" s="302"/>
      <c r="VAB12" s="303"/>
      <c r="VAC12" s="300"/>
      <c r="VAD12" s="301"/>
      <c r="VAE12" s="302"/>
      <c r="VAF12" s="303"/>
      <c r="VAG12" s="300"/>
      <c r="VAH12" s="301"/>
      <c r="VAI12" s="302"/>
      <c r="VAJ12" s="303"/>
      <c r="VAK12" s="300"/>
      <c r="VAL12" s="301"/>
      <c r="VAM12" s="302"/>
      <c r="VAN12" s="303"/>
      <c r="VAO12" s="300"/>
      <c r="VAP12" s="301"/>
      <c r="VAQ12" s="302"/>
      <c r="VAR12" s="303"/>
      <c r="VAS12" s="300"/>
      <c r="VAT12" s="301"/>
      <c r="VAU12" s="302"/>
      <c r="VAV12" s="303"/>
      <c r="VAW12" s="300"/>
      <c r="VAX12" s="301"/>
      <c r="VAY12" s="302"/>
      <c r="VAZ12" s="303"/>
      <c r="VBA12" s="300"/>
      <c r="VBB12" s="301"/>
      <c r="VBC12" s="302"/>
      <c r="VBD12" s="303"/>
      <c r="VBE12" s="300"/>
      <c r="VBF12" s="301"/>
      <c r="VBG12" s="302"/>
      <c r="VBH12" s="303"/>
      <c r="VBI12" s="300"/>
      <c r="VBJ12" s="301"/>
      <c r="VBK12" s="302"/>
      <c r="VBL12" s="303"/>
      <c r="VBM12" s="300"/>
      <c r="VBN12" s="301"/>
      <c r="VBO12" s="302"/>
      <c r="VBP12" s="303"/>
      <c r="VBQ12" s="300"/>
      <c r="VBR12" s="301"/>
      <c r="VBS12" s="302"/>
      <c r="VBT12" s="303"/>
      <c r="VBU12" s="300"/>
      <c r="VBV12" s="301"/>
      <c r="VBW12" s="302"/>
      <c r="VBX12" s="303"/>
      <c r="VBY12" s="300"/>
      <c r="VBZ12" s="301"/>
      <c r="VCA12" s="302"/>
      <c r="VCB12" s="303"/>
      <c r="VCC12" s="300"/>
      <c r="VCD12" s="301"/>
      <c r="VCE12" s="302"/>
      <c r="VCF12" s="303"/>
      <c r="VCG12" s="300"/>
      <c r="VCH12" s="301"/>
      <c r="VCI12" s="302"/>
      <c r="VCJ12" s="303"/>
      <c r="VCK12" s="300"/>
      <c r="VCL12" s="301"/>
      <c r="VCM12" s="302"/>
      <c r="VCN12" s="303"/>
      <c r="VCO12" s="300"/>
      <c r="VCP12" s="301"/>
      <c r="VCQ12" s="302"/>
      <c r="VCR12" s="303"/>
      <c r="VCS12" s="300"/>
      <c r="VCT12" s="301"/>
      <c r="VCU12" s="302"/>
      <c r="VCV12" s="303"/>
      <c r="VCW12" s="300"/>
      <c r="VCX12" s="301"/>
      <c r="VCY12" s="302"/>
      <c r="VCZ12" s="303"/>
      <c r="VDA12" s="300"/>
      <c r="VDB12" s="301"/>
      <c r="VDC12" s="302"/>
      <c r="VDD12" s="303"/>
      <c r="VDE12" s="300"/>
      <c r="VDF12" s="301"/>
      <c r="VDG12" s="302"/>
      <c r="VDH12" s="303"/>
      <c r="VDI12" s="300"/>
      <c r="VDJ12" s="301"/>
      <c r="VDK12" s="302"/>
      <c r="VDL12" s="303"/>
      <c r="VDM12" s="300"/>
      <c r="VDN12" s="301"/>
      <c r="VDO12" s="302"/>
      <c r="VDP12" s="303"/>
      <c r="VDQ12" s="300"/>
      <c r="VDR12" s="301"/>
      <c r="VDS12" s="302"/>
      <c r="VDT12" s="303"/>
      <c r="VDU12" s="300"/>
      <c r="VDV12" s="301"/>
      <c r="VDW12" s="302"/>
      <c r="VDX12" s="303"/>
      <c r="VDY12" s="300"/>
      <c r="VDZ12" s="301"/>
      <c r="VEA12" s="302"/>
      <c r="VEB12" s="303"/>
      <c r="VEC12" s="300"/>
      <c r="VED12" s="301"/>
      <c r="VEE12" s="302"/>
      <c r="VEF12" s="303"/>
      <c r="VEG12" s="300"/>
      <c r="VEH12" s="301"/>
      <c r="VEI12" s="302"/>
      <c r="VEJ12" s="303"/>
      <c r="VEK12" s="300"/>
      <c r="VEL12" s="301"/>
      <c r="VEM12" s="302"/>
      <c r="VEN12" s="303"/>
      <c r="VEO12" s="300"/>
      <c r="VEP12" s="301"/>
      <c r="VEQ12" s="302"/>
      <c r="VER12" s="303"/>
      <c r="VES12" s="300"/>
      <c r="VET12" s="301"/>
      <c r="VEU12" s="302"/>
      <c r="VEV12" s="303"/>
      <c r="VEW12" s="300"/>
      <c r="VEX12" s="301"/>
      <c r="VEY12" s="302"/>
      <c r="VEZ12" s="303"/>
      <c r="VFA12" s="300"/>
      <c r="VFB12" s="301"/>
      <c r="VFC12" s="302"/>
      <c r="VFD12" s="303"/>
      <c r="VFE12" s="300"/>
      <c r="VFF12" s="301"/>
      <c r="VFG12" s="302"/>
      <c r="VFH12" s="303"/>
      <c r="VFI12" s="300"/>
      <c r="VFJ12" s="301"/>
      <c r="VFK12" s="302"/>
      <c r="VFL12" s="303"/>
      <c r="VFM12" s="300"/>
      <c r="VFN12" s="301"/>
      <c r="VFO12" s="302"/>
      <c r="VFP12" s="303"/>
      <c r="VFQ12" s="300"/>
      <c r="VFR12" s="301"/>
      <c r="VFS12" s="302"/>
      <c r="VFT12" s="303"/>
      <c r="VFU12" s="300"/>
      <c r="VFV12" s="301"/>
      <c r="VFW12" s="302"/>
      <c r="VFX12" s="303"/>
      <c r="VFY12" s="300"/>
      <c r="VFZ12" s="301"/>
      <c r="VGA12" s="302"/>
      <c r="VGB12" s="303"/>
      <c r="VGC12" s="300"/>
      <c r="VGD12" s="301"/>
      <c r="VGE12" s="302"/>
      <c r="VGF12" s="303"/>
      <c r="VGG12" s="300"/>
      <c r="VGH12" s="301"/>
      <c r="VGI12" s="302"/>
      <c r="VGJ12" s="303"/>
      <c r="VGK12" s="300"/>
      <c r="VGL12" s="301"/>
      <c r="VGM12" s="302"/>
      <c r="VGN12" s="303"/>
      <c r="VGO12" s="300"/>
      <c r="VGP12" s="301"/>
      <c r="VGQ12" s="302"/>
      <c r="VGR12" s="303"/>
      <c r="VGS12" s="300"/>
      <c r="VGT12" s="301"/>
      <c r="VGU12" s="302"/>
      <c r="VGV12" s="303"/>
      <c r="VGW12" s="300"/>
      <c r="VGX12" s="301"/>
      <c r="VGY12" s="302"/>
      <c r="VGZ12" s="303"/>
      <c r="VHA12" s="300"/>
      <c r="VHB12" s="301"/>
      <c r="VHC12" s="302"/>
      <c r="VHD12" s="303"/>
      <c r="VHE12" s="300"/>
      <c r="VHF12" s="301"/>
      <c r="VHG12" s="302"/>
      <c r="VHH12" s="303"/>
      <c r="VHI12" s="300"/>
      <c r="VHJ12" s="301"/>
      <c r="VHK12" s="302"/>
      <c r="VHL12" s="303"/>
      <c r="VHM12" s="300"/>
      <c r="VHN12" s="301"/>
      <c r="VHO12" s="302"/>
      <c r="VHP12" s="303"/>
      <c r="VHQ12" s="300"/>
      <c r="VHR12" s="301"/>
      <c r="VHS12" s="302"/>
      <c r="VHT12" s="303"/>
      <c r="VHU12" s="300"/>
      <c r="VHV12" s="301"/>
      <c r="VHW12" s="302"/>
      <c r="VHX12" s="303"/>
      <c r="VHY12" s="300"/>
      <c r="VHZ12" s="301"/>
      <c r="VIA12" s="302"/>
      <c r="VIB12" s="303"/>
      <c r="VIC12" s="300"/>
      <c r="VID12" s="301"/>
      <c r="VIE12" s="302"/>
      <c r="VIF12" s="303"/>
      <c r="VIG12" s="300"/>
      <c r="VIH12" s="301"/>
      <c r="VII12" s="302"/>
      <c r="VIJ12" s="303"/>
      <c r="VIK12" s="300"/>
      <c r="VIL12" s="301"/>
      <c r="VIM12" s="302"/>
      <c r="VIN12" s="303"/>
      <c r="VIO12" s="300"/>
      <c r="VIP12" s="301"/>
      <c r="VIQ12" s="302"/>
      <c r="VIR12" s="303"/>
      <c r="VIS12" s="300"/>
      <c r="VIT12" s="301"/>
      <c r="VIU12" s="302"/>
      <c r="VIV12" s="303"/>
      <c r="VIW12" s="300"/>
      <c r="VIX12" s="301"/>
      <c r="VIY12" s="302"/>
      <c r="VIZ12" s="303"/>
      <c r="VJA12" s="300"/>
      <c r="VJB12" s="301"/>
      <c r="VJC12" s="302"/>
      <c r="VJD12" s="303"/>
      <c r="VJE12" s="300"/>
      <c r="VJF12" s="301"/>
      <c r="VJG12" s="302"/>
      <c r="VJH12" s="303"/>
      <c r="VJI12" s="300"/>
      <c r="VJJ12" s="301"/>
      <c r="VJK12" s="302"/>
      <c r="VJL12" s="303"/>
      <c r="VJM12" s="300"/>
      <c r="VJN12" s="301"/>
      <c r="VJO12" s="302"/>
      <c r="VJP12" s="303"/>
      <c r="VJQ12" s="300"/>
      <c r="VJR12" s="301"/>
      <c r="VJS12" s="302"/>
      <c r="VJT12" s="303"/>
      <c r="VJU12" s="300"/>
      <c r="VJV12" s="301"/>
      <c r="VJW12" s="302"/>
      <c r="VJX12" s="303"/>
      <c r="VJY12" s="300"/>
      <c r="VJZ12" s="301"/>
      <c r="VKA12" s="302"/>
      <c r="VKB12" s="303"/>
      <c r="VKC12" s="300"/>
      <c r="VKD12" s="301"/>
      <c r="VKE12" s="302"/>
      <c r="VKF12" s="303"/>
      <c r="VKG12" s="300"/>
      <c r="VKH12" s="301"/>
      <c r="VKI12" s="302"/>
      <c r="VKJ12" s="303"/>
      <c r="VKK12" s="300"/>
      <c r="VKL12" s="301"/>
      <c r="VKM12" s="302"/>
      <c r="VKN12" s="303"/>
      <c r="VKO12" s="300"/>
      <c r="VKP12" s="301"/>
      <c r="VKQ12" s="302"/>
      <c r="VKR12" s="303"/>
      <c r="VKS12" s="300"/>
      <c r="VKT12" s="301"/>
      <c r="VKU12" s="302"/>
      <c r="VKV12" s="303"/>
      <c r="VKW12" s="300"/>
      <c r="VKX12" s="301"/>
      <c r="VKY12" s="302"/>
      <c r="VKZ12" s="303"/>
      <c r="VLA12" s="300"/>
      <c r="VLB12" s="301"/>
      <c r="VLC12" s="302"/>
      <c r="VLD12" s="303"/>
      <c r="VLE12" s="300"/>
      <c r="VLF12" s="301"/>
      <c r="VLG12" s="302"/>
      <c r="VLH12" s="303"/>
      <c r="VLI12" s="300"/>
      <c r="VLJ12" s="301"/>
      <c r="VLK12" s="302"/>
      <c r="VLL12" s="303"/>
      <c r="VLM12" s="300"/>
      <c r="VLN12" s="301"/>
      <c r="VLO12" s="302"/>
      <c r="VLP12" s="303"/>
      <c r="VLQ12" s="300"/>
      <c r="VLR12" s="301"/>
      <c r="VLS12" s="302"/>
      <c r="VLT12" s="303"/>
      <c r="VLU12" s="300"/>
      <c r="VLV12" s="301"/>
      <c r="VLW12" s="302"/>
      <c r="VLX12" s="303"/>
      <c r="VLY12" s="300"/>
      <c r="VLZ12" s="301"/>
      <c r="VMA12" s="302"/>
      <c r="VMB12" s="303"/>
      <c r="VMC12" s="300"/>
      <c r="VMD12" s="301"/>
      <c r="VME12" s="302"/>
      <c r="VMF12" s="303"/>
      <c r="VMG12" s="300"/>
      <c r="VMH12" s="301"/>
      <c r="VMI12" s="302"/>
      <c r="VMJ12" s="303"/>
      <c r="VMK12" s="300"/>
      <c r="VML12" s="301"/>
      <c r="VMM12" s="302"/>
      <c r="VMN12" s="303"/>
      <c r="VMO12" s="300"/>
      <c r="VMP12" s="301"/>
      <c r="VMQ12" s="302"/>
      <c r="VMR12" s="303"/>
      <c r="VMS12" s="300"/>
      <c r="VMT12" s="301"/>
      <c r="VMU12" s="302"/>
      <c r="VMV12" s="303"/>
      <c r="VMW12" s="300"/>
      <c r="VMX12" s="301"/>
      <c r="VMY12" s="302"/>
      <c r="VMZ12" s="303"/>
      <c r="VNA12" s="300"/>
      <c r="VNB12" s="301"/>
      <c r="VNC12" s="302"/>
      <c r="VND12" s="303"/>
      <c r="VNE12" s="300"/>
      <c r="VNF12" s="301"/>
      <c r="VNG12" s="302"/>
      <c r="VNH12" s="303"/>
      <c r="VNI12" s="300"/>
      <c r="VNJ12" s="301"/>
      <c r="VNK12" s="302"/>
      <c r="VNL12" s="303"/>
      <c r="VNM12" s="300"/>
      <c r="VNN12" s="301"/>
      <c r="VNO12" s="302"/>
      <c r="VNP12" s="303"/>
      <c r="VNQ12" s="300"/>
      <c r="VNR12" s="301"/>
      <c r="VNS12" s="302"/>
      <c r="VNT12" s="303"/>
      <c r="VNU12" s="300"/>
      <c r="VNV12" s="301"/>
      <c r="VNW12" s="302"/>
      <c r="VNX12" s="303"/>
      <c r="VNY12" s="300"/>
      <c r="VNZ12" s="301"/>
      <c r="VOA12" s="302"/>
      <c r="VOB12" s="303"/>
      <c r="VOC12" s="300"/>
      <c r="VOD12" s="301"/>
      <c r="VOE12" s="302"/>
      <c r="VOF12" s="303"/>
      <c r="VOG12" s="300"/>
      <c r="VOH12" s="301"/>
      <c r="VOI12" s="302"/>
      <c r="VOJ12" s="303"/>
      <c r="VOK12" s="300"/>
      <c r="VOL12" s="301"/>
      <c r="VOM12" s="302"/>
      <c r="VON12" s="303"/>
      <c r="VOO12" s="300"/>
      <c r="VOP12" s="301"/>
      <c r="VOQ12" s="302"/>
      <c r="VOR12" s="303"/>
      <c r="VOS12" s="300"/>
      <c r="VOT12" s="301"/>
      <c r="VOU12" s="302"/>
      <c r="VOV12" s="303"/>
      <c r="VOW12" s="300"/>
      <c r="VOX12" s="301"/>
      <c r="VOY12" s="302"/>
      <c r="VOZ12" s="303"/>
      <c r="VPA12" s="300"/>
      <c r="VPB12" s="301"/>
      <c r="VPC12" s="302"/>
      <c r="VPD12" s="303"/>
      <c r="VPE12" s="300"/>
      <c r="VPF12" s="301"/>
      <c r="VPG12" s="302"/>
      <c r="VPH12" s="303"/>
      <c r="VPI12" s="300"/>
      <c r="VPJ12" s="301"/>
      <c r="VPK12" s="302"/>
      <c r="VPL12" s="303"/>
      <c r="VPM12" s="300"/>
      <c r="VPN12" s="301"/>
      <c r="VPO12" s="302"/>
      <c r="VPP12" s="303"/>
      <c r="VPQ12" s="300"/>
      <c r="VPR12" s="301"/>
      <c r="VPS12" s="302"/>
      <c r="VPT12" s="303"/>
      <c r="VPU12" s="300"/>
      <c r="VPV12" s="301"/>
      <c r="VPW12" s="302"/>
      <c r="VPX12" s="303"/>
      <c r="VPY12" s="300"/>
      <c r="VPZ12" s="301"/>
      <c r="VQA12" s="302"/>
      <c r="VQB12" s="303"/>
      <c r="VQC12" s="300"/>
      <c r="VQD12" s="301"/>
      <c r="VQE12" s="302"/>
      <c r="VQF12" s="303"/>
      <c r="VQG12" s="300"/>
      <c r="VQH12" s="301"/>
      <c r="VQI12" s="302"/>
      <c r="VQJ12" s="303"/>
      <c r="VQK12" s="300"/>
      <c r="VQL12" s="301"/>
      <c r="VQM12" s="302"/>
      <c r="VQN12" s="303"/>
      <c r="VQO12" s="300"/>
      <c r="VQP12" s="301"/>
      <c r="VQQ12" s="302"/>
      <c r="VQR12" s="303"/>
      <c r="VQS12" s="300"/>
      <c r="VQT12" s="301"/>
      <c r="VQU12" s="302"/>
      <c r="VQV12" s="303"/>
      <c r="VQW12" s="300"/>
      <c r="VQX12" s="301"/>
      <c r="VQY12" s="302"/>
      <c r="VQZ12" s="303"/>
      <c r="VRA12" s="300"/>
      <c r="VRB12" s="301"/>
      <c r="VRC12" s="302"/>
      <c r="VRD12" s="303"/>
      <c r="VRE12" s="300"/>
      <c r="VRF12" s="301"/>
      <c r="VRG12" s="302"/>
      <c r="VRH12" s="303"/>
      <c r="VRI12" s="300"/>
      <c r="VRJ12" s="301"/>
      <c r="VRK12" s="302"/>
      <c r="VRL12" s="303"/>
      <c r="VRM12" s="300"/>
      <c r="VRN12" s="301"/>
      <c r="VRO12" s="302"/>
      <c r="VRP12" s="303"/>
      <c r="VRQ12" s="300"/>
      <c r="VRR12" s="301"/>
      <c r="VRS12" s="302"/>
      <c r="VRT12" s="303"/>
      <c r="VRU12" s="300"/>
      <c r="VRV12" s="301"/>
      <c r="VRW12" s="302"/>
      <c r="VRX12" s="303"/>
      <c r="VRY12" s="300"/>
      <c r="VRZ12" s="301"/>
      <c r="VSA12" s="302"/>
      <c r="VSB12" s="303"/>
      <c r="VSC12" s="300"/>
      <c r="VSD12" s="301"/>
      <c r="VSE12" s="302"/>
      <c r="VSF12" s="303"/>
      <c r="VSG12" s="300"/>
      <c r="VSH12" s="301"/>
      <c r="VSI12" s="302"/>
      <c r="VSJ12" s="303"/>
      <c r="VSK12" s="300"/>
      <c r="VSL12" s="301"/>
      <c r="VSM12" s="302"/>
      <c r="VSN12" s="303"/>
      <c r="VSO12" s="300"/>
      <c r="VSP12" s="301"/>
      <c r="VSQ12" s="302"/>
      <c r="VSR12" s="303"/>
      <c r="VSS12" s="300"/>
      <c r="VST12" s="301"/>
      <c r="VSU12" s="302"/>
      <c r="VSV12" s="303"/>
      <c r="VSW12" s="300"/>
      <c r="VSX12" s="301"/>
      <c r="VSY12" s="302"/>
      <c r="VSZ12" s="303"/>
      <c r="VTA12" s="300"/>
      <c r="VTB12" s="301"/>
      <c r="VTC12" s="302"/>
      <c r="VTD12" s="303"/>
      <c r="VTE12" s="300"/>
      <c r="VTF12" s="301"/>
      <c r="VTG12" s="302"/>
      <c r="VTH12" s="303"/>
      <c r="VTI12" s="300"/>
      <c r="VTJ12" s="301"/>
      <c r="VTK12" s="302"/>
      <c r="VTL12" s="303"/>
      <c r="VTM12" s="300"/>
      <c r="VTN12" s="301"/>
      <c r="VTO12" s="302"/>
      <c r="VTP12" s="303"/>
      <c r="VTQ12" s="300"/>
      <c r="VTR12" s="301"/>
      <c r="VTS12" s="302"/>
      <c r="VTT12" s="303"/>
      <c r="VTU12" s="300"/>
      <c r="VTV12" s="301"/>
      <c r="VTW12" s="302"/>
      <c r="VTX12" s="303"/>
      <c r="VTY12" s="300"/>
      <c r="VTZ12" s="301"/>
      <c r="VUA12" s="302"/>
      <c r="VUB12" s="303"/>
      <c r="VUC12" s="300"/>
      <c r="VUD12" s="301"/>
      <c r="VUE12" s="302"/>
      <c r="VUF12" s="303"/>
      <c r="VUG12" s="300"/>
      <c r="VUH12" s="301"/>
      <c r="VUI12" s="302"/>
      <c r="VUJ12" s="303"/>
      <c r="VUK12" s="300"/>
      <c r="VUL12" s="301"/>
      <c r="VUM12" s="302"/>
      <c r="VUN12" s="303"/>
      <c r="VUO12" s="300"/>
      <c r="VUP12" s="301"/>
      <c r="VUQ12" s="302"/>
      <c r="VUR12" s="303"/>
      <c r="VUS12" s="300"/>
      <c r="VUT12" s="301"/>
      <c r="VUU12" s="302"/>
      <c r="VUV12" s="303"/>
      <c r="VUW12" s="300"/>
      <c r="VUX12" s="301"/>
      <c r="VUY12" s="302"/>
      <c r="VUZ12" s="303"/>
      <c r="VVA12" s="300"/>
      <c r="VVB12" s="301"/>
      <c r="VVC12" s="302"/>
      <c r="VVD12" s="303"/>
      <c r="VVE12" s="300"/>
      <c r="VVF12" s="301"/>
      <c r="VVG12" s="302"/>
      <c r="VVH12" s="303"/>
      <c r="VVI12" s="300"/>
      <c r="VVJ12" s="301"/>
      <c r="VVK12" s="302"/>
      <c r="VVL12" s="303"/>
      <c r="VVM12" s="300"/>
      <c r="VVN12" s="301"/>
      <c r="VVO12" s="302"/>
      <c r="VVP12" s="303"/>
      <c r="VVQ12" s="300"/>
      <c r="VVR12" s="301"/>
      <c r="VVS12" s="302"/>
      <c r="VVT12" s="303"/>
      <c r="VVU12" s="300"/>
      <c r="VVV12" s="301"/>
      <c r="VVW12" s="302"/>
      <c r="VVX12" s="303"/>
      <c r="VVY12" s="300"/>
      <c r="VVZ12" s="301"/>
      <c r="VWA12" s="302"/>
      <c r="VWB12" s="303"/>
      <c r="VWC12" s="300"/>
      <c r="VWD12" s="301"/>
      <c r="VWE12" s="302"/>
      <c r="VWF12" s="303"/>
      <c r="VWG12" s="300"/>
      <c r="VWH12" s="301"/>
      <c r="VWI12" s="302"/>
      <c r="VWJ12" s="303"/>
      <c r="VWK12" s="300"/>
      <c r="VWL12" s="301"/>
      <c r="VWM12" s="302"/>
      <c r="VWN12" s="303"/>
      <c r="VWO12" s="300"/>
      <c r="VWP12" s="301"/>
      <c r="VWQ12" s="302"/>
      <c r="VWR12" s="303"/>
      <c r="VWS12" s="300"/>
      <c r="VWT12" s="301"/>
      <c r="VWU12" s="302"/>
      <c r="VWV12" s="303"/>
      <c r="VWW12" s="300"/>
      <c r="VWX12" s="301"/>
      <c r="VWY12" s="302"/>
      <c r="VWZ12" s="303"/>
      <c r="VXA12" s="300"/>
      <c r="VXB12" s="301"/>
      <c r="VXC12" s="302"/>
      <c r="VXD12" s="303"/>
      <c r="VXE12" s="300"/>
      <c r="VXF12" s="301"/>
      <c r="VXG12" s="302"/>
      <c r="VXH12" s="303"/>
      <c r="VXI12" s="300"/>
      <c r="VXJ12" s="301"/>
      <c r="VXK12" s="302"/>
      <c r="VXL12" s="303"/>
      <c r="VXM12" s="300"/>
      <c r="VXN12" s="301"/>
      <c r="VXO12" s="302"/>
      <c r="VXP12" s="303"/>
      <c r="VXQ12" s="300"/>
      <c r="VXR12" s="301"/>
      <c r="VXS12" s="302"/>
      <c r="VXT12" s="303"/>
      <c r="VXU12" s="300"/>
      <c r="VXV12" s="301"/>
      <c r="VXW12" s="302"/>
      <c r="VXX12" s="303"/>
      <c r="VXY12" s="300"/>
      <c r="VXZ12" s="301"/>
      <c r="VYA12" s="302"/>
      <c r="VYB12" s="303"/>
      <c r="VYC12" s="300"/>
      <c r="VYD12" s="301"/>
      <c r="VYE12" s="302"/>
      <c r="VYF12" s="303"/>
      <c r="VYG12" s="300"/>
      <c r="VYH12" s="301"/>
      <c r="VYI12" s="302"/>
      <c r="VYJ12" s="303"/>
      <c r="VYK12" s="300"/>
      <c r="VYL12" s="301"/>
      <c r="VYM12" s="302"/>
      <c r="VYN12" s="303"/>
      <c r="VYO12" s="300"/>
      <c r="VYP12" s="301"/>
      <c r="VYQ12" s="302"/>
      <c r="VYR12" s="303"/>
      <c r="VYS12" s="300"/>
      <c r="VYT12" s="301"/>
      <c r="VYU12" s="302"/>
      <c r="VYV12" s="303"/>
      <c r="VYW12" s="300"/>
      <c r="VYX12" s="301"/>
      <c r="VYY12" s="302"/>
      <c r="VYZ12" s="303"/>
      <c r="VZA12" s="300"/>
      <c r="VZB12" s="301"/>
      <c r="VZC12" s="302"/>
      <c r="VZD12" s="303"/>
      <c r="VZE12" s="300"/>
      <c r="VZF12" s="301"/>
      <c r="VZG12" s="302"/>
      <c r="VZH12" s="303"/>
      <c r="VZI12" s="300"/>
      <c r="VZJ12" s="301"/>
      <c r="VZK12" s="302"/>
      <c r="VZL12" s="303"/>
      <c r="VZM12" s="300"/>
      <c r="VZN12" s="301"/>
      <c r="VZO12" s="302"/>
      <c r="VZP12" s="303"/>
      <c r="VZQ12" s="300"/>
      <c r="VZR12" s="301"/>
      <c r="VZS12" s="302"/>
      <c r="VZT12" s="303"/>
      <c r="VZU12" s="300"/>
      <c r="VZV12" s="301"/>
      <c r="VZW12" s="302"/>
      <c r="VZX12" s="303"/>
      <c r="VZY12" s="300"/>
      <c r="VZZ12" s="301"/>
      <c r="WAA12" s="302"/>
      <c r="WAB12" s="303"/>
      <c r="WAC12" s="300"/>
      <c r="WAD12" s="301"/>
      <c r="WAE12" s="302"/>
      <c r="WAF12" s="303"/>
      <c r="WAG12" s="300"/>
      <c r="WAH12" s="301"/>
      <c r="WAI12" s="302"/>
      <c r="WAJ12" s="303"/>
      <c r="WAK12" s="300"/>
      <c r="WAL12" s="301"/>
      <c r="WAM12" s="302"/>
      <c r="WAN12" s="303"/>
      <c r="WAO12" s="300"/>
      <c r="WAP12" s="301"/>
      <c r="WAQ12" s="302"/>
      <c r="WAR12" s="303"/>
      <c r="WAS12" s="300"/>
      <c r="WAT12" s="301"/>
      <c r="WAU12" s="302"/>
      <c r="WAV12" s="303"/>
      <c r="WAW12" s="300"/>
      <c r="WAX12" s="301"/>
      <c r="WAY12" s="302"/>
      <c r="WAZ12" s="303"/>
      <c r="WBA12" s="300"/>
      <c r="WBB12" s="301"/>
      <c r="WBC12" s="302"/>
      <c r="WBD12" s="303"/>
      <c r="WBE12" s="300"/>
      <c r="WBF12" s="301"/>
      <c r="WBG12" s="302"/>
      <c r="WBH12" s="303"/>
      <c r="WBI12" s="300"/>
      <c r="WBJ12" s="301"/>
      <c r="WBK12" s="302"/>
      <c r="WBL12" s="303"/>
      <c r="WBM12" s="300"/>
      <c r="WBN12" s="301"/>
      <c r="WBO12" s="302"/>
      <c r="WBP12" s="303"/>
      <c r="WBQ12" s="300"/>
      <c r="WBR12" s="301"/>
      <c r="WBS12" s="302"/>
      <c r="WBT12" s="303"/>
      <c r="WBU12" s="300"/>
      <c r="WBV12" s="301"/>
      <c r="WBW12" s="302"/>
      <c r="WBX12" s="303"/>
      <c r="WBY12" s="300"/>
      <c r="WBZ12" s="301"/>
      <c r="WCA12" s="302"/>
      <c r="WCB12" s="303"/>
      <c r="WCC12" s="300"/>
      <c r="WCD12" s="301"/>
      <c r="WCE12" s="302"/>
      <c r="WCF12" s="303"/>
      <c r="WCG12" s="300"/>
      <c r="WCH12" s="301"/>
      <c r="WCI12" s="302"/>
      <c r="WCJ12" s="303"/>
      <c r="WCK12" s="300"/>
      <c r="WCL12" s="301"/>
      <c r="WCM12" s="302"/>
      <c r="WCN12" s="303"/>
      <c r="WCO12" s="300"/>
      <c r="WCP12" s="301"/>
      <c r="WCQ12" s="302"/>
      <c r="WCR12" s="303"/>
      <c r="WCS12" s="300"/>
      <c r="WCT12" s="301"/>
      <c r="WCU12" s="302"/>
      <c r="WCV12" s="303"/>
      <c r="WCW12" s="300"/>
      <c r="WCX12" s="301"/>
      <c r="WCY12" s="302"/>
      <c r="WCZ12" s="303"/>
      <c r="WDA12" s="300"/>
      <c r="WDB12" s="301"/>
      <c r="WDC12" s="302"/>
      <c r="WDD12" s="303"/>
      <c r="WDE12" s="300"/>
      <c r="WDF12" s="301"/>
      <c r="WDG12" s="302"/>
      <c r="WDH12" s="303"/>
      <c r="WDI12" s="300"/>
      <c r="WDJ12" s="301"/>
      <c r="WDK12" s="302"/>
      <c r="WDL12" s="303"/>
      <c r="WDM12" s="300"/>
      <c r="WDN12" s="301"/>
      <c r="WDO12" s="302"/>
      <c r="WDP12" s="303"/>
      <c r="WDQ12" s="300"/>
      <c r="WDR12" s="301"/>
      <c r="WDS12" s="302"/>
      <c r="WDT12" s="303"/>
      <c r="WDU12" s="300"/>
      <c r="WDV12" s="301"/>
      <c r="WDW12" s="302"/>
      <c r="WDX12" s="303"/>
      <c r="WDY12" s="300"/>
      <c r="WDZ12" s="301"/>
      <c r="WEA12" s="302"/>
      <c r="WEB12" s="303"/>
      <c r="WEC12" s="300"/>
      <c r="WED12" s="301"/>
      <c r="WEE12" s="302"/>
      <c r="WEF12" s="303"/>
      <c r="WEG12" s="300"/>
      <c r="WEH12" s="301"/>
      <c r="WEI12" s="302"/>
      <c r="WEJ12" s="303"/>
      <c r="WEK12" s="300"/>
      <c r="WEL12" s="301"/>
      <c r="WEM12" s="302"/>
      <c r="WEN12" s="303"/>
      <c r="WEO12" s="300"/>
      <c r="WEP12" s="301"/>
      <c r="WEQ12" s="302"/>
      <c r="WER12" s="303"/>
      <c r="WES12" s="300"/>
      <c r="WET12" s="301"/>
      <c r="WEU12" s="302"/>
      <c r="WEV12" s="303"/>
      <c r="WEW12" s="300"/>
      <c r="WEX12" s="301"/>
      <c r="WEY12" s="302"/>
      <c r="WEZ12" s="303"/>
      <c r="WFA12" s="300"/>
      <c r="WFB12" s="301"/>
      <c r="WFC12" s="302"/>
      <c r="WFD12" s="303"/>
      <c r="WFE12" s="300"/>
      <c r="WFF12" s="301"/>
      <c r="WFG12" s="302"/>
      <c r="WFH12" s="303"/>
      <c r="WFI12" s="300"/>
      <c r="WFJ12" s="301"/>
      <c r="WFK12" s="302"/>
      <c r="WFL12" s="303"/>
      <c r="WFM12" s="300"/>
      <c r="WFN12" s="301"/>
      <c r="WFO12" s="302"/>
      <c r="WFP12" s="303"/>
      <c r="WFQ12" s="300"/>
      <c r="WFR12" s="301"/>
      <c r="WFS12" s="302"/>
      <c r="WFT12" s="303"/>
      <c r="WFU12" s="300"/>
      <c r="WFV12" s="301"/>
      <c r="WFW12" s="302"/>
      <c r="WFX12" s="303"/>
      <c r="WFY12" s="300"/>
      <c r="WFZ12" s="301"/>
      <c r="WGA12" s="302"/>
      <c r="WGB12" s="303"/>
      <c r="WGC12" s="300"/>
      <c r="WGD12" s="301"/>
      <c r="WGE12" s="302"/>
      <c r="WGF12" s="303"/>
      <c r="WGG12" s="300"/>
      <c r="WGH12" s="301"/>
      <c r="WGI12" s="302"/>
      <c r="WGJ12" s="303"/>
      <c r="WGK12" s="300"/>
      <c r="WGL12" s="301"/>
      <c r="WGM12" s="302"/>
      <c r="WGN12" s="303"/>
      <c r="WGO12" s="300"/>
      <c r="WGP12" s="301"/>
      <c r="WGQ12" s="302"/>
      <c r="WGR12" s="303"/>
      <c r="WGS12" s="300"/>
      <c r="WGT12" s="301"/>
      <c r="WGU12" s="302"/>
      <c r="WGV12" s="303"/>
      <c r="WGW12" s="300"/>
      <c r="WGX12" s="301"/>
      <c r="WGY12" s="302"/>
      <c r="WGZ12" s="303"/>
      <c r="WHA12" s="300"/>
      <c r="WHB12" s="301"/>
      <c r="WHC12" s="302"/>
      <c r="WHD12" s="303"/>
      <c r="WHE12" s="300"/>
      <c r="WHF12" s="301"/>
      <c r="WHG12" s="302"/>
      <c r="WHH12" s="303"/>
      <c r="WHI12" s="300"/>
      <c r="WHJ12" s="301"/>
      <c r="WHK12" s="302"/>
      <c r="WHL12" s="303"/>
      <c r="WHM12" s="300"/>
      <c r="WHN12" s="301"/>
      <c r="WHO12" s="302"/>
      <c r="WHP12" s="303"/>
      <c r="WHQ12" s="300"/>
      <c r="WHR12" s="301"/>
      <c r="WHS12" s="302"/>
      <c r="WHT12" s="303"/>
      <c r="WHU12" s="300"/>
      <c r="WHV12" s="301"/>
      <c r="WHW12" s="302"/>
      <c r="WHX12" s="303"/>
      <c r="WHY12" s="300"/>
      <c r="WHZ12" s="301"/>
      <c r="WIA12" s="302"/>
      <c r="WIB12" s="303"/>
      <c r="WIC12" s="300"/>
      <c r="WID12" s="301"/>
      <c r="WIE12" s="302"/>
      <c r="WIF12" s="303"/>
      <c r="WIG12" s="300"/>
      <c r="WIH12" s="301"/>
      <c r="WII12" s="302"/>
      <c r="WIJ12" s="303"/>
      <c r="WIK12" s="300"/>
      <c r="WIL12" s="301"/>
      <c r="WIM12" s="302"/>
      <c r="WIN12" s="303"/>
      <c r="WIO12" s="300"/>
      <c r="WIP12" s="301"/>
      <c r="WIQ12" s="302"/>
      <c r="WIR12" s="303"/>
      <c r="WIS12" s="300"/>
      <c r="WIT12" s="301"/>
      <c r="WIU12" s="302"/>
      <c r="WIV12" s="303"/>
      <c r="WIW12" s="300"/>
      <c r="WIX12" s="301"/>
      <c r="WIY12" s="302"/>
      <c r="WIZ12" s="303"/>
      <c r="WJA12" s="300"/>
      <c r="WJB12" s="301"/>
      <c r="WJC12" s="302"/>
      <c r="WJD12" s="303"/>
      <c r="WJE12" s="300"/>
      <c r="WJF12" s="301"/>
      <c r="WJG12" s="302"/>
      <c r="WJH12" s="303"/>
      <c r="WJI12" s="300"/>
      <c r="WJJ12" s="301"/>
      <c r="WJK12" s="302"/>
      <c r="WJL12" s="303"/>
      <c r="WJM12" s="300"/>
      <c r="WJN12" s="301"/>
      <c r="WJO12" s="302"/>
      <c r="WJP12" s="303"/>
      <c r="WJQ12" s="300"/>
      <c r="WJR12" s="301"/>
      <c r="WJS12" s="302"/>
      <c r="WJT12" s="303"/>
      <c r="WJU12" s="300"/>
      <c r="WJV12" s="301"/>
      <c r="WJW12" s="302"/>
      <c r="WJX12" s="303"/>
      <c r="WJY12" s="300"/>
      <c r="WJZ12" s="301"/>
      <c r="WKA12" s="302"/>
      <c r="WKB12" s="303"/>
      <c r="WKC12" s="300"/>
      <c r="WKD12" s="301"/>
      <c r="WKE12" s="302"/>
      <c r="WKF12" s="303"/>
      <c r="WKG12" s="300"/>
      <c r="WKH12" s="301"/>
      <c r="WKI12" s="302"/>
      <c r="WKJ12" s="303"/>
      <c r="WKK12" s="300"/>
      <c r="WKL12" s="301"/>
      <c r="WKM12" s="302"/>
      <c r="WKN12" s="303"/>
      <c r="WKO12" s="300"/>
      <c r="WKP12" s="301"/>
      <c r="WKQ12" s="302"/>
      <c r="WKR12" s="303"/>
      <c r="WKS12" s="300"/>
      <c r="WKT12" s="301"/>
      <c r="WKU12" s="302"/>
      <c r="WKV12" s="303"/>
      <c r="WKW12" s="300"/>
      <c r="WKX12" s="301"/>
      <c r="WKY12" s="302"/>
      <c r="WKZ12" s="303"/>
      <c r="WLA12" s="300"/>
      <c r="WLB12" s="301"/>
      <c r="WLC12" s="302"/>
      <c r="WLD12" s="303"/>
      <c r="WLE12" s="300"/>
      <c r="WLF12" s="301"/>
      <c r="WLG12" s="302"/>
      <c r="WLH12" s="303"/>
      <c r="WLI12" s="300"/>
      <c r="WLJ12" s="301"/>
      <c r="WLK12" s="302"/>
      <c r="WLL12" s="303"/>
      <c r="WLM12" s="300"/>
      <c r="WLN12" s="301"/>
      <c r="WLO12" s="302"/>
      <c r="WLP12" s="303"/>
      <c r="WLQ12" s="300"/>
      <c r="WLR12" s="301"/>
      <c r="WLS12" s="302"/>
      <c r="WLT12" s="303"/>
      <c r="WLU12" s="300"/>
      <c r="WLV12" s="301"/>
      <c r="WLW12" s="302"/>
      <c r="WLX12" s="303"/>
      <c r="WLY12" s="300"/>
      <c r="WLZ12" s="301"/>
      <c r="WMA12" s="302"/>
      <c r="WMB12" s="303"/>
      <c r="WMC12" s="300"/>
      <c r="WMD12" s="301"/>
      <c r="WME12" s="302"/>
      <c r="WMF12" s="303"/>
      <c r="WMG12" s="300"/>
      <c r="WMH12" s="301"/>
      <c r="WMI12" s="302"/>
      <c r="WMJ12" s="303"/>
      <c r="WMK12" s="300"/>
      <c r="WML12" s="301"/>
      <c r="WMM12" s="302"/>
      <c r="WMN12" s="303"/>
      <c r="WMO12" s="300"/>
      <c r="WMP12" s="301"/>
      <c r="WMQ12" s="302"/>
      <c r="WMR12" s="303"/>
      <c r="WMS12" s="300"/>
      <c r="WMT12" s="301"/>
      <c r="WMU12" s="302"/>
      <c r="WMV12" s="303"/>
      <c r="WMW12" s="300"/>
      <c r="WMX12" s="301"/>
      <c r="WMY12" s="302"/>
      <c r="WMZ12" s="303"/>
      <c r="WNA12" s="300"/>
      <c r="WNB12" s="301"/>
      <c r="WNC12" s="302"/>
      <c r="WND12" s="303"/>
      <c r="WNE12" s="300"/>
      <c r="WNF12" s="301"/>
      <c r="WNG12" s="302"/>
      <c r="WNH12" s="303"/>
      <c r="WNI12" s="300"/>
      <c r="WNJ12" s="301"/>
      <c r="WNK12" s="302"/>
      <c r="WNL12" s="303"/>
      <c r="WNM12" s="300"/>
      <c r="WNN12" s="301"/>
      <c r="WNO12" s="302"/>
      <c r="WNP12" s="303"/>
      <c r="WNQ12" s="300"/>
      <c r="WNR12" s="301"/>
      <c r="WNS12" s="302"/>
      <c r="WNT12" s="303"/>
      <c r="WNU12" s="300"/>
      <c r="WNV12" s="301"/>
      <c r="WNW12" s="302"/>
      <c r="WNX12" s="303"/>
      <c r="WNY12" s="300"/>
      <c r="WNZ12" s="301"/>
      <c r="WOA12" s="302"/>
      <c r="WOB12" s="303"/>
      <c r="WOC12" s="300"/>
      <c r="WOD12" s="301"/>
      <c r="WOE12" s="302"/>
      <c r="WOF12" s="303"/>
      <c r="WOG12" s="300"/>
      <c r="WOH12" s="301"/>
      <c r="WOI12" s="302"/>
      <c r="WOJ12" s="303"/>
      <c r="WOK12" s="300"/>
      <c r="WOL12" s="301"/>
      <c r="WOM12" s="302"/>
      <c r="WON12" s="303"/>
      <c r="WOO12" s="300"/>
      <c r="WOP12" s="301"/>
      <c r="WOQ12" s="302"/>
      <c r="WOR12" s="303"/>
      <c r="WOS12" s="300"/>
      <c r="WOT12" s="301"/>
      <c r="WOU12" s="302"/>
      <c r="WOV12" s="303"/>
      <c r="WOW12" s="300"/>
      <c r="WOX12" s="301"/>
      <c r="WOY12" s="302"/>
      <c r="WOZ12" s="303"/>
      <c r="WPA12" s="300"/>
      <c r="WPB12" s="301"/>
      <c r="WPC12" s="302"/>
      <c r="WPD12" s="303"/>
      <c r="WPE12" s="300"/>
      <c r="WPF12" s="301"/>
      <c r="WPG12" s="302"/>
      <c r="WPH12" s="303"/>
      <c r="WPI12" s="300"/>
      <c r="WPJ12" s="301"/>
      <c r="WPK12" s="302"/>
      <c r="WPL12" s="303"/>
      <c r="WPM12" s="300"/>
      <c r="WPN12" s="301"/>
      <c r="WPO12" s="302"/>
      <c r="WPP12" s="303"/>
      <c r="WPQ12" s="300"/>
      <c r="WPR12" s="301"/>
      <c r="WPS12" s="302"/>
      <c r="WPT12" s="303"/>
      <c r="WPU12" s="300"/>
      <c r="WPV12" s="301"/>
      <c r="WPW12" s="302"/>
      <c r="WPX12" s="303"/>
      <c r="WPY12" s="300"/>
      <c r="WPZ12" s="301"/>
      <c r="WQA12" s="302"/>
      <c r="WQB12" s="303"/>
      <c r="WQC12" s="300"/>
      <c r="WQD12" s="301"/>
      <c r="WQE12" s="302"/>
      <c r="WQF12" s="303"/>
      <c r="WQG12" s="300"/>
      <c r="WQH12" s="301"/>
      <c r="WQI12" s="302"/>
      <c r="WQJ12" s="303"/>
      <c r="WQK12" s="300"/>
      <c r="WQL12" s="301"/>
      <c r="WQM12" s="302"/>
      <c r="WQN12" s="303"/>
      <c r="WQO12" s="300"/>
      <c r="WQP12" s="301"/>
      <c r="WQQ12" s="302"/>
      <c r="WQR12" s="303"/>
      <c r="WQS12" s="300"/>
      <c r="WQT12" s="301"/>
      <c r="WQU12" s="302"/>
      <c r="WQV12" s="303"/>
      <c r="WQW12" s="300"/>
      <c r="WQX12" s="301"/>
      <c r="WQY12" s="302"/>
      <c r="WQZ12" s="303"/>
      <c r="WRA12" s="300"/>
      <c r="WRB12" s="301"/>
      <c r="WRC12" s="302"/>
      <c r="WRD12" s="303"/>
      <c r="WRE12" s="300"/>
      <c r="WRF12" s="301"/>
      <c r="WRG12" s="302"/>
      <c r="WRH12" s="303"/>
      <c r="WRI12" s="300"/>
      <c r="WRJ12" s="301"/>
      <c r="WRK12" s="302"/>
      <c r="WRL12" s="303"/>
      <c r="WRM12" s="300"/>
      <c r="WRN12" s="301"/>
      <c r="WRO12" s="302"/>
      <c r="WRP12" s="303"/>
      <c r="WRQ12" s="300"/>
      <c r="WRR12" s="301"/>
      <c r="WRS12" s="302"/>
      <c r="WRT12" s="303"/>
      <c r="WRU12" s="300"/>
      <c r="WRV12" s="301"/>
      <c r="WRW12" s="302"/>
      <c r="WRX12" s="303"/>
      <c r="WRY12" s="300"/>
      <c r="WRZ12" s="301"/>
      <c r="WSA12" s="302"/>
      <c r="WSB12" s="303"/>
      <c r="WSC12" s="300"/>
      <c r="WSD12" s="301"/>
      <c r="WSE12" s="302"/>
      <c r="WSF12" s="303"/>
      <c r="WSG12" s="300"/>
      <c r="WSH12" s="301"/>
      <c r="WSI12" s="302"/>
      <c r="WSJ12" s="303"/>
      <c r="WSK12" s="300"/>
      <c r="WSL12" s="301"/>
      <c r="WSM12" s="302"/>
      <c r="WSN12" s="303"/>
      <c r="WSO12" s="300"/>
      <c r="WSP12" s="301"/>
      <c r="WSQ12" s="302"/>
      <c r="WSR12" s="303"/>
      <c r="WSS12" s="300"/>
      <c r="WST12" s="301"/>
      <c r="WSU12" s="302"/>
      <c r="WSV12" s="303"/>
      <c r="WSW12" s="300"/>
      <c r="WSX12" s="301"/>
      <c r="WSY12" s="302"/>
      <c r="WSZ12" s="303"/>
      <c r="WTA12" s="300"/>
      <c r="WTB12" s="301"/>
      <c r="WTC12" s="302"/>
      <c r="WTD12" s="303"/>
      <c r="WTE12" s="300"/>
      <c r="WTF12" s="301"/>
      <c r="WTG12" s="302"/>
      <c r="WTH12" s="303"/>
      <c r="WTI12" s="300"/>
      <c r="WTJ12" s="301"/>
      <c r="WTK12" s="302"/>
      <c r="WTL12" s="303"/>
      <c r="WTM12" s="300"/>
      <c r="WTN12" s="301"/>
      <c r="WTO12" s="302"/>
      <c r="WTP12" s="303"/>
      <c r="WTQ12" s="300"/>
      <c r="WTR12" s="301"/>
      <c r="WTS12" s="302"/>
      <c r="WTT12" s="303"/>
      <c r="WTU12" s="300"/>
      <c r="WTV12" s="301"/>
      <c r="WTW12" s="302"/>
      <c r="WTX12" s="303"/>
      <c r="WTY12" s="300"/>
      <c r="WTZ12" s="301"/>
      <c r="WUA12" s="302"/>
      <c r="WUB12" s="303"/>
      <c r="WUC12" s="300"/>
      <c r="WUD12" s="301"/>
      <c r="WUE12" s="302"/>
      <c r="WUF12" s="303"/>
      <c r="WUG12" s="300"/>
      <c r="WUH12" s="301"/>
      <c r="WUI12" s="302"/>
      <c r="WUJ12" s="303"/>
      <c r="WUK12" s="300"/>
      <c r="WUL12" s="301"/>
      <c r="WUM12" s="302"/>
      <c r="WUN12" s="303"/>
      <c r="WUO12" s="300"/>
      <c r="WUP12" s="301"/>
      <c r="WUQ12" s="302"/>
      <c r="WUR12" s="303"/>
      <c r="WUS12" s="300"/>
      <c r="WUT12" s="301"/>
      <c r="WUU12" s="302"/>
      <c r="WUV12" s="303"/>
      <c r="WUW12" s="300"/>
      <c r="WUX12" s="301"/>
      <c r="WUY12" s="302"/>
      <c r="WUZ12" s="303"/>
      <c r="WVA12" s="300"/>
      <c r="WVB12" s="301"/>
      <c r="WVC12" s="302"/>
      <c r="WVD12" s="303"/>
      <c r="WVE12" s="300"/>
      <c r="WVF12" s="301"/>
      <c r="WVG12" s="302"/>
      <c r="WVH12" s="303"/>
      <c r="WVI12" s="300"/>
      <c r="WVJ12" s="301"/>
      <c r="WVK12" s="302"/>
      <c r="WVL12" s="303"/>
      <c r="WVM12" s="300"/>
      <c r="WVN12" s="301"/>
      <c r="WVO12" s="302"/>
      <c r="WVP12" s="303"/>
      <c r="WVQ12" s="300"/>
      <c r="WVR12" s="301"/>
      <c r="WVS12" s="302"/>
      <c r="WVT12" s="303"/>
      <c r="WVU12" s="300"/>
      <c r="WVV12" s="301"/>
      <c r="WVW12" s="302"/>
      <c r="WVX12" s="303"/>
      <c r="WVY12" s="300"/>
      <c r="WVZ12" s="301"/>
      <c r="WWA12" s="302"/>
      <c r="WWB12" s="303"/>
      <c r="WWC12" s="300"/>
      <c r="WWD12" s="301"/>
      <c r="WWE12" s="302"/>
      <c r="WWF12" s="303"/>
      <c r="WWG12" s="300"/>
      <c r="WWH12" s="301"/>
      <c r="WWI12" s="302"/>
      <c r="WWJ12" s="303"/>
      <c r="WWK12" s="300"/>
      <c r="WWL12" s="301"/>
      <c r="WWM12" s="302"/>
      <c r="WWN12" s="303"/>
      <c r="WWO12" s="300"/>
      <c r="WWP12" s="301"/>
      <c r="WWQ12" s="302"/>
      <c r="WWR12" s="303"/>
      <c r="WWS12" s="300"/>
      <c r="WWT12" s="301"/>
      <c r="WWU12" s="302"/>
      <c r="WWV12" s="303"/>
      <c r="WWW12" s="300"/>
      <c r="WWX12" s="301"/>
      <c r="WWY12" s="302"/>
      <c r="WWZ12" s="303"/>
      <c r="WXA12" s="300"/>
      <c r="WXB12" s="301"/>
      <c r="WXC12" s="302"/>
      <c r="WXD12" s="303"/>
      <c r="WXE12" s="300"/>
      <c r="WXF12" s="301"/>
      <c r="WXG12" s="302"/>
      <c r="WXH12" s="303"/>
      <c r="WXI12" s="300"/>
      <c r="WXJ12" s="301"/>
      <c r="WXK12" s="302"/>
      <c r="WXL12" s="303"/>
      <c r="WXM12" s="300"/>
      <c r="WXN12" s="301"/>
      <c r="WXO12" s="302"/>
      <c r="WXP12" s="303"/>
      <c r="WXQ12" s="300"/>
      <c r="WXR12" s="301"/>
      <c r="WXS12" s="302"/>
      <c r="WXT12" s="303"/>
      <c r="WXU12" s="300"/>
      <c r="WXV12" s="301"/>
      <c r="WXW12" s="302"/>
      <c r="WXX12" s="303"/>
      <c r="WXY12" s="300"/>
      <c r="WXZ12" s="301"/>
      <c r="WYA12" s="302"/>
      <c r="WYB12" s="303"/>
      <c r="WYC12" s="300"/>
      <c r="WYD12" s="301"/>
      <c r="WYE12" s="302"/>
      <c r="WYF12" s="303"/>
      <c r="WYG12" s="300"/>
      <c r="WYH12" s="301"/>
      <c r="WYI12" s="302"/>
      <c r="WYJ12" s="303"/>
      <c r="WYK12" s="300"/>
      <c r="WYL12" s="301"/>
      <c r="WYM12" s="302"/>
      <c r="WYN12" s="303"/>
      <c r="WYO12" s="300"/>
      <c r="WYP12" s="301"/>
      <c r="WYQ12" s="302"/>
      <c r="WYR12" s="303"/>
      <c r="WYS12" s="300"/>
      <c r="WYT12" s="301"/>
      <c r="WYU12" s="302"/>
      <c r="WYV12" s="303"/>
      <c r="WYW12" s="300"/>
      <c r="WYX12" s="301"/>
      <c r="WYY12" s="302"/>
      <c r="WYZ12" s="303"/>
      <c r="WZA12" s="300"/>
      <c r="WZB12" s="301"/>
      <c r="WZC12" s="302"/>
      <c r="WZD12" s="303"/>
      <c r="WZE12" s="300"/>
      <c r="WZF12" s="301"/>
      <c r="WZG12" s="302"/>
      <c r="WZH12" s="303"/>
      <c r="WZI12" s="300"/>
      <c r="WZJ12" s="301"/>
      <c r="WZK12" s="302"/>
      <c r="WZL12" s="303"/>
      <c r="WZM12" s="300"/>
      <c r="WZN12" s="301"/>
      <c r="WZO12" s="302"/>
      <c r="WZP12" s="303"/>
      <c r="WZQ12" s="300"/>
      <c r="WZR12" s="301"/>
      <c r="WZS12" s="302"/>
      <c r="WZT12" s="303"/>
      <c r="WZU12" s="300"/>
      <c r="WZV12" s="301"/>
      <c r="WZW12" s="302"/>
      <c r="WZX12" s="303"/>
      <c r="WZY12" s="300"/>
      <c r="WZZ12" s="301"/>
      <c r="XAA12" s="302"/>
      <c r="XAB12" s="303"/>
      <c r="XAC12" s="300"/>
      <c r="XAD12" s="301"/>
      <c r="XAE12" s="302"/>
      <c r="XAF12" s="303"/>
      <c r="XAG12" s="300"/>
      <c r="XAH12" s="301"/>
      <c r="XAI12" s="302"/>
      <c r="XAJ12" s="303"/>
      <c r="XAK12" s="300"/>
      <c r="XAL12" s="301"/>
      <c r="XAM12" s="302"/>
      <c r="XAN12" s="303"/>
      <c r="XAO12" s="300"/>
      <c r="XAP12" s="301"/>
      <c r="XAQ12" s="302"/>
      <c r="XAR12" s="303"/>
      <c r="XAS12" s="300"/>
      <c r="XAT12" s="301"/>
      <c r="XAU12" s="302"/>
      <c r="XAV12" s="303"/>
      <c r="XAW12" s="300"/>
      <c r="XAX12" s="301"/>
      <c r="XAY12" s="302"/>
      <c r="XAZ12" s="303"/>
      <c r="XBA12" s="300"/>
      <c r="XBB12" s="301"/>
      <c r="XBC12" s="302"/>
      <c r="XBD12" s="303"/>
      <c r="XBE12" s="300"/>
      <c r="XBF12" s="301"/>
      <c r="XBG12" s="302"/>
      <c r="XBH12" s="303"/>
      <c r="XBI12" s="300"/>
      <c r="XBJ12" s="301"/>
      <c r="XBK12" s="302"/>
      <c r="XBL12" s="303"/>
      <c r="XBM12" s="300"/>
      <c r="XBN12" s="301"/>
      <c r="XBO12" s="302"/>
      <c r="XBP12" s="303"/>
      <c r="XBQ12" s="300"/>
      <c r="XBR12" s="301"/>
      <c r="XBS12" s="302"/>
      <c r="XBT12" s="303"/>
      <c r="XBU12" s="300"/>
      <c r="XBV12" s="301"/>
      <c r="XBW12" s="302"/>
      <c r="XBX12" s="303"/>
      <c r="XBY12" s="300"/>
      <c r="XBZ12" s="301"/>
      <c r="XCA12" s="302"/>
      <c r="XCB12" s="303"/>
      <c r="XCC12" s="300"/>
      <c r="XCD12" s="301"/>
      <c r="XCE12" s="302"/>
      <c r="XCF12" s="303"/>
      <c r="XCG12" s="300"/>
      <c r="XCH12" s="301"/>
      <c r="XCI12" s="302"/>
      <c r="XCJ12" s="303"/>
      <c r="XCK12" s="300"/>
      <c r="XCL12" s="301"/>
      <c r="XCM12" s="302"/>
      <c r="XCN12" s="303"/>
      <c r="XCO12" s="300"/>
      <c r="XCP12" s="301"/>
      <c r="XCQ12" s="302"/>
      <c r="XCR12" s="303"/>
      <c r="XCS12" s="300"/>
      <c r="XCT12" s="301"/>
      <c r="XCU12" s="302"/>
      <c r="XCV12" s="303"/>
      <c r="XCW12" s="300"/>
      <c r="XCX12" s="301"/>
      <c r="XCY12" s="302"/>
      <c r="XCZ12" s="303"/>
      <c r="XDA12" s="300"/>
      <c r="XDB12" s="301"/>
      <c r="XDC12" s="302"/>
      <c r="XDD12" s="303"/>
      <c r="XDE12" s="300"/>
      <c r="XDF12" s="301"/>
      <c r="XDG12" s="302"/>
      <c r="XDH12" s="303"/>
      <c r="XDI12" s="300"/>
      <c r="XDJ12" s="301"/>
      <c r="XDK12" s="302"/>
      <c r="XDL12" s="303"/>
      <c r="XDM12" s="300"/>
      <c r="XDN12" s="301"/>
      <c r="XDO12" s="302"/>
      <c r="XDP12" s="303"/>
      <c r="XDQ12" s="300"/>
      <c r="XDR12" s="301"/>
      <c r="XDS12" s="302"/>
      <c r="XDT12" s="303"/>
      <c r="XDU12" s="300"/>
      <c r="XDV12" s="301"/>
      <c r="XDW12" s="302"/>
      <c r="XDX12" s="303"/>
      <c r="XDY12" s="300"/>
      <c r="XDZ12" s="301"/>
      <c r="XEA12" s="302"/>
      <c r="XEB12" s="303"/>
      <c r="XEC12" s="300"/>
      <c r="XED12" s="301"/>
      <c r="XEE12" s="302"/>
      <c r="XEF12" s="303"/>
      <c r="XEG12" s="300"/>
      <c r="XEH12" s="301"/>
      <c r="XEI12" s="302"/>
      <c r="XEJ12" s="303"/>
      <c r="XEK12" s="300"/>
      <c r="XEL12" s="301"/>
      <c r="XEM12" s="302"/>
      <c r="XEN12" s="303"/>
      <c r="XEO12" s="300"/>
      <c r="XEP12" s="301"/>
      <c r="XEQ12" s="302"/>
      <c r="XER12" s="303"/>
      <c r="XES12" s="300"/>
      <c r="XET12" s="301"/>
      <c r="XEU12" s="302"/>
      <c r="XEV12" s="303"/>
      <c r="XEW12" s="300"/>
      <c r="XEX12" s="301"/>
      <c r="XEY12" s="302"/>
      <c r="XEZ12" s="303"/>
      <c r="XFA12" s="300"/>
      <c r="XFB12" s="301"/>
      <c r="XFC12" s="302"/>
      <c r="XFD12" s="303"/>
    </row>
    <row r="13" spans="1:16384" s="274" customFormat="1">
      <c r="A13" s="280"/>
      <c r="B13" s="291"/>
      <c r="C13" s="278" t="s">
        <v>742</v>
      </c>
      <c r="D13" s="279" t="s">
        <v>741</v>
      </c>
    </row>
    <row r="14" spans="1:16384" customFormat="1" ht="30">
      <c r="A14" s="296"/>
      <c r="B14" s="297"/>
      <c r="C14" s="304" t="s">
        <v>751</v>
      </c>
      <c r="D14" s="305" t="s">
        <v>753</v>
      </c>
      <c r="E14" s="300"/>
      <c r="F14" s="301"/>
      <c r="G14" s="302"/>
      <c r="H14" s="303"/>
      <c r="I14" s="300"/>
      <c r="J14" s="301"/>
      <c r="K14" s="302"/>
      <c r="L14" s="303"/>
      <c r="M14" s="300"/>
      <c r="N14" s="301"/>
      <c r="O14" s="302"/>
      <c r="P14" s="303"/>
      <c r="Q14" s="300"/>
      <c r="R14" s="301"/>
      <c r="S14" s="302"/>
      <c r="T14" s="303"/>
      <c r="U14" s="300"/>
      <c r="V14" s="301"/>
      <c r="W14" s="302"/>
      <c r="X14" s="303"/>
      <c r="Y14" s="300"/>
      <c r="Z14" s="301"/>
      <c r="AA14" s="302"/>
      <c r="AB14" s="303"/>
      <c r="AC14" s="300"/>
      <c r="AD14" s="301"/>
      <c r="AE14" s="302"/>
      <c r="AF14" s="303"/>
      <c r="AG14" s="300"/>
      <c r="AH14" s="301"/>
      <c r="AI14" s="302"/>
      <c r="AJ14" s="303"/>
      <c r="AK14" s="300"/>
      <c r="AL14" s="301"/>
      <c r="AM14" s="302"/>
      <c r="AN14" s="303"/>
      <c r="AO14" s="300"/>
      <c r="AP14" s="301"/>
      <c r="AQ14" s="302"/>
      <c r="AR14" s="303"/>
      <c r="AS14" s="300"/>
      <c r="AT14" s="301"/>
      <c r="AU14" s="302"/>
      <c r="AV14" s="303"/>
      <c r="AW14" s="300"/>
      <c r="AX14" s="301"/>
      <c r="AY14" s="302"/>
      <c r="AZ14" s="303"/>
      <c r="BA14" s="300"/>
      <c r="BB14" s="301"/>
      <c r="BC14" s="302"/>
      <c r="BD14" s="303"/>
      <c r="BE14" s="300"/>
      <c r="BF14" s="301"/>
      <c r="BG14" s="302"/>
      <c r="BH14" s="303"/>
      <c r="BI14" s="300"/>
      <c r="BJ14" s="301"/>
      <c r="BK14" s="302"/>
      <c r="BL14" s="303"/>
      <c r="BM14" s="300"/>
      <c r="BN14" s="301"/>
      <c r="BO14" s="302"/>
      <c r="BP14" s="303"/>
      <c r="BQ14" s="300"/>
      <c r="BR14" s="301"/>
      <c r="BS14" s="302"/>
      <c r="BT14" s="303"/>
      <c r="BU14" s="300"/>
      <c r="BV14" s="301"/>
      <c r="BW14" s="302"/>
      <c r="BX14" s="303"/>
      <c r="BY14" s="300"/>
      <c r="BZ14" s="301"/>
      <c r="CA14" s="302"/>
      <c r="CB14" s="303"/>
      <c r="CC14" s="300"/>
      <c r="CD14" s="301"/>
      <c r="CE14" s="302"/>
      <c r="CF14" s="303"/>
      <c r="CG14" s="300"/>
      <c r="CH14" s="301"/>
      <c r="CI14" s="302"/>
      <c r="CJ14" s="303"/>
      <c r="CK14" s="300"/>
      <c r="CL14" s="301"/>
      <c r="CM14" s="302"/>
      <c r="CN14" s="303"/>
      <c r="CO14" s="300"/>
      <c r="CP14" s="301"/>
      <c r="CQ14" s="302"/>
      <c r="CR14" s="303"/>
      <c r="CS14" s="300"/>
      <c r="CT14" s="301"/>
      <c r="CU14" s="302"/>
      <c r="CV14" s="303"/>
      <c r="CW14" s="300"/>
      <c r="CX14" s="301"/>
      <c r="CY14" s="302"/>
      <c r="CZ14" s="303"/>
      <c r="DA14" s="300"/>
      <c r="DB14" s="301"/>
      <c r="DC14" s="302"/>
      <c r="DD14" s="303"/>
      <c r="DE14" s="300"/>
      <c r="DF14" s="301"/>
      <c r="DG14" s="302"/>
      <c r="DH14" s="303"/>
      <c r="DI14" s="300"/>
      <c r="DJ14" s="301"/>
      <c r="DK14" s="302"/>
      <c r="DL14" s="303"/>
      <c r="DM14" s="300"/>
      <c r="DN14" s="301"/>
      <c r="DO14" s="302"/>
      <c r="DP14" s="303"/>
      <c r="DQ14" s="300"/>
      <c r="DR14" s="301"/>
      <c r="DS14" s="302"/>
      <c r="DT14" s="303"/>
      <c r="DU14" s="300"/>
      <c r="DV14" s="301"/>
      <c r="DW14" s="302"/>
      <c r="DX14" s="303"/>
      <c r="DY14" s="300"/>
      <c r="DZ14" s="301"/>
      <c r="EA14" s="302"/>
      <c r="EB14" s="303"/>
      <c r="EC14" s="300"/>
      <c r="ED14" s="301"/>
      <c r="EE14" s="302"/>
      <c r="EF14" s="303"/>
      <c r="EG14" s="300"/>
      <c r="EH14" s="301"/>
      <c r="EI14" s="302"/>
      <c r="EJ14" s="303"/>
      <c r="EK14" s="300"/>
      <c r="EL14" s="301"/>
      <c r="EM14" s="302"/>
      <c r="EN14" s="303"/>
      <c r="EO14" s="300"/>
      <c r="EP14" s="301"/>
      <c r="EQ14" s="302"/>
      <c r="ER14" s="303"/>
      <c r="ES14" s="300"/>
      <c r="ET14" s="301"/>
      <c r="EU14" s="302"/>
      <c r="EV14" s="303"/>
      <c r="EW14" s="300"/>
      <c r="EX14" s="301"/>
      <c r="EY14" s="302"/>
      <c r="EZ14" s="303"/>
      <c r="FA14" s="300"/>
      <c r="FB14" s="301"/>
      <c r="FC14" s="302"/>
      <c r="FD14" s="303"/>
      <c r="FE14" s="300"/>
      <c r="FF14" s="301"/>
      <c r="FG14" s="302"/>
      <c r="FH14" s="303"/>
      <c r="FI14" s="300"/>
      <c r="FJ14" s="301"/>
      <c r="FK14" s="302"/>
      <c r="FL14" s="303"/>
      <c r="FM14" s="300"/>
      <c r="FN14" s="301"/>
      <c r="FO14" s="302"/>
      <c r="FP14" s="303"/>
      <c r="FQ14" s="300"/>
      <c r="FR14" s="301"/>
      <c r="FS14" s="302"/>
      <c r="FT14" s="303"/>
      <c r="FU14" s="300"/>
      <c r="FV14" s="301"/>
      <c r="FW14" s="302"/>
      <c r="FX14" s="303"/>
      <c r="FY14" s="300"/>
      <c r="FZ14" s="301"/>
      <c r="GA14" s="302"/>
      <c r="GB14" s="303"/>
      <c r="GC14" s="300"/>
      <c r="GD14" s="301"/>
      <c r="GE14" s="302"/>
      <c r="GF14" s="303"/>
      <c r="GG14" s="300"/>
      <c r="GH14" s="301"/>
      <c r="GI14" s="302"/>
      <c r="GJ14" s="303"/>
      <c r="GK14" s="300"/>
      <c r="GL14" s="301"/>
      <c r="GM14" s="302"/>
      <c r="GN14" s="303"/>
      <c r="GO14" s="300"/>
      <c r="GP14" s="301"/>
      <c r="GQ14" s="302"/>
      <c r="GR14" s="303"/>
      <c r="GS14" s="300"/>
      <c r="GT14" s="301"/>
      <c r="GU14" s="302"/>
      <c r="GV14" s="303"/>
      <c r="GW14" s="300"/>
      <c r="GX14" s="301"/>
      <c r="GY14" s="302"/>
      <c r="GZ14" s="303"/>
      <c r="HA14" s="300"/>
      <c r="HB14" s="301"/>
      <c r="HC14" s="302"/>
      <c r="HD14" s="303"/>
      <c r="HE14" s="300"/>
      <c r="HF14" s="301"/>
      <c r="HG14" s="302"/>
      <c r="HH14" s="303"/>
      <c r="HI14" s="300"/>
      <c r="HJ14" s="301"/>
      <c r="HK14" s="302"/>
      <c r="HL14" s="303"/>
      <c r="HM14" s="300"/>
      <c r="HN14" s="301"/>
      <c r="HO14" s="302"/>
      <c r="HP14" s="303"/>
      <c r="HQ14" s="300"/>
      <c r="HR14" s="301"/>
      <c r="HS14" s="302"/>
      <c r="HT14" s="303"/>
      <c r="HU14" s="300"/>
      <c r="HV14" s="301"/>
      <c r="HW14" s="302"/>
      <c r="HX14" s="303"/>
      <c r="HY14" s="300"/>
      <c r="HZ14" s="301"/>
      <c r="IA14" s="302"/>
      <c r="IB14" s="303"/>
      <c r="IC14" s="300"/>
      <c r="ID14" s="301"/>
      <c r="IE14" s="302"/>
      <c r="IF14" s="303"/>
      <c r="IG14" s="300"/>
      <c r="IH14" s="301"/>
      <c r="II14" s="302"/>
      <c r="IJ14" s="303"/>
      <c r="IK14" s="300"/>
      <c r="IL14" s="301"/>
      <c r="IM14" s="302"/>
      <c r="IN14" s="303"/>
      <c r="IO14" s="300"/>
      <c r="IP14" s="301"/>
      <c r="IQ14" s="302"/>
      <c r="IR14" s="303"/>
      <c r="IS14" s="300"/>
      <c r="IT14" s="301"/>
      <c r="IU14" s="302"/>
      <c r="IV14" s="303"/>
      <c r="IW14" s="300"/>
      <c r="IX14" s="301"/>
      <c r="IY14" s="302"/>
      <c r="IZ14" s="303"/>
      <c r="JA14" s="300"/>
      <c r="JB14" s="301"/>
      <c r="JC14" s="302"/>
      <c r="JD14" s="303"/>
      <c r="JE14" s="300"/>
      <c r="JF14" s="301"/>
      <c r="JG14" s="302"/>
      <c r="JH14" s="303"/>
      <c r="JI14" s="300"/>
      <c r="JJ14" s="301"/>
      <c r="JK14" s="302"/>
      <c r="JL14" s="303"/>
      <c r="JM14" s="300"/>
      <c r="JN14" s="301"/>
      <c r="JO14" s="302"/>
      <c r="JP14" s="303"/>
      <c r="JQ14" s="300"/>
      <c r="JR14" s="301"/>
      <c r="JS14" s="302"/>
      <c r="JT14" s="303"/>
      <c r="JU14" s="300"/>
      <c r="JV14" s="301"/>
      <c r="JW14" s="302"/>
      <c r="JX14" s="303"/>
      <c r="JY14" s="300"/>
      <c r="JZ14" s="301"/>
      <c r="KA14" s="302"/>
      <c r="KB14" s="303"/>
      <c r="KC14" s="300"/>
      <c r="KD14" s="301"/>
      <c r="KE14" s="302"/>
      <c r="KF14" s="303"/>
      <c r="KG14" s="300"/>
      <c r="KH14" s="301"/>
      <c r="KI14" s="302"/>
      <c r="KJ14" s="303"/>
      <c r="KK14" s="300"/>
      <c r="KL14" s="301"/>
      <c r="KM14" s="302"/>
      <c r="KN14" s="303"/>
      <c r="KO14" s="300"/>
      <c r="KP14" s="301"/>
      <c r="KQ14" s="302"/>
      <c r="KR14" s="303"/>
      <c r="KS14" s="300"/>
      <c r="KT14" s="301"/>
      <c r="KU14" s="302"/>
      <c r="KV14" s="303"/>
      <c r="KW14" s="300"/>
      <c r="KX14" s="301"/>
      <c r="KY14" s="302"/>
      <c r="KZ14" s="303"/>
      <c r="LA14" s="300"/>
      <c r="LB14" s="301"/>
      <c r="LC14" s="302"/>
      <c r="LD14" s="303"/>
      <c r="LE14" s="300"/>
      <c r="LF14" s="301"/>
      <c r="LG14" s="302"/>
      <c r="LH14" s="303"/>
      <c r="LI14" s="300"/>
      <c r="LJ14" s="301"/>
      <c r="LK14" s="302"/>
      <c r="LL14" s="303"/>
      <c r="LM14" s="300"/>
      <c r="LN14" s="301"/>
      <c r="LO14" s="302"/>
      <c r="LP14" s="303"/>
      <c r="LQ14" s="300"/>
      <c r="LR14" s="301"/>
      <c r="LS14" s="302"/>
      <c r="LT14" s="303"/>
      <c r="LU14" s="300"/>
      <c r="LV14" s="301"/>
      <c r="LW14" s="302"/>
      <c r="LX14" s="303"/>
      <c r="LY14" s="300"/>
      <c r="LZ14" s="301"/>
      <c r="MA14" s="302"/>
      <c r="MB14" s="303"/>
      <c r="MC14" s="300"/>
      <c r="MD14" s="301"/>
      <c r="ME14" s="302"/>
      <c r="MF14" s="303"/>
      <c r="MG14" s="300"/>
      <c r="MH14" s="301"/>
      <c r="MI14" s="302"/>
      <c r="MJ14" s="303"/>
      <c r="MK14" s="300"/>
      <c r="ML14" s="301"/>
      <c r="MM14" s="302"/>
      <c r="MN14" s="303"/>
      <c r="MO14" s="300"/>
      <c r="MP14" s="301"/>
      <c r="MQ14" s="302"/>
      <c r="MR14" s="303"/>
      <c r="MS14" s="300"/>
      <c r="MT14" s="301"/>
      <c r="MU14" s="302"/>
      <c r="MV14" s="303"/>
      <c r="MW14" s="300"/>
      <c r="MX14" s="301"/>
      <c r="MY14" s="302"/>
      <c r="MZ14" s="303"/>
      <c r="NA14" s="300"/>
      <c r="NB14" s="301"/>
      <c r="NC14" s="302"/>
      <c r="ND14" s="303"/>
      <c r="NE14" s="300"/>
      <c r="NF14" s="301"/>
      <c r="NG14" s="302"/>
      <c r="NH14" s="303"/>
      <c r="NI14" s="300"/>
      <c r="NJ14" s="301"/>
      <c r="NK14" s="302"/>
      <c r="NL14" s="303"/>
      <c r="NM14" s="300"/>
      <c r="NN14" s="301"/>
      <c r="NO14" s="302"/>
      <c r="NP14" s="303"/>
      <c r="NQ14" s="300"/>
      <c r="NR14" s="301"/>
      <c r="NS14" s="302"/>
      <c r="NT14" s="303"/>
      <c r="NU14" s="300"/>
      <c r="NV14" s="301"/>
      <c r="NW14" s="302"/>
      <c r="NX14" s="303"/>
      <c r="NY14" s="300"/>
      <c r="NZ14" s="301"/>
      <c r="OA14" s="302"/>
      <c r="OB14" s="303"/>
      <c r="OC14" s="300"/>
      <c r="OD14" s="301"/>
      <c r="OE14" s="302"/>
      <c r="OF14" s="303"/>
      <c r="OG14" s="300"/>
      <c r="OH14" s="301"/>
      <c r="OI14" s="302"/>
      <c r="OJ14" s="303"/>
      <c r="OK14" s="300"/>
      <c r="OL14" s="301"/>
      <c r="OM14" s="302"/>
      <c r="ON14" s="303"/>
      <c r="OO14" s="300"/>
      <c r="OP14" s="301"/>
      <c r="OQ14" s="302"/>
      <c r="OR14" s="303"/>
      <c r="OS14" s="300"/>
      <c r="OT14" s="301"/>
      <c r="OU14" s="302"/>
      <c r="OV14" s="303"/>
      <c r="OW14" s="300"/>
      <c r="OX14" s="301"/>
      <c r="OY14" s="302"/>
      <c r="OZ14" s="303"/>
      <c r="PA14" s="300"/>
      <c r="PB14" s="301"/>
      <c r="PC14" s="302"/>
      <c r="PD14" s="303"/>
      <c r="PE14" s="300"/>
      <c r="PF14" s="301"/>
      <c r="PG14" s="302"/>
      <c r="PH14" s="303"/>
      <c r="PI14" s="300"/>
      <c r="PJ14" s="301"/>
      <c r="PK14" s="302"/>
      <c r="PL14" s="303"/>
      <c r="PM14" s="300"/>
      <c r="PN14" s="301"/>
      <c r="PO14" s="302"/>
      <c r="PP14" s="303"/>
      <c r="PQ14" s="300"/>
      <c r="PR14" s="301"/>
      <c r="PS14" s="302"/>
      <c r="PT14" s="303"/>
      <c r="PU14" s="300"/>
      <c r="PV14" s="301"/>
      <c r="PW14" s="302"/>
      <c r="PX14" s="303"/>
      <c r="PY14" s="300"/>
      <c r="PZ14" s="301"/>
      <c r="QA14" s="302"/>
      <c r="QB14" s="303"/>
      <c r="QC14" s="300"/>
      <c r="QD14" s="301"/>
      <c r="QE14" s="302"/>
      <c r="QF14" s="303"/>
      <c r="QG14" s="300"/>
      <c r="QH14" s="301"/>
      <c r="QI14" s="302"/>
      <c r="QJ14" s="303"/>
      <c r="QK14" s="300"/>
      <c r="QL14" s="301"/>
      <c r="QM14" s="302"/>
      <c r="QN14" s="303"/>
      <c r="QO14" s="300"/>
      <c r="QP14" s="301"/>
      <c r="QQ14" s="302"/>
      <c r="QR14" s="303"/>
      <c r="QS14" s="300"/>
      <c r="QT14" s="301"/>
      <c r="QU14" s="302"/>
      <c r="QV14" s="303"/>
      <c r="QW14" s="300"/>
      <c r="QX14" s="301"/>
      <c r="QY14" s="302"/>
      <c r="QZ14" s="303"/>
      <c r="RA14" s="300"/>
      <c r="RB14" s="301"/>
      <c r="RC14" s="302"/>
      <c r="RD14" s="303"/>
      <c r="RE14" s="300"/>
      <c r="RF14" s="301"/>
      <c r="RG14" s="302"/>
      <c r="RH14" s="303"/>
      <c r="RI14" s="300"/>
      <c r="RJ14" s="301"/>
      <c r="RK14" s="302"/>
      <c r="RL14" s="303"/>
      <c r="RM14" s="300"/>
      <c r="RN14" s="301"/>
      <c r="RO14" s="302"/>
      <c r="RP14" s="303"/>
      <c r="RQ14" s="300"/>
      <c r="RR14" s="301"/>
      <c r="RS14" s="302"/>
      <c r="RT14" s="303"/>
      <c r="RU14" s="300"/>
      <c r="RV14" s="301"/>
      <c r="RW14" s="302"/>
      <c r="RX14" s="303"/>
      <c r="RY14" s="300"/>
      <c r="RZ14" s="301"/>
      <c r="SA14" s="302"/>
      <c r="SB14" s="303"/>
      <c r="SC14" s="300"/>
      <c r="SD14" s="301"/>
      <c r="SE14" s="302"/>
      <c r="SF14" s="303"/>
      <c r="SG14" s="300"/>
      <c r="SH14" s="301"/>
      <c r="SI14" s="302"/>
      <c r="SJ14" s="303"/>
      <c r="SK14" s="300"/>
      <c r="SL14" s="301"/>
      <c r="SM14" s="302"/>
      <c r="SN14" s="303"/>
      <c r="SO14" s="300"/>
      <c r="SP14" s="301"/>
      <c r="SQ14" s="302"/>
      <c r="SR14" s="303"/>
      <c r="SS14" s="300"/>
      <c r="ST14" s="301"/>
      <c r="SU14" s="302"/>
      <c r="SV14" s="303"/>
      <c r="SW14" s="300"/>
      <c r="SX14" s="301"/>
      <c r="SY14" s="302"/>
      <c r="SZ14" s="303"/>
      <c r="TA14" s="300"/>
      <c r="TB14" s="301"/>
      <c r="TC14" s="302"/>
      <c r="TD14" s="303"/>
      <c r="TE14" s="300"/>
      <c r="TF14" s="301"/>
      <c r="TG14" s="302"/>
      <c r="TH14" s="303"/>
      <c r="TI14" s="300"/>
      <c r="TJ14" s="301"/>
      <c r="TK14" s="302"/>
      <c r="TL14" s="303"/>
      <c r="TM14" s="300"/>
      <c r="TN14" s="301"/>
      <c r="TO14" s="302"/>
      <c r="TP14" s="303"/>
      <c r="TQ14" s="300"/>
      <c r="TR14" s="301"/>
      <c r="TS14" s="302"/>
      <c r="TT14" s="303"/>
      <c r="TU14" s="300"/>
      <c r="TV14" s="301"/>
      <c r="TW14" s="302"/>
      <c r="TX14" s="303"/>
      <c r="TY14" s="300"/>
      <c r="TZ14" s="301"/>
      <c r="UA14" s="302"/>
      <c r="UB14" s="303"/>
      <c r="UC14" s="300"/>
      <c r="UD14" s="301"/>
      <c r="UE14" s="302"/>
      <c r="UF14" s="303"/>
      <c r="UG14" s="300"/>
      <c r="UH14" s="301"/>
      <c r="UI14" s="302"/>
      <c r="UJ14" s="303"/>
      <c r="UK14" s="300"/>
      <c r="UL14" s="301"/>
      <c r="UM14" s="302"/>
      <c r="UN14" s="303"/>
      <c r="UO14" s="300"/>
      <c r="UP14" s="301"/>
      <c r="UQ14" s="302"/>
      <c r="UR14" s="303"/>
      <c r="US14" s="300"/>
      <c r="UT14" s="301"/>
      <c r="UU14" s="302"/>
      <c r="UV14" s="303"/>
      <c r="UW14" s="300"/>
      <c r="UX14" s="301"/>
      <c r="UY14" s="302"/>
      <c r="UZ14" s="303"/>
      <c r="VA14" s="300"/>
      <c r="VB14" s="301"/>
      <c r="VC14" s="302"/>
      <c r="VD14" s="303"/>
      <c r="VE14" s="300"/>
      <c r="VF14" s="301"/>
      <c r="VG14" s="302"/>
      <c r="VH14" s="303"/>
      <c r="VI14" s="300"/>
      <c r="VJ14" s="301"/>
      <c r="VK14" s="302"/>
      <c r="VL14" s="303"/>
      <c r="VM14" s="300"/>
      <c r="VN14" s="301"/>
      <c r="VO14" s="302"/>
      <c r="VP14" s="303"/>
      <c r="VQ14" s="300"/>
      <c r="VR14" s="301"/>
      <c r="VS14" s="302"/>
      <c r="VT14" s="303"/>
      <c r="VU14" s="300"/>
      <c r="VV14" s="301"/>
      <c r="VW14" s="302"/>
      <c r="VX14" s="303"/>
      <c r="VY14" s="300"/>
      <c r="VZ14" s="301"/>
      <c r="WA14" s="302"/>
      <c r="WB14" s="303"/>
      <c r="WC14" s="300"/>
      <c r="WD14" s="301"/>
      <c r="WE14" s="302"/>
      <c r="WF14" s="303"/>
      <c r="WG14" s="300"/>
      <c r="WH14" s="301"/>
      <c r="WI14" s="302"/>
      <c r="WJ14" s="303"/>
      <c r="WK14" s="300"/>
      <c r="WL14" s="301"/>
      <c r="WM14" s="302"/>
      <c r="WN14" s="303"/>
      <c r="WO14" s="300"/>
      <c r="WP14" s="301"/>
      <c r="WQ14" s="302"/>
      <c r="WR14" s="303"/>
      <c r="WS14" s="300"/>
      <c r="WT14" s="301"/>
      <c r="WU14" s="302"/>
      <c r="WV14" s="303"/>
      <c r="WW14" s="300"/>
      <c r="WX14" s="301"/>
      <c r="WY14" s="302"/>
      <c r="WZ14" s="303"/>
      <c r="XA14" s="300"/>
      <c r="XB14" s="301"/>
      <c r="XC14" s="302"/>
      <c r="XD14" s="303"/>
      <c r="XE14" s="300"/>
      <c r="XF14" s="301"/>
      <c r="XG14" s="302"/>
      <c r="XH14" s="303"/>
      <c r="XI14" s="300"/>
      <c r="XJ14" s="301"/>
      <c r="XK14" s="302"/>
      <c r="XL14" s="303"/>
      <c r="XM14" s="300"/>
      <c r="XN14" s="301"/>
      <c r="XO14" s="302"/>
      <c r="XP14" s="303"/>
      <c r="XQ14" s="300"/>
      <c r="XR14" s="301"/>
      <c r="XS14" s="302"/>
      <c r="XT14" s="303"/>
      <c r="XU14" s="300"/>
      <c r="XV14" s="301"/>
      <c r="XW14" s="302"/>
      <c r="XX14" s="303"/>
      <c r="XY14" s="300"/>
      <c r="XZ14" s="301"/>
      <c r="YA14" s="302"/>
      <c r="YB14" s="303"/>
      <c r="YC14" s="300"/>
      <c r="YD14" s="301"/>
      <c r="YE14" s="302"/>
      <c r="YF14" s="303"/>
      <c r="YG14" s="300"/>
      <c r="YH14" s="301"/>
      <c r="YI14" s="302"/>
      <c r="YJ14" s="303"/>
      <c r="YK14" s="300"/>
      <c r="YL14" s="301"/>
      <c r="YM14" s="302"/>
      <c r="YN14" s="303"/>
      <c r="YO14" s="300"/>
      <c r="YP14" s="301"/>
      <c r="YQ14" s="302"/>
      <c r="YR14" s="303"/>
      <c r="YS14" s="300"/>
      <c r="YT14" s="301"/>
      <c r="YU14" s="302"/>
      <c r="YV14" s="303"/>
      <c r="YW14" s="300"/>
      <c r="YX14" s="301"/>
      <c r="YY14" s="302"/>
      <c r="YZ14" s="303"/>
      <c r="ZA14" s="300"/>
      <c r="ZB14" s="301"/>
      <c r="ZC14" s="302"/>
      <c r="ZD14" s="303"/>
      <c r="ZE14" s="300"/>
      <c r="ZF14" s="301"/>
      <c r="ZG14" s="302"/>
      <c r="ZH14" s="303"/>
      <c r="ZI14" s="300"/>
      <c r="ZJ14" s="301"/>
      <c r="ZK14" s="302"/>
      <c r="ZL14" s="303"/>
      <c r="ZM14" s="300"/>
      <c r="ZN14" s="301"/>
      <c r="ZO14" s="302"/>
      <c r="ZP14" s="303"/>
      <c r="ZQ14" s="300"/>
      <c r="ZR14" s="301"/>
      <c r="ZS14" s="302"/>
      <c r="ZT14" s="303"/>
      <c r="ZU14" s="300"/>
      <c r="ZV14" s="301"/>
      <c r="ZW14" s="302"/>
      <c r="ZX14" s="303"/>
      <c r="ZY14" s="300"/>
      <c r="ZZ14" s="301"/>
      <c r="AAA14" s="302"/>
      <c r="AAB14" s="303"/>
      <c r="AAC14" s="300"/>
      <c r="AAD14" s="301"/>
      <c r="AAE14" s="302"/>
      <c r="AAF14" s="303"/>
      <c r="AAG14" s="300"/>
      <c r="AAH14" s="301"/>
      <c r="AAI14" s="302"/>
      <c r="AAJ14" s="303"/>
      <c r="AAK14" s="300"/>
      <c r="AAL14" s="301"/>
      <c r="AAM14" s="302"/>
      <c r="AAN14" s="303"/>
      <c r="AAO14" s="300"/>
      <c r="AAP14" s="301"/>
      <c r="AAQ14" s="302"/>
      <c r="AAR14" s="303"/>
      <c r="AAS14" s="300"/>
      <c r="AAT14" s="301"/>
      <c r="AAU14" s="302"/>
      <c r="AAV14" s="303"/>
      <c r="AAW14" s="300"/>
      <c r="AAX14" s="301"/>
      <c r="AAY14" s="302"/>
      <c r="AAZ14" s="303"/>
      <c r="ABA14" s="300"/>
      <c r="ABB14" s="301"/>
      <c r="ABC14" s="302"/>
      <c r="ABD14" s="303"/>
      <c r="ABE14" s="300"/>
      <c r="ABF14" s="301"/>
      <c r="ABG14" s="302"/>
      <c r="ABH14" s="303"/>
      <c r="ABI14" s="300"/>
      <c r="ABJ14" s="301"/>
      <c r="ABK14" s="302"/>
      <c r="ABL14" s="303"/>
      <c r="ABM14" s="300"/>
      <c r="ABN14" s="301"/>
      <c r="ABO14" s="302"/>
      <c r="ABP14" s="303"/>
      <c r="ABQ14" s="300"/>
      <c r="ABR14" s="301"/>
      <c r="ABS14" s="302"/>
      <c r="ABT14" s="303"/>
      <c r="ABU14" s="300"/>
      <c r="ABV14" s="301"/>
      <c r="ABW14" s="302"/>
      <c r="ABX14" s="303"/>
      <c r="ABY14" s="300"/>
      <c r="ABZ14" s="301"/>
      <c r="ACA14" s="302"/>
      <c r="ACB14" s="303"/>
      <c r="ACC14" s="300"/>
      <c r="ACD14" s="301"/>
      <c r="ACE14" s="302"/>
      <c r="ACF14" s="303"/>
      <c r="ACG14" s="300"/>
      <c r="ACH14" s="301"/>
      <c r="ACI14" s="302"/>
      <c r="ACJ14" s="303"/>
      <c r="ACK14" s="300"/>
      <c r="ACL14" s="301"/>
      <c r="ACM14" s="302"/>
      <c r="ACN14" s="303"/>
      <c r="ACO14" s="300"/>
      <c r="ACP14" s="301"/>
      <c r="ACQ14" s="302"/>
      <c r="ACR14" s="303"/>
      <c r="ACS14" s="300"/>
      <c r="ACT14" s="301"/>
      <c r="ACU14" s="302"/>
      <c r="ACV14" s="303"/>
      <c r="ACW14" s="300"/>
      <c r="ACX14" s="301"/>
      <c r="ACY14" s="302"/>
      <c r="ACZ14" s="303"/>
      <c r="ADA14" s="300"/>
      <c r="ADB14" s="301"/>
      <c r="ADC14" s="302"/>
      <c r="ADD14" s="303"/>
      <c r="ADE14" s="300"/>
      <c r="ADF14" s="301"/>
      <c r="ADG14" s="302"/>
      <c r="ADH14" s="303"/>
      <c r="ADI14" s="300"/>
      <c r="ADJ14" s="301"/>
      <c r="ADK14" s="302"/>
      <c r="ADL14" s="303"/>
      <c r="ADM14" s="300"/>
      <c r="ADN14" s="301"/>
      <c r="ADO14" s="302"/>
      <c r="ADP14" s="303"/>
      <c r="ADQ14" s="300"/>
      <c r="ADR14" s="301"/>
      <c r="ADS14" s="302"/>
      <c r="ADT14" s="303"/>
      <c r="ADU14" s="300"/>
      <c r="ADV14" s="301"/>
      <c r="ADW14" s="302"/>
      <c r="ADX14" s="303"/>
      <c r="ADY14" s="300"/>
      <c r="ADZ14" s="301"/>
      <c r="AEA14" s="302"/>
      <c r="AEB14" s="303"/>
      <c r="AEC14" s="300"/>
      <c r="AED14" s="301"/>
      <c r="AEE14" s="302"/>
      <c r="AEF14" s="303"/>
      <c r="AEG14" s="300"/>
      <c r="AEH14" s="301"/>
      <c r="AEI14" s="302"/>
      <c r="AEJ14" s="303"/>
      <c r="AEK14" s="300"/>
      <c r="AEL14" s="301"/>
      <c r="AEM14" s="302"/>
      <c r="AEN14" s="303"/>
      <c r="AEO14" s="300"/>
      <c r="AEP14" s="301"/>
      <c r="AEQ14" s="302"/>
      <c r="AER14" s="303"/>
      <c r="AES14" s="300"/>
      <c r="AET14" s="301"/>
      <c r="AEU14" s="302"/>
      <c r="AEV14" s="303"/>
      <c r="AEW14" s="300"/>
      <c r="AEX14" s="301"/>
      <c r="AEY14" s="302"/>
      <c r="AEZ14" s="303"/>
      <c r="AFA14" s="300"/>
      <c r="AFB14" s="301"/>
      <c r="AFC14" s="302"/>
      <c r="AFD14" s="303"/>
      <c r="AFE14" s="300"/>
      <c r="AFF14" s="301"/>
      <c r="AFG14" s="302"/>
      <c r="AFH14" s="303"/>
      <c r="AFI14" s="300"/>
      <c r="AFJ14" s="301"/>
      <c r="AFK14" s="302"/>
      <c r="AFL14" s="303"/>
      <c r="AFM14" s="300"/>
      <c r="AFN14" s="301"/>
      <c r="AFO14" s="302"/>
      <c r="AFP14" s="303"/>
      <c r="AFQ14" s="300"/>
      <c r="AFR14" s="301"/>
      <c r="AFS14" s="302"/>
      <c r="AFT14" s="303"/>
      <c r="AFU14" s="300"/>
      <c r="AFV14" s="301"/>
      <c r="AFW14" s="302"/>
      <c r="AFX14" s="303"/>
      <c r="AFY14" s="300"/>
      <c r="AFZ14" s="301"/>
      <c r="AGA14" s="302"/>
      <c r="AGB14" s="303"/>
      <c r="AGC14" s="300"/>
      <c r="AGD14" s="301"/>
      <c r="AGE14" s="302"/>
      <c r="AGF14" s="303"/>
      <c r="AGG14" s="300"/>
      <c r="AGH14" s="301"/>
      <c r="AGI14" s="302"/>
      <c r="AGJ14" s="303"/>
      <c r="AGK14" s="300"/>
      <c r="AGL14" s="301"/>
      <c r="AGM14" s="302"/>
      <c r="AGN14" s="303"/>
      <c r="AGO14" s="300"/>
      <c r="AGP14" s="301"/>
      <c r="AGQ14" s="302"/>
      <c r="AGR14" s="303"/>
      <c r="AGS14" s="300"/>
      <c r="AGT14" s="301"/>
      <c r="AGU14" s="302"/>
      <c r="AGV14" s="303"/>
      <c r="AGW14" s="300"/>
      <c r="AGX14" s="301"/>
      <c r="AGY14" s="302"/>
      <c r="AGZ14" s="303"/>
      <c r="AHA14" s="300"/>
      <c r="AHB14" s="301"/>
      <c r="AHC14" s="302"/>
      <c r="AHD14" s="303"/>
      <c r="AHE14" s="300"/>
      <c r="AHF14" s="301"/>
      <c r="AHG14" s="302"/>
      <c r="AHH14" s="303"/>
      <c r="AHI14" s="300"/>
      <c r="AHJ14" s="301"/>
      <c r="AHK14" s="302"/>
      <c r="AHL14" s="303"/>
      <c r="AHM14" s="300"/>
      <c r="AHN14" s="301"/>
      <c r="AHO14" s="302"/>
      <c r="AHP14" s="303"/>
      <c r="AHQ14" s="300"/>
      <c r="AHR14" s="301"/>
      <c r="AHS14" s="302"/>
      <c r="AHT14" s="303"/>
      <c r="AHU14" s="300"/>
      <c r="AHV14" s="301"/>
      <c r="AHW14" s="302"/>
      <c r="AHX14" s="303"/>
      <c r="AHY14" s="300"/>
      <c r="AHZ14" s="301"/>
      <c r="AIA14" s="302"/>
      <c r="AIB14" s="303"/>
      <c r="AIC14" s="300"/>
      <c r="AID14" s="301"/>
      <c r="AIE14" s="302"/>
      <c r="AIF14" s="303"/>
      <c r="AIG14" s="300"/>
      <c r="AIH14" s="301"/>
      <c r="AII14" s="302"/>
      <c r="AIJ14" s="303"/>
      <c r="AIK14" s="300"/>
      <c r="AIL14" s="301"/>
      <c r="AIM14" s="302"/>
      <c r="AIN14" s="303"/>
      <c r="AIO14" s="300"/>
      <c r="AIP14" s="301"/>
      <c r="AIQ14" s="302"/>
      <c r="AIR14" s="303"/>
      <c r="AIS14" s="300"/>
      <c r="AIT14" s="301"/>
      <c r="AIU14" s="302"/>
      <c r="AIV14" s="303"/>
      <c r="AIW14" s="300"/>
      <c r="AIX14" s="301"/>
      <c r="AIY14" s="302"/>
      <c r="AIZ14" s="303"/>
      <c r="AJA14" s="300"/>
      <c r="AJB14" s="301"/>
      <c r="AJC14" s="302"/>
      <c r="AJD14" s="303"/>
      <c r="AJE14" s="300"/>
      <c r="AJF14" s="301"/>
      <c r="AJG14" s="302"/>
      <c r="AJH14" s="303"/>
      <c r="AJI14" s="300"/>
      <c r="AJJ14" s="301"/>
      <c r="AJK14" s="302"/>
      <c r="AJL14" s="303"/>
      <c r="AJM14" s="300"/>
      <c r="AJN14" s="301"/>
      <c r="AJO14" s="302"/>
      <c r="AJP14" s="303"/>
      <c r="AJQ14" s="300"/>
      <c r="AJR14" s="301"/>
      <c r="AJS14" s="302"/>
      <c r="AJT14" s="303"/>
      <c r="AJU14" s="300"/>
      <c r="AJV14" s="301"/>
      <c r="AJW14" s="302"/>
      <c r="AJX14" s="303"/>
      <c r="AJY14" s="300"/>
      <c r="AJZ14" s="301"/>
      <c r="AKA14" s="302"/>
      <c r="AKB14" s="303"/>
      <c r="AKC14" s="300"/>
      <c r="AKD14" s="301"/>
      <c r="AKE14" s="302"/>
      <c r="AKF14" s="303"/>
      <c r="AKG14" s="300"/>
      <c r="AKH14" s="301"/>
      <c r="AKI14" s="302"/>
      <c r="AKJ14" s="303"/>
      <c r="AKK14" s="300"/>
      <c r="AKL14" s="301"/>
      <c r="AKM14" s="302"/>
      <c r="AKN14" s="303"/>
      <c r="AKO14" s="300"/>
      <c r="AKP14" s="301"/>
      <c r="AKQ14" s="302"/>
      <c r="AKR14" s="303"/>
      <c r="AKS14" s="300"/>
      <c r="AKT14" s="301"/>
      <c r="AKU14" s="302"/>
      <c r="AKV14" s="303"/>
      <c r="AKW14" s="300"/>
      <c r="AKX14" s="301"/>
      <c r="AKY14" s="302"/>
      <c r="AKZ14" s="303"/>
      <c r="ALA14" s="300"/>
      <c r="ALB14" s="301"/>
      <c r="ALC14" s="302"/>
      <c r="ALD14" s="303"/>
      <c r="ALE14" s="300"/>
      <c r="ALF14" s="301"/>
      <c r="ALG14" s="302"/>
      <c r="ALH14" s="303"/>
      <c r="ALI14" s="300"/>
      <c r="ALJ14" s="301"/>
      <c r="ALK14" s="302"/>
      <c r="ALL14" s="303"/>
      <c r="ALM14" s="300"/>
      <c r="ALN14" s="301"/>
      <c r="ALO14" s="302"/>
      <c r="ALP14" s="303"/>
      <c r="ALQ14" s="300"/>
      <c r="ALR14" s="301"/>
      <c r="ALS14" s="302"/>
      <c r="ALT14" s="303"/>
      <c r="ALU14" s="300"/>
      <c r="ALV14" s="301"/>
      <c r="ALW14" s="302"/>
      <c r="ALX14" s="303"/>
      <c r="ALY14" s="300"/>
      <c r="ALZ14" s="301"/>
      <c r="AMA14" s="302"/>
      <c r="AMB14" s="303"/>
      <c r="AMC14" s="300"/>
      <c r="AMD14" s="301"/>
      <c r="AME14" s="302"/>
      <c r="AMF14" s="303"/>
      <c r="AMG14" s="300"/>
      <c r="AMH14" s="301"/>
      <c r="AMI14" s="302"/>
      <c r="AMJ14" s="303"/>
      <c r="AMK14" s="300"/>
      <c r="AML14" s="301"/>
      <c r="AMM14" s="302"/>
      <c r="AMN14" s="303"/>
      <c r="AMO14" s="300"/>
      <c r="AMP14" s="301"/>
      <c r="AMQ14" s="302"/>
      <c r="AMR14" s="303"/>
      <c r="AMS14" s="300"/>
      <c r="AMT14" s="301"/>
      <c r="AMU14" s="302"/>
      <c r="AMV14" s="303"/>
      <c r="AMW14" s="300"/>
      <c r="AMX14" s="301"/>
      <c r="AMY14" s="302"/>
      <c r="AMZ14" s="303"/>
      <c r="ANA14" s="300"/>
      <c r="ANB14" s="301"/>
      <c r="ANC14" s="302"/>
      <c r="AND14" s="303"/>
      <c r="ANE14" s="300"/>
      <c r="ANF14" s="301"/>
      <c r="ANG14" s="302"/>
      <c r="ANH14" s="303"/>
      <c r="ANI14" s="300"/>
      <c r="ANJ14" s="301"/>
      <c r="ANK14" s="302"/>
      <c r="ANL14" s="303"/>
      <c r="ANM14" s="300"/>
      <c r="ANN14" s="301"/>
      <c r="ANO14" s="302"/>
      <c r="ANP14" s="303"/>
      <c r="ANQ14" s="300"/>
      <c r="ANR14" s="301"/>
      <c r="ANS14" s="302"/>
      <c r="ANT14" s="303"/>
      <c r="ANU14" s="300"/>
      <c r="ANV14" s="301"/>
      <c r="ANW14" s="302"/>
      <c r="ANX14" s="303"/>
      <c r="ANY14" s="300"/>
      <c r="ANZ14" s="301"/>
      <c r="AOA14" s="302"/>
      <c r="AOB14" s="303"/>
      <c r="AOC14" s="300"/>
      <c r="AOD14" s="301"/>
      <c r="AOE14" s="302"/>
      <c r="AOF14" s="303"/>
      <c r="AOG14" s="300"/>
      <c r="AOH14" s="301"/>
      <c r="AOI14" s="302"/>
      <c r="AOJ14" s="303"/>
      <c r="AOK14" s="300"/>
      <c r="AOL14" s="301"/>
      <c r="AOM14" s="302"/>
      <c r="AON14" s="303"/>
      <c r="AOO14" s="300"/>
      <c r="AOP14" s="301"/>
      <c r="AOQ14" s="302"/>
      <c r="AOR14" s="303"/>
      <c r="AOS14" s="300"/>
      <c r="AOT14" s="301"/>
      <c r="AOU14" s="302"/>
      <c r="AOV14" s="303"/>
      <c r="AOW14" s="300"/>
      <c r="AOX14" s="301"/>
      <c r="AOY14" s="302"/>
      <c r="AOZ14" s="303"/>
      <c r="APA14" s="300"/>
      <c r="APB14" s="301"/>
      <c r="APC14" s="302"/>
      <c r="APD14" s="303"/>
      <c r="APE14" s="300"/>
      <c r="APF14" s="301"/>
      <c r="APG14" s="302"/>
      <c r="APH14" s="303"/>
      <c r="API14" s="300"/>
      <c r="APJ14" s="301"/>
      <c r="APK14" s="302"/>
      <c r="APL14" s="303"/>
      <c r="APM14" s="300"/>
      <c r="APN14" s="301"/>
      <c r="APO14" s="302"/>
      <c r="APP14" s="303"/>
      <c r="APQ14" s="300"/>
      <c r="APR14" s="301"/>
      <c r="APS14" s="302"/>
      <c r="APT14" s="303"/>
      <c r="APU14" s="300"/>
      <c r="APV14" s="301"/>
      <c r="APW14" s="302"/>
      <c r="APX14" s="303"/>
      <c r="APY14" s="300"/>
      <c r="APZ14" s="301"/>
      <c r="AQA14" s="302"/>
      <c r="AQB14" s="303"/>
      <c r="AQC14" s="300"/>
      <c r="AQD14" s="301"/>
      <c r="AQE14" s="302"/>
      <c r="AQF14" s="303"/>
      <c r="AQG14" s="300"/>
      <c r="AQH14" s="301"/>
      <c r="AQI14" s="302"/>
      <c r="AQJ14" s="303"/>
      <c r="AQK14" s="300"/>
      <c r="AQL14" s="301"/>
      <c r="AQM14" s="302"/>
      <c r="AQN14" s="303"/>
      <c r="AQO14" s="300"/>
      <c r="AQP14" s="301"/>
      <c r="AQQ14" s="302"/>
      <c r="AQR14" s="303"/>
      <c r="AQS14" s="300"/>
      <c r="AQT14" s="301"/>
      <c r="AQU14" s="302"/>
      <c r="AQV14" s="303"/>
      <c r="AQW14" s="300"/>
      <c r="AQX14" s="301"/>
      <c r="AQY14" s="302"/>
      <c r="AQZ14" s="303"/>
      <c r="ARA14" s="300"/>
      <c r="ARB14" s="301"/>
      <c r="ARC14" s="302"/>
      <c r="ARD14" s="303"/>
      <c r="ARE14" s="300"/>
      <c r="ARF14" s="301"/>
      <c r="ARG14" s="302"/>
      <c r="ARH14" s="303"/>
      <c r="ARI14" s="300"/>
      <c r="ARJ14" s="301"/>
      <c r="ARK14" s="302"/>
      <c r="ARL14" s="303"/>
      <c r="ARM14" s="300"/>
      <c r="ARN14" s="301"/>
      <c r="ARO14" s="302"/>
      <c r="ARP14" s="303"/>
      <c r="ARQ14" s="300"/>
      <c r="ARR14" s="301"/>
      <c r="ARS14" s="302"/>
      <c r="ART14" s="303"/>
      <c r="ARU14" s="300"/>
      <c r="ARV14" s="301"/>
      <c r="ARW14" s="302"/>
      <c r="ARX14" s="303"/>
      <c r="ARY14" s="300"/>
      <c r="ARZ14" s="301"/>
      <c r="ASA14" s="302"/>
      <c r="ASB14" s="303"/>
      <c r="ASC14" s="300"/>
      <c r="ASD14" s="301"/>
      <c r="ASE14" s="302"/>
      <c r="ASF14" s="303"/>
      <c r="ASG14" s="300"/>
      <c r="ASH14" s="301"/>
      <c r="ASI14" s="302"/>
      <c r="ASJ14" s="303"/>
      <c r="ASK14" s="300"/>
      <c r="ASL14" s="301"/>
      <c r="ASM14" s="302"/>
      <c r="ASN14" s="303"/>
      <c r="ASO14" s="300"/>
      <c r="ASP14" s="301"/>
      <c r="ASQ14" s="302"/>
      <c r="ASR14" s="303"/>
      <c r="ASS14" s="300"/>
      <c r="AST14" s="301"/>
      <c r="ASU14" s="302"/>
      <c r="ASV14" s="303"/>
      <c r="ASW14" s="300"/>
      <c r="ASX14" s="301"/>
      <c r="ASY14" s="302"/>
      <c r="ASZ14" s="303"/>
      <c r="ATA14" s="300"/>
      <c r="ATB14" s="301"/>
      <c r="ATC14" s="302"/>
      <c r="ATD14" s="303"/>
      <c r="ATE14" s="300"/>
      <c r="ATF14" s="301"/>
      <c r="ATG14" s="302"/>
      <c r="ATH14" s="303"/>
      <c r="ATI14" s="300"/>
      <c r="ATJ14" s="301"/>
      <c r="ATK14" s="302"/>
      <c r="ATL14" s="303"/>
      <c r="ATM14" s="300"/>
      <c r="ATN14" s="301"/>
      <c r="ATO14" s="302"/>
      <c r="ATP14" s="303"/>
      <c r="ATQ14" s="300"/>
      <c r="ATR14" s="301"/>
      <c r="ATS14" s="302"/>
      <c r="ATT14" s="303"/>
      <c r="ATU14" s="300"/>
      <c r="ATV14" s="301"/>
      <c r="ATW14" s="302"/>
      <c r="ATX14" s="303"/>
      <c r="ATY14" s="300"/>
      <c r="ATZ14" s="301"/>
      <c r="AUA14" s="302"/>
      <c r="AUB14" s="303"/>
      <c r="AUC14" s="300"/>
      <c r="AUD14" s="301"/>
      <c r="AUE14" s="302"/>
      <c r="AUF14" s="303"/>
      <c r="AUG14" s="300"/>
      <c r="AUH14" s="301"/>
      <c r="AUI14" s="302"/>
      <c r="AUJ14" s="303"/>
      <c r="AUK14" s="300"/>
      <c r="AUL14" s="301"/>
      <c r="AUM14" s="302"/>
      <c r="AUN14" s="303"/>
      <c r="AUO14" s="300"/>
      <c r="AUP14" s="301"/>
      <c r="AUQ14" s="302"/>
      <c r="AUR14" s="303"/>
      <c r="AUS14" s="300"/>
      <c r="AUT14" s="301"/>
      <c r="AUU14" s="302"/>
      <c r="AUV14" s="303"/>
      <c r="AUW14" s="300"/>
      <c r="AUX14" s="301"/>
      <c r="AUY14" s="302"/>
      <c r="AUZ14" s="303"/>
      <c r="AVA14" s="300"/>
      <c r="AVB14" s="301"/>
      <c r="AVC14" s="302"/>
      <c r="AVD14" s="303"/>
      <c r="AVE14" s="300"/>
      <c r="AVF14" s="301"/>
      <c r="AVG14" s="302"/>
      <c r="AVH14" s="303"/>
      <c r="AVI14" s="300"/>
      <c r="AVJ14" s="301"/>
      <c r="AVK14" s="302"/>
      <c r="AVL14" s="303"/>
      <c r="AVM14" s="300"/>
      <c r="AVN14" s="301"/>
      <c r="AVO14" s="302"/>
      <c r="AVP14" s="303"/>
      <c r="AVQ14" s="300"/>
      <c r="AVR14" s="301"/>
      <c r="AVS14" s="302"/>
      <c r="AVT14" s="303"/>
      <c r="AVU14" s="300"/>
      <c r="AVV14" s="301"/>
      <c r="AVW14" s="302"/>
      <c r="AVX14" s="303"/>
      <c r="AVY14" s="300"/>
      <c r="AVZ14" s="301"/>
      <c r="AWA14" s="302"/>
      <c r="AWB14" s="303"/>
      <c r="AWC14" s="300"/>
      <c r="AWD14" s="301"/>
      <c r="AWE14" s="302"/>
      <c r="AWF14" s="303"/>
      <c r="AWG14" s="300"/>
      <c r="AWH14" s="301"/>
      <c r="AWI14" s="302"/>
      <c r="AWJ14" s="303"/>
      <c r="AWK14" s="300"/>
      <c r="AWL14" s="301"/>
      <c r="AWM14" s="302"/>
      <c r="AWN14" s="303"/>
      <c r="AWO14" s="300"/>
      <c r="AWP14" s="301"/>
      <c r="AWQ14" s="302"/>
      <c r="AWR14" s="303"/>
      <c r="AWS14" s="300"/>
      <c r="AWT14" s="301"/>
      <c r="AWU14" s="302"/>
      <c r="AWV14" s="303"/>
      <c r="AWW14" s="300"/>
      <c r="AWX14" s="301"/>
      <c r="AWY14" s="302"/>
      <c r="AWZ14" s="303"/>
      <c r="AXA14" s="300"/>
      <c r="AXB14" s="301"/>
      <c r="AXC14" s="302"/>
      <c r="AXD14" s="303"/>
      <c r="AXE14" s="300"/>
      <c r="AXF14" s="301"/>
      <c r="AXG14" s="302"/>
      <c r="AXH14" s="303"/>
      <c r="AXI14" s="300"/>
      <c r="AXJ14" s="301"/>
      <c r="AXK14" s="302"/>
      <c r="AXL14" s="303"/>
      <c r="AXM14" s="300"/>
      <c r="AXN14" s="301"/>
      <c r="AXO14" s="302"/>
      <c r="AXP14" s="303"/>
      <c r="AXQ14" s="300"/>
      <c r="AXR14" s="301"/>
      <c r="AXS14" s="302"/>
      <c r="AXT14" s="303"/>
      <c r="AXU14" s="300"/>
      <c r="AXV14" s="301"/>
      <c r="AXW14" s="302"/>
      <c r="AXX14" s="303"/>
      <c r="AXY14" s="300"/>
      <c r="AXZ14" s="301"/>
      <c r="AYA14" s="302"/>
      <c r="AYB14" s="303"/>
      <c r="AYC14" s="300"/>
      <c r="AYD14" s="301"/>
      <c r="AYE14" s="302"/>
      <c r="AYF14" s="303"/>
      <c r="AYG14" s="300"/>
      <c r="AYH14" s="301"/>
      <c r="AYI14" s="302"/>
      <c r="AYJ14" s="303"/>
      <c r="AYK14" s="300"/>
      <c r="AYL14" s="301"/>
      <c r="AYM14" s="302"/>
      <c r="AYN14" s="303"/>
      <c r="AYO14" s="300"/>
      <c r="AYP14" s="301"/>
      <c r="AYQ14" s="302"/>
      <c r="AYR14" s="303"/>
      <c r="AYS14" s="300"/>
      <c r="AYT14" s="301"/>
      <c r="AYU14" s="302"/>
      <c r="AYV14" s="303"/>
      <c r="AYW14" s="300"/>
      <c r="AYX14" s="301"/>
      <c r="AYY14" s="302"/>
      <c r="AYZ14" s="303"/>
      <c r="AZA14" s="300"/>
      <c r="AZB14" s="301"/>
      <c r="AZC14" s="302"/>
      <c r="AZD14" s="303"/>
      <c r="AZE14" s="300"/>
      <c r="AZF14" s="301"/>
      <c r="AZG14" s="302"/>
      <c r="AZH14" s="303"/>
      <c r="AZI14" s="300"/>
      <c r="AZJ14" s="301"/>
      <c r="AZK14" s="302"/>
      <c r="AZL14" s="303"/>
      <c r="AZM14" s="300"/>
      <c r="AZN14" s="301"/>
      <c r="AZO14" s="302"/>
      <c r="AZP14" s="303"/>
      <c r="AZQ14" s="300"/>
      <c r="AZR14" s="301"/>
      <c r="AZS14" s="302"/>
      <c r="AZT14" s="303"/>
      <c r="AZU14" s="300"/>
      <c r="AZV14" s="301"/>
      <c r="AZW14" s="302"/>
      <c r="AZX14" s="303"/>
      <c r="AZY14" s="300"/>
      <c r="AZZ14" s="301"/>
      <c r="BAA14" s="302"/>
      <c r="BAB14" s="303"/>
      <c r="BAC14" s="300"/>
      <c r="BAD14" s="301"/>
      <c r="BAE14" s="302"/>
      <c r="BAF14" s="303"/>
      <c r="BAG14" s="300"/>
      <c r="BAH14" s="301"/>
      <c r="BAI14" s="302"/>
      <c r="BAJ14" s="303"/>
      <c r="BAK14" s="300"/>
      <c r="BAL14" s="301"/>
      <c r="BAM14" s="302"/>
      <c r="BAN14" s="303"/>
      <c r="BAO14" s="300"/>
      <c r="BAP14" s="301"/>
      <c r="BAQ14" s="302"/>
      <c r="BAR14" s="303"/>
      <c r="BAS14" s="300"/>
      <c r="BAT14" s="301"/>
      <c r="BAU14" s="302"/>
      <c r="BAV14" s="303"/>
      <c r="BAW14" s="300"/>
      <c r="BAX14" s="301"/>
      <c r="BAY14" s="302"/>
      <c r="BAZ14" s="303"/>
      <c r="BBA14" s="300"/>
      <c r="BBB14" s="301"/>
      <c r="BBC14" s="302"/>
      <c r="BBD14" s="303"/>
      <c r="BBE14" s="300"/>
      <c r="BBF14" s="301"/>
      <c r="BBG14" s="302"/>
      <c r="BBH14" s="303"/>
      <c r="BBI14" s="300"/>
      <c r="BBJ14" s="301"/>
      <c r="BBK14" s="302"/>
      <c r="BBL14" s="303"/>
      <c r="BBM14" s="300"/>
      <c r="BBN14" s="301"/>
      <c r="BBO14" s="302"/>
      <c r="BBP14" s="303"/>
      <c r="BBQ14" s="300"/>
      <c r="BBR14" s="301"/>
      <c r="BBS14" s="302"/>
      <c r="BBT14" s="303"/>
      <c r="BBU14" s="300"/>
      <c r="BBV14" s="301"/>
      <c r="BBW14" s="302"/>
      <c r="BBX14" s="303"/>
      <c r="BBY14" s="300"/>
      <c r="BBZ14" s="301"/>
      <c r="BCA14" s="302"/>
      <c r="BCB14" s="303"/>
      <c r="BCC14" s="300"/>
      <c r="BCD14" s="301"/>
      <c r="BCE14" s="302"/>
      <c r="BCF14" s="303"/>
      <c r="BCG14" s="300"/>
      <c r="BCH14" s="301"/>
      <c r="BCI14" s="302"/>
      <c r="BCJ14" s="303"/>
      <c r="BCK14" s="300"/>
      <c r="BCL14" s="301"/>
      <c r="BCM14" s="302"/>
      <c r="BCN14" s="303"/>
      <c r="BCO14" s="300"/>
      <c r="BCP14" s="301"/>
      <c r="BCQ14" s="302"/>
      <c r="BCR14" s="303"/>
      <c r="BCS14" s="300"/>
      <c r="BCT14" s="301"/>
      <c r="BCU14" s="302"/>
      <c r="BCV14" s="303"/>
      <c r="BCW14" s="300"/>
      <c r="BCX14" s="301"/>
      <c r="BCY14" s="302"/>
      <c r="BCZ14" s="303"/>
      <c r="BDA14" s="300"/>
      <c r="BDB14" s="301"/>
      <c r="BDC14" s="302"/>
      <c r="BDD14" s="303"/>
      <c r="BDE14" s="300"/>
      <c r="BDF14" s="301"/>
      <c r="BDG14" s="302"/>
      <c r="BDH14" s="303"/>
      <c r="BDI14" s="300"/>
      <c r="BDJ14" s="301"/>
      <c r="BDK14" s="302"/>
      <c r="BDL14" s="303"/>
      <c r="BDM14" s="300"/>
      <c r="BDN14" s="301"/>
      <c r="BDO14" s="302"/>
      <c r="BDP14" s="303"/>
      <c r="BDQ14" s="300"/>
      <c r="BDR14" s="301"/>
      <c r="BDS14" s="302"/>
      <c r="BDT14" s="303"/>
      <c r="BDU14" s="300"/>
      <c r="BDV14" s="301"/>
      <c r="BDW14" s="302"/>
      <c r="BDX14" s="303"/>
      <c r="BDY14" s="300"/>
      <c r="BDZ14" s="301"/>
      <c r="BEA14" s="302"/>
      <c r="BEB14" s="303"/>
      <c r="BEC14" s="300"/>
      <c r="BED14" s="301"/>
      <c r="BEE14" s="302"/>
      <c r="BEF14" s="303"/>
      <c r="BEG14" s="300"/>
      <c r="BEH14" s="301"/>
      <c r="BEI14" s="302"/>
      <c r="BEJ14" s="303"/>
      <c r="BEK14" s="300"/>
      <c r="BEL14" s="301"/>
      <c r="BEM14" s="302"/>
      <c r="BEN14" s="303"/>
      <c r="BEO14" s="300"/>
      <c r="BEP14" s="301"/>
      <c r="BEQ14" s="302"/>
      <c r="BER14" s="303"/>
      <c r="BES14" s="300"/>
      <c r="BET14" s="301"/>
      <c r="BEU14" s="302"/>
      <c r="BEV14" s="303"/>
      <c r="BEW14" s="300"/>
      <c r="BEX14" s="301"/>
      <c r="BEY14" s="302"/>
      <c r="BEZ14" s="303"/>
      <c r="BFA14" s="300"/>
      <c r="BFB14" s="301"/>
      <c r="BFC14" s="302"/>
      <c r="BFD14" s="303"/>
      <c r="BFE14" s="300"/>
      <c r="BFF14" s="301"/>
      <c r="BFG14" s="302"/>
      <c r="BFH14" s="303"/>
      <c r="BFI14" s="300"/>
      <c r="BFJ14" s="301"/>
      <c r="BFK14" s="302"/>
      <c r="BFL14" s="303"/>
      <c r="BFM14" s="300"/>
      <c r="BFN14" s="301"/>
      <c r="BFO14" s="302"/>
      <c r="BFP14" s="303"/>
      <c r="BFQ14" s="300"/>
      <c r="BFR14" s="301"/>
      <c r="BFS14" s="302"/>
      <c r="BFT14" s="303"/>
      <c r="BFU14" s="300"/>
      <c r="BFV14" s="301"/>
      <c r="BFW14" s="302"/>
      <c r="BFX14" s="303"/>
      <c r="BFY14" s="300"/>
      <c r="BFZ14" s="301"/>
      <c r="BGA14" s="302"/>
      <c r="BGB14" s="303"/>
      <c r="BGC14" s="300"/>
      <c r="BGD14" s="301"/>
      <c r="BGE14" s="302"/>
      <c r="BGF14" s="303"/>
      <c r="BGG14" s="300"/>
      <c r="BGH14" s="301"/>
      <c r="BGI14" s="302"/>
      <c r="BGJ14" s="303"/>
      <c r="BGK14" s="300"/>
      <c r="BGL14" s="301"/>
      <c r="BGM14" s="302"/>
      <c r="BGN14" s="303"/>
      <c r="BGO14" s="300"/>
      <c r="BGP14" s="301"/>
      <c r="BGQ14" s="302"/>
      <c r="BGR14" s="303"/>
      <c r="BGS14" s="300"/>
      <c r="BGT14" s="301"/>
      <c r="BGU14" s="302"/>
      <c r="BGV14" s="303"/>
      <c r="BGW14" s="300"/>
      <c r="BGX14" s="301"/>
      <c r="BGY14" s="302"/>
      <c r="BGZ14" s="303"/>
      <c r="BHA14" s="300"/>
      <c r="BHB14" s="301"/>
      <c r="BHC14" s="302"/>
      <c r="BHD14" s="303"/>
      <c r="BHE14" s="300"/>
      <c r="BHF14" s="301"/>
      <c r="BHG14" s="302"/>
      <c r="BHH14" s="303"/>
      <c r="BHI14" s="300"/>
      <c r="BHJ14" s="301"/>
      <c r="BHK14" s="302"/>
      <c r="BHL14" s="303"/>
      <c r="BHM14" s="300"/>
      <c r="BHN14" s="301"/>
      <c r="BHO14" s="302"/>
      <c r="BHP14" s="303"/>
      <c r="BHQ14" s="300"/>
      <c r="BHR14" s="301"/>
      <c r="BHS14" s="302"/>
      <c r="BHT14" s="303"/>
      <c r="BHU14" s="300"/>
      <c r="BHV14" s="301"/>
      <c r="BHW14" s="302"/>
      <c r="BHX14" s="303"/>
      <c r="BHY14" s="300"/>
      <c r="BHZ14" s="301"/>
      <c r="BIA14" s="302"/>
      <c r="BIB14" s="303"/>
      <c r="BIC14" s="300"/>
      <c r="BID14" s="301"/>
      <c r="BIE14" s="302"/>
      <c r="BIF14" s="303"/>
      <c r="BIG14" s="300"/>
      <c r="BIH14" s="301"/>
      <c r="BII14" s="302"/>
      <c r="BIJ14" s="303"/>
      <c r="BIK14" s="300"/>
      <c r="BIL14" s="301"/>
      <c r="BIM14" s="302"/>
      <c r="BIN14" s="303"/>
      <c r="BIO14" s="300"/>
      <c r="BIP14" s="301"/>
      <c r="BIQ14" s="302"/>
      <c r="BIR14" s="303"/>
      <c r="BIS14" s="300"/>
      <c r="BIT14" s="301"/>
      <c r="BIU14" s="302"/>
      <c r="BIV14" s="303"/>
      <c r="BIW14" s="300"/>
      <c r="BIX14" s="301"/>
      <c r="BIY14" s="302"/>
      <c r="BIZ14" s="303"/>
      <c r="BJA14" s="300"/>
      <c r="BJB14" s="301"/>
      <c r="BJC14" s="302"/>
      <c r="BJD14" s="303"/>
      <c r="BJE14" s="300"/>
      <c r="BJF14" s="301"/>
      <c r="BJG14" s="302"/>
      <c r="BJH14" s="303"/>
      <c r="BJI14" s="300"/>
      <c r="BJJ14" s="301"/>
      <c r="BJK14" s="302"/>
      <c r="BJL14" s="303"/>
      <c r="BJM14" s="300"/>
      <c r="BJN14" s="301"/>
      <c r="BJO14" s="302"/>
      <c r="BJP14" s="303"/>
      <c r="BJQ14" s="300"/>
      <c r="BJR14" s="301"/>
      <c r="BJS14" s="302"/>
      <c r="BJT14" s="303"/>
      <c r="BJU14" s="300"/>
      <c r="BJV14" s="301"/>
      <c r="BJW14" s="302"/>
      <c r="BJX14" s="303"/>
      <c r="BJY14" s="300"/>
      <c r="BJZ14" s="301"/>
      <c r="BKA14" s="302"/>
      <c r="BKB14" s="303"/>
      <c r="BKC14" s="300"/>
      <c r="BKD14" s="301"/>
      <c r="BKE14" s="302"/>
      <c r="BKF14" s="303"/>
      <c r="BKG14" s="300"/>
      <c r="BKH14" s="301"/>
      <c r="BKI14" s="302"/>
      <c r="BKJ14" s="303"/>
      <c r="BKK14" s="300"/>
      <c r="BKL14" s="301"/>
      <c r="BKM14" s="302"/>
      <c r="BKN14" s="303"/>
      <c r="BKO14" s="300"/>
      <c r="BKP14" s="301"/>
      <c r="BKQ14" s="302"/>
      <c r="BKR14" s="303"/>
      <c r="BKS14" s="300"/>
      <c r="BKT14" s="301"/>
      <c r="BKU14" s="302"/>
      <c r="BKV14" s="303"/>
      <c r="BKW14" s="300"/>
      <c r="BKX14" s="301"/>
      <c r="BKY14" s="302"/>
      <c r="BKZ14" s="303"/>
      <c r="BLA14" s="300"/>
      <c r="BLB14" s="301"/>
      <c r="BLC14" s="302"/>
      <c r="BLD14" s="303"/>
      <c r="BLE14" s="300"/>
      <c r="BLF14" s="301"/>
      <c r="BLG14" s="302"/>
      <c r="BLH14" s="303"/>
      <c r="BLI14" s="300"/>
      <c r="BLJ14" s="301"/>
      <c r="BLK14" s="302"/>
      <c r="BLL14" s="303"/>
      <c r="BLM14" s="300"/>
      <c r="BLN14" s="301"/>
      <c r="BLO14" s="302"/>
      <c r="BLP14" s="303"/>
      <c r="BLQ14" s="300"/>
      <c r="BLR14" s="301"/>
      <c r="BLS14" s="302"/>
      <c r="BLT14" s="303"/>
      <c r="BLU14" s="300"/>
      <c r="BLV14" s="301"/>
      <c r="BLW14" s="302"/>
      <c r="BLX14" s="303"/>
      <c r="BLY14" s="300"/>
      <c r="BLZ14" s="301"/>
      <c r="BMA14" s="302"/>
      <c r="BMB14" s="303"/>
      <c r="BMC14" s="300"/>
      <c r="BMD14" s="301"/>
      <c r="BME14" s="302"/>
      <c r="BMF14" s="303"/>
      <c r="BMG14" s="300"/>
      <c r="BMH14" s="301"/>
      <c r="BMI14" s="302"/>
      <c r="BMJ14" s="303"/>
      <c r="BMK14" s="300"/>
      <c r="BML14" s="301"/>
      <c r="BMM14" s="302"/>
      <c r="BMN14" s="303"/>
      <c r="BMO14" s="300"/>
      <c r="BMP14" s="301"/>
      <c r="BMQ14" s="302"/>
      <c r="BMR14" s="303"/>
      <c r="BMS14" s="300"/>
      <c r="BMT14" s="301"/>
      <c r="BMU14" s="302"/>
      <c r="BMV14" s="303"/>
      <c r="BMW14" s="300"/>
      <c r="BMX14" s="301"/>
      <c r="BMY14" s="302"/>
      <c r="BMZ14" s="303"/>
      <c r="BNA14" s="300"/>
      <c r="BNB14" s="301"/>
      <c r="BNC14" s="302"/>
      <c r="BND14" s="303"/>
      <c r="BNE14" s="300"/>
      <c r="BNF14" s="301"/>
      <c r="BNG14" s="302"/>
      <c r="BNH14" s="303"/>
      <c r="BNI14" s="300"/>
      <c r="BNJ14" s="301"/>
      <c r="BNK14" s="302"/>
      <c r="BNL14" s="303"/>
      <c r="BNM14" s="300"/>
      <c r="BNN14" s="301"/>
      <c r="BNO14" s="302"/>
      <c r="BNP14" s="303"/>
      <c r="BNQ14" s="300"/>
      <c r="BNR14" s="301"/>
      <c r="BNS14" s="302"/>
      <c r="BNT14" s="303"/>
      <c r="BNU14" s="300"/>
      <c r="BNV14" s="301"/>
      <c r="BNW14" s="302"/>
      <c r="BNX14" s="303"/>
      <c r="BNY14" s="300"/>
      <c r="BNZ14" s="301"/>
      <c r="BOA14" s="302"/>
      <c r="BOB14" s="303"/>
      <c r="BOC14" s="300"/>
      <c r="BOD14" s="301"/>
      <c r="BOE14" s="302"/>
      <c r="BOF14" s="303"/>
      <c r="BOG14" s="300"/>
      <c r="BOH14" s="301"/>
      <c r="BOI14" s="302"/>
      <c r="BOJ14" s="303"/>
      <c r="BOK14" s="300"/>
      <c r="BOL14" s="301"/>
      <c r="BOM14" s="302"/>
      <c r="BON14" s="303"/>
      <c r="BOO14" s="300"/>
      <c r="BOP14" s="301"/>
      <c r="BOQ14" s="302"/>
      <c r="BOR14" s="303"/>
      <c r="BOS14" s="300"/>
      <c r="BOT14" s="301"/>
      <c r="BOU14" s="302"/>
      <c r="BOV14" s="303"/>
      <c r="BOW14" s="300"/>
      <c r="BOX14" s="301"/>
      <c r="BOY14" s="302"/>
      <c r="BOZ14" s="303"/>
      <c r="BPA14" s="300"/>
      <c r="BPB14" s="301"/>
      <c r="BPC14" s="302"/>
      <c r="BPD14" s="303"/>
      <c r="BPE14" s="300"/>
      <c r="BPF14" s="301"/>
      <c r="BPG14" s="302"/>
      <c r="BPH14" s="303"/>
      <c r="BPI14" s="300"/>
      <c r="BPJ14" s="301"/>
      <c r="BPK14" s="302"/>
      <c r="BPL14" s="303"/>
      <c r="BPM14" s="300"/>
      <c r="BPN14" s="301"/>
      <c r="BPO14" s="302"/>
      <c r="BPP14" s="303"/>
      <c r="BPQ14" s="300"/>
      <c r="BPR14" s="301"/>
      <c r="BPS14" s="302"/>
      <c r="BPT14" s="303"/>
      <c r="BPU14" s="300"/>
      <c r="BPV14" s="301"/>
      <c r="BPW14" s="302"/>
      <c r="BPX14" s="303"/>
      <c r="BPY14" s="300"/>
      <c r="BPZ14" s="301"/>
      <c r="BQA14" s="302"/>
      <c r="BQB14" s="303"/>
      <c r="BQC14" s="300"/>
      <c r="BQD14" s="301"/>
      <c r="BQE14" s="302"/>
      <c r="BQF14" s="303"/>
      <c r="BQG14" s="300"/>
      <c r="BQH14" s="301"/>
      <c r="BQI14" s="302"/>
      <c r="BQJ14" s="303"/>
      <c r="BQK14" s="300"/>
      <c r="BQL14" s="301"/>
      <c r="BQM14" s="302"/>
      <c r="BQN14" s="303"/>
      <c r="BQO14" s="300"/>
      <c r="BQP14" s="301"/>
      <c r="BQQ14" s="302"/>
      <c r="BQR14" s="303"/>
      <c r="BQS14" s="300"/>
      <c r="BQT14" s="301"/>
      <c r="BQU14" s="302"/>
      <c r="BQV14" s="303"/>
      <c r="BQW14" s="300"/>
      <c r="BQX14" s="301"/>
      <c r="BQY14" s="302"/>
      <c r="BQZ14" s="303"/>
      <c r="BRA14" s="300"/>
      <c r="BRB14" s="301"/>
      <c r="BRC14" s="302"/>
      <c r="BRD14" s="303"/>
      <c r="BRE14" s="300"/>
      <c r="BRF14" s="301"/>
      <c r="BRG14" s="302"/>
      <c r="BRH14" s="303"/>
      <c r="BRI14" s="300"/>
      <c r="BRJ14" s="301"/>
      <c r="BRK14" s="302"/>
      <c r="BRL14" s="303"/>
      <c r="BRM14" s="300"/>
      <c r="BRN14" s="301"/>
      <c r="BRO14" s="302"/>
      <c r="BRP14" s="303"/>
      <c r="BRQ14" s="300"/>
      <c r="BRR14" s="301"/>
      <c r="BRS14" s="302"/>
      <c r="BRT14" s="303"/>
      <c r="BRU14" s="300"/>
      <c r="BRV14" s="301"/>
      <c r="BRW14" s="302"/>
      <c r="BRX14" s="303"/>
      <c r="BRY14" s="300"/>
      <c r="BRZ14" s="301"/>
      <c r="BSA14" s="302"/>
      <c r="BSB14" s="303"/>
      <c r="BSC14" s="300"/>
      <c r="BSD14" s="301"/>
      <c r="BSE14" s="302"/>
      <c r="BSF14" s="303"/>
      <c r="BSG14" s="300"/>
      <c r="BSH14" s="301"/>
      <c r="BSI14" s="302"/>
      <c r="BSJ14" s="303"/>
      <c r="BSK14" s="300"/>
      <c r="BSL14" s="301"/>
      <c r="BSM14" s="302"/>
      <c r="BSN14" s="303"/>
      <c r="BSO14" s="300"/>
      <c r="BSP14" s="301"/>
      <c r="BSQ14" s="302"/>
      <c r="BSR14" s="303"/>
      <c r="BSS14" s="300"/>
      <c r="BST14" s="301"/>
      <c r="BSU14" s="302"/>
      <c r="BSV14" s="303"/>
      <c r="BSW14" s="300"/>
      <c r="BSX14" s="301"/>
      <c r="BSY14" s="302"/>
      <c r="BSZ14" s="303"/>
      <c r="BTA14" s="300"/>
      <c r="BTB14" s="301"/>
      <c r="BTC14" s="302"/>
      <c r="BTD14" s="303"/>
      <c r="BTE14" s="300"/>
      <c r="BTF14" s="301"/>
      <c r="BTG14" s="302"/>
      <c r="BTH14" s="303"/>
      <c r="BTI14" s="300"/>
      <c r="BTJ14" s="301"/>
      <c r="BTK14" s="302"/>
      <c r="BTL14" s="303"/>
      <c r="BTM14" s="300"/>
      <c r="BTN14" s="301"/>
      <c r="BTO14" s="302"/>
      <c r="BTP14" s="303"/>
      <c r="BTQ14" s="300"/>
      <c r="BTR14" s="301"/>
      <c r="BTS14" s="302"/>
      <c r="BTT14" s="303"/>
      <c r="BTU14" s="300"/>
      <c r="BTV14" s="301"/>
      <c r="BTW14" s="302"/>
      <c r="BTX14" s="303"/>
      <c r="BTY14" s="300"/>
      <c r="BTZ14" s="301"/>
      <c r="BUA14" s="302"/>
      <c r="BUB14" s="303"/>
      <c r="BUC14" s="300"/>
      <c r="BUD14" s="301"/>
      <c r="BUE14" s="302"/>
      <c r="BUF14" s="303"/>
      <c r="BUG14" s="300"/>
      <c r="BUH14" s="301"/>
      <c r="BUI14" s="302"/>
      <c r="BUJ14" s="303"/>
      <c r="BUK14" s="300"/>
      <c r="BUL14" s="301"/>
      <c r="BUM14" s="302"/>
      <c r="BUN14" s="303"/>
      <c r="BUO14" s="300"/>
      <c r="BUP14" s="301"/>
      <c r="BUQ14" s="302"/>
      <c r="BUR14" s="303"/>
      <c r="BUS14" s="300"/>
      <c r="BUT14" s="301"/>
      <c r="BUU14" s="302"/>
      <c r="BUV14" s="303"/>
      <c r="BUW14" s="300"/>
      <c r="BUX14" s="301"/>
      <c r="BUY14" s="302"/>
      <c r="BUZ14" s="303"/>
      <c r="BVA14" s="300"/>
      <c r="BVB14" s="301"/>
      <c r="BVC14" s="302"/>
      <c r="BVD14" s="303"/>
      <c r="BVE14" s="300"/>
      <c r="BVF14" s="301"/>
      <c r="BVG14" s="302"/>
      <c r="BVH14" s="303"/>
      <c r="BVI14" s="300"/>
      <c r="BVJ14" s="301"/>
      <c r="BVK14" s="302"/>
      <c r="BVL14" s="303"/>
      <c r="BVM14" s="300"/>
      <c r="BVN14" s="301"/>
      <c r="BVO14" s="302"/>
      <c r="BVP14" s="303"/>
      <c r="BVQ14" s="300"/>
      <c r="BVR14" s="301"/>
      <c r="BVS14" s="302"/>
      <c r="BVT14" s="303"/>
      <c r="BVU14" s="300"/>
      <c r="BVV14" s="301"/>
      <c r="BVW14" s="302"/>
      <c r="BVX14" s="303"/>
      <c r="BVY14" s="300"/>
      <c r="BVZ14" s="301"/>
      <c r="BWA14" s="302"/>
      <c r="BWB14" s="303"/>
      <c r="BWC14" s="300"/>
      <c r="BWD14" s="301"/>
      <c r="BWE14" s="302"/>
      <c r="BWF14" s="303"/>
      <c r="BWG14" s="300"/>
      <c r="BWH14" s="301"/>
      <c r="BWI14" s="302"/>
      <c r="BWJ14" s="303"/>
      <c r="BWK14" s="300"/>
      <c r="BWL14" s="301"/>
      <c r="BWM14" s="302"/>
      <c r="BWN14" s="303"/>
      <c r="BWO14" s="300"/>
      <c r="BWP14" s="301"/>
      <c r="BWQ14" s="302"/>
      <c r="BWR14" s="303"/>
      <c r="BWS14" s="300"/>
      <c r="BWT14" s="301"/>
      <c r="BWU14" s="302"/>
      <c r="BWV14" s="303"/>
      <c r="BWW14" s="300"/>
      <c r="BWX14" s="301"/>
      <c r="BWY14" s="302"/>
      <c r="BWZ14" s="303"/>
      <c r="BXA14" s="300"/>
      <c r="BXB14" s="301"/>
      <c r="BXC14" s="302"/>
      <c r="BXD14" s="303"/>
      <c r="BXE14" s="300"/>
      <c r="BXF14" s="301"/>
      <c r="BXG14" s="302"/>
      <c r="BXH14" s="303"/>
      <c r="BXI14" s="300"/>
      <c r="BXJ14" s="301"/>
      <c r="BXK14" s="302"/>
      <c r="BXL14" s="303"/>
      <c r="BXM14" s="300"/>
      <c r="BXN14" s="301"/>
      <c r="BXO14" s="302"/>
      <c r="BXP14" s="303"/>
      <c r="BXQ14" s="300"/>
      <c r="BXR14" s="301"/>
      <c r="BXS14" s="302"/>
      <c r="BXT14" s="303"/>
      <c r="BXU14" s="300"/>
      <c r="BXV14" s="301"/>
      <c r="BXW14" s="302"/>
      <c r="BXX14" s="303"/>
      <c r="BXY14" s="300"/>
      <c r="BXZ14" s="301"/>
      <c r="BYA14" s="302"/>
      <c r="BYB14" s="303"/>
      <c r="BYC14" s="300"/>
      <c r="BYD14" s="301"/>
      <c r="BYE14" s="302"/>
      <c r="BYF14" s="303"/>
      <c r="BYG14" s="300"/>
      <c r="BYH14" s="301"/>
      <c r="BYI14" s="302"/>
      <c r="BYJ14" s="303"/>
      <c r="BYK14" s="300"/>
      <c r="BYL14" s="301"/>
      <c r="BYM14" s="302"/>
      <c r="BYN14" s="303"/>
      <c r="BYO14" s="300"/>
      <c r="BYP14" s="301"/>
      <c r="BYQ14" s="302"/>
      <c r="BYR14" s="303"/>
      <c r="BYS14" s="300"/>
      <c r="BYT14" s="301"/>
      <c r="BYU14" s="302"/>
      <c r="BYV14" s="303"/>
      <c r="BYW14" s="300"/>
      <c r="BYX14" s="301"/>
      <c r="BYY14" s="302"/>
      <c r="BYZ14" s="303"/>
      <c r="BZA14" s="300"/>
      <c r="BZB14" s="301"/>
      <c r="BZC14" s="302"/>
      <c r="BZD14" s="303"/>
      <c r="BZE14" s="300"/>
      <c r="BZF14" s="301"/>
      <c r="BZG14" s="302"/>
      <c r="BZH14" s="303"/>
      <c r="BZI14" s="300"/>
      <c r="BZJ14" s="301"/>
      <c r="BZK14" s="302"/>
      <c r="BZL14" s="303"/>
      <c r="BZM14" s="300"/>
      <c r="BZN14" s="301"/>
      <c r="BZO14" s="302"/>
      <c r="BZP14" s="303"/>
      <c r="BZQ14" s="300"/>
      <c r="BZR14" s="301"/>
      <c r="BZS14" s="302"/>
      <c r="BZT14" s="303"/>
      <c r="BZU14" s="300"/>
      <c r="BZV14" s="301"/>
      <c r="BZW14" s="302"/>
      <c r="BZX14" s="303"/>
      <c r="BZY14" s="300"/>
      <c r="BZZ14" s="301"/>
      <c r="CAA14" s="302"/>
      <c r="CAB14" s="303"/>
      <c r="CAC14" s="300"/>
      <c r="CAD14" s="301"/>
      <c r="CAE14" s="302"/>
      <c r="CAF14" s="303"/>
      <c r="CAG14" s="300"/>
      <c r="CAH14" s="301"/>
      <c r="CAI14" s="302"/>
      <c r="CAJ14" s="303"/>
      <c r="CAK14" s="300"/>
      <c r="CAL14" s="301"/>
      <c r="CAM14" s="302"/>
      <c r="CAN14" s="303"/>
      <c r="CAO14" s="300"/>
      <c r="CAP14" s="301"/>
      <c r="CAQ14" s="302"/>
      <c r="CAR14" s="303"/>
      <c r="CAS14" s="300"/>
      <c r="CAT14" s="301"/>
      <c r="CAU14" s="302"/>
      <c r="CAV14" s="303"/>
      <c r="CAW14" s="300"/>
      <c r="CAX14" s="301"/>
      <c r="CAY14" s="302"/>
      <c r="CAZ14" s="303"/>
      <c r="CBA14" s="300"/>
      <c r="CBB14" s="301"/>
      <c r="CBC14" s="302"/>
      <c r="CBD14" s="303"/>
      <c r="CBE14" s="300"/>
      <c r="CBF14" s="301"/>
      <c r="CBG14" s="302"/>
      <c r="CBH14" s="303"/>
      <c r="CBI14" s="300"/>
      <c r="CBJ14" s="301"/>
      <c r="CBK14" s="302"/>
      <c r="CBL14" s="303"/>
      <c r="CBM14" s="300"/>
      <c r="CBN14" s="301"/>
      <c r="CBO14" s="302"/>
      <c r="CBP14" s="303"/>
      <c r="CBQ14" s="300"/>
      <c r="CBR14" s="301"/>
      <c r="CBS14" s="302"/>
      <c r="CBT14" s="303"/>
      <c r="CBU14" s="300"/>
      <c r="CBV14" s="301"/>
      <c r="CBW14" s="302"/>
      <c r="CBX14" s="303"/>
      <c r="CBY14" s="300"/>
      <c r="CBZ14" s="301"/>
      <c r="CCA14" s="302"/>
      <c r="CCB14" s="303"/>
      <c r="CCC14" s="300"/>
      <c r="CCD14" s="301"/>
      <c r="CCE14" s="302"/>
      <c r="CCF14" s="303"/>
      <c r="CCG14" s="300"/>
      <c r="CCH14" s="301"/>
      <c r="CCI14" s="302"/>
      <c r="CCJ14" s="303"/>
      <c r="CCK14" s="300"/>
      <c r="CCL14" s="301"/>
      <c r="CCM14" s="302"/>
      <c r="CCN14" s="303"/>
      <c r="CCO14" s="300"/>
      <c r="CCP14" s="301"/>
      <c r="CCQ14" s="302"/>
      <c r="CCR14" s="303"/>
      <c r="CCS14" s="300"/>
      <c r="CCT14" s="301"/>
      <c r="CCU14" s="302"/>
      <c r="CCV14" s="303"/>
      <c r="CCW14" s="300"/>
      <c r="CCX14" s="301"/>
      <c r="CCY14" s="302"/>
      <c r="CCZ14" s="303"/>
      <c r="CDA14" s="300"/>
      <c r="CDB14" s="301"/>
      <c r="CDC14" s="302"/>
      <c r="CDD14" s="303"/>
      <c r="CDE14" s="300"/>
      <c r="CDF14" s="301"/>
      <c r="CDG14" s="302"/>
      <c r="CDH14" s="303"/>
      <c r="CDI14" s="300"/>
      <c r="CDJ14" s="301"/>
      <c r="CDK14" s="302"/>
      <c r="CDL14" s="303"/>
      <c r="CDM14" s="300"/>
      <c r="CDN14" s="301"/>
      <c r="CDO14" s="302"/>
      <c r="CDP14" s="303"/>
      <c r="CDQ14" s="300"/>
      <c r="CDR14" s="301"/>
      <c r="CDS14" s="302"/>
      <c r="CDT14" s="303"/>
      <c r="CDU14" s="300"/>
      <c r="CDV14" s="301"/>
      <c r="CDW14" s="302"/>
      <c r="CDX14" s="303"/>
      <c r="CDY14" s="300"/>
      <c r="CDZ14" s="301"/>
      <c r="CEA14" s="302"/>
      <c r="CEB14" s="303"/>
      <c r="CEC14" s="300"/>
      <c r="CED14" s="301"/>
      <c r="CEE14" s="302"/>
      <c r="CEF14" s="303"/>
      <c r="CEG14" s="300"/>
      <c r="CEH14" s="301"/>
      <c r="CEI14" s="302"/>
      <c r="CEJ14" s="303"/>
      <c r="CEK14" s="300"/>
      <c r="CEL14" s="301"/>
      <c r="CEM14" s="302"/>
      <c r="CEN14" s="303"/>
      <c r="CEO14" s="300"/>
      <c r="CEP14" s="301"/>
      <c r="CEQ14" s="302"/>
      <c r="CER14" s="303"/>
      <c r="CES14" s="300"/>
      <c r="CET14" s="301"/>
      <c r="CEU14" s="302"/>
      <c r="CEV14" s="303"/>
      <c r="CEW14" s="300"/>
      <c r="CEX14" s="301"/>
      <c r="CEY14" s="302"/>
      <c r="CEZ14" s="303"/>
      <c r="CFA14" s="300"/>
      <c r="CFB14" s="301"/>
      <c r="CFC14" s="302"/>
      <c r="CFD14" s="303"/>
      <c r="CFE14" s="300"/>
      <c r="CFF14" s="301"/>
      <c r="CFG14" s="302"/>
      <c r="CFH14" s="303"/>
      <c r="CFI14" s="300"/>
      <c r="CFJ14" s="301"/>
      <c r="CFK14" s="302"/>
      <c r="CFL14" s="303"/>
      <c r="CFM14" s="300"/>
      <c r="CFN14" s="301"/>
      <c r="CFO14" s="302"/>
      <c r="CFP14" s="303"/>
      <c r="CFQ14" s="300"/>
      <c r="CFR14" s="301"/>
      <c r="CFS14" s="302"/>
      <c r="CFT14" s="303"/>
      <c r="CFU14" s="300"/>
      <c r="CFV14" s="301"/>
      <c r="CFW14" s="302"/>
      <c r="CFX14" s="303"/>
      <c r="CFY14" s="300"/>
      <c r="CFZ14" s="301"/>
      <c r="CGA14" s="302"/>
      <c r="CGB14" s="303"/>
      <c r="CGC14" s="300"/>
      <c r="CGD14" s="301"/>
      <c r="CGE14" s="302"/>
      <c r="CGF14" s="303"/>
      <c r="CGG14" s="300"/>
      <c r="CGH14" s="301"/>
      <c r="CGI14" s="302"/>
      <c r="CGJ14" s="303"/>
      <c r="CGK14" s="300"/>
      <c r="CGL14" s="301"/>
      <c r="CGM14" s="302"/>
      <c r="CGN14" s="303"/>
      <c r="CGO14" s="300"/>
      <c r="CGP14" s="301"/>
      <c r="CGQ14" s="302"/>
      <c r="CGR14" s="303"/>
      <c r="CGS14" s="300"/>
      <c r="CGT14" s="301"/>
      <c r="CGU14" s="302"/>
      <c r="CGV14" s="303"/>
      <c r="CGW14" s="300"/>
      <c r="CGX14" s="301"/>
      <c r="CGY14" s="302"/>
      <c r="CGZ14" s="303"/>
      <c r="CHA14" s="300"/>
      <c r="CHB14" s="301"/>
      <c r="CHC14" s="302"/>
      <c r="CHD14" s="303"/>
      <c r="CHE14" s="300"/>
      <c r="CHF14" s="301"/>
      <c r="CHG14" s="302"/>
      <c r="CHH14" s="303"/>
      <c r="CHI14" s="300"/>
      <c r="CHJ14" s="301"/>
      <c r="CHK14" s="302"/>
      <c r="CHL14" s="303"/>
      <c r="CHM14" s="300"/>
      <c r="CHN14" s="301"/>
      <c r="CHO14" s="302"/>
      <c r="CHP14" s="303"/>
      <c r="CHQ14" s="300"/>
      <c r="CHR14" s="301"/>
      <c r="CHS14" s="302"/>
      <c r="CHT14" s="303"/>
      <c r="CHU14" s="300"/>
      <c r="CHV14" s="301"/>
      <c r="CHW14" s="302"/>
      <c r="CHX14" s="303"/>
      <c r="CHY14" s="300"/>
      <c r="CHZ14" s="301"/>
      <c r="CIA14" s="302"/>
      <c r="CIB14" s="303"/>
      <c r="CIC14" s="300"/>
      <c r="CID14" s="301"/>
      <c r="CIE14" s="302"/>
      <c r="CIF14" s="303"/>
      <c r="CIG14" s="300"/>
      <c r="CIH14" s="301"/>
      <c r="CII14" s="302"/>
      <c r="CIJ14" s="303"/>
      <c r="CIK14" s="300"/>
      <c r="CIL14" s="301"/>
      <c r="CIM14" s="302"/>
      <c r="CIN14" s="303"/>
      <c r="CIO14" s="300"/>
      <c r="CIP14" s="301"/>
      <c r="CIQ14" s="302"/>
      <c r="CIR14" s="303"/>
      <c r="CIS14" s="300"/>
      <c r="CIT14" s="301"/>
      <c r="CIU14" s="302"/>
      <c r="CIV14" s="303"/>
      <c r="CIW14" s="300"/>
      <c r="CIX14" s="301"/>
      <c r="CIY14" s="302"/>
      <c r="CIZ14" s="303"/>
      <c r="CJA14" s="300"/>
      <c r="CJB14" s="301"/>
      <c r="CJC14" s="302"/>
      <c r="CJD14" s="303"/>
      <c r="CJE14" s="300"/>
      <c r="CJF14" s="301"/>
      <c r="CJG14" s="302"/>
      <c r="CJH14" s="303"/>
      <c r="CJI14" s="300"/>
      <c r="CJJ14" s="301"/>
      <c r="CJK14" s="302"/>
      <c r="CJL14" s="303"/>
      <c r="CJM14" s="300"/>
      <c r="CJN14" s="301"/>
      <c r="CJO14" s="302"/>
      <c r="CJP14" s="303"/>
      <c r="CJQ14" s="300"/>
      <c r="CJR14" s="301"/>
      <c r="CJS14" s="302"/>
      <c r="CJT14" s="303"/>
      <c r="CJU14" s="300"/>
      <c r="CJV14" s="301"/>
      <c r="CJW14" s="302"/>
      <c r="CJX14" s="303"/>
      <c r="CJY14" s="300"/>
      <c r="CJZ14" s="301"/>
      <c r="CKA14" s="302"/>
      <c r="CKB14" s="303"/>
      <c r="CKC14" s="300"/>
      <c r="CKD14" s="301"/>
      <c r="CKE14" s="302"/>
      <c r="CKF14" s="303"/>
      <c r="CKG14" s="300"/>
      <c r="CKH14" s="301"/>
      <c r="CKI14" s="302"/>
      <c r="CKJ14" s="303"/>
      <c r="CKK14" s="300"/>
      <c r="CKL14" s="301"/>
      <c r="CKM14" s="302"/>
      <c r="CKN14" s="303"/>
      <c r="CKO14" s="300"/>
      <c r="CKP14" s="301"/>
      <c r="CKQ14" s="302"/>
      <c r="CKR14" s="303"/>
      <c r="CKS14" s="300"/>
      <c r="CKT14" s="301"/>
      <c r="CKU14" s="302"/>
      <c r="CKV14" s="303"/>
      <c r="CKW14" s="300"/>
      <c r="CKX14" s="301"/>
      <c r="CKY14" s="302"/>
      <c r="CKZ14" s="303"/>
      <c r="CLA14" s="300"/>
      <c r="CLB14" s="301"/>
      <c r="CLC14" s="302"/>
      <c r="CLD14" s="303"/>
      <c r="CLE14" s="300"/>
      <c r="CLF14" s="301"/>
      <c r="CLG14" s="302"/>
      <c r="CLH14" s="303"/>
      <c r="CLI14" s="300"/>
      <c r="CLJ14" s="301"/>
      <c r="CLK14" s="302"/>
      <c r="CLL14" s="303"/>
      <c r="CLM14" s="300"/>
      <c r="CLN14" s="301"/>
      <c r="CLO14" s="302"/>
      <c r="CLP14" s="303"/>
      <c r="CLQ14" s="300"/>
      <c r="CLR14" s="301"/>
      <c r="CLS14" s="302"/>
      <c r="CLT14" s="303"/>
      <c r="CLU14" s="300"/>
      <c r="CLV14" s="301"/>
      <c r="CLW14" s="302"/>
      <c r="CLX14" s="303"/>
      <c r="CLY14" s="300"/>
      <c r="CLZ14" s="301"/>
      <c r="CMA14" s="302"/>
      <c r="CMB14" s="303"/>
      <c r="CMC14" s="300"/>
      <c r="CMD14" s="301"/>
      <c r="CME14" s="302"/>
      <c r="CMF14" s="303"/>
      <c r="CMG14" s="300"/>
      <c r="CMH14" s="301"/>
      <c r="CMI14" s="302"/>
      <c r="CMJ14" s="303"/>
      <c r="CMK14" s="300"/>
      <c r="CML14" s="301"/>
      <c r="CMM14" s="302"/>
      <c r="CMN14" s="303"/>
      <c r="CMO14" s="300"/>
      <c r="CMP14" s="301"/>
      <c r="CMQ14" s="302"/>
      <c r="CMR14" s="303"/>
      <c r="CMS14" s="300"/>
      <c r="CMT14" s="301"/>
      <c r="CMU14" s="302"/>
      <c r="CMV14" s="303"/>
      <c r="CMW14" s="300"/>
      <c r="CMX14" s="301"/>
      <c r="CMY14" s="302"/>
      <c r="CMZ14" s="303"/>
      <c r="CNA14" s="300"/>
      <c r="CNB14" s="301"/>
      <c r="CNC14" s="302"/>
      <c r="CND14" s="303"/>
      <c r="CNE14" s="300"/>
      <c r="CNF14" s="301"/>
      <c r="CNG14" s="302"/>
      <c r="CNH14" s="303"/>
      <c r="CNI14" s="300"/>
      <c r="CNJ14" s="301"/>
      <c r="CNK14" s="302"/>
      <c r="CNL14" s="303"/>
      <c r="CNM14" s="300"/>
      <c r="CNN14" s="301"/>
      <c r="CNO14" s="302"/>
      <c r="CNP14" s="303"/>
      <c r="CNQ14" s="300"/>
      <c r="CNR14" s="301"/>
      <c r="CNS14" s="302"/>
      <c r="CNT14" s="303"/>
      <c r="CNU14" s="300"/>
      <c r="CNV14" s="301"/>
      <c r="CNW14" s="302"/>
      <c r="CNX14" s="303"/>
      <c r="CNY14" s="300"/>
      <c r="CNZ14" s="301"/>
      <c r="COA14" s="302"/>
      <c r="COB14" s="303"/>
      <c r="COC14" s="300"/>
      <c r="COD14" s="301"/>
      <c r="COE14" s="302"/>
      <c r="COF14" s="303"/>
      <c r="COG14" s="300"/>
      <c r="COH14" s="301"/>
      <c r="COI14" s="302"/>
      <c r="COJ14" s="303"/>
      <c r="COK14" s="300"/>
      <c r="COL14" s="301"/>
      <c r="COM14" s="302"/>
      <c r="CON14" s="303"/>
      <c r="COO14" s="300"/>
      <c r="COP14" s="301"/>
      <c r="COQ14" s="302"/>
      <c r="COR14" s="303"/>
      <c r="COS14" s="300"/>
      <c r="COT14" s="301"/>
      <c r="COU14" s="302"/>
      <c r="COV14" s="303"/>
      <c r="COW14" s="300"/>
      <c r="COX14" s="301"/>
      <c r="COY14" s="302"/>
      <c r="COZ14" s="303"/>
      <c r="CPA14" s="300"/>
      <c r="CPB14" s="301"/>
      <c r="CPC14" s="302"/>
      <c r="CPD14" s="303"/>
      <c r="CPE14" s="300"/>
      <c r="CPF14" s="301"/>
      <c r="CPG14" s="302"/>
      <c r="CPH14" s="303"/>
      <c r="CPI14" s="300"/>
      <c r="CPJ14" s="301"/>
      <c r="CPK14" s="302"/>
      <c r="CPL14" s="303"/>
      <c r="CPM14" s="300"/>
      <c r="CPN14" s="301"/>
      <c r="CPO14" s="302"/>
      <c r="CPP14" s="303"/>
      <c r="CPQ14" s="300"/>
      <c r="CPR14" s="301"/>
      <c r="CPS14" s="302"/>
      <c r="CPT14" s="303"/>
      <c r="CPU14" s="300"/>
      <c r="CPV14" s="301"/>
      <c r="CPW14" s="302"/>
      <c r="CPX14" s="303"/>
      <c r="CPY14" s="300"/>
      <c r="CPZ14" s="301"/>
      <c r="CQA14" s="302"/>
      <c r="CQB14" s="303"/>
      <c r="CQC14" s="300"/>
      <c r="CQD14" s="301"/>
      <c r="CQE14" s="302"/>
      <c r="CQF14" s="303"/>
      <c r="CQG14" s="300"/>
      <c r="CQH14" s="301"/>
      <c r="CQI14" s="302"/>
      <c r="CQJ14" s="303"/>
      <c r="CQK14" s="300"/>
      <c r="CQL14" s="301"/>
      <c r="CQM14" s="302"/>
      <c r="CQN14" s="303"/>
      <c r="CQO14" s="300"/>
      <c r="CQP14" s="301"/>
      <c r="CQQ14" s="302"/>
      <c r="CQR14" s="303"/>
      <c r="CQS14" s="300"/>
      <c r="CQT14" s="301"/>
      <c r="CQU14" s="302"/>
      <c r="CQV14" s="303"/>
      <c r="CQW14" s="300"/>
      <c r="CQX14" s="301"/>
      <c r="CQY14" s="302"/>
      <c r="CQZ14" s="303"/>
      <c r="CRA14" s="300"/>
      <c r="CRB14" s="301"/>
      <c r="CRC14" s="302"/>
      <c r="CRD14" s="303"/>
      <c r="CRE14" s="300"/>
      <c r="CRF14" s="301"/>
      <c r="CRG14" s="302"/>
      <c r="CRH14" s="303"/>
      <c r="CRI14" s="300"/>
      <c r="CRJ14" s="301"/>
      <c r="CRK14" s="302"/>
      <c r="CRL14" s="303"/>
      <c r="CRM14" s="300"/>
      <c r="CRN14" s="301"/>
      <c r="CRO14" s="302"/>
      <c r="CRP14" s="303"/>
      <c r="CRQ14" s="300"/>
      <c r="CRR14" s="301"/>
      <c r="CRS14" s="302"/>
      <c r="CRT14" s="303"/>
      <c r="CRU14" s="300"/>
      <c r="CRV14" s="301"/>
      <c r="CRW14" s="302"/>
      <c r="CRX14" s="303"/>
      <c r="CRY14" s="300"/>
      <c r="CRZ14" s="301"/>
      <c r="CSA14" s="302"/>
      <c r="CSB14" s="303"/>
      <c r="CSC14" s="300"/>
      <c r="CSD14" s="301"/>
      <c r="CSE14" s="302"/>
      <c r="CSF14" s="303"/>
      <c r="CSG14" s="300"/>
      <c r="CSH14" s="301"/>
      <c r="CSI14" s="302"/>
      <c r="CSJ14" s="303"/>
      <c r="CSK14" s="300"/>
      <c r="CSL14" s="301"/>
      <c r="CSM14" s="302"/>
      <c r="CSN14" s="303"/>
      <c r="CSO14" s="300"/>
      <c r="CSP14" s="301"/>
      <c r="CSQ14" s="302"/>
      <c r="CSR14" s="303"/>
      <c r="CSS14" s="300"/>
      <c r="CST14" s="301"/>
      <c r="CSU14" s="302"/>
      <c r="CSV14" s="303"/>
      <c r="CSW14" s="300"/>
      <c r="CSX14" s="301"/>
      <c r="CSY14" s="302"/>
      <c r="CSZ14" s="303"/>
      <c r="CTA14" s="300"/>
      <c r="CTB14" s="301"/>
      <c r="CTC14" s="302"/>
      <c r="CTD14" s="303"/>
      <c r="CTE14" s="300"/>
      <c r="CTF14" s="301"/>
      <c r="CTG14" s="302"/>
      <c r="CTH14" s="303"/>
      <c r="CTI14" s="300"/>
      <c r="CTJ14" s="301"/>
      <c r="CTK14" s="302"/>
      <c r="CTL14" s="303"/>
      <c r="CTM14" s="300"/>
      <c r="CTN14" s="301"/>
      <c r="CTO14" s="302"/>
      <c r="CTP14" s="303"/>
      <c r="CTQ14" s="300"/>
      <c r="CTR14" s="301"/>
      <c r="CTS14" s="302"/>
      <c r="CTT14" s="303"/>
      <c r="CTU14" s="300"/>
      <c r="CTV14" s="301"/>
      <c r="CTW14" s="302"/>
      <c r="CTX14" s="303"/>
      <c r="CTY14" s="300"/>
      <c r="CTZ14" s="301"/>
      <c r="CUA14" s="302"/>
      <c r="CUB14" s="303"/>
      <c r="CUC14" s="300"/>
      <c r="CUD14" s="301"/>
      <c r="CUE14" s="302"/>
      <c r="CUF14" s="303"/>
      <c r="CUG14" s="300"/>
      <c r="CUH14" s="301"/>
      <c r="CUI14" s="302"/>
      <c r="CUJ14" s="303"/>
      <c r="CUK14" s="300"/>
      <c r="CUL14" s="301"/>
      <c r="CUM14" s="302"/>
      <c r="CUN14" s="303"/>
      <c r="CUO14" s="300"/>
      <c r="CUP14" s="301"/>
      <c r="CUQ14" s="302"/>
      <c r="CUR14" s="303"/>
      <c r="CUS14" s="300"/>
      <c r="CUT14" s="301"/>
      <c r="CUU14" s="302"/>
      <c r="CUV14" s="303"/>
      <c r="CUW14" s="300"/>
      <c r="CUX14" s="301"/>
      <c r="CUY14" s="302"/>
      <c r="CUZ14" s="303"/>
      <c r="CVA14" s="300"/>
      <c r="CVB14" s="301"/>
      <c r="CVC14" s="302"/>
      <c r="CVD14" s="303"/>
      <c r="CVE14" s="300"/>
      <c r="CVF14" s="301"/>
      <c r="CVG14" s="302"/>
      <c r="CVH14" s="303"/>
      <c r="CVI14" s="300"/>
      <c r="CVJ14" s="301"/>
      <c r="CVK14" s="302"/>
      <c r="CVL14" s="303"/>
      <c r="CVM14" s="300"/>
      <c r="CVN14" s="301"/>
      <c r="CVO14" s="302"/>
      <c r="CVP14" s="303"/>
      <c r="CVQ14" s="300"/>
      <c r="CVR14" s="301"/>
      <c r="CVS14" s="302"/>
      <c r="CVT14" s="303"/>
      <c r="CVU14" s="300"/>
      <c r="CVV14" s="301"/>
      <c r="CVW14" s="302"/>
      <c r="CVX14" s="303"/>
      <c r="CVY14" s="300"/>
      <c r="CVZ14" s="301"/>
      <c r="CWA14" s="302"/>
      <c r="CWB14" s="303"/>
      <c r="CWC14" s="300"/>
      <c r="CWD14" s="301"/>
      <c r="CWE14" s="302"/>
      <c r="CWF14" s="303"/>
      <c r="CWG14" s="300"/>
      <c r="CWH14" s="301"/>
      <c r="CWI14" s="302"/>
      <c r="CWJ14" s="303"/>
      <c r="CWK14" s="300"/>
      <c r="CWL14" s="301"/>
      <c r="CWM14" s="302"/>
      <c r="CWN14" s="303"/>
      <c r="CWO14" s="300"/>
      <c r="CWP14" s="301"/>
      <c r="CWQ14" s="302"/>
      <c r="CWR14" s="303"/>
      <c r="CWS14" s="300"/>
      <c r="CWT14" s="301"/>
      <c r="CWU14" s="302"/>
      <c r="CWV14" s="303"/>
      <c r="CWW14" s="300"/>
      <c r="CWX14" s="301"/>
      <c r="CWY14" s="302"/>
      <c r="CWZ14" s="303"/>
      <c r="CXA14" s="300"/>
      <c r="CXB14" s="301"/>
      <c r="CXC14" s="302"/>
      <c r="CXD14" s="303"/>
      <c r="CXE14" s="300"/>
      <c r="CXF14" s="301"/>
      <c r="CXG14" s="302"/>
      <c r="CXH14" s="303"/>
      <c r="CXI14" s="300"/>
      <c r="CXJ14" s="301"/>
      <c r="CXK14" s="302"/>
      <c r="CXL14" s="303"/>
      <c r="CXM14" s="300"/>
      <c r="CXN14" s="301"/>
      <c r="CXO14" s="302"/>
      <c r="CXP14" s="303"/>
      <c r="CXQ14" s="300"/>
      <c r="CXR14" s="301"/>
      <c r="CXS14" s="302"/>
      <c r="CXT14" s="303"/>
      <c r="CXU14" s="300"/>
      <c r="CXV14" s="301"/>
      <c r="CXW14" s="302"/>
      <c r="CXX14" s="303"/>
      <c r="CXY14" s="300"/>
      <c r="CXZ14" s="301"/>
      <c r="CYA14" s="302"/>
      <c r="CYB14" s="303"/>
      <c r="CYC14" s="300"/>
      <c r="CYD14" s="301"/>
      <c r="CYE14" s="302"/>
      <c r="CYF14" s="303"/>
      <c r="CYG14" s="300"/>
      <c r="CYH14" s="301"/>
      <c r="CYI14" s="302"/>
      <c r="CYJ14" s="303"/>
      <c r="CYK14" s="300"/>
      <c r="CYL14" s="301"/>
      <c r="CYM14" s="302"/>
      <c r="CYN14" s="303"/>
      <c r="CYO14" s="300"/>
      <c r="CYP14" s="301"/>
      <c r="CYQ14" s="302"/>
      <c r="CYR14" s="303"/>
      <c r="CYS14" s="300"/>
      <c r="CYT14" s="301"/>
      <c r="CYU14" s="302"/>
      <c r="CYV14" s="303"/>
      <c r="CYW14" s="300"/>
      <c r="CYX14" s="301"/>
      <c r="CYY14" s="302"/>
      <c r="CYZ14" s="303"/>
      <c r="CZA14" s="300"/>
      <c r="CZB14" s="301"/>
      <c r="CZC14" s="302"/>
      <c r="CZD14" s="303"/>
      <c r="CZE14" s="300"/>
      <c r="CZF14" s="301"/>
      <c r="CZG14" s="302"/>
      <c r="CZH14" s="303"/>
      <c r="CZI14" s="300"/>
      <c r="CZJ14" s="301"/>
      <c r="CZK14" s="302"/>
      <c r="CZL14" s="303"/>
      <c r="CZM14" s="300"/>
      <c r="CZN14" s="301"/>
      <c r="CZO14" s="302"/>
      <c r="CZP14" s="303"/>
      <c r="CZQ14" s="300"/>
      <c r="CZR14" s="301"/>
      <c r="CZS14" s="302"/>
      <c r="CZT14" s="303"/>
      <c r="CZU14" s="300"/>
      <c r="CZV14" s="301"/>
      <c r="CZW14" s="302"/>
      <c r="CZX14" s="303"/>
      <c r="CZY14" s="300"/>
      <c r="CZZ14" s="301"/>
      <c r="DAA14" s="302"/>
      <c r="DAB14" s="303"/>
      <c r="DAC14" s="300"/>
      <c r="DAD14" s="301"/>
      <c r="DAE14" s="302"/>
      <c r="DAF14" s="303"/>
      <c r="DAG14" s="300"/>
      <c r="DAH14" s="301"/>
      <c r="DAI14" s="302"/>
      <c r="DAJ14" s="303"/>
      <c r="DAK14" s="300"/>
      <c r="DAL14" s="301"/>
      <c r="DAM14" s="302"/>
      <c r="DAN14" s="303"/>
      <c r="DAO14" s="300"/>
      <c r="DAP14" s="301"/>
      <c r="DAQ14" s="302"/>
      <c r="DAR14" s="303"/>
      <c r="DAS14" s="300"/>
      <c r="DAT14" s="301"/>
      <c r="DAU14" s="302"/>
      <c r="DAV14" s="303"/>
      <c r="DAW14" s="300"/>
      <c r="DAX14" s="301"/>
      <c r="DAY14" s="302"/>
      <c r="DAZ14" s="303"/>
      <c r="DBA14" s="300"/>
      <c r="DBB14" s="301"/>
      <c r="DBC14" s="302"/>
      <c r="DBD14" s="303"/>
      <c r="DBE14" s="300"/>
      <c r="DBF14" s="301"/>
      <c r="DBG14" s="302"/>
      <c r="DBH14" s="303"/>
      <c r="DBI14" s="300"/>
      <c r="DBJ14" s="301"/>
      <c r="DBK14" s="302"/>
      <c r="DBL14" s="303"/>
      <c r="DBM14" s="300"/>
      <c r="DBN14" s="301"/>
      <c r="DBO14" s="302"/>
      <c r="DBP14" s="303"/>
      <c r="DBQ14" s="300"/>
      <c r="DBR14" s="301"/>
      <c r="DBS14" s="302"/>
      <c r="DBT14" s="303"/>
      <c r="DBU14" s="300"/>
      <c r="DBV14" s="301"/>
      <c r="DBW14" s="302"/>
      <c r="DBX14" s="303"/>
      <c r="DBY14" s="300"/>
      <c r="DBZ14" s="301"/>
      <c r="DCA14" s="302"/>
      <c r="DCB14" s="303"/>
      <c r="DCC14" s="300"/>
      <c r="DCD14" s="301"/>
      <c r="DCE14" s="302"/>
      <c r="DCF14" s="303"/>
      <c r="DCG14" s="300"/>
      <c r="DCH14" s="301"/>
      <c r="DCI14" s="302"/>
      <c r="DCJ14" s="303"/>
      <c r="DCK14" s="300"/>
      <c r="DCL14" s="301"/>
      <c r="DCM14" s="302"/>
      <c r="DCN14" s="303"/>
      <c r="DCO14" s="300"/>
      <c r="DCP14" s="301"/>
      <c r="DCQ14" s="302"/>
      <c r="DCR14" s="303"/>
      <c r="DCS14" s="300"/>
      <c r="DCT14" s="301"/>
      <c r="DCU14" s="302"/>
      <c r="DCV14" s="303"/>
      <c r="DCW14" s="300"/>
      <c r="DCX14" s="301"/>
      <c r="DCY14" s="302"/>
      <c r="DCZ14" s="303"/>
      <c r="DDA14" s="300"/>
      <c r="DDB14" s="301"/>
      <c r="DDC14" s="302"/>
      <c r="DDD14" s="303"/>
      <c r="DDE14" s="300"/>
      <c r="DDF14" s="301"/>
      <c r="DDG14" s="302"/>
      <c r="DDH14" s="303"/>
      <c r="DDI14" s="300"/>
      <c r="DDJ14" s="301"/>
      <c r="DDK14" s="302"/>
      <c r="DDL14" s="303"/>
      <c r="DDM14" s="300"/>
      <c r="DDN14" s="301"/>
      <c r="DDO14" s="302"/>
      <c r="DDP14" s="303"/>
      <c r="DDQ14" s="300"/>
      <c r="DDR14" s="301"/>
      <c r="DDS14" s="302"/>
      <c r="DDT14" s="303"/>
      <c r="DDU14" s="300"/>
      <c r="DDV14" s="301"/>
      <c r="DDW14" s="302"/>
      <c r="DDX14" s="303"/>
      <c r="DDY14" s="300"/>
      <c r="DDZ14" s="301"/>
      <c r="DEA14" s="302"/>
      <c r="DEB14" s="303"/>
      <c r="DEC14" s="300"/>
      <c r="DED14" s="301"/>
      <c r="DEE14" s="302"/>
      <c r="DEF14" s="303"/>
      <c r="DEG14" s="300"/>
      <c r="DEH14" s="301"/>
      <c r="DEI14" s="302"/>
      <c r="DEJ14" s="303"/>
      <c r="DEK14" s="300"/>
      <c r="DEL14" s="301"/>
      <c r="DEM14" s="302"/>
      <c r="DEN14" s="303"/>
      <c r="DEO14" s="300"/>
      <c r="DEP14" s="301"/>
      <c r="DEQ14" s="302"/>
      <c r="DER14" s="303"/>
      <c r="DES14" s="300"/>
      <c r="DET14" s="301"/>
      <c r="DEU14" s="302"/>
      <c r="DEV14" s="303"/>
      <c r="DEW14" s="300"/>
      <c r="DEX14" s="301"/>
      <c r="DEY14" s="302"/>
      <c r="DEZ14" s="303"/>
      <c r="DFA14" s="300"/>
      <c r="DFB14" s="301"/>
      <c r="DFC14" s="302"/>
      <c r="DFD14" s="303"/>
      <c r="DFE14" s="300"/>
      <c r="DFF14" s="301"/>
      <c r="DFG14" s="302"/>
      <c r="DFH14" s="303"/>
      <c r="DFI14" s="300"/>
      <c r="DFJ14" s="301"/>
      <c r="DFK14" s="302"/>
      <c r="DFL14" s="303"/>
      <c r="DFM14" s="300"/>
      <c r="DFN14" s="301"/>
      <c r="DFO14" s="302"/>
      <c r="DFP14" s="303"/>
      <c r="DFQ14" s="300"/>
      <c r="DFR14" s="301"/>
      <c r="DFS14" s="302"/>
      <c r="DFT14" s="303"/>
      <c r="DFU14" s="300"/>
      <c r="DFV14" s="301"/>
      <c r="DFW14" s="302"/>
      <c r="DFX14" s="303"/>
      <c r="DFY14" s="300"/>
      <c r="DFZ14" s="301"/>
      <c r="DGA14" s="302"/>
      <c r="DGB14" s="303"/>
      <c r="DGC14" s="300"/>
      <c r="DGD14" s="301"/>
      <c r="DGE14" s="302"/>
      <c r="DGF14" s="303"/>
      <c r="DGG14" s="300"/>
      <c r="DGH14" s="301"/>
      <c r="DGI14" s="302"/>
      <c r="DGJ14" s="303"/>
      <c r="DGK14" s="300"/>
      <c r="DGL14" s="301"/>
      <c r="DGM14" s="302"/>
      <c r="DGN14" s="303"/>
      <c r="DGO14" s="300"/>
      <c r="DGP14" s="301"/>
      <c r="DGQ14" s="302"/>
      <c r="DGR14" s="303"/>
      <c r="DGS14" s="300"/>
      <c r="DGT14" s="301"/>
      <c r="DGU14" s="302"/>
      <c r="DGV14" s="303"/>
      <c r="DGW14" s="300"/>
      <c r="DGX14" s="301"/>
      <c r="DGY14" s="302"/>
      <c r="DGZ14" s="303"/>
      <c r="DHA14" s="300"/>
      <c r="DHB14" s="301"/>
      <c r="DHC14" s="302"/>
      <c r="DHD14" s="303"/>
      <c r="DHE14" s="300"/>
      <c r="DHF14" s="301"/>
      <c r="DHG14" s="302"/>
      <c r="DHH14" s="303"/>
      <c r="DHI14" s="300"/>
      <c r="DHJ14" s="301"/>
      <c r="DHK14" s="302"/>
      <c r="DHL14" s="303"/>
      <c r="DHM14" s="300"/>
      <c r="DHN14" s="301"/>
      <c r="DHO14" s="302"/>
      <c r="DHP14" s="303"/>
      <c r="DHQ14" s="300"/>
      <c r="DHR14" s="301"/>
      <c r="DHS14" s="302"/>
      <c r="DHT14" s="303"/>
      <c r="DHU14" s="300"/>
      <c r="DHV14" s="301"/>
      <c r="DHW14" s="302"/>
      <c r="DHX14" s="303"/>
      <c r="DHY14" s="300"/>
      <c r="DHZ14" s="301"/>
      <c r="DIA14" s="302"/>
      <c r="DIB14" s="303"/>
      <c r="DIC14" s="300"/>
      <c r="DID14" s="301"/>
      <c r="DIE14" s="302"/>
      <c r="DIF14" s="303"/>
      <c r="DIG14" s="300"/>
      <c r="DIH14" s="301"/>
      <c r="DII14" s="302"/>
      <c r="DIJ14" s="303"/>
      <c r="DIK14" s="300"/>
      <c r="DIL14" s="301"/>
      <c r="DIM14" s="302"/>
      <c r="DIN14" s="303"/>
      <c r="DIO14" s="300"/>
      <c r="DIP14" s="301"/>
      <c r="DIQ14" s="302"/>
      <c r="DIR14" s="303"/>
      <c r="DIS14" s="300"/>
      <c r="DIT14" s="301"/>
      <c r="DIU14" s="302"/>
      <c r="DIV14" s="303"/>
      <c r="DIW14" s="300"/>
      <c r="DIX14" s="301"/>
      <c r="DIY14" s="302"/>
      <c r="DIZ14" s="303"/>
      <c r="DJA14" s="300"/>
      <c r="DJB14" s="301"/>
      <c r="DJC14" s="302"/>
      <c r="DJD14" s="303"/>
      <c r="DJE14" s="300"/>
      <c r="DJF14" s="301"/>
      <c r="DJG14" s="302"/>
      <c r="DJH14" s="303"/>
      <c r="DJI14" s="300"/>
      <c r="DJJ14" s="301"/>
      <c r="DJK14" s="302"/>
      <c r="DJL14" s="303"/>
      <c r="DJM14" s="300"/>
      <c r="DJN14" s="301"/>
      <c r="DJO14" s="302"/>
      <c r="DJP14" s="303"/>
      <c r="DJQ14" s="300"/>
      <c r="DJR14" s="301"/>
      <c r="DJS14" s="302"/>
      <c r="DJT14" s="303"/>
      <c r="DJU14" s="300"/>
      <c r="DJV14" s="301"/>
      <c r="DJW14" s="302"/>
      <c r="DJX14" s="303"/>
      <c r="DJY14" s="300"/>
      <c r="DJZ14" s="301"/>
      <c r="DKA14" s="302"/>
      <c r="DKB14" s="303"/>
      <c r="DKC14" s="300"/>
      <c r="DKD14" s="301"/>
      <c r="DKE14" s="302"/>
      <c r="DKF14" s="303"/>
      <c r="DKG14" s="300"/>
      <c r="DKH14" s="301"/>
      <c r="DKI14" s="302"/>
      <c r="DKJ14" s="303"/>
      <c r="DKK14" s="300"/>
      <c r="DKL14" s="301"/>
      <c r="DKM14" s="302"/>
      <c r="DKN14" s="303"/>
      <c r="DKO14" s="300"/>
      <c r="DKP14" s="301"/>
      <c r="DKQ14" s="302"/>
      <c r="DKR14" s="303"/>
      <c r="DKS14" s="300"/>
      <c r="DKT14" s="301"/>
      <c r="DKU14" s="302"/>
      <c r="DKV14" s="303"/>
      <c r="DKW14" s="300"/>
      <c r="DKX14" s="301"/>
      <c r="DKY14" s="302"/>
      <c r="DKZ14" s="303"/>
      <c r="DLA14" s="300"/>
      <c r="DLB14" s="301"/>
      <c r="DLC14" s="302"/>
      <c r="DLD14" s="303"/>
      <c r="DLE14" s="300"/>
      <c r="DLF14" s="301"/>
      <c r="DLG14" s="302"/>
      <c r="DLH14" s="303"/>
      <c r="DLI14" s="300"/>
      <c r="DLJ14" s="301"/>
      <c r="DLK14" s="302"/>
      <c r="DLL14" s="303"/>
      <c r="DLM14" s="300"/>
      <c r="DLN14" s="301"/>
      <c r="DLO14" s="302"/>
      <c r="DLP14" s="303"/>
      <c r="DLQ14" s="300"/>
      <c r="DLR14" s="301"/>
      <c r="DLS14" s="302"/>
      <c r="DLT14" s="303"/>
      <c r="DLU14" s="300"/>
      <c r="DLV14" s="301"/>
      <c r="DLW14" s="302"/>
      <c r="DLX14" s="303"/>
      <c r="DLY14" s="300"/>
      <c r="DLZ14" s="301"/>
      <c r="DMA14" s="302"/>
      <c r="DMB14" s="303"/>
      <c r="DMC14" s="300"/>
      <c r="DMD14" s="301"/>
      <c r="DME14" s="302"/>
      <c r="DMF14" s="303"/>
      <c r="DMG14" s="300"/>
      <c r="DMH14" s="301"/>
      <c r="DMI14" s="302"/>
      <c r="DMJ14" s="303"/>
      <c r="DMK14" s="300"/>
      <c r="DML14" s="301"/>
      <c r="DMM14" s="302"/>
      <c r="DMN14" s="303"/>
      <c r="DMO14" s="300"/>
      <c r="DMP14" s="301"/>
      <c r="DMQ14" s="302"/>
      <c r="DMR14" s="303"/>
      <c r="DMS14" s="300"/>
      <c r="DMT14" s="301"/>
      <c r="DMU14" s="302"/>
      <c r="DMV14" s="303"/>
      <c r="DMW14" s="300"/>
      <c r="DMX14" s="301"/>
      <c r="DMY14" s="302"/>
      <c r="DMZ14" s="303"/>
      <c r="DNA14" s="300"/>
      <c r="DNB14" s="301"/>
      <c r="DNC14" s="302"/>
      <c r="DND14" s="303"/>
      <c r="DNE14" s="300"/>
      <c r="DNF14" s="301"/>
      <c r="DNG14" s="302"/>
      <c r="DNH14" s="303"/>
      <c r="DNI14" s="300"/>
      <c r="DNJ14" s="301"/>
      <c r="DNK14" s="302"/>
      <c r="DNL14" s="303"/>
      <c r="DNM14" s="300"/>
      <c r="DNN14" s="301"/>
      <c r="DNO14" s="302"/>
      <c r="DNP14" s="303"/>
      <c r="DNQ14" s="300"/>
      <c r="DNR14" s="301"/>
      <c r="DNS14" s="302"/>
      <c r="DNT14" s="303"/>
      <c r="DNU14" s="300"/>
      <c r="DNV14" s="301"/>
      <c r="DNW14" s="302"/>
      <c r="DNX14" s="303"/>
      <c r="DNY14" s="300"/>
      <c r="DNZ14" s="301"/>
      <c r="DOA14" s="302"/>
      <c r="DOB14" s="303"/>
      <c r="DOC14" s="300"/>
      <c r="DOD14" s="301"/>
      <c r="DOE14" s="302"/>
      <c r="DOF14" s="303"/>
      <c r="DOG14" s="300"/>
      <c r="DOH14" s="301"/>
      <c r="DOI14" s="302"/>
      <c r="DOJ14" s="303"/>
      <c r="DOK14" s="300"/>
      <c r="DOL14" s="301"/>
      <c r="DOM14" s="302"/>
      <c r="DON14" s="303"/>
      <c r="DOO14" s="300"/>
      <c r="DOP14" s="301"/>
      <c r="DOQ14" s="302"/>
      <c r="DOR14" s="303"/>
      <c r="DOS14" s="300"/>
      <c r="DOT14" s="301"/>
      <c r="DOU14" s="302"/>
      <c r="DOV14" s="303"/>
      <c r="DOW14" s="300"/>
      <c r="DOX14" s="301"/>
      <c r="DOY14" s="302"/>
      <c r="DOZ14" s="303"/>
      <c r="DPA14" s="300"/>
      <c r="DPB14" s="301"/>
      <c r="DPC14" s="302"/>
      <c r="DPD14" s="303"/>
      <c r="DPE14" s="300"/>
      <c r="DPF14" s="301"/>
      <c r="DPG14" s="302"/>
      <c r="DPH14" s="303"/>
      <c r="DPI14" s="300"/>
      <c r="DPJ14" s="301"/>
      <c r="DPK14" s="302"/>
      <c r="DPL14" s="303"/>
      <c r="DPM14" s="300"/>
      <c r="DPN14" s="301"/>
      <c r="DPO14" s="302"/>
      <c r="DPP14" s="303"/>
      <c r="DPQ14" s="300"/>
      <c r="DPR14" s="301"/>
      <c r="DPS14" s="302"/>
      <c r="DPT14" s="303"/>
      <c r="DPU14" s="300"/>
      <c r="DPV14" s="301"/>
      <c r="DPW14" s="302"/>
      <c r="DPX14" s="303"/>
      <c r="DPY14" s="300"/>
      <c r="DPZ14" s="301"/>
      <c r="DQA14" s="302"/>
      <c r="DQB14" s="303"/>
      <c r="DQC14" s="300"/>
      <c r="DQD14" s="301"/>
      <c r="DQE14" s="302"/>
      <c r="DQF14" s="303"/>
      <c r="DQG14" s="300"/>
      <c r="DQH14" s="301"/>
      <c r="DQI14" s="302"/>
      <c r="DQJ14" s="303"/>
      <c r="DQK14" s="300"/>
      <c r="DQL14" s="301"/>
      <c r="DQM14" s="302"/>
      <c r="DQN14" s="303"/>
      <c r="DQO14" s="300"/>
      <c r="DQP14" s="301"/>
      <c r="DQQ14" s="302"/>
      <c r="DQR14" s="303"/>
      <c r="DQS14" s="300"/>
      <c r="DQT14" s="301"/>
      <c r="DQU14" s="302"/>
      <c r="DQV14" s="303"/>
      <c r="DQW14" s="300"/>
      <c r="DQX14" s="301"/>
      <c r="DQY14" s="302"/>
      <c r="DQZ14" s="303"/>
      <c r="DRA14" s="300"/>
      <c r="DRB14" s="301"/>
      <c r="DRC14" s="302"/>
      <c r="DRD14" s="303"/>
      <c r="DRE14" s="300"/>
      <c r="DRF14" s="301"/>
      <c r="DRG14" s="302"/>
      <c r="DRH14" s="303"/>
      <c r="DRI14" s="300"/>
      <c r="DRJ14" s="301"/>
      <c r="DRK14" s="302"/>
      <c r="DRL14" s="303"/>
      <c r="DRM14" s="300"/>
      <c r="DRN14" s="301"/>
      <c r="DRO14" s="302"/>
      <c r="DRP14" s="303"/>
      <c r="DRQ14" s="300"/>
      <c r="DRR14" s="301"/>
      <c r="DRS14" s="302"/>
      <c r="DRT14" s="303"/>
      <c r="DRU14" s="300"/>
      <c r="DRV14" s="301"/>
      <c r="DRW14" s="302"/>
      <c r="DRX14" s="303"/>
      <c r="DRY14" s="300"/>
      <c r="DRZ14" s="301"/>
      <c r="DSA14" s="302"/>
      <c r="DSB14" s="303"/>
      <c r="DSC14" s="300"/>
      <c r="DSD14" s="301"/>
      <c r="DSE14" s="302"/>
      <c r="DSF14" s="303"/>
      <c r="DSG14" s="300"/>
      <c r="DSH14" s="301"/>
      <c r="DSI14" s="302"/>
      <c r="DSJ14" s="303"/>
      <c r="DSK14" s="300"/>
      <c r="DSL14" s="301"/>
      <c r="DSM14" s="302"/>
      <c r="DSN14" s="303"/>
      <c r="DSO14" s="300"/>
      <c r="DSP14" s="301"/>
      <c r="DSQ14" s="302"/>
      <c r="DSR14" s="303"/>
      <c r="DSS14" s="300"/>
      <c r="DST14" s="301"/>
      <c r="DSU14" s="302"/>
      <c r="DSV14" s="303"/>
      <c r="DSW14" s="300"/>
      <c r="DSX14" s="301"/>
      <c r="DSY14" s="302"/>
      <c r="DSZ14" s="303"/>
      <c r="DTA14" s="300"/>
      <c r="DTB14" s="301"/>
      <c r="DTC14" s="302"/>
      <c r="DTD14" s="303"/>
      <c r="DTE14" s="300"/>
      <c r="DTF14" s="301"/>
      <c r="DTG14" s="302"/>
      <c r="DTH14" s="303"/>
      <c r="DTI14" s="300"/>
      <c r="DTJ14" s="301"/>
      <c r="DTK14" s="302"/>
      <c r="DTL14" s="303"/>
      <c r="DTM14" s="300"/>
      <c r="DTN14" s="301"/>
      <c r="DTO14" s="302"/>
      <c r="DTP14" s="303"/>
      <c r="DTQ14" s="300"/>
      <c r="DTR14" s="301"/>
      <c r="DTS14" s="302"/>
      <c r="DTT14" s="303"/>
      <c r="DTU14" s="300"/>
      <c r="DTV14" s="301"/>
      <c r="DTW14" s="302"/>
      <c r="DTX14" s="303"/>
      <c r="DTY14" s="300"/>
      <c r="DTZ14" s="301"/>
      <c r="DUA14" s="302"/>
      <c r="DUB14" s="303"/>
      <c r="DUC14" s="300"/>
      <c r="DUD14" s="301"/>
      <c r="DUE14" s="302"/>
      <c r="DUF14" s="303"/>
      <c r="DUG14" s="300"/>
      <c r="DUH14" s="301"/>
      <c r="DUI14" s="302"/>
      <c r="DUJ14" s="303"/>
      <c r="DUK14" s="300"/>
      <c r="DUL14" s="301"/>
      <c r="DUM14" s="302"/>
      <c r="DUN14" s="303"/>
      <c r="DUO14" s="300"/>
      <c r="DUP14" s="301"/>
      <c r="DUQ14" s="302"/>
      <c r="DUR14" s="303"/>
      <c r="DUS14" s="300"/>
      <c r="DUT14" s="301"/>
      <c r="DUU14" s="302"/>
      <c r="DUV14" s="303"/>
      <c r="DUW14" s="300"/>
      <c r="DUX14" s="301"/>
      <c r="DUY14" s="302"/>
      <c r="DUZ14" s="303"/>
      <c r="DVA14" s="300"/>
      <c r="DVB14" s="301"/>
      <c r="DVC14" s="302"/>
      <c r="DVD14" s="303"/>
      <c r="DVE14" s="300"/>
      <c r="DVF14" s="301"/>
      <c r="DVG14" s="302"/>
      <c r="DVH14" s="303"/>
      <c r="DVI14" s="300"/>
      <c r="DVJ14" s="301"/>
      <c r="DVK14" s="302"/>
      <c r="DVL14" s="303"/>
      <c r="DVM14" s="300"/>
      <c r="DVN14" s="301"/>
      <c r="DVO14" s="302"/>
      <c r="DVP14" s="303"/>
      <c r="DVQ14" s="300"/>
      <c r="DVR14" s="301"/>
      <c r="DVS14" s="302"/>
      <c r="DVT14" s="303"/>
      <c r="DVU14" s="300"/>
      <c r="DVV14" s="301"/>
      <c r="DVW14" s="302"/>
      <c r="DVX14" s="303"/>
      <c r="DVY14" s="300"/>
      <c r="DVZ14" s="301"/>
      <c r="DWA14" s="302"/>
      <c r="DWB14" s="303"/>
      <c r="DWC14" s="300"/>
      <c r="DWD14" s="301"/>
      <c r="DWE14" s="302"/>
      <c r="DWF14" s="303"/>
      <c r="DWG14" s="300"/>
      <c r="DWH14" s="301"/>
      <c r="DWI14" s="302"/>
      <c r="DWJ14" s="303"/>
      <c r="DWK14" s="300"/>
      <c r="DWL14" s="301"/>
      <c r="DWM14" s="302"/>
      <c r="DWN14" s="303"/>
      <c r="DWO14" s="300"/>
      <c r="DWP14" s="301"/>
      <c r="DWQ14" s="302"/>
      <c r="DWR14" s="303"/>
      <c r="DWS14" s="300"/>
      <c r="DWT14" s="301"/>
      <c r="DWU14" s="302"/>
      <c r="DWV14" s="303"/>
      <c r="DWW14" s="300"/>
      <c r="DWX14" s="301"/>
      <c r="DWY14" s="302"/>
      <c r="DWZ14" s="303"/>
      <c r="DXA14" s="300"/>
      <c r="DXB14" s="301"/>
      <c r="DXC14" s="302"/>
      <c r="DXD14" s="303"/>
      <c r="DXE14" s="300"/>
      <c r="DXF14" s="301"/>
      <c r="DXG14" s="302"/>
      <c r="DXH14" s="303"/>
      <c r="DXI14" s="300"/>
      <c r="DXJ14" s="301"/>
      <c r="DXK14" s="302"/>
      <c r="DXL14" s="303"/>
      <c r="DXM14" s="300"/>
      <c r="DXN14" s="301"/>
      <c r="DXO14" s="302"/>
      <c r="DXP14" s="303"/>
      <c r="DXQ14" s="300"/>
      <c r="DXR14" s="301"/>
      <c r="DXS14" s="302"/>
      <c r="DXT14" s="303"/>
      <c r="DXU14" s="300"/>
      <c r="DXV14" s="301"/>
      <c r="DXW14" s="302"/>
      <c r="DXX14" s="303"/>
      <c r="DXY14" s="300"/>
      <c r="DXZ14" s="301"/>
      <c r="DYA14" s="302"/>
      <c r="DYB14" s="303"/>
      <c r="DYC14" s="300"/>
      <c r="DYD14" s="301"/>
      <c r="DYE14" s="302"/>
      <c r="DYF14" s="303"/>
      <c r="DYG14" s="300"/>
      <c r="DYH14" s="301"/>
      <c r="DYI14" s="302"/>
      <c r="DYJ14" s="303"/>
      <c r="DYK14" s="300"/>
      <c r="DYL14" s="301"/>
      <c r="DYM14" s="302"/>
      <c r="DYN14" s="303"/>
      <c r="DYO14" s="300"/>
      <c r="DYP14" s="301"/>
      <c r="DYQ14" s="302"/>
      <c r="DYR14" s="303"/>
      <c r="DYS14" s="300"/>
      <c r="DYT14" s="301"/>
      <c r="DYU14" s="302"/>
      <c r="DYV14" s="303"/>
      <c r="DYW14" s="300"/>
      <c r="DYX14" s="301"/>
      <c r="DYY14" s="302"/>
      <c r="DYZ14" s="303"/>
      <c r="DZA14" s="300"/>
      <c r="DZB14" s="301"/>
      <c r="DZC14" s="302"/>
      <c r="DZD14" s="303"/>
      <c r="DZE14" s="300"/>
      <c r="DZF14" s="301"/>
      <c r="DZG14" s="302"/>
      <c r="DZH14" s="303"/>
      <c r="DZI14" s="300"/>
      <c r="DZJ14" s="301"/>
      <c r="DZK14" s="302"/>
      <c r="DZL14" s="303"/>
      <c r="DZM14" s="300"/>
      <c r="DZN14" s="301"/>
      <c r="DZO14" s="302"/>
      <c r="DZP14" s="303"/>
      <c r="DZQ14" s="300"/>
      <c r="DZR14" s="301"/>
      <c r="DZS14" s="302"/>
      <c r="DZT14" s="303"/>
      <c r="DZU14" s="300"/>
      <c r="DZV14" s="301"/>
      <c r="DZW14" s="302"/>
      <c r="DZX14" s="303"/>
      <c r="DZY14" s="300"/>
      <c r="DZZ14" s="301"/>
      <c r="EAA14" s="302"/>
      <c r="EAB14" s="303"/>
      <c r="EAC14" s="300"/>
      <c r="EAD14" s="301"/>
      <c r="EAE14" s="302"/>
      <c r="EAF14" s="303"/>
      <c r="EAG14" s="300"/>
      <c r="EAH14" s="301"/>
      <c r="EAI14" s="302"/>
      <c r="EAJ14" s="303"/>
      <c r="EAK14" s="300"/>
      <c r="EAL14" s="301"/>
      <c r="EAM14" s="302"/>
      <c r="EAN14" s="303"/>
      <c r="EAO14" s="300"/>
      <c r="EAP14" s="301"/>
      <c r="EAQ14" s="302"/>
      <c r="EAR14" s="303"/>
      <c r="EAS14" s="300"/>
      <c r="EAT14" s="301"/>
      <c r="EAU14" s="302"/>
      <c r="EAV14" s="303"/>
      <c r="EAW14" s="300"/>
      <c r="EAX14" s="301"/>
      <c r="EAY14" s="302"/>
      <c r="EAZ14" s="303"/>
      <c r="EBA14" s="300"/>
      <c r="EBB14" s="301"/>
      <c r="EBC14" s="302"/>
      <c r="EBD14" s="303"/>
      <c r="EBE14" s="300"/>
      <c r="EBF14" s="301"/>
      <c r="EBG14" s="302"/>
      <c r="EBH14" s="303"/>
      <c r="EBI14" s="300"/>
      <c r="EBJ14" s="301"/>
      <c r="EBK14" s="302"/>
      <c r="EBL14" s="303"/>
      <c r="EBM14" s="300"/>
      <c r="EBN14" s="301"/>
      <c r="EBO14" s="302"/>
      <c r="EBP14" s="303"/>
      <c r="EBQ14" s="300"/>
      <c r="EBR14" s="301"/>
      <c r="EBS14" s="302"/>
      <c r="EBT14" s="303"/>
      <c r="EBU14" s="300"/>
      <c r="EBV14" s="301"/>
      <c r="EBW14" s="302"/>
      <c r="EBX14" s="303"/>
      <c r="EBY14" s="300"/>
      <c r="EBZ14" s="301"/>
      <c r="ECA14" s="302"/>
      <c r="ECB14" s="303"/>
      <c r="ECC14" s="300"/>
      <c r="ECD14" s="301"/>
      <c r="ECE14" s="302"/>
      <c r="ECF14" s="303"/>
      <c r="ECG14" s="300"/>
      <c r="ECH14" s="301"/>
      <c r="ECI14" s="302"/>
      <c r="ECJ14" s="303"/>
      <c r="ECK14" s="300"/>
      <c r="ECL14" s="301"/>
      <c r="ECM14" s="302"/>
      <c r="ECN14" s="303"/>
      <c r="ECO14" s="300"/>
      <c r="ECP14" s="301"/>
      <c r="ECQ14" s="302"/>
      <c r="ECR14" s="303"/>
      <c r="ECS14" s="300"/>
      <c r="ECT14" s="301"/>
      <c r="ECU14" s="302"/>
      <c r="ECV14" s="303"/>
      <c r="ECW14" s="300"/>
      <c r="ECX14" s="301"/>
      <c r="ECY14" s="302"/>
      <c r="ECZ14" s="303"/>
      <c r="EDA14" s="300"/>
      <c r="EDB14" s="301"/>
      <c r="EDC14" s="302"/>
      <c r="EDD14" s="303"/>
      <c r="EDE14" s="300"/>
      <c r="EDF14" s="301"/>
      <c r="EDG14" s="302"/>
      <c r="EDH14" s="303"/>
      <c r="EDI14" s="300"/>
      <c r="EDJ14" s="301"/>
      <c r="EDK14" s="302"/>
      <c r="EDL14" s="303"/>
      <c r="EDM14" s="300"/>
      <c r="EDN14" s="301"/>
      <c r="EDO14" s="302"/>
      <c r="EDP14" s="303"/>
      <c r="EDQ14" s="300"/>
      <c r="EDR14" s="301"/>
      <c r="EDS14" s="302"/>
      <c r="EDT14" s="303"/>
      <c r="EDU14" s="300"/>
      <c r="EDV14" s="301"/>
      <c r="EDW14" s="302"/>
      <c r="EDX14" s="303"/>
      <c r="EDY14" s="300"/>
      <c r="EDZ14" s="301"/>
      <c r="EEA14" s="302"/>
      <c r="EEB14" s="303"/>
      <c r="EEC14" s="300"/>
      <c r="EED14" s="301"/>
      <c r="EEE14" s="302"/>
      <c r="EEF14" s="303"/>
      <c r="EEG14" s="300"/>
      <c r="EEH14" s="301"/>
      <c r="EEI14" s="302"/>
      <c r="EEJ14" s="303"/>
      <c r="EEK14" s="300"/>
      <c r="EEL14" s="301"/>
      <c r="EEM14" s="302"/>
      <c r="EEN14" s="303"/>
      <c r="EEO14" s="300"/>
      <c r="EEP14" s="301"/>
      <c r="EEQ14" s="302"/>
      <c r="EER14" s="303"/>
      <c r="EES14" s="300"/>
      <c r="EET14" s="301"/>
      <c r="EEU14" s="302"/>
      <c r="EEV14" s="303"/>
      <c r="EEW14" s="300"/>
      <c r="EEX14" s="301"/>
      <c r="EEY14" s="302"/>
      <c r="EEZ14" s="303"/>
      <c r="EFA14" s="300"/>
      <c r="EFB14" s="301"/>
      <c r="EFC14" s="302"/>
      <c r="EFD14" s="303"/>
      <c r="EFE14" s="300"/>
      <c r="EFF14" s="301"/>
      <c r="EFG14" s="302"/>
      <c r="EFH14" s="303"/>
      <c r="EFI14" s="300"/>
      <c r="EFJ14" s="301"/>
      <c r="EFK14" s="302"/>
      <c r="EFL14" s="303"/>
      <c r="EFM14" s="300"/>
      <c r="EFN14" s="301"/>
      <c r="EFO14" s="302"/>
      <c r="EFP14" s="303"/>
      <c r="EFQ14" s="300"/>
      <c r="EFR14" s="301"/>
      <c r="EFS14" s="302"/>
      <c r="EFT14" s="303"/>
      <c r="EFU14" s="300"/>
      <c r="EFV14" s="301"/>
      <c r="EFW14" s="302"/>
      <c r="EFX14" s="303"/>
      <c r="EFY14" s="300"/>
      <c r="EFZ14" s="301"/>
      <c r="EGA14" s="302"/>
      <c r="EGB14" s="303"/>
      <c r="EGC14" s="300"/>
      <c r="EGD14" s="301"/>
      <c r="EGE14" s="302"/>
      <c r="EGF14" s="303"/>
      <c r="EGG14" s="300"/>
      <c r="EGH14" s="301"/>
      <c r="EGI14" s="302"/>
      <c r="EGJ14" s="303"/>
      <c r="EGK14" s="300"/>
      <c r="EGL14" s="301"/>
      <c r="EGM14" s="302"/>
      <c r="EGN14" s="303"/>
      <c r="EGO14" s="300"/>
      <c r="EGP14" s="301"/>
      <c r="EGQ14" s="302"/>
      <c r="EGR14" s="303"/>
      <c r="EGS14" s="300"/>
      <c r="EGT14" s="301"/>
      <c r="EGU14" s="302"/>
      <c r="EGV14" s="303"/>
      <c r="EGW14" s="300"/>
      <c r="EGX14" s="301"/>
      <c r="EGY14" s="302"/>
      <c r="EGZ14" s="303"/>
      <c r="EHA14" s="300"/>
      <c r="EHB14" s="301"/>
      <c r="EHC14" s="302"/>
      <c r="EHD14" s="303"/>
      <c r="EHE14" s="300"/>
      <c r="EHF14" s="301"/>
      <c r="EHG14" s="302"/>
      <c r="EHH14" s="303"/>
      <c r="EHI14" s="300"/>
      <c r="EHJ14" s="301"/>
      <c r="EHK14" s="302"/>
      <c r="EHL14" s="303"/>
      <c r="EHM14" s="300"/>
      <c r="EHN14" s="301"/>
      <c r="EHO14" s="302"/>
      <c r="EHP14" s="303"/>
      <c r="EHQ14" s="300"/>
      <c r="EHR14" s="301"/>
      <c r="EHS14" s="302"/>
      <c r="EHT14" s="303"/>
      <c r="EHU14" s="300"/>
      <c r="EHV14" s="301"/>
      <c r="EHW14" s="302"/>
      <c r="EHX14" s="303"/>
      <c r="EHY14" s="300"/>
      <c r="EHZ14" s="301"/>
      <c r="EIA14" s="302"/>
      <c r="EIB14" s="303"/>
      <c r="EIC14" s="300"/>
      <c r="EID14" s="301"/>
      <c r="EIE14" s="302"/>
      <c r="EIF14" s="303"/>
      <c r="EIG14" s="300"/>
      <c r="EIH14" s="301"/>
      <c r="EII14" s="302"/>
      <c r="EIJ14" s="303"/>
      <c r="EIK14" s="300"/>
      <c r="EIL14" s="301"/>
      <c r="EIM14" s="302"/>
      <c r="EIN14" s="303"/>
      <c r="EIO14" s="300"/>
      <c r="EIP14" s="301"/>
      <c r="EIQ14" s="302"/>
      <c r="EIR14" s="303"/>
      <c r="EIS14" s="300"/>
      <c r="EIT14" s="301"/>
      <c r="EIU14" s="302"/>
      <c r="EIV14" s="303"/>
      <c r="EIW14" s="300"/>
      <c r="EIX14" s="301"/>
      <c r="EIY14" s="302"/>
      <c r="EIZ14" s="303"/>
      <c r="EJA14" s="300"/>
      <c r="EJB14" s="301"/>
      <c r="EJC14" s="302"/>
      <c r="EJD14" s="303"/>
      <c r="EJE14" s="300"/>
      <c r="EJF14" s="301"/>
      <c r="EJG14" s="302"/>
      <c r="EJH14" s="303"/>
      <c r="EJI14" s="300"/>
      <c r="EJJ14" s="301"/>
      <c r="EJK14" s="302"/>
      <c r="EJL14" s="303"/>
      <c r="EJM14" s="300"/>
      <c r="EJN14" s="301"/>
      <c r="EJO14" s="302"/>
      <c r="EJP14" s="303"/>
      <c r="EJQ14" s="300"/>
      <c r="EJR14" s="301"/>
      <c r="EJS14" s="302"/>
      <c r="EJT14" s="303"/>
      <c r="EJU14" s="300"/>
      <c r="EJV14" s="301"/>
      <c r="EJW14" s="302"/>
      <c r="EJX14" s="303"/>
      <c r="EJY14" s="300"/>
      <c r="EJZ14" s="301"/>
      <c r="EKA14" s="302"/>
      <c r="EKB14" s="303"/>
      <c r="EKC14" s="300"/>
      <c r="EKD14" s="301"/>
      <c r="EKE14" s="302"/>
      <c r="EKF14" s="303"/>
      <c r="EKG14" s="300"/>
      <c r="EKH14" s="301"/>
      <c r="EKI14" s="302"/>
      <c r="EKJ14" s="303"/>
      <c r="EKK14" s="300"/>
      <c r="EKL14" s="301"/>
      <c r="EKM14" s="302"/>
      <c r="EKN14" s="303"/>
      <c r="EKO14" s="300"/>
      <c r="EKP14" s="301"/>
      <c r="EKQ14" s="302"/>
      <c r="EKR14" s="303"/>
      <c r="EKS14" s="300"/>
      <c r="EKT14" s="301"/>
      <c r="EKU14" s="302"/>
      <c r="EKV14" s="303"/>
      <c r="EKW14" s="300"/>
      <c r="EKX14" s="301"/>
      <c r="EKY14" s="302"/>
      <c r="EKZ14" s="303"/>
      <c r="ELA14" s="300"/>
      <c r="ELB14" s="301"/>
      <c r="ELC14" s="302"/>
      <c r="ELD14" s="303"/>
      <c r="ELE14" s="300"/>
      <c r="ELF14" s="301"/>
      <c r="ELG14" s="302"/>
      <c r="ELH14" s="303"/>
      <c r="ELI14" s="300"/>
      <c r="ELJ14" s="301"/>
      <c r="ELK14" s="302"/>
      <c r="ELL14" s="303"/>
      <c r="ELM14" s="300"/>
      <c r="ELN14" s="301"/>
      <c r="ELO14" s="302"/>
      <c r="ELP14" s="303"/>
      <c r="ELQ14" s="300"/>
      <c r="ELR14" s="301"/>
      <c r="ELS14" s="302"/>
      <c r="ELT14" s="303"/>
      <c r="ELU14" s="300"/>
      <c r="ELV14" s="301"/>
      <c r="ELW14" s="302"/>
      <c r="ELX14" s="303"/>
      <c r="ELY14" s="300"/>
      <c r="ELZ14" s="301"/>
      <c r="EMA14" s="302"/>
      <c r="EMB14" s="303"/>
      <c r="EMC14" s="300"/>
      <c r="EMD14" s="301"/>
      <c r="EME14" s="302"/>
      <c r="EMF14" s="303"/>
      <c r="EMG14" s="300"/>
      <c r="EMH14" s="301"/>
      <c r="EMI14" s="302"/>
      <c r="EMJ14" s="303"/>
      <c r="EMK14" s="300"/>
      <c r="EML14" s="301"/>
      <c r="EMM14" s="302"/>
      <c r="EMN14" s="303"/>
      <c r="EMO14" s="300"/>
      <c r="EMP14" s="301"/>
      <c r="EMQ14" s="302"/>
      <c r="EMR14" s="303"/>
      <c r="EMS14" s="300"/>
      <c r="EMT14" s="301"/>
      <c r="EMU14" s="302"/>
      <c r="EMV14" s="303"/>
      <c r="EMW14" s="300"/>
      <c r="EMX14" s="301"/>
      <c r="EMY14" s="302"/>
      <c r="EMZ14" s="303"/>
      <c r="ENA14" s="300"/>
      <c r="ENB14" s="301"/>
      <c r="ENC14" s="302"/>
      <c r="END14" s="303"/>
      <c r="ENE14" s="300"/>
      <c r="ENF14" s="301"/>
      <c r="ENG14" s="302"/>
      <c r="ENH14" s="303"/>
      <c r="ENI14" s="300"/>
      <c r="ENJ14" s="301"/>
      <c r="ENK14" s="302"/>
      <c r="ENL14" s="303"/>
      <c r="ENM14" s="300"/>
      <c r="ENN14" s="301"/>
      <c r="ENO14" s="302"/>
      <c r="ENP14" s="303"/>
      <c r="ENQ14" s="300"/>
      <c r="ENR14" s="301"/>
      <c r="ENS14" s="302"/>
      <c r="ENT14" s="303"/>
      <c r="ENU14" s="300"/>
      <c r="ENV14" s="301"/>
      <c r="ENW14" s="302"/>
      <c r="ENX14" s="303"/>
      <c r="ENY14" s="300"/>
      <c r="ENZ14" s="301"/>
      <c r="EOA14" s="302"/>
      <c r="EOB14" s="303"/>
      <c r="EOC14" s="300"/>
      <c r="EOD14" s="301"/>
      <c r="EOE14" s="302"/>
      <c r="EOF14" s="303"/>
      <c r="EOG14" s="300"/>
      <c r="EOH14" s="301"/>
      <c r="EOI14" s="302"/>
      <c r="EOJ14" s="303"/>
      <c r="EOK14" s="300"/>
      <c r="EOL14" s="301"/>
      <c r="EOM14" s="302"/>
      <c r="EON14" s="303"/>
      <c r="EOO14" s="300"/>
      <c r="EOP14" s="301"/>
      <c r="EOQ14" s="302"/>
      <c r="EOR14" s="303"/>
      <c r="EOS14" s="300"/>
      <c r="EOT14" s="301"/>
      <c r="EOU14" s="302"/>
      <c r="EOV14" s="303"/>
      <c r="EOW14" s="300"/>
      <c r="EOX14" s="301"/>
      <c r="EOY14" s="302"/>
      <c r="EOZ14" s="303"/>
      <c r="EPA14" s="300"/>
      <c r="EPB14" s="301"/>
      <c r="EPC14" s="302"/>
      <c r="EPD14" s="303"/>
      <c r="EPE14" s="300"/>
      <c r="EPF14" s="301"/>
      <c r="EPG14" s="302"/>
      <c r="EPH14" s="303"/>
      <c r="EPI14" s="300"/>
      <c r="EPJ14" s="301"/>
      <c r="EPK14" s="302"/>
      <c r="EPL14" s="303"/>
      <c r="EPM14" s="300"/>
      <c r="EPN14" s="301"/>
      <c r="EPO14" s="302"/>
      <c r="EPP14" s="303"/>
      <c r="EPQ14" s="300"/>
      <c r="EPR14" s="301"/>
      <c r="EPS14" s="302"/>
      <c r="EPT14" s="303"/>
      <c r="EPU14" s="300"/>
      <c r="EPV14" s="301"/>
      <c r="EPW14" s="302"/>
      <c r="EPX14" s="303"/>
      <c r="EPY14" s="300"/>
      <c r="EPZ14" s="301"/>
      <c r="EQA14" s="302"/>
      <c r="EQB14" s="303"/>
      <c r="EQC14" s="300"/>
      <c r="EQD14" s="301"/>
      <c r="EQE14" s="302"/>
      <c r="EQF14" s="303"/>
      <c r="EQG14" s="300"/>
      <c r="EQH14" s="301"/>
      <c r="EQI14" s="302"/>
      <c r="EQJ14" s="303"/>
      <c r="EQK14" s="300"/>
      <c r="EQL14" s="301"/>
      <c r="EQM14" s="302"/>
      <c r="EQN14" s="303"/>
      <c r="EQO14" s="300"/>
      <c r="EQP14" s="301"/>
      <c r="EQQ14" s="302"/>
      <c r="EQR14" s="303"/>
      <c r="EQS14" s="300"/>
      <c r="EQT14" s="301"/>
      <c r="EQU14" s="302"/>
      <c r="EQV14" s="303"/>
      <c r="EQW14" s="300"/>
      <c r="EQX14" s="301"/>
      <c r="EQY14" s="302"/>
      <c r="EQZ14" s="303"/>
      <c r="ERA14" s="300"/>
      <c r="ERB14" s="301"/>
      <c r="ERC14" s="302"/>
      <c r="ERD14" s="303"/>
      <c r="ERE14" s="300"/>
      <c r="ERF14" s="301"/>
      <c r="ERG14" s="302"/>
      <c r="ERH14" s="303"/>
      <c r="ERI14" s="300"/>
      <c r="ERJ14" s="301"/>
      <c r="ERK14" s="302"/>
      <c r="ERL14" s="303"/>
      <c r="ERM14" s="300"/>
      <c r="ERN14" s="301"/>
      <c r="ERO14" s="302"/>
      <c r="ERP14" s="303"/>
      <c r="ERQ14" s="300"/>
      <c r="ERR14" s="301"/>
      <c r="ERS14" s="302"/>
      <c r="ERT14" s="303"/>
      <c r="ERU14" s="300"/>
      <c r="ERV14" s="301"/>
      <c r="ERW14" s="302"/>
      <c r="ERX14" s="303"/>
      <c r="ERY14" s="300"/>
      <c r="ERZ14" s="301"/>
      <c r="ESA14" s="302"/>
      <c r="ESB14" s="303"/>
      <c r="ESC14" s="300"/>
      <c r="ESD14" s="301"/>
      <c r="ESE14" s="302"/>
      <c r="ESF14" s="303"/>
      <c r="ESG14" s="300"/>
      <c r="ESH14" s="301"/>
      <c r="ESI14" s="302"/>
      <c r="ESJ14" s="303"/>
      <c r="ESK14" s="300"/>
      <c r="ESL14" s="301"/>
      <c r="ESM14" s="302"/>
      <c r="ESN14" s="303"/>
      <c r="ESO14" s="300"/>
      <c r="ESP14" s="301"/>
      <c r="ESQ14" s="302"/>
      <c r="ESR14" s="303"/>
      <c r="ESS14" s="300"/>
      <c r="EST14" s="301"/>
      <c r="ESU14" s="302"/>
      <c r="ESV14" s="303"/>
      <c r="ESW14" s="300"/>
      <c r="ESX14" s="301"/>
      <c r="ESY14" s="302"/>
      <c r="ESZ14" s="303"/>
      <c r="ETA14" s="300"/>
      <c r="ETB14" s="301"/>
      <c r="ETC14" s="302"/>
      <c r="ETD14" s="303"/>
      <c r="ETE14" s="300"/>
      <c r="ETF14" s="301"/>
      <c r="ETG14" s="302"/>
      <c r="ETH14" s="303"/>
      <c r="ETI14" s="300"/>
      <c r="ETJ14" s="301"/>
      <c r="ETK14" s="302"/>
      <c r="ETL14" s="303"/>
      <c r="ETM14" s="300"/>
      <c r="ETN14" s="301"/>
      <c r="ETO14" s="302"/>
      <c r="ETP14" s="303"/>
      <c r="ETQ14" s="300"/>
      <c r="ETR14" s="301"/>
      <c r="ETS14" s="302"/>
      <c r="ETT14" s="303"/>
      <c r="ETU14" s="300"/>
      <c r="ETV14" s="301"/>
      <c r="ETW14" s="302"/>
      <c r="ETX14" s="303"/>
      <c r="ETY14" s="300"/>
      <c r="ETZ14" s="301"/>
      <c r="EUA14" s="302"/>
      <c r="EUB14" s="303"/>
      <c r="EUC14" s="300"/>
      <c r="EUD14" s="301"/>
      <c r="EUE14" s="302"/>
      <c r="EUF14" s="303"/>
      <c r="EUG14" s="300"/>
      <c r="EUH14" s="301"/>
      <c r="EUI14" s="302"/>
      <c r="EUJ14" s="303"/>
      <c r="EUK14" s="300"/>
      <c r="EUL14" s="301"/>
      <c r="EUM14" s="302"/>
      <c r="EUN14" s="303"/>
      <c r="EUO14" s="300"/>
      <c r="EUP14" s="301"/>
      <c r="EUQ14" s="302"/>
      <c r="EUR14" s="303"/>
      <c r="EUS14" s="300"/>
      <c r="EUT14" s="301"/>
      <c r="EUU14" s="302"/>
      <c r="EUV14" s="303"/>
      <c r="EUW14" s="300"/>
      <c r="EUX14" s="301"/>
      <c r="EUY14" s="302"/>
      <c r="EUZ14" s="303"/>
      <c r="EVA14" s="300"/>
      <c r="EVB14" s="301"/>
      <c r="EVC14" s="302"/>
      <c r="EVD14" s="303"/>
      <c r="EVE14" s="300"/>
      <c r="EVF14" s="301"/>
      <c r="EVG14" s="302"/>
      <c r="EVH14" s="303"/>
      <c r="EVI14" s="300"/>
      <c r="EVJ14" s="301"/>
      <c r="EVK14" s="302"/>
      <c r="EVL14" s="303"/>
      <c r="EVM14" s="300"/>
      <c r="EVN14" s="301"/>
      <c r="EVO14" s="302"/>
      <c r="EVP14" s="303"/>
      <c r="EVQ14" s="300"/>
      <c r="EVR14" s="301"/>
      <c r="EVS14" s="302"/>
      <c r="EVT14" s="303"/>
      <c r="EVU14" s="300"/>
      <c r="EVV14" s="301"/>
      <c r="EVW14" s="302"/>
      <c r="EVX14" s="303"/>
      <c r="EVY14" s="300"/>
      <c r="EVZ14" s="301"/>
      <c r="EWA14" s="302"/>
      <c r="EWB14" s="303"/>
      <c r="EWC14" s="300"/>
      <c r="EWD14" s="301"/>
      <c r="EWE14" s="302"/>
      <c r="EWF14" s="303"/>
      <c r="EWG14" s="300"/>
      <c r="EWH14" s="301"/>
      <c r="EWI14" s="302"/>
      <c r="EWJ14" s="303"/>
      <c r="EWK14" s="300"/>
      <c r="EWL14" s="301"/>
      <c r="EWM14" s="302"/>
      <c r="EWN14" s="303"/>
      <c r="EWO14" s="300"/>
      <c r="EWP14" s="301"/>
      <c r="EWQ14" s="302"/>
      <c r="EWR14" s="303"/>
      <c r="EWS14" s="300"/>
      <c r="EWT14" s="301"/>
      <c r="EWU14" s="302"/>
      <c r="EWV14" s="303"/>
      <c r="EWW14" s="300"/>
      <c r="EWX14" s="301"/>
      <c r="EWY14" s="302"/>
      <c r="EWZ14" s="303"/>
      <c r="EXA14" s="300"/>
      <c r="EXB14" s="301"/>
      <c r="EXC14" s="302"/>
      <c r="EXD14" s="303"/>
      <c r="EXE14" s="300"/>
      <c r="EXF14" s="301"/>
      <c r="EXG14" s="302"/>
      <c r="EXH14" s="303"/>
      <c r="EXI14" s="300"/>
      <c r="EXJ14" s="301"/>
      <c r="EXK14" s="302"/>
      <c r="EXL14" s="303"/>
      <c r="EXM14" s="300"/>
      <c r="EXN14" s="301"/>
      <c r="EXO14" s="302"/>
      <c r="EXP14" s="303"/>
      <c r="EXQ14" s="300"/>
      <c r="EXR14" s="301"/>
      <c r="EXS14" s="302"/>
      <c r="EXT14" s="303"/>
      <c r="EXU14" s="300"/>
      <c r="EXV14" s="301"/>
      <c r="EXW14" s="302"/>
      <c r="EXX14" s="303"/>
      <c r="EXY14" s="300"/>
      <c r="EXZ14" s="301"/>
      <c r="EYA14" s="302"/>
      <c r="EYB14" s="303"/>
      <c r="EYC14" s="300"/>
      <c r="EYD14" s="301"/>
      <c r="EYE14" s="302"/>
      <c r="EYF14" s="303"/>
      <c r="EYG14" s="300"/>
      <c r="EYH14" s="301"/>
      <c r="EYI14" s="302"/>
      <c r="EYJ14" s="303"/>
      <c r="EYK14" s="300"/>
      <c r="EYL14" s="301"/>
      <c r="EYM14" s="302"/>
      <c r="EYN14" s="303"/>
      <c r="EYO14" s="300"/>
      <c r="EYP14" s="301"/>
      <c r="EYQ14" s="302"/>
      <c r="EYR14" s="303"/>
      <c r="EYS14" s="300"/>
      <c r="EYT14" s="301"/>
      <c r="EYU14" s="302"/>
      <c r="EYV14" s="303"/>
      <c r="EYW14" s="300"/>
      <c r="EYX14" s="301"/>
      <c r="EYY14" s="302"/>
      <c r="EYZ14" s="303"/>
      <c r="EZA14" s="300"/>
      <c r="EZB14" s="301"/>
      <c r="EZC14" s="302"/>
      <c r="EZD14" s="303"/>
      <c r="EZE14" s="300"/>
      <c r="EZF14" s="301"/>
      <c r="EZG14" s="302"/>
      <c r="EZH14" s="303"/>
      <c r="EZI14" s="300"/>
      <c r="EZJ14" s="301"/>
      <c r="EZK14" s="302"/>
      <c r="EZL14" s="303"/>
      <c r="EZM14" s="300"/>
      <c r="EZN14" s="301"/>
      <c r="EZO14" s="302"/>
      <c r="EZP14" s="303"/>
      <c r="EZQ14" s="300"/>
      <c r="EZR14" s="301"/>
      <c r="EZS14" s="302"/>
      <c r="EZT14" s="303"/>
      <c r="EZU14" s="300"/>
      <c r="EZV14" s="301"/>
      <c r="EZW14" s="302"/>
      <c r="EZX14" s="303"/>
      <c r="EZY14" s="300"/>
      <c r="EZZ14" s="301"/>
      <c r="FAA14" s="302"/>
      <c r="FAB14" s="303"/>
      <c r="FAC14" s="300"/>
      <c r="FAD14" s="301"/>
      <c r="FAE14" s="302"/>
      <c r="FAF14" s="303"/>
      <c r="FAG14" s="300"/>
      <c r="FAH14" s="301"/>
      <c r="FAI14" s="302"/>
      <c r="FAJ14" s="303"/>
      <c r="FAK14" s="300"/>
      <c r="FAL14" s="301"/>
      <c r="FAM14" s="302"/>
      <c r="FAN14" s="303"/>
      <c r="FAO14" s="300"/>
      <c r="FAP14" s="301"/>
      <c r="FAQ14" s="302"/>
      <c r="FAR14" s="303"/>
      <c r="FAS14" s="300"/>
      <c r="FAT14" s="301"/>
      <c r="FAU14" s="302"/>
      <c r="FAV14" s="303"/>
      <c r="FAW14" s="300"/>
      <c r="FAX14" s="301"/>
      <c r="FAY14" s="302"/>
      <c r="FAZ14" s="303"/>
      <c r="FBA14" s="300"/>
      <c r="FBB14" s="301"/>
      <c r="FBC14" s="302"/>
      <c r="FBD14" s="303"/>
      <c r="FBE14" s="300"/>
      <c r="FBF14" s="301"/>
      <c r="FBG14" s="302"/>
      <c r="FBH14" s="303"/>
      <c r="FBI14" s="300"/>
      <c r="FBJ14" s="301"/>
      <c r="FBK14" s="302"/>
      <c r="FBL14" s="303"/>
      <c r="FBM14" s="300"/>
      <c r="FBN14" s="301"/>
      <c r="FBO14" s="302"/>
      <c r="FBP14" s="303"/>
      <c r="FBQ14" s="300"/>
      <c r="FBR14" s="301"/>
      <c r="FBS14" s="302"/>
      <c r="FBT14" s="303"/>
      <c r="FBU14" s="300"/>
      <c r="FBV14" s="301"/>
      <c r="FBW14" s="302"/>
      <c r="FBX14" s="303"/>
      <c r="FBY14" s="300"/>
      <c r="FBZ14" s="301"/>
      <c r="FCA14" s="302"/>
      <c r="FCB14" s="303"/>
      <c r="FCC14" s="300"/>
      <c r="FCD14" s="301"/>
      <c r="FCE14" s="302"/>
      <c r="FCF14" s="303"/>
      <c r="FCG14" s="300"/>
      <c r="FCH14" s="301"/>
      <c r="FCI14" s="302"/>
      <c r="FCJ14" s="303"/>
      <c r="FCK14" s="300"/>
      <c r="FCL14" s="301"/>
      <c r="FCM14" s="302"/>
      <c r="FCN14" s="303"/>
      <c r="FCO14" s="300"/>
      <c r="FCP14" s="301"/>
      <c r="FCQ14" s="302"/>
      <c r="FCR14" s="303"/>
      <c r="FCS14" s="300"/>
      <c r="FCT14" s="301"/>
      <c r="FCU14" s="302"/>
      <c r="FCV14" s="303"/>
      <c r="FCW14" s="300"/>
      <c r="FCX14" s="301"/>
      <c r="FCY14" s="302"/>
      <c r="FCZ14" s="303"/>
      <c r="FDA14" s="300"/>
      <c r="FDB14" s="301"/>
      <c r="FDC14" s="302"/>
      <c r="FDD14" s="303"/>
      <c r="FDE14" s="300"/>
      <c r="FDF14" s="301"/>
      <c r="FDG14" s="302"/>
      <c r="FDH14" s="303"/>
      <c r="FDI14" s="300"/>
      <c r="FDJ14" s="301"/>
      <c r="FDK14" s="302"/>
      <c r="FDL14" s="303"/>
      <c r="FDM14" s="300"/>
      <c r="FDN14" s="301"/>
      <c r="FDO14" s="302"/>
      <c r="FDP14" s="303"/>
      <c r="FDQ14" s="300"/>
      <c r="FDR14" s="301"/>
      <c r="FDS14" s="302"/>
      <c r="FDT14" s="303"/>
      <c r="FDU14" s="300"/>
      <c r="FDV14" s="301"/>
      <c r="FDW14" s="302"/>
      <c r="FDX14" s="303"/>
      <c r="FDY14" s="300"/>
      <c r="FDZ14" s="301"/>
      <c r="FEA14" s="302"/>
      <c r="FEB14" s="303"/>
      <c r="FEC14" s="300"/>
      <c r="FED14" s="301"/>
      <c r="FEE14" s="302"/>
      <c r="FEF14" s="303"/>
      <c r="FEG14" s="300"/>
      <c r="FEH14" s="301"/>
      <c r="FEI14" s="302"/>
      <c r="FEJ14" s="303"/>
      <c r="FEK14" s="300"/>
      <c r="FEL14" s="301"/>
      <c r="FEM14" s="302"/>
      <c r="FEN14" s="303"/>
      <c r="FEO14" s="300"/>
      <c r="FEP14" s="301"/>
      <c r="FEQ14" s="302"/>
      <c r="FER14" s="303"/>
      <c r="FES14" s="300"/>
      <c r="FET14" s="301"/>
      <c r="FEU14" s="302"/>
      <c r="FEV14" s="303"/>
      <c r="FEW14" s="300"/>
      <c r="FEX14" s="301"/>
      <c r="FEY14" s="302"/>
      <c r="FEZ14" s="303"/>
      <c r="FFA14" s="300"/>
      <c r="FFB14" s="301"/>
      <c r="FFC14" s="302"/>
      <c r="FFD14" s="303"/>
      <c r="FFE14" s="300"/>
      <c r="FFF14" s="301"/>
      <c r="FFG14" s="302"/>
      <c r="FFH14" s="303"/>
      <c r="FFI14" s="300"/>
      <c r="FFJ14" s="301"/>
      <c r="FFK14" s="302"/>
      <c r="FFL14" s="303"/>
      <c r="FFM14" s="300"/>
      <c r="FFN14" s="301"/>
      <c r="FFO14" s="302"/>
      <c r="FFP14" s="303"/>
      <c r="FFQ14" s="300"/>
      <c r="FFR14" s="301"/>
      <c r="FFS14" s="302"/>
      <c r="FFT14" s="303"/>
      <c r="FFU14" s="300"/>
      <c r="FFV14" s="301"/>
      <c r="FFW14" s="302"/>
      <c r="FFX14" s="303"/>
      <c r="FFY14" s="300"/>
      <c r="FFZ14" s="301"/>
      <c r="FGA14" s="302"/>
      <c r="FGB14" s="303"/>
      <c r="FGC14" s="300"/>
      <c r="FGD14" s="301"/>
      <c r="FGE14" s="302"/>
      <c r="FGF14" s="303"/>
      <c r="FGG14" s="300"/>
      <c r="FGH14" s="301"/>
      <c r="FGI14" s="302"/>
      <c r="FGJ14" s="303"/>
      <c r="FGK14" s="300"/>
      <c r="FGL14" s="301"/>
      <c r="FGM14" s="302"/>
      <c r="FGN14" s="303"/>
      <c r="FGO14" s="300"/>
      <c r="FGP14" s="301"/>
      <c r="FGQ14" s="302"/>
      <c r="FGR14" s="303"/>
      <c r="FGS14" s="300"/>
      <c r="FGT14" s="301"/>
      <c r="FGU14" s="302"/>
      <c r="FGV14" s="303"/>
      <c r="FGW14" s="300"/>
      <c r="FGX14" s="301"/>
      <c r="FGY14" s="302"/>
      <c r="FGZ14" s="303"/>
      <c r="FHA14" s="300"/>
      <c r="FHB14" s="301"/>
      <c r="FHC14" s="302"/>
      <c r="FHD14" s="303"/>
      <c r="FHE14" s="300"/>
      <c r="FHF14" s="301"/>
      <c r="FHG14" s="302"/>
      <c r="FHH14" s="303"/>
      <c r="FHI14" s="300"/>
      <c r="FHJ14" s="301"/>
      <c r="FHK14" s="302"/>
      <c r="FHL14" s="303"/>
      <c r="FHM14" s="300"/>
      <c r="FHN14" s="301"/>
      <c r="FHO14" s="302"/>
      <c r="FHP14" s="303"/>
      <c r="FHQ14" s="300"/>
      <c r="FHR14" s="301"/>
      <c r="FHS14" s="302"/>
      <c r="FHT14" s="303"/>
      <c r="FHU14" s="300"/>
      <c r="FHV14" s="301"/>
      <c r="FHW14" s="302"/>
      <c r="FHX14" s="303"/>
      <c r="FHY14" s="300"/>
      <c r="FHZ14" s="301"/>
      <c r="FIA14" s="302"/>
      <c r="FIB14" s="303"/>
      <c r="FIC14" s="300"/>
      <c r="FID14" s="301"/>
      <c r="FIE14" s="302"/>
      <c r="FIF14" s="303"/>
      <c r="FIG14" s="300"/>
      <c r="FIH14" s="301"/>
      <c r="FII14" s="302"/>
      <c r="FIJ14" s="303"/>
      <c r="FIK14" s="300"/>
      <c r="FIL14" s="301"/>
      <c r="FIM14" s="302"/>
      <c r="FIN14" s="303"/>
      <c r="FIO14" s="300"/>
      <c r="FIP14" s="301"/>
      <c r="FIQ14" s="302"/>
      <c r="FIR14" s="303"/>
      <c r="FIS14" s="300"/>
      <c r="FIT14" s="301"/>
      <c r="FIU14" s="302"/>
      <c r="FIV14" s="303"/>
      <c r="FIW14" s="300"/>
      <c r="FIX14" s="301"/>
      <c r="FIY14" s="302"/>
      <c r="FIZ14" s="303"/>
      <c r="FJA14" s="300"/>
      <c r="FJB14" s="301"/>
      <c r="FJC14" s="302"/>
      <c r="FJD14" s="303"/>
      <c r="FJE14" s="300"/>
      <c r="FJF14" s="301"/>
      <c r="FJG14" s="302"/>
      <c r="FJH14" s="303"/>
      <c r="FJI14" s="300"/>
      <c r="FJJ14" s="301"/>
      <c r="FJK14" s="302"/>
      <c r="FJL14" s="303"/>
      <c r="FJM14" s="300"/>
      <c r="FJN14" s="301"/>
      <c r="FJO14" s="302"/>
      <c r="FJP14" s="303"/>
      <c r="FJQ14" s="300"/>
      <c r="FJR14" s="301"/>
      <c r="FJS14" s="302"/>
      <c r="FJT14" s="303"/>
      <c r="FJU14" s="300"/>
      <c r="FJV14" s="301"/>
      <c r="FJW14" s="302"/>
      <c r="FJX14" s="303"/>
      <c r="FJY14" s="300"/>
      <c r="FJZ14" s="301"/>
      <c r="FKA14" s="302"/>
      <c r="FKB14" s="303"/>
      <c r="FKC14" s="300"/>
      <c r="FKD14" s="301"/>
      <c r="FKE14" s="302"/>
      <c r="FKF14" s="303"/>
      <c r="FKG14" s="300"/>
      <c r="FKH14" s="301"/>
      <c r="FKI14" s="302"/>
      <c r="FKJ14" s="303"/>
      <c r="FKK14" s="300"/>
      <c r="FKL14" s="301"/>
      <c r="FKM14" s="302"/>
      <c r="FKN14" s="303"/>
      <c r="FKO14" s="300"/>
      <c r="FKP14" s="301"/>
      <c r="FKQ14" s="302"/>
      <c r="FKR14" s="303"/>
      <c r="FKS14" s="300"/>
      <c r="FKT14" s="301"/>
      <c r="FKU14" s="302"/>
      <c r="FKV14" s="303"/>
      <c r="FKW14" s="300"/>
      <c r="FKX14" s="301"/>
      <c r="FKY14" s="302"/>
      <c r="FKZ14" s="303"/>
      <c r="FLA14" s="300"/>
      <c r="FLB14" s="301"/>
      <c r="FLC14" s="302"/>
      <c r="FLD14" s="303"/>
      <c r="FLE14" s="300"/>
      <c r="FLF14" s="301"/>
      <c r="FLG14" s="302"/>
      <c r="FLH14" s="303"/>
      <c r="FLI14" s="300"/>
      <c r="FLJ14" s="301"/>
      <c r="FLK14" s="302"/>
      <c r="FLL14" s="303"/>
      <c r="FLM14" s="300"/>
      <c r="FLN14" s="301"/>
      <c r="FLO14" s="302"/>
      <c r="FLP14" s="303"/>
      <c r="FLQ14" s="300"/>
      <c r="FLR14" s="301"/>
      <c r="FLS14" s="302"/>
      <c r="FLT14" s="303"/>
      <c r="FLU14" s="300"/>
      <c r="FLV14" s="301"/>
      <c r="FLW14" s="302"/>
      <c r="FLX14" s="303"/>
      <c r="FLY14" s="300"/>
      <c r="FLZ14" s="301"/>
      <c r="FMA14" s="302"/>
      <c r="FMB14" s="303"/>
      <c r="FMC14" s="300"/>
      <c r="FMD14" s="301"/>
      <c r="FME14" s="302"/>
      <c r="FMF14" s="303"/>
      <c r="FMG14" s="300"/>
      <c r="FMH14" s="301"/>
      <c r="FMI14" s="302"/>
      <c r="FMJ14" s="303"/>
      <c r="FMK14" s="300"/>
      <c r="FML14" s="301"/>
      <c r="FMM14" s="302"/>
      <c r="FMN14" s="303"/>
      <c r="FMO14" s="300"/>
      <c r="FMP14" s="301"/>
      <c r="FMQ14" s="302"/>
      <c r="FMR14" s="303"/>
      <c r="FMS14" s="300"/>
      <c r="FMT14" s="301"/>
      <c r="FMU14" s="302"/>
      <c r="FMV14" s="303"/>
      <c r="FMW14" s="300"/>
      <c r="FMX14" s="301"/>
      <c r="FMY14" s="302"/>
      <c r="FMZ14" s="303"/>
      <c r="FNA14" s="300"/>
      <c r="FNB14" s="301"/>
      <c r="FNC14" s="302"/>
      <c r="FND14" s="303"/>
      <c r="FNE14" s="300"/>
      <c r="FNF14" s="301"/>
      <c r="FNG14" s="302"/>
      <c r="FNH14" s="303"/>
      <c r="FNI14" s="300"/>
      <c r="FNJ14" s="301"/>
      <c r="FNK14" s="302"/>
      <c r="FNL14" s="303"/>
      <c r="FNM14" s="300"/>
      <c r="FNN14" s="301"/>
      <c r="FNO14" s="302"/>
      <c r="FNP14" s="303"/>
      <c r="FNQ14" s="300"/>
      <c r="FNR14" s="301"/>
      <c r="FNS14" s="302"/>
      <c r="FNT14" s="303"/>
      <c r="FNU14" s="300"/>
      <c r="FNV14" s="301"/>
      <c r="FNW14" s="302"/>
      <c r="FNX14" s="303"/>
      <c r="FNY14" s="300"/>
      <c r="FNZ14" s="301"/>
      <c r="FOA14" s="302"/>
      <c r="FOB14" s="303"/>
      <c r="FOC14" s="300"/>
      <c r="FOD14" s="301"/>
      <c r="FOE14" s="302"/>
      <c r="FOF14" s="303"/>
      <c r="FOG14" s="300"/>
      <c r="FOH14" s="301"/>
      <c r="FOI14" s="302"/>
      <c r="FOJ14" s="303"/>
      <c r="FOK14" s="300"/>
      <c r="FOL14" s="301"/>
      <c r="FOM14" s="302"/>
      <c r="FON14" s="303"/>
      <c r="FOO14" s="300"/>
      <c r="FOP14" s="301"/>
      <c r="FOQ14" s="302"/>
      <c r="FOR14" s="303"/>
      <c r="FOS14" s="300"/>
      <c r="FOT14" s="301"/>
      <c r="FOU14" s="302"/>
      <c r="FOV14" s="303"/>
      <c r="FOW14" s="300"/>
      <c r="FOX14" s="301"/>
      <c r="FOY14" s="302"/>
      <c r="FOZ14" s="303"/>
      <c r="FPA14" s="300"/>
      <c r="FPB14" s="301"/>
      <c r="FPC14" s="302"/>
      <c r="FPD14" s="303"/>
      <c r="FPE14" s="300"/>
      <c r="FPF14" s="301"/>
      <c r="FPG14" s="302"/>
      <c r="FPH14" s="303"/>
      <c r="FPI14" s="300"/>
      <c r="FPJ14" s="301"/>
      <c r="FPK14" s="302"/>
      <c r="FPL14" s="303"/>
      <c r="FPM14" s="300"/>
      <c r="FPN14" s="301"/>
      <c r="FPO14" s="302"/>
      <c r="FPP14" s="303"/>
      <c r="FPQ14" s="300"/>
      <c r="FPR14" s="301"/>
      <c r="FPS14" s="302"/>
      <c r="FPT14" s="303"/>
      <c r="FPU14" s="300"/>
      <c r="FPV14" s="301"/>
      <c r="FPW14" s="302"/>
      <c r="FPX14" s="303"/>
      <c r="FPY14" s="300"/>
      <c r="FPZ14" s="301"/>
      <c r="FQA14" s="302"/>
      <c r="FQB14" s="303"/>
      <c r="FQC14" s="300"/>
      <c r="FQD14" s="301"/>
      <c r="FQE14" s="302"/>
      <c r="FQF14" s="303"/>
      <c r="FQG14" s="300"/>
      <c r="FQH14" s="301"/>
      <c r="FQI14" s="302"/>
      <c r="FQJ14" s="303"/>
      <c r="FQK14" s="300"/>
      <c r="FQL14" s="301"/>
      <c r="FQM14" s="302"/>
      <c r="FQN14" s="303"/>
      <c r="FQO14" s="300"/>
      <c r="FQP14" s="301"/>
      <c r="FQQ14" s="302"/>
      <c r="FQR14" s="303"/>
      <c r="FQS14" s="300"/>
      <c r="FQT14" s="301"/>
      <c r="FQU14" s="302"/>
      <c r="FQV14" s="303"/>
      <c r="FQW14" s="300"/>
      <c r="FQX14" s="301"/>
      <c r="FQY14" s="302"/>
      <c r="FQZ14" s="303"/>
      <c r="FRA14" s="300"/>
      <c r="FRB14" s="301"/>
      <c r="FRC14" s="302"/>
      <c r="FRD14" s="303"/>
      <c r="FRE14" s="300"/>
      <c r="FRF14" s="301"/>
      <c r="FRG14" s="302"/>
      <c r="FRH14" s="303"/>
      <c r="FRI14" s="300"/>
      <c r="FRJ14" s="301"/>
      <c r="FRK14" s="302"/>
      <c r="FRL14" s="303"/>
      <c r="FRM14" s="300"/>
      <c r="FRN14" s="301"/>
      <c r="FRO14" s="302"/>
      <c r="FRP14" s="303"/>
      <c r="FRQ14" s="300"/>
      <c r="FRR14" s="301"/>
      <c r="FRS14" s="302"/>
      <c r="FRT14" s="303"/>
      <c r="FRU14" s="300"/>
      <c r="FRV14" s="301"/>
      <c r="FRW14" s="302"/>
      <c r="FRX14" s="303"/>
      <c r="FRY14" s="300"/>
      <c r="FRZ14" s="301"/>
      <c r="FSA14" s="302"/>
      <c r="FSB14" s="303"/>
      <c r="FSC14" s="300"/>
      <c r="FSD14" s="301"/>
      <c r="FSE14" s="302"/>
      <c r="FSF14" s="303"/>
      <c r="FSG14" s="300"/>
      <c r="FSH14" s="301"/>
      <c r="FSI14" s="302"/>
      <c r="FSJ14" s="303"/>
      <c r="FSK14" s="300"/>
      <c r="FSL14" s="301"/>
      <c r="FSM14" s="302"/>
      <c r="FSN14" s="303"/>
      <c r="FSO14" s="300"/>
      <c r="FSP14" s="301"/>
      <c r="FSQ14" s="302"/>
      <c r="FSR14" s="303"/>
      <c r="FSS14" s="300"/>
      <c r="FST14" s="301"/>
      <c r="FSU14" s="302"/>
      <c r="FSV14" s="303"/>
      <c r="FSW14" s="300"/>
      <c r="FSX14" s="301"/>
      <c r="FSY14" s="302"/>
      <c r="FSZ14" s="303"/>
      <c r="FTA14" s="300"/>
      <c r="FTB14" s="301"/>
      <c r="FTC14" s="302"/>
      <c r="FTD14" s="303"/>
      <c r="FTE14" s="300"/>
      <c r="FTF14" s="301"/>
      <c r="FTG14" s="302"/>
      <c r="FTH14" s="303"/>
      <c r="FTI14" s="300"/>
      <c r="FTJ14" s="301"/>
      <c r="FTK14" s="302"/>
      <c r="FTL14" s="303"/>
      <c r="FTM14" s="300"/>
      <c r="FTN14" s="301"/>
      <c r="FTO14" s="302"/>
      <c r="FTP14" s="303"/>
      <c r="FTQ14" s="300"/>
      <c r="FTR14" s="301"/>
      <c r="FTS14" s="302"/>
      <c r="FTT14" s="303"/>
      <c r="FTU14" s="300"/>
      <c r="FTV14" s="301"/>
      <c r="FTW14" s="302"/>
      <c r="FTX14" s="303"/>
      <c r="FTY14" s="300"/>
      <c r="FTZ14" s="301"/>
      <c r="FUA14" s="302"/>
      <c r="FUB14" s="303"/>
      <c r="FUC14" s="300"/>
      <c r="FUD14" s="301"/>
      <c r="FUE14" s="302"/>
      <c r="FUF14" s="303"/>
      <c r="FUG14" s="300"/>
      <c r="FUH14" s="301"/>
      <c r="FUI14" s="302"/>
      <c r="FUJ14" s="303"/>
      <c r="FUK14" s="300"/>
      <c r="FUL14" s="301"/>
      <c r="FUM14" s="302"/>
      <c r="FUN14" s="303"/>
      <c r="FUO14" s="300"/>
      <c r="FUP14" s="301"/>
      <c r="FUQ14" s="302"/>
      <c r="FUR14" s="303"/>
      <c r="FUS14" s="300"/>
      <c r="FUT14" s="301"/>
      <c r="FUU14" s="302"/>
      <c r="FUV14" s="303"/>
      <c r="FUW14" s="300"/>
      <c r="FUX14" s="301"/>
      <c r="FUY14" s="302"/>
      <c r="FUZ14" s="303"/>
      <c r="FVA14" s="300"/>
      <c r="FVB14" s="301"/>
      <c r="FVC14" s="302"/>
      <c r="FVD14" s="303"/>
      <c r="FVE14" s="300"/>
      <c r="FVF14" s="301"/>
      <c r="FVG14" s="302"/>
      <c r="FVH14" s="303"/>
      <c r="FVI14" s="300"/>
      <c r="FVJ14" s="301"/>
      <c r="FVK14" s="302"/>
      <c r="FVL14" s="303"/>
      <c r="FVM14" s="300"/>
      <c r="FVN14" s="301"/>
      <c r="FVO14" s="302"/>
      <c r="FVP14" s="303"/>
      <c r="FVQ14" s="300"/>
      <c r="FVR14" s="301"/>
      <c r="FVS14" s="302"/>
      <c r="FVT14" s="303"/>
      <c r="FVU14" s="300"/>
      <c r="FVV14" s="301"/>
      <c r="FVW14" s="302"/>
      <c r="FVX14" s="303"/>
      <c r="FVY14" s="300"/>
      <c r="FVZ14" s="301"/>
      <c r="FWA14" s="302"/>
      <c r="FWB14" s="303"/>
      <c r="FWC14" s="300"/>
      <c r="FWD14" s="301"/>
      <c r="FWE14" s="302"/>
      <c r="FWF14" s="303"/>
      <c r="FWG14" s="300"/>
      <c r="FWH14" s="301"/>
      <c r="FWI14" s="302"/>
      <c r="FWJ14" s="303"/>
      <c r="FWK14" s="300"/>
      <c r="FWL14" s="301"/>
      <c r="FWM14" s="302"/>
      <c r="FWN14" s="303"/>
      <c r="FWO14" s="300"/>
      <c r="FWP14" s="301"/>
      <c r="FWQ14" s="302"/>
      <c r="FWR14" s="303"/>
      <c r="FWS14" s="300"/>
      <c r="FWT14" s="301"/>
      <c r="FWU14" s="302"/>
      <c r="FWV14" s="303"/>
      <c r="FWW14" s="300"/>
      <c r="FWX14" s="301"/>
      <c r="FWY14" s="302"/>
      <c r="FWZ14" s="303"/>
      <c r="FXA14" s="300"/>
      <c r="FXB14" s="301"/>
      <c r="FXC14" s="302"/>
      <c r="FXD14" s="303"/>
      <c r="FXE14" s="300"/>
      <c r="FXF14" s="301"/>
      <c r="FXG14" s="302"/>
      <c r="FXH14" s="303"/>
      <c r="FXI14" s="300"/>
      <c r="FXJ14" s="301"/>
      <c r="FXK14" s="302"/>
      <c r="FXL14" s="303"/>
      <c r="FXM14" s="300"/>
      <c r="FXN14" s="301"/>
      <c r="FXO14" s="302"/>
      <c r="FXP14" s="303"/>
      <c r="FXQ14" s="300"/>
      <c r="FXR14" s="301"/>
      <c r="FXS14" s="302"/>
      <c r="FXT14" s="303"/>
      <c r="FXU14" s="300"/>
      <c r="FXV14" s="301"/>
      <c r="FXW14" s="302"/>
      <c r="FXX14" s="303"/>
      <c r="FXY14" s="300"/>
      <c r="FXZ14" s="301"/>
      <c r="FYA14" s="302"/>
      <c r="FYB14" s="303"/>
      <c r="FYC14" s="300"/>
      <c r="FYD14" s="301"/>
      <c r="FYE14" s="302"/>
      <c r="FYF14" s="303"/>
      <c r="FYG14" s="300"/>
      <c r="FYH14" s="301"/>
      <c r="FYI14" s="302"/>
      <c r="FYJ14" s="303"/>
      <c r="FYK14" s="300"/>
      <c r="FYL14" s="301"/>
      <c r="FYM14" s="302"/>
      <c r="FYN14" s="303"/>
      <c r="FYO14" s="300"/>
      <c r="FYP14" s="301"/>
      <c r="FYQ14" s="302"/>
      <c r="FYR14" s="303"/>
      <c r="FYS14" s="300"/>
      <c r="FYT14" s="301"/>
      <c r="FYU14" s="302"/>
      <c r="FYV14" s="303"/>
      <c r="FYW14" s="300"/>
      <c r="FYX14" s="301"/>
      <c r="FYY14" s="302"/>
      <c r="FYZ14" s="303"/>
      <c r="FZA14" s="300"/>
      <c r="FZB14" s="301"/>
      <c r="FZC14" s="302"/>
      <c r="FZD14" s="303"/>
      <c r="FZE14" s="300"/>
      <c r="FZF14" s="301"/>
      <c r="FZG14" s="302"/>
      <c r="FZH14" s="303"/>
      <c r="FZI14" s="300"/>
      <c r="FZJ14" s="301"/>
      <c r="FZK14" s="302"/>
      <c r="FZL14" s="303"/>
      <c r="FZM14" s="300"/>
      <c r="FZN14" s="301"/>
      <c r="FZO14" s="302"/>
      <c r="FZP14" s="303"/>
      <c r="FZQ14" s="300"/>
      <c r="FZR14" s="301"/>
      <c r="FZS14" s="302"/>
      <c r="FZT14" s="303"/>
      <c r="FZU14" s="300"/>
      <c r="FZV14" s="301"/>
      <c r="FZW14" s="302"/>
      <c r="FZX14" s="303"/>
      <c r="FZY14" s="300"/>
      <c r="FZZ14" s="301"/>
      <c r="GAA14" s="302"/>
      <c r="GAB14" s="303"/>
      <c r="GAC14" s="300"/>
      <c r="GAD14" s="301"/>
      <c r="GAE14" s="302"/>
      <c r="GAF14" s="303"/>
      <c r="GAG14" s="300"/>
      <c r="GAH14" s="301"/>
      <c r="GAI14" s="302"/>
      <c r="GAJ14" s="303"/>
      <c r="GAK14" s="300"/>
      <c r="GAL14" s="301"/>
      <c r="GAM14" s="302"/>
      <c r="GAN14" s="303"/>
      <c r="GAO14" s="300"/>
      <c r="GAP14" s="301"/>
      <c r="GAQ14" s="302"/>
      <c r="GAR14" s="303"/>
      <c r="GAS14" s="300"/>
      <c r="GAT14" s="301"/>
      <c r="GAU14" s="302"/>
      <c r="GAV14" s="303"/>
      <c r="GAW14" s="300"/>
      <c r="GAX14" s="301"/>
      <c r="GAY14" s="302"/>
      <c r="GAZ14" s="303"/>
      <c r="GBA14" s="300"/>
      <c r="GBB14" s="301"/>
      <c r="GBC14" s="302"/>
      <c r="GBD14" s="303"/>
      <c r="GBE14" s="300"/>
      <c r="GBF14" s="301"/>
      <c r="GBG14" s="302"/>
      <c r="GBH14" s="303"/>
      <c r="GBI14" s="300"/>
      <c r="GBJ14" s="301"/>
      <c r="GBK14" s="302"/>
      <c r="GBL14" s="303"/>
      <c r="GBM14" s="300"/>
      <c r="GBN14" s="301"/>
      <c r="GBO14" s="302"/>
      <c r="GBP14" s="303"/>
      <c r="GBQ14" s="300"/>
      <c r="GBR14" s="301"/>
      <c r="GBS14" s="302"/>
      <c r="GBT14" s="303"/>
      <c r="GBU14" s="300"/>
      <c r="GBV14" s="301"/>
      <c r="GBW14" s="302"/>
      <c r="GBX14" s="303"/>
      <c r="GBY14" s="300"/>
      <c r="GBZ14" s="301"/>
      <c r="GCA14" s="302"/>
      <c r="GCB14" s="303"/>
      <c r="GCC14" s="300"/>
      <c r="GCD14" s="301"/>
      <c r="GCE14" s="302"/>
      <c r="GCF14" s="303"/>
      <c r="GCG14" s="300"/>
      <c r="GCH14" s="301"/>
      <c r="GCI14" s="302"/>
      <c r="GCJ14" s="303"/>
      <c r="GCK14" s="300"/>
      <c r="GCL14" s="301"/>
      <c r="GCM14" s="302"/>
      <c r="GCN14" s="303"/>
      <c r="GCO14" s="300"/>
      <c r="GCP14" s="301"/>
      <c r="GCQ14" s="302"/>
      <c r="GCR14" s="303"/>
      <c r="GCS14" s="300"/>
      <c r="GCT14" s="301"/>
      <c r="GCU14" s="302"/>
      <c r="GCV14" s="303"/>
      <c r="GCW14" s="300"/>
      <c r="GCX14" s="301"/>
      <c r="GCY14" s="302"/>
      <c r="GCZ14" s="303"/>
      <c r="GDA14" s="300"/>
      <c r="GDB14" s="301"/>
      <c r="GDC14" s="302"/>
      <c r="GDD14" s="303"/>
      <c r="GDE14" s="300"/>
      <c r="GDF14" s="301"/>
      <c r="GDG14" s="302"/>
      <c r="GDH14" s="303"/>
      <c r="GDI14" s="300"/>
      <c r="GDJ14" s="301"/>
      <c r="GDK14" s="302"/>
      <c r="GDL14" s="303"/>
      <c r="GDM14" s="300"/>
      <c r="GDN14" s="301"/>
      <c r="GDO14" s="302"/>
      <c r="GDP14" s="303"/>
      <c r="GDQ14" s="300"/>
      <c r="GDR14" s="301"/>
      <c r="GDS14" s="302"/>
      <c r="GDT14" s="303"/>
      <c r="GDU14" s="300"/>
      <c r="GDV14" s="301"/>
      <c r="GDW14" s="302"/>
      <c r="GDX14" s="303"/>
      <c r="GDY14" s="300"/>
      <c r="GDZ14" s="301"/>
      <c r="GEA14" s="302"/>
      <c r="GEB14" s="303"/>
      <c r="GEC14" s="300"/>
      <c r="GED14" s="301"/>
      <c r="GEE14" s="302"/>
      <c r="GEF14" s="303"/>
      <c r="GEG14" s="300"/>
      <c r="GEH14" s="301"/>
      <c r="GEI14" s="302"/>
      <c r="GEJ14" s="303"/>
      <c r="GEK14" s="300"/>
      <c r="GEL14" s="301"/>
      <c r="GEM14" s="302"/>
      <c r="GEN14" s="303"/>
      <c r="GEO14" s="300"/>
      <c r="GEP14" s="301"/>
      <c r="GEQ14" s="302"/>
      <c r="GER14" s="303"/>
      <c r="GES14" s="300"/>
      <c r="GET14" s="301"/>
      <c r="GEU14" s="302"/>
      <c r="GEV14" s="303"/>
      <c r="GEW14" s="300"/>
      <c r="GEX14" s="301"/>
      <c r="GEY14" s="302"/>
      <c r="GEZ14" s="303"/>
      <c r="GFA14" s="300"/>
      <c r="GFB14" s="301"/>
      <c r="GFC14" s="302"/>
      <c r="GFD14" s="303"/>
      <c r="GFE14" s="300"/>
      <c r="GFF14" s="301"/>
      <c r="GFG14" s="302"/>
      <c r="GFH14" s="303"/>
      <c r="GFI14" s="300"/>
      <c r="GFJ14" s="301"/>
      <c r="GFK14" s="302"/>
      <c r="GFL14" s="303"/>
      <c r="GFM14" s="300"/>
      <c r="GFN14" s="301"/>
      <c r="GFO14" s="302"/>
      <c r="GFP14" s="303"/>
      <c r="GFQ14" s="300"/>
      <c r="GFR14" s="301"/>
      <c r="GFS14" s="302"/>
      <c r="GFT14" s="303"/>
      <c r="GFU14" s="300"/>
      <c r="GFV14" s="301"/>
      <c r="GFW14" s="302"/>
      <c r="GFX14" s="303"/>
      <c r="GFY14" s="300"/>
      <c r="GFZ14" s="301"/>
      <c r="GGA14" s="302"/>
      <c r="GGB14" s="303"/>
      <c r="GGC14" s="300"/>
      <c r="GGD14" s="301"/>
      <c r="GGE14" s="302"/>
      <c r="GGF14" s="303"/>
      <c r="GGG14" s="300"/>
      <c r="GGH14" s="301"/>
      <c r="GGI14" s="302"/>
      <c r="GGJ14" s="303"/>
      <c r="GGK14" s="300"/>
      <c r="GGL14" s="301"/>
      <c r="GGM14" s="302"/>
      <c r="GGN14" s="303"/>
      <c r="GGO14" s="300"/>
      <c r="GGP14" s="301"/>
      <c r="GGQ14" s="302"/>
      <c r="GGR14" s="303"/>
      <c r="GGS14" s="300"/>
      <c r="GGT14" s="301"/>
      <c r="GGU14" s="302"/>
      <c r="GGV14" s="303"/>
      <c r="GGW14" s="300"/>
      <c r="GGX14" s="301"/>
      <c r="GGY14" s="302"/>
      <c r="GGZ14" s="303"/>
      <c r="GHA14" s="300"/>
      <c r="GHB14" s="301"/>
      <c r="GHC14" s="302"/>
      <c r="GHD14" s="303"/>
      <c r="GHE14" s="300"/>
      <c r="GHF14" s="301"/>
      <c r="GHG14" s="302"/>
      <c r="GHH14" s="303"/>
      <c r="GHI14" s="300"/>
      <c r="GHJ14" s="301"/>
      <c r="GHK14" s="302"/>
      <c r="GHL14" s="303"/>
      <c r="GHM14" s="300"/>
      <c r="GHN14" s="301"/>
      <c r="GHO14" s="302"/>
      <c r="GHP14" s="303"/>
      <c r="GHQ14" s="300"/>
      <c r="GHR14" s="301"/>
      <c r="GHS14" s="302"/>
      <c r="GHT14" s="303"/>
      <c r="GHU14" s="300"/>
      <c r="GHV14" s="301"/>
      <c r="GHW14" s="302"/>
      <c r="GHX14" s="303"/>
      <c r="GHY14" s="300"/>
      <c r="GHZ14" s="301"/>
      <c r="GIA14" s="302"/>
      <c r="GIB14" s="303"/>
      <c r="GIC14" s="300"/>
      <c r="GID14" s="301"/>
      <c r="GIE14" s="302"/>
      <c r="GIF14" s="303"/>
      <c r="GIG14" s="300"/>
      <c r="GIH14" s="301"/>
      <c r="GII14" s="302"/>
      <c r="GIJ14" s="303"/>
      <c r="GIK14" s="300"/>
      <c r="GIL14" s="301"/>
      <c r="GIM14" s="302"/>
      <c r="GIN14" s="303"/>
      <c r="GIO14" s="300"/>
      <c r="GIP14" s="301"/>
      <c r="GIQ14" s="302"/>
      <c r="GIR14" s="303"/>
      <c r="GIS14" s="300"/>
      <c r="GIT14" s="301"/>
      <c r="GIU14" s="302"/>
      <c r="GIV14" s="303"/>
      <c r="GIW14" s="300"/>
      <c r="GIX14" s="301"/>
      <c r="GIY14" s="302"/>
      <c r="GIZ14" s="303"/>
      <c r="GJA14" s="300"/>
      <c r="GJB14" s="301"/>
      <c r="GJC14" s="302"/>
      <c r="GJD14" s="303"/>
      <c r="GJE14" s="300"/>
      <c r="GJF14" s="301"/>
      <c r="GJG14" s="302"/>
      <c r="GJH14" s="303"/>
      <c r="GJI14" s="300"/>
      <c r="GJJ14" s="301"/>
      <c r="GJK14" s="302"/>
      <c r="GJL14" s="303"/>
      <c r="GJM14" s="300"/>
      <c r="GJN14" s="301"/>
      <c r="GJO14" s="302"/>
      <c r="GJP14" s="303"/>
      <c r="GJQ14" s="300"/>
      <c r="GJR14" s="301"/>
      <c r="GJS14" s="302"/>
      <c r="GJT14" s="303"/>
      <c r="GJU14" s="300"/>
      <c r="GJV14" s="301"/>
      <c r="GJW14" s="302"/>
      <c r="GJX14" s="303"/>
      <c r="GJY14" s="300"/>
      <c r="GJZ14" s="301"/>
      <c r="GKA14" s="302"/>
      <c r="GKB14" s="303"/>
      <c r="GKC14" s="300"/>
      <c r="GKD14" s="301"/>
      <c r="GKE14" s="302"/>
      <c r="GKF14" s="303"/>
      <c r="GKG14" s="300"/>
      <c r="GKH14" s="301"/>
      <c r="GKI14" s="302"/>
      <c r="GKJ14" s="303"/>
      <c r="GKK14" s="300"/>
      <c r="GKL14" s="301"/>
      <c r="GKM14" s="302"/>
      <c r="GKN14" s="303"/>
      <c r="GKO14" s="300"/>
      <c r="GKP14" s="301"/>
      <c r="GKQ14" s="302"/>
      <c r="GKR14" s="303"/>
      <c r="GKS14" s="300"/>
      <c r="GKT14" s="301"/>
      <c r="GKU14" s="302"/>
      <c r="GKV14" s="303"/>
      <c r="GKW14" s="300"/>
      <c r="GKX14" s="301"/>
      <c r="GKY14" s="302"/>
      <c r="GKZ14" s="303"/>
      <c r="GLA14" s="300"/>
      <c r="GLB14" s="301"/>
      <c r="GLC14" s="302"/>
      <c r="GLD14" s="303"/>
      <c r="GLE14" s="300"/>
      <c r="GLF14" s="301"/>
      <c r="GLG14" s="302"/>
      <c r="GLH14" s="303"/>
      <c r="GLI14" s="300"/>
      <c r="GLJ14" s="301"/>
      <c r="GLK14" s="302"/>
      <c r="GLL14" s="303"/>
      <c r="GLM14" s="300"/>
      <c r="GLN14" s="301"/>
      <c r="GLO14" s="302"/>
      <c r="GLP14" s="303"/>
      <c r="GLQ14" s="300"/>
      <c r="GLR14" s="301"/>
      <c r="GLS14" s="302"/>
      <c r="GLT14" s="303"/>
      <c r="GLU14" s="300"/>
      <c r="GLV14" s="301"/>
      <c r="GLW14" s="302"/>
      <c r="GLX14" s="303"/>
      <c r="GLY14" s="300"/>
      <c r="GLZ14" s="301"/>
      <c r="GMA14" s="302"/>
      <c r="GMB14" s="303"/>
      <c r="GMC14" s="300"/>
      <c r="GMD14" s="301"/>
      <c r="GME14" s="302"/>
      <c r="GMF14" s="303"/>
      <c r="GMG14" s="300"/>
      <c r="GMH14" s="301"/>
      <c r="GMI14" s="302"/>
      <c r="GMJ14" s="303"/>
      <c r="GMK14" s="300"/>
      <c r="GML14" s="301"/>
      <c r="GMM14" s="302"/>
      <c r="GMN14" s="303"/>
      <c r="GMO14" s="300"/>
      <c r="GMP14" s="301"/>
      <c r="GMQ14" s="302"/>
      <c r="GMR14" s="303"/>
      <c r="GMS14" s="300"/>
      <c r="GMT14" s="301"/>
      <c r="GMU14" s="302"/>
      <c r="GMV14" s="303"/>
      <c r="GMW14" s="300"/>
      <c r="GMX14" s="301"/>
      <c r="GMY14" s="302"/>
      <c r="GMZ14" s="303"/>
      <c r="GNA14" s="300"/>
      <c r="GNB14" s="301"/>
      <c r="GNC14" s="302"/>
      <c r="GND14" s="303"/>
      <c r="GNE14" s="300"/>
      <c r="GNF14" s="301"/>
      <c r="GNG14" s="302"/>
      <c r="GNH14" s="303"/>
      <c r="GNI14" s="300"/>
      <c r="GNJ14" s="301"/>
      <c r="GNK14" s="302"/>
      <c r="GNL14" s="303"/>
      <c r="GNM14" s="300"/>
      <c r="GNN14" s="301"/>
      <c r="GNO14" s="302"/>
      <c r="GNP14" s="303"/>
      <c r="GNQ14" s="300"/>
      <c r="GNR14" s="301"/>
      <c r="GNS14" s="302"/>
      <c r="GNT14" s="303"/>
      <c r="GNU14" s="300"/>
      <c r="GNV14" s="301"/>
      <c r="GNW14" s="302"/>
      <c r="GNX14" s="303"/>
      <c r="GNY14" s="300"/>
      <c r="GNZ14" s="301"/>
      <c r="GOA14" s="302"/>
      <c r="GOB14" s="303"/>
      <c r="GOC14" s="300"/>
      <c r="GOD14" s="301"/>
      <c r="GOE14" s="302"/>
      <c r="GOF14" s="303"/>
      <c r="GOG14" s="300"/>
      <c r="GOH14" s="301"/>
      <c r="GOI14" s="302"/>
      <c r="GOJ14" s="303"/>
      <c r="GOK14" s="300"/>
      <c r="GOL14" s="301"/>
      <c r="GOM14" s="302"/>
      <c r="GON14" s="303"/>
      <c r="GOO14" s="300"/>
      <c r="GOP14" s="301"/>
      <c r="GOQ14" s="302"/>
      <c r="GOR14" s="303"/>
      <c r="GOS14" s="300"/>
      <c r="GOT14" s="301"/>
      <c r="GOU14" s="302"/>
      <c r="GOV14" s="303"/>
      <c r="GOW14" s="300"/>
      <c r="GOX14" s="301"/>
      <c r="GOY14" s="302"/>
      <c r="GOZ14" s="303"/>
      <c r="GPA14" s="300"/>
      <c r="GPB14" s="301"/>
      <c r="GPC14" s="302"/>
      <c r="GPD14" s="303"/>
      <c r="GPE14" s="300"/>
      <c r="GPF14" s="301"/>
      <c r="GPG14" s="302"/>
      <c r="GPH14" s="303"/>
      <c r="GPI14" s="300"/>
      <c r="GPJ14" s="301"/>
      <c r="GPK14" s="302"/>
      <c r="GPL14" s="303"/>
      <c r="GPM14" s="300"/>
      <c r="GPN14" s="301"/>
      <c r="GPO14" s="302"/>
      <c r="GPP14" s="303"/>
      <c r="GPQ14" s="300"/>
      <c r="GPR14" s="301"/>
      <c r="GPS14" s="302"/>
      <c r="GPT14" s="303"/>
      <c r="GPU14" s="300"/>
      <c r="GPV14" s="301"/>
      <c r="GPW14" s="302"/>
      <c r="GPX14" s="303"/>
      <c r="GPY14" s="300"/>
      <c r="GPZ14" s="301"/>
      <c r="GQA14" s="302"/>
      <c r="GQB14" s="303"/>
      <c r="GQC14" s="300"/>
      <c r="GQD14" s="301"/>
      <c r="GQE14" s="302"/>
      <c r="GQF14" s="303"/>
      <c r="GQG14" s="300"/>
      <c r="GQH14" s="301"/>
      <c r="GQI14" s="302"/>
      <c r="GQJ14" s="303"/>
      <c r="GQK14" s="300"/>
      <c r="GQL14" s="301"/>
      <c r="GQM14" s="302"/>
      <c r="GQN14" s="303"/>
      <c r="GQO14" s="300"/>
      <c r="GQP14" s="301"/>
      <c r="GQQ14" s="302"/>
      <c r="GQR14" s="303"/>
      <c r="GQS14" s="300"/>
      <c r="GQT14" s="301"/>
      <c r="GQU14" s="302"/>
      <c r="GQV14" s="303"/>
      <c r="GQW14" s="300"/>
      <c r="GQX14" s="301"/>
      <c r="GQY14" s="302"/>
      <c r="GQZ14" s="303"/>
      <c r="GRA14" s="300"/>
      <c r="GRB14" s="301"/>
      <c r="GRC14" s="302"/>
      <c r="GRD14" s="303"/>
      <c r="GRE14" s="300"/>
      <c r="GRF14" s="301"/>
      <c r="GRG14" s="302"/>
      <c r="GRH14" s="303"/>
      <c r="GRI14" s="300"/>
      <c r="GRJ14" s="301"/>
      <c r="GRK14" s="302"/>
      <c r="GRL14" s="303"/>
      <c r="GRM14" s="300"/>
      <c r="GRN14" s="301"/>
      <c r="GRO14" s="302"/>
      <c r="GRP14" s="303"/>
      <c r="GRQ14" s="300"/>
      <c r="GRR14" s="301"/>
      <c r="GRS14" s="302"/>
      <c r="GRT14" s="303"/>
      <c r="GRU14" s="300"/>
      <c r="GRV14" s="301"/>
      <c r="GRW14" s="302"/>
      <c r="GRX14" s="303"/>
      <c r="GRY14" s="300"/>
      <c r="GRZ14" s="301"/>
      <c r="GSA14" s="302"/>
      <c r="GSB14" s="303"/>
      <c r="GSC14" s="300"/>
      <c r="GSD14" s="301"/>
      <c r="GSE14" s="302"/>
      <c r="GSF14" s="303"/>
      <c r="GSG14" s="300"/>
      <c r="GSH14" s="301"/>
      <c r="GSI14" s="302"/>
      <c r="GSJ14" s="303"/>
      <c r="GSK14" s="300"/>
      <c r="GSL14" s="301"/>
      <c r="GSM14" s="302"/>
      <c r="GSN14" s="303"/>
      <c r="GSO14" s="300"/>
      <c r="GSP14" s="301"/>
      <c r="GSQ14" s="302"/>
      <c r="GSR14" s="303"/>
      <c r="GSS14" s="300"/>
      <c r="GST14" s="301"/>
      <c r="GSU14" s="302"/>
      <c r="GSV14" s="303"/>
      <c r="GSW14" s="300"/>
      <c r="GSX14" s="301"/>
      <c r="GSY14" s="302"/>
      <c r="GSZ14" s="303"/>
      <c r="GTA14" s="300"/>
      <c r="GTB14" s="301"/>
      <c r="GTC14" s="302"/>
      <c r="GTD14" s="303"/>
      <c r="GTE14" s="300"/>
      <c r="GTF14" s="301"/>
      <c r="GTG14" s="302"/>
      <c r="GTH14" s="303"/>
      <c r="GTI14" s="300"/>
      <c r="GTJ14" s="301"/>
      <c r="GTK14" s="302"/>
      <c r="GTL14" s="303"/>
      <c r="GTM14" s="300"/>
      <c r="GTN14" s="301"/>
      <c r="GTO14" s="302"/>
      <c r="GTP14" s="303"/>
      <c r="GTQ14" s="300"/>
      <c r="GTR14" s="301"/>
      <c r="GTS14" s="302"/>
      <c r="GTT14" s="303"/>
      <c r="GTU14" s="300"/>
      <c r="GTV14" s="301"/>
      <c r="GTW14" s="302"/>
      <c r="GTX14" s="303"/>
      <c r="GTY14" s="300"/>
      <c r="GTZ14" s="301"/>
      <c r="GUA14" s="302"/>
      <c r="GUB14" s="303"/>
      <c r="GUC14" s="300"/>
      <c r="GUD14" s="301"/>
      <c r="GUE14" s="302"/>
      <c r="GUF14" s="303"/>
      <c r="GUG14" s="300"/>
      <c r="GUH14" s="301"/>
      <c r="GUI14" s="302"/>
      <c r="GUJ14" s="303"/>
      <c r="GUK14" s="300"/>
      <c r="GUL14" s="301"/>
      <c r="GUM14" s="302"/>
      <c r="GUN14" s="303"/>
      <c r="GUO14" s="300"/>
      <c r="GUP14" s="301"/>
      <c r="GUQ14" s="302"/>
      <c r="GUR14" s="303"/>
      <c r="GUS14" s="300"/>
      <c r="GUT14" s="301"/>
      <c r="GUU14" s="302"/>
      <c r="GUV14" s="303"/>
      <c r="GUW14" s="300"/>
      <c r="GUX14" s="301"/>
      <c r="GUY14" s="302"/>
      <c r="GUZ14" s="303"/>
      <c r="GVA14" s="300"/>
      <c r="GVB14" s="301"/>
      <c r="GVC14" s="302"/>
      <c r="GVD14" s="303"/>
      <c r="GVE14" s="300"/>
      <c r="GVF14" s="301"/>
      <c r="GVG14" s="302"/>
      <c r="GVH14" s="303"/>
      <c r="GVI14" s="300"/>
      <c r="GVJ14" s="301"/>
      <c r="GVK14" s="302"/>
      <c r="GVL14" s="303"/>
      <c r="GVM14" s="300"/>
      <c r="GVN14" s="301"/>
      <c r="GVO14" s="302"/>
      <c r="GVP14" s="303"/>
      <c r="GVQ14" s="300"/>
      <c r="GVR14" s="301"/>
      <c r="GVS14" s="302"/>
      <c r="GVT14" s="303"/>
      <c r="GVU14" s="300"/>
      <c r="GVV14" s="301"/>
      <c r="GVW14" s="302"/>
      <c r="GVX14" s="303"/>
      <c r="GVY14" s="300"/>
      <c r="GVZ14" s="301"/>
      <c r="GWA14" s="302"/>
      <c r="GWB14" s="303"/>
      <c r="GWC14" s="300"/>
      <c r="GWD14" s="301"/>
      <c r="GWE14" s="302"/>
      <c r="GWF14" s="303"/>
      <c r="GWG14" s="300"/>
      <c r="GWH14" s="301"/>
      <c r="GWI14" s="302"/>
      <c r="GWJ14" s="303"/>
      <c r="GWK14" s="300"/>
      <c r="GWL14" s="301"/>
      <c r="GWM14" s="302"/>
      <c r="GWN14" s="303"/>
      <c r="GWO14" s="300"/>
      <c r="GWP14" s="301"/>
      <c r="GWQ14" s="302"/>
      <c r="GWR14" s="303"/>
      <c r="GWS14" s="300"/>
      <c r="GWT14" s="301"/>
      <c r="GWU14" s="302"/>
      <c r="GWV14" s="303"/>
      <c r="GWW14" s="300"/>
      <c r="GWX14" s="301"/>
      <c r="GWY14" s="302"/>
      <c r="GWZ14" s="303"/>
      <c r="GXA14" s="300"/>
      <c r="GXB14" s="301"/>
      <c r="GXC14" s="302"/>
      <c r="GXD14" s="303"/>
      <c r="GXE14" s="300"/>
      <c r="GXF14" s="301"/>
      <c r="GXG14" s="302"/>
      <c r="GXH14" s="303"/>
      <c r="GXI14" s="300"/>
      <c r="GXJ14" s="301"/>
      <c r="GXK14" s="302"/>
      <c r="GXL14" s="303"/>
      <c r="GXM14" s="300"/>
      <c r="GXN14" s="301"/>
      <c r="GXO14" s="302"/>
      <c r="GXP14" s="303"/>
      <c r="GXQ14" s="300"/>
      <c r="GXR14" s="301"/>
      <c r="GXS14" s="302"/>
      <c r="GXT14" s="303"/>
      <c r="GXU14" s="300"/>
      <c r="GXV14" s="301"/>
      <c r="GXW14" s="302"/>
      <c r="GXX14" s="303"/>
      <c r="GXY14" s="300"/>
      <c r="GXZ14" s="301"/>
      <c r="GYA14" s="302"/>
      <c r="GYB14" s="303"/>
      <c r="GYC14" s="300"/>
      <c r="GYD14" s="301"/>
      <c r="GYE14" s="302"/>
      <c r="GYF14" s="303"/>
      <c r="GYG14" s="300"/>
      <c r="GYH14" s="301"/>
      <c r="GYI14" s="302"/>
      <c r="GYJ14" s="303"/>
      <c r="GYK14" s="300"/>
      <c r="GYL14" s="301"/>
      <c r="GYM14" s="302"/>
      <c r="GYN14" s="303"/>
      <c r="GYO14" s="300"/>
      <c r="GYP14" s="301"/>
      <c r="GYQ14" s="302"/>
      <c r="GYR14" s="303"/>
      <c r="GYS14" s="300"/>
      <c r="GYT14" s="301"/>
      <c r="GYU14" s="302"/>
      <c r="GYV14" s="303"/>
      <c r="GYW14" s="300"/>
      <c r="GYX14" s="301"/>
      <c r="GYY14" s="302"/>
      <c r="GYZ14" s="303"/>
      <c r="GZA14" s="300"/>
      <c r="GZB14" s="301"/>
      <c r="GZC14" s="302"/>
      <c r="GZD14" s="303"/>
      <c r="GZE14" s="300"/>
      <c r="GZF14" s="301"/>
      <c r="GZG14" s="302"/>
      <c r="GZH14" s="303"/>
      <c r="GZI14" s="300"/>
      <c r="GZJ14" s="301"/>
      <c r="GZK14" s="302"/>
      <c r="GZL14" s="303"/>
      <c r="GZM14" s="300"/>
      <c r="GZN14" s="301"/>
      <c r="GZO14" s="302"/>
      <c r="GZP14" s="303"/>
      <c r="GZQ14" s="300"/>
      <c r="GZR14" s="301"/>
      <c r="GZS14" s="302"/>
      <c r="GZT14" s="303"/>
      <c r="GZU14" s="300"/>
      <c r="GZV14" s="301"/>
      <c r="GZW14" s="302"/>
      <c r="GZX14" s="303"/>
      <c r="GZY14" s="300"/>
      <c r="GZZ14" s="301"/>
      <c r="HAA14" s="302"/>
      <c r="HAB14" s="303"/>
      <c r="HAC14" s="300"/>
      <c r="HAD14" s="301"/>
      <c r="HAE14" s="302"/>
      <c r="HAF14" s="303"/>
      <c r="HAG14" s="300"/>
      <c r="HAH14" s="301"/>
      <c r="HAI14" s="302"/>
      <c r="HAJ14" s="303"/>
      <c r="HAK14" s="300"/>
      <c r="HAL14" s="301"/>
      <c r="HAM14" s="302"/>
      <c r="HAN14" s="303"/>
      <c r="HAO14" s="300"/>
      <c r="HAP14" s="301"/>
      <c r="HAQ14" s="302"/>
      <c r="HAR14" s="303"/>
      <c r="HAS14" s="300"/>
      <c r="HAT14" s="301"/>
      <c r="HAU14" s="302"/>
      <c r="HAV14" s="303"/>
      <c r="HAW14" s="300"/>
      <c r="HAX14" s="301"/>
      <c r="HAY14" s="302"/>
      <c r="HAZ14" s="303"/>
      <c r="HBA14" s="300"/>
      <c r="HBB14" s="301"/>
      <c r="HBC14" s="302"/>
      <c r="HBD14" s="303"/>
      <c r="HBE14" s="300"/>
      <c r="HBF14" s="301"/>
      <c r="HBG14" s="302"/>
      <c r="HBH14" s="303"/>
      <c r="HBI14" s="300"/>
      <c r="HBJ14" s="301"/>
      <c r="HBK14" s="302"/>
      <c r="HBL14" s="303"/>
      <c r="HBM14" s="300"/>
      <c r="HBN14" s="301"/>
      <c r="HBO14" s="302"/>
      <c r="HBP14" s="303"/>
      <c r="HBQ14" s="300"/>
      <c r="HBR14" s="301"/>
      <c r="HBS14" s="302"/>
      <c r="HBT14" s="303"/>
      <c r="HBU14" s="300"/>
      <c r="HBV14" s="301"/>
      <c r="HBW14" s="302"/>
      <c r="HBX14" s="303"/>
      <c r="HBY14" s="300"/>
      <c r="HBZ14" s="301"/>
      <c r="HCA14" s="302"/>
      <c r="HCB14" s="303"/>
      <c r="HCC14" s="300"/>
      <c r="HCD14" s="301"/>
      <c r="HCE14" s="302"/>
      <c r="HCF14" s="303"/>
      <c r="HCG14" s="300"/>
      <c r="HCH14" s="301"/>
      <c r="HCI14" s="302"/>
      <c r="HCJ14" s="303"/>
      <c r="HCK14" s="300"/>
      <c r="HCL14" s="301"/>
      <c r="HCM14" s="302"/>
      <c r="HCN14" s="303"/>
      <c r="HCO14" s="300"/>
      <c r="HCP14" s="301"/>
      <c r="HCQ14" s="302"/>
      <c r="HCR14" s="303"/>
      <c r="HCS14" s="300"/>
      <c r="HCT14" s="301"/>
      <c r="HCU14" s="302"/>
      <c r="HCV14" s="303"/>
      <c r="HCW14" s="300"/>
      <c r="HCX14" s="301"/>
      <c r="HCY14" s="302"/>
      <c r="HCZ14" s="303"/>
      <c r="HDA14" s="300"/>
      <c r="HDB14" s="301"/>
      <c r="HDC14" s="302"/>
      <c r="HDD14" s="303"/>
      <c r="HDE14" s="300"/>
      <c r="HDF14" s="301"/>
      <c r="HDG14" s="302"/>
      <c r="HDH14" s="303"/>
      <c r="HDI14" s="300"/>
      <c r="HDJ14" s="301"/>
      <c r="HDK14" s="302"/>
      <c r="HDL14" s="303"/>
      <c r="HDM14" s="300"/>
      <c r="HDN14" s="301"/>
      <c r="HDO14" s="302"/>
      <c r="HDP14" s="303"/>
      <c r="HDQ14" s="300"/>
      <c r="HDR14" s="301"/>
      <c r="HDS14" s="302"/>
      <c r="HDT14" s="303"/>
      <c r="HDU14" s="300"/>
      <c r="HDV14" s="301"/>
      <c r="HDW14" s="302"/>
      <c r="HDX14" s="303"/>
      <c r="HDY14" s="300"/>
      <c r="HDZ14" s="301"/>
      <c r="HEA14" s="302"/>
      <c r="HEB14" s="303"/>
      <c r="HEC14" s="300"/>
      <c r="HED14" s="301"/>
      <c r="HEE14" s="302"/>
      <c r="HEF14" s="303"/>
      <c r="HEG14" s="300"/>
      <c r="HEH14" s="301"/>
      <c r="HEI14" s="302"/>
      <c r="HEJ14" s="303"/>
      <c r="HEK14" s="300"/>
      <c r="HEL14" s="301"/>
      <c r="HEM14" s="302"/>
      <c r="HEN14" s="303"/>
      <c r="HEO14" s="300"/>
      <c r="HEP14" s="301"/>
      <c r="HEQ14" s="302"/>
      <c r="HER14" s="303"/>
      <c r="HES14" s="300"/>
      <c r="HET14" s="301"/>
      <c r="HEU14" s="302"/>
      <c r="HEV14" s="303"/>
      <c r="HEW14" s="300"/>
      <c r="HEX14" s="301"/>
      <c r="HEY14" s="302"/>
      <c r="HEZ14" s="303"/>
      <c r="HFA14" s="300"/>
      <c r="HFB14" s="301"/>
      <c r="HFC14" s="302"/>
      <c r="HFD14" s="303"/>
      <c r="HFE14" s="300"/>
      <c r="HFF14" s="301"/>
      <c r="HFG14" s="302"/>
      <c r="HFH14" s="303"/>
      <c r="HFI14" s="300"/>
      <c r="HFJ14" s="301"/>
      <c r="HFK14" s="302"/>
      <c r="HFL14" s="303"/>
      <c r="HFM14" s="300"/>
      <c r="HFN14" s="301"/>
      <c r="HFO14" s="302"/>
      <c r="HFP14" s="303"/>
      <c r="HFQ14" s="300"/>
      <c r="HFR14" s="301"/>
      <c r="HFS14" s="302"/>
      <c r="HFT14" s="303"/>
      <c r="HFU14" s="300"/>
      <c r="HFV14" s="301"/>
      <c r="HFW14" s="302"/>
      <c r="HFX14" s="303"/>
      <c r="HFY14" s="300"/>
      <c r="HFZ14" s="301"/>
      <c r="HGA14" s="302"/>
      <c r="HGB14" s="303"/>
      <c r="HGC14" s="300"/>
      <c r="HGD14" s="301"/>
      <c r="HGE14" s="302"/>
      <c r="HGF14" s="303"/>
      <c r="HGG14" s="300"/>
      <c r="HGH14" s="301"/>
      <c r="HGI14" s="302"/>
      <c r="HGJ14" s="303"/>
      <c r="HGK14" s="300"/>
      <c r="HGL14" s="301"/>
      <c r="HGM14" s="302"/>
      <c r="HGN14" s="303"/>
      <c r="HGO14" s="300"/>
      <c r="HGP14" s="301"/>
      <c r="HGQ14" s="302"/>
      <c r="HGR14" s="303"/>
      <c r="HGS14" s="300"/>
      <c r="HGT14" s="301"/>
      <c r="HGU14" s="302"/>
      <c r="HGV14" s="303"/>
      <c r="HGW14" s="300"/>
      <c r="HGX14" s="301"/>
      <c r="HGY14" s="302"/>
      <c r="HGZ14" s="303"/>
      <c r="HHA14" s="300"/>
      <c r="HHB14" s="301"/>
      <c r="HHC14" s="302"/>
      <c r="HHD14" s="303"/>
      <c r="HHE14" s="300"/>
      <c r="HHF14" s="301"/>
      <c r="HHG14" s="302"/>
      <c r="HHH14" s="303"/>
      <c r="HHI14" s="300"/>
      <c r="HHJ14" s="301"/>
      <c r="HHK14" s="302"/>
      <c r="HHL14" s="303"/>
      <c r="HHM14" s="300"/>
      <c r="HHN14" s="301"/>
      <c r="HHO14" s="302"/>
      <c r="HHP14" s="303"/>
      <c r="HHQ14" s="300"/>
      <c r="HHR14" s="301"/>
      <c r="HHS14" s="302"/>
      <c r="HHT14" s="303"/>
      <c r="HHU14" s="300"/>
      <c r="HHV14" s="301"/>
      <c r="HHW14" s="302"/>
      <c r="HHX14" s="303"/>
      <c r="HHY14" s="300"/>
      <c r="HHZ14" s="301"/>
      <c r="HIA14" s="302"/>
      <c r="HIB14" s="303"/>
      <c r="HIC14" s="300"/>
      <c r="HID14" s="301"/>
      <c r="HIE14" s="302"/>
      <c r="HIF14" s="303"/>
      <c r="HIG14" s="300"/>
      <c r="HIH14" s="301"/>
      <c r="HII14" s="302"/>
      <c r="HIJ14" s="303"/>
      <c r="HIK14" s="300"/>
      <c r="HIL14" s="301"/>
      <c r="HIM14" s="302"/>
      <c r="HIN14" s="303"/>
      <c r="HIO14" s="300"/>
      <c r="HIP14" s="301"/>
      <c r="HIQ14" s="302"/>
      <c r="HIR14" s="303"/>
      <c r="HIS14" s="300"/>
      <c r="HIT14" s="301"/>
      <c r="HIU14" s="302"/>
      <c r="HIV14" s="303"/>
      <c r="HIW14" s="300"/>
      <c r="HIX14" s="301"/>
      <c r="HIY14" s="302"/>
      <c r="HIZ14" s="303"/>
      <c r="HJA14" s="300"/>
      <c r="HJB14" s="301"/>
      <c r="HJC14" s="302"/>
      <c r="HJD14" s="303"/>
      <c r="HJE14" s="300"/>
      <c r="HJF14" s="301"/>
      <c r="HJG14" s="302"/>
      <c r="HJH14" s="303"/>
      <c r="HJI14" s="300"/>
      <c r="HJJ14" s="301"/>
      <c r="HJK14" s="302"/>
      <c r="HJL14" s="303"/>
      <c r="HJM14" s="300"/>
      <c r="HJN14" s="301"/>
      <c r="HJO14" s="302"/>
      <c r="HJP14" s="303"/>
      <c r="HJQ14" s="300"/>
      <c r="HJR14" s="301"/>
      <c r="HJS14" s="302"/>
      <c r="HJT14" s="303"/>
      <c r="HJU14" s="300"/>
      <c r="HJV14" s="301"/>
      <c r="HJW14" s="302"/>
      <c r="HJX14" s="303"/>
      <c r="HJY14" s="300"/>
      <c r="HJZ14" s="301"/>
      <c r="HKA14" s="302"/>
      <c r="HKB14" s="303"/>
      <c r="HKC14" s="300"/>
      <c r="HKD14" s="301"/>
      <c r="HKE14" s="302"/>
      <c r="HKF14" s="303"/>
      <c r="HKG14" s="300"/>
      <c r="HKH14" s="301"/>
      <c r="HKI14" s="302"/>
      <c r="HKJ14" s="303"/>
      <c r="HKK14" s="300"/>
      <c r="HKL14" s="301"/>
      <c r="HKM14" s="302"/>
      <c r="HKN14" s="303"/>
      <c r="HKO14" s="300"/>
      <c r="HKP14" s="301"/>
      <c r="HKQ14" s="302"/>
      <c r="HKR14" s="303"/>
      <c r="HKS14" s="300"/>
      <c r="HKT14" s="301"/>
      <c r="HKU14" s="302"/>
      <c r="HKV14" s="303"/>
      <c r="HKW14" s="300"/>
      <c r="HKX14" s="301"/>
      <c r="HKY14" s="302"/>
      <c r="HKZ14" s="303"/>
      <c r="HLA14" s="300"/>
      <c r="HLB14" s="301"/>
      <c r="HLC14" s="302"/>
      <c r="HLD14" s="303"/>
      <c r="HLE14" s="300"/>
      <c r="HLF14" s="301"/>
      <c r="HLG14" s="302"/>
      <c r="HLH14" s="303"/>
      <c r="HLI14" s="300"/>
      <c r="HLJ14" s="301"/>
      <c r="HLK14" s="302"/>
      <c r="HLL14" s="303"/>
      <c r="HLM14" s="300"/>
      <c r="HLN14" s="301"/>
      <c r="HLO14" s="302"/>
      <c r="HLP14" s="303"/>
      <c r="HLQ14" s="300"/>
      <c r="HLR14" s="301"/>
      <c r="HLS14" s="302"/>
      <c r="HLT14" s="303"/>
      <c r="HLU14" s="300"/>
      <c r="HLV14" s="301"/>
      <c r="HLW14" s="302"/>
      <c r="HLX14" s="303"/>
      <c r="HLY14" s="300"/>
      <c r="HLZ14" s="301"/>
      <c r="HMA14" s="302"/>
      <c r="HMB14" s="303"/>
      <c r="HMC14" s="300"/>
      <c r="HMD14" s="301"/>
      <c r="HME14" s="302"/>
      <c r="HMF14" s="303"/>
      <c r="HMG14" s="300"/>
      <c r="HMH14" s="301"/>
      <c r="HMI14" s="302"/>
      <c r="HMJ14" s="303"/>
      <c r="HMK14" s="300"/>
      <c r="HML14" s="301"/>
      <c r="HMM14" s="302"/>
      <c r="HMN14" s="303"/>
      <c r="HMO14" s="300"/>
      <c r="HMP14" s="301"/>
      <c r="HMQ14" s="302"/>
      <c r="HMR14" s="303"/>
      <c r="HMS14" s="300"/>
      <c r="HMT14" s="301"/>
      <c r="HMU14" s="302"/>
      <c r="HMV14" s="303"/>
      <c r="HMW14" s="300"/>
      <c r="HMX14" s="301"/>
      <c r="HMY14" s="302"/>
      <c r="HMZ14" s="303"/>
      <c r="HNA14" s="300"/>
      <c r="HNB14" s="301"/>
      <c r="HNC14" s="302"/>
      <c r="HND14" s="303"/>
      <c r="HNE14" s="300"/>
      <c r="HNF14" s="301"/>
      <c r="HNG14" s="302"/>
      <c r="HNH14" s="303"/>
      <c r="HNI14" s="300"/>
      <c r="HNJ14" s="301"/>
      <c r="HNK14" s="302"/>
      <c r="HNL14" s="303"/>
      <c r="HNM14" s="300"/>
      <c r="HNN14" s="301"/>
      <c r="HNO14" s="302"/>
      <c r="HNP14" s="303"/>
      <c r="HNQ14" s="300"/>
      <c r="HNR14" s="301"/>
      <c r="HNS14" s="302"/>
      <c r="HNT14" s="303"/>
      <c r="HNU14" s="300"/>
      <c r="HNV14" s="301"/>
      <c r="HNW14" s="302"/>
      <c r="HNX14" s="303"/>
      <c r="HNY14" s="300"/>
      <c r="HNZ14" s="301"/>
      <c r="HOA14" s="302"/>
      <c r="HOB14" s="303"/>
      <c r="HOC14" s="300"/>
      <c r="HOD14" s="301"/>
      <c r="HOE14" s="302"/>
      <c r="HOF14" s="303"/>
      <c r="HOG14" s="300"/>
      <c r="HOH14" s="301"/>
      <c r="HOI14" s="302"/>
      <c r="HOJ14" s="303"/>
      <c r="HOK14" s="300"/>
      <c r="HOL14" s="301"/>
      <c r="HOM14" s="302"/>
      <c r="HON14" s="303"/>
      <c r="HOO14" s="300"/>
      <c r="HOP14" s="301"/>
      <c r="HOQ14" s="302"/>
      <c r="HOR14" s="303"/>
      <c r="HOS14" s="300"/>
      <c r="HOT14" s="301"/>
      <c r="HOU14" s="302"/>
      <c r="HOV14" s="303"/>
      <c r="HOW14" s="300"/>
      <c r="HOX14" s="301"/>
      <c r="HOY14" s="302"/>
      <c r="HOZ14" s="303"/>
      <c r="HPA14" s="300"/>
      <c r="HPB14" s="301"/>
      <c r="HPC14" s="302"/>
      <c r="HPD14" s="303"/>
      <c r="HPE14" s="300"/>
      <c r="HPF14" s="301"/>
      <c r="HPG14" s="302"/>
      <c r="HPH14" s="303"/>
      <c r="HPI14" s="300"/>
      <c r="HPJ14" s="301"/>
      <c r="HPK14" s="302"/>
      <c r="HPL14" s="303"/>
      <c r="HPM14" s="300"/>
      <c r="HPN14" s="301"/>
      <c r="HPO14" s="302"/>
      <c r="HPP14" s="303"/>
      <c r="HPQ14" s="300"/>
      <c r="HPR14" s="301"/>
      <c r="HPS14" s="302"/>
      <c r="HPT14" s="303"/>
      <c r="HPU14" s="300"/>
      <c r="HPV14" s="301"/>
      <c r="HPW14" s="302"/>
      <c r="HPX14" s="303"/>
      <c r="HPY14" s="300"/>
      <c r="HPZ14" s="301"/>
      <c r="HQA14" s="302"/>
      <c r="HQB14" s="303"/>
      <c r="HQC14" s="300"/>
      <c r="HQD14" s="301"/>
      <c r="HQE14" s="302"/>
      <c r="HQF14" s="303"/>
      <c r="HQG14" s="300"/>
      <c r="HQH14" s="301"/>
      <c r="HQI14" s="302"/>
      <c r="HQJ14" s="303"/>
      <c r="HQK14" s="300"/>
      <c r="HQL14" s="301"/>
      <c r="HQM14" s="302"/>
      <c r="HQN14" s="303"/>
      <c r="HQO14" s="300"/>
      <c r="HQP14" s="301"/>
      <c r="HQQ14" s="302"/>
      <c r="HQR14" s="303"/>
      <c r="HQS14" s="300"/>
      <c r="HQT14" s="301"/>
      <c r="HQU14" s="302"/>
      <c r="HQV14" s="303"/>
      <c r="HQW14" s="300"/>
      <c r="HQX14" s="301"/>
      <c r="HQY14" s="302"/>
      <c r="HQZ14" s="303"/>
      <c r="HRA14" s="300"/>
      <c r="HRB14" s="301"/>
      <c r="HRC14" s="302"/>
      <c r="HRD14" s="303"/>
      <c r="HRE14" s="300"/>
      <c r="HRF14" s="301"/>
      <c r="HRG14" s="302"/>
      <c r="HRH14" s="303"/>
      <c r="HRI14" s="300"/>
      <c r="HRJ14" s="301"/>
      <c r="HRK14" s="302"/>
      <c r="HRL14" s="303"/>
      <c r="HRM14" s="300"/>
      <c r="HRN14" s="301"/>
      <c r="HRO14" s="302"/>
      <c r="HRP14" s="303"/>
      <c r="HRQ14" s="300"/>
      <c r="HRR14" s="301"/>
      <c r="HRS14" s="302"/>
      <c r="HRT14" s="303"/>
      <c r="HRU14" s="300"/>
      <c r="HRV14" s="301"/>
      <c r="HRW14" s="302"/>
      <c r="HRX14" s="303"/>
      <c r="HRY14" s="300"/>
      <c r="HRZ14" s="301"/>
      <c r="HSA14" s="302"/>
      <c r="HSB14" s="303"/>
      <c r="HSC14" s="300"/>
      <c r="HSD14" s="301"/>
      <c r="HSE14" s="302"/>
      <c r="HSF14" s="303"/>
      <c r="HSG14" s="300"/>
      <c r="HSH14" s="301"/>
      <c r="HSI14" s="302"/>
      <c r="HSJ14" s="303"/>
      <c r="HSK14" s="300"/>
      <c r="HSL14" s="301"/>
      <c r="HSM14" s="302"/>
      <c r="HSN14" s="303"/>
      <c r="HSO14" s="300"/>
      <c r="HSP14" s="301"/>
      <c r="HSQ14" s="302"/>
      <c r="HSR14" s="303"/>
      <c r="HSS14" s="300"/>
      <c r="HST14" s="301"/>
      <c r="HSU14" s="302"/>
      <c r="HSV14" s="303"/>
      <c r="HSW14" s="300"/>
      <c r="HSX14" s="301"/>
      <c r="HSY14" s="302"/>
      <c r="HSZ14" s="303"/>
      <c r="HTA14" s="300"/>
      <c r="HTB14" s="301"/>
      <c r="HTC14" s="302"/>
      <c r="HTD14" s="303"/>
      <c r="HTE14" s="300"/>
      <c r="HTF14" s="301"/>
      <c r="HTG14" s="302"/>
      <c r="HTH14" s="303"/>
      <c r="HTI14" s="300"/>
      <c r="HTJ14" s="301"/>
      <c r="HTK14" s="302"/>
      <c r="HTL14" s="303"/>
      <c r="HTM14" s="300"/>
      <c r="HTN14" s="301"/>
      <c r="HTO14" s="302"/>
      <c r="HTP14" s="303"/>
      <c r="HTQ14" s="300"/>
      <c r="HTR14" s="301"/>
      <c r="HTS14" s="302"/>
      <c r="HTT14" s="303"/>
      <c r="HTU14" s="300"/>
      <c r="HTV14" s="301"/>
      <c r="HTW14" s="302"/>
      <c r="HTX14" s="303"/>
      <c r="HTY14" s="300"/>
      <c r="HTZ14" s="301"/>
      <c r="HUA14" s="302"/>
      <c r="HUB14" s="303"/>
      <c r="HUC14" s="300"/>
      <c r="HUD14" s="301"/>
      <c r="HUE14" s="302"/>
      <c r="HUF14" s="303"/>
      <c r="HUG14" s="300"/>
      <c r="HUH14" s="301"/>
      <c r="HUI14" s="302"/>
      <c r="HUJ14" s="303"/>
      <c r="HUK14" s="300"/>
      <c r="HUL14" s="301"/>
      <c r="HUM14" s="302"/>
      <c r="HUN14" s="303"/>
      <c r="HUO14" s="300"/>
      <c r="HUP14" s="301"/>
      <c r="HUQ14" s="302"/>
      <c r="HUR14" s="303"/>
      <c r="HUS14" s="300"/>
      <c r="HUT14" s="301"/>
      <c r="HUU14" s="302"/>
      <c r="HUV14" s="303"/>
      <c r="HUW14" s="300"/>
      <c r="HUX14" s="301"/>
      <c r="HUY14" s="302"/>
      <c r="HUZ14" s="303"/>
      <c r="HVA14" s="300"/>
      <c r="HVB14" s="301"/>
      <c r="HVC14" s="302"/>
      <c r="HVD14" s="303"/>
      <c r="HVE14" s="300"/>
      <c r="HVF14" s="301"/>
      <c r="HVG14" s="302"/>
      <c r="HVH14" s="303"/>
      <c r="HVI14" s="300"/>
      <c r="HVJ14" s="301"/>
      <c r="HVK14" s="302"/>
      <c r="HVL14" s="303"/>
      <c r="HVM14" s="300"/>
      <c r="HVN14" s="301"/>
      <c r="HVO14" s="302"/>
      <c r="HVP14" s="303"/>
      <c r="HVQ14" s="300"/>
      <c r="HVR14" s="301"/>
      <c r="HVS14" s="302"/>
      <c r="HVT14" s="303"/>
      <c r="HVU14" s="300"/>
      <c r="HVV14" s="301"/>
      <c r="HVW14" s="302"/>
      <c r="HVX14" s="303"/>
      <c r="HVY14" s="300"/>
      <c r="HVZ14" s="301"/>
      <c r="HWA14" s="302"/>
      <c r="HWB14" s="303"/>
      <c r="HWC14" s="300"/>
      <c r="HWD14" s="301"/>
      <c r="HWE14" s="302"/>
      <c r="HWF14" s="303"/>
      <c r="HWG14" s="300"/>
      <c r="HWH14" s="301"/>
      <c r="HWI14" s="302"/>
      <c r="HWJ14" s="303"/>
      <c r="HWK14" s="300"/>
      <c r="HWL14" s="301"/>
      <c r="HWM14" s="302"/>
      <c r="HWN14" s="303"/>
      <c r="HWO14" s="300"/>
      <c r="HWP14" s="301"/>
      <c r="HWQ14" s="302"/>
      <c r="HWR14" s="303"/>
      <c r="HWS14" s="300"/>
      <c r="HWT14" s="301"/>
      <c r="HWU14" s="302"/>
      <c r="HWV14" s="303"/>
      <c r="HWW14" s="300"/>
      <c r="HWX14" s="301"/>
      <c r="HWY14" s="302"/>
      <c r="HWZ14" s="303"/>
      <c r="HXA14" s="300"/>
      <c r="HXB14" s="301"/>
      <c r="HXC14" s="302"/>
      <c r="HXD14" s="303"/>
      <c r="HXE14" s="300"/>
      <c r="HXF14" s="301"/>
      <c r="HXG14" s="302"/>
      <c r="HXH14" s="303"/>
      <c r="HXI14" s="300"/>
      <c r="HXJ14" s="301"/>
      <c r="HXK14" s="302"/>
      <c r="HXL14" s="303"/>
      <c r="HXM14" s="300"/>
      <c r="HXN14" s="301"/>
      <c r="HXO14" s="302"/>
      <c r="HXP14" s="303"/>
      <c r="HXQ14" s="300"/>
      <c r="HXR14" s="301"/>
      <c r="HXS14" s="302"/>
      <c r="HXT14" s="303"/>
      <c r="HXU14" s="300"/>
      <c r="HXV14" s="301"/>
      <c r="HXW14" s="302"/>
      <c r="HXX14" s="303"/>
      <c r="HXY14" s="300"/>
      <c r="HXZ14" s="301"/>
      <c r="HYA14" s="302"/>
      <c r="HYB14" s="303"/>
      <c r="HYC14" s="300"/>
      <c r="HYD14" s="301"/>
      <c r="HYE14" s="302"/>
      <c r="HYF14" s="303"/>
      <c r="HYG14" s="300"/>
      <c r="HYH14" s="301"/>
      <c r="HYI14" s="302"/>
      <c r="HYJ14" s="303"/>
      <c r="HYK14" s="300"/>
      <c r="HYL14" s="301"/>
      <c r="HYM14" s="302"/>
      <c r="HYN14" s="303"/>
      <c r="HYO14" s="300"/>
      <c r="HYP14" s="301"/>
      <c r="HYQ14" s="302"/>
      <c r="HYR14" s="303"/>
      <c r="HYS14" s="300"/>
      <c r="HYT14" s="301"/>
      <c r="HYU14" s="302"/>
      <c r="HYV14" s="303"/>
      <c r="HYW14" s="300"/>
      <c r="HYX14" s="301"/>
      <c r="HYY14" s="302"/>
      <c r="HYZ14" s="303"/>
      <c r="HZA14" s="300"/>
      <c r="HZB14" s="301"/>
      <c r="HZC14" s="302"/>
      <c r="HZD14" s="303"/>
      <c r="HZE14" s="300"/>
      <c r="HZF14" s="301"/>
      <c r="HZG14" s="302"/>
      <c r="HZH14" s="303"/>
      <c r="HZI14" s="300"/>
      <c r="HZJ14" s="301"/>
      <c r="HZK14" s="302"/>
      <c r="HZL14" s="303"/>
      <c r="HZM14" s="300"/>
      <c r="HZN14" s="301"/>
      <c r="HZO14" s="302"/>
      <c r="HZP14" s="303"/>
      <c r="HZQ14" s="300"/>
      <c r="HZR14" s="301"/>
      <c r="HZS14" s="302"/>
      <c r="HZT14" s="303"/>
      <c r="HZU14" s="300"/>
      <c r="HZV14" s="301"/>
      <c r="HZW14" s="302"/>
      <c r="HZX14" s="303"/>
      <c r="HZY14" s="300"/>
      <c r="HZZ14" s="301"/>
      <c r="IAA14" s="302"/>
      <c r="IAB14" s="303"/>
      <c r="IAC14" s="300"/>
      <c r="IAD14" s="301"/>
      <c r="IAE14" s="302"/>
      <c r="IAF14" s="303"/>
      <c r="IAG14" s="300"/>
      <c r="IAH14" s="301"/>
      <c r="IAI14" s="302"/>
      <c r="IAJ14" s="303"/>
      <c r="IAK14" s="300"/>
      <c r="IAL14" s="301"/>
      <c r="IAM14" s="302"/>
      <c r="IAN14" s="303"/>
      <c r="IAO14" s="300"/>
      <c r="IAP14" s="301"/>
      <c r="IAQ14" s="302"/>
      <c r="IAR14" s="303"/>
      <c r="IAS14" s="300"/>
      <c r="IAT14" s="301"/>
      <c r="IAU14" s="302"/>
      <c r="IAV14" s="303"/>
      <c r="IAW14" s="300"/>
      <c r="IAX14" s="301"/>
      <c r="IAY14" s="302"/>
      <c r="IAZ14" s="303"/>
      <c r="IBA14" s="300"/>
      <c r="IBB14" s="301"/>
      <c r="IBC14" s="302"/>
      <c r="IBD14" s="303"/>
      <c r="IBE14" s="300"/>
      <c r="IBF14" s="301"/>
      <c r="IBG14" s="302"/>
      <c r="IBH14" s="303"/>
      <c r="IBI14" s="300"/>
      <c r="IBJ14" s="301"/>
      <c r="IBK14" s="302"/>
      <c r="IBL14" s="303"/>
      <c r="IBM14" s="300"/>
      <c r="IBN14" s="301"/>
      <c r="IBO14" s="302"/>
      <c r="IBP14" s="303"/>
      <c r="IBQ14" s="300"/>
      <c r="IBR14" s="301"/>
      <c r="IBS14" s="302"/>
      <c r="IBT14" s="303"/>
      <c r="IBU14" s="300"/>
      <c r="IBV14" s="301"/>
      <c r="IBW14" s="302"/>
      <c r="IBX14" s="303"/>
      <c r="IBY14" s="300"/>
      <c r="IBZ14" s="301"/>
      <c r="ICA14" s="302"/>
      <c r="ICB14" s="303"/>
      <c r="ICC14" s="300"/>
      <c r="ICD14" s="301"/>
      <c r="ICE14" s="302"/>
      <c r="ICF14" s="303"/>
      <c r="ICG14" s="300"/>
      <c r="ICH14" s="301"/>
      <c r="ICI14" s="302"/>
      <c r="ICJ14" s="303"/>
      <c r="ICK14" s="300"/>
      <c r="ICL14" s="301"/>
      <c r="ICM14" s="302"/>
      <c r="ICN14" s="303"/>
      <c r="ICO14" s="300"/>
      <c r="ICP14" s="301"/>
      <c r="ICQ14" s="302"/>
      <c r="ICR14" s="303"/>
      <c r="ICS14" s="300"/>
      <c r="ICT14" s="301"/>
      <c r="ICU14" s="302"/>
      <c r="ICV14" s="303"/>
      <c r="ICW14" s="300"/>
      <c r="ICX14" s="301"/>
      <c r="ICY14" s="302"/>
      <c r="ICZ14" s="303"/>
      <c r="IDA14" s="300"/>
      <c r="IDB14" s="301"/>
      <c r="IDC14" s="302"/>
      <c r="IDD14" s="303"/>
      <c r="IDE14" s="300"/>
      <c r="IDF14" s="301"/>
      <c r="IDG14" s="302"/>
      <c r="IDH14" s="303"/>
      <c r="IDI14" s="300"/>
      <c r="IDJ14" s="301"/>
      <c r="IDK14" s="302"/>
      <c r="IDL14" s="303"/>
      <c r="IDM14" s="300"/>
      <c r="IDN14" s="301"/>
      <c r="IDO14" s="302"/>
      <c r="IDP14" s="303"/>
      <c r="IDQ14" s="300"/>
      <c r="IDR14" s="301"/>
      <c r="IDS14" s="302"/>
      <c r="IDT14" s="303"/>
      <c r="IDU14" s="300"/>
      <c r="IDV14" s="301"/>
      <c r="IDW14" s="302"/>
      <c r="IDX14" s="303"/>
      <c r="IDY14" s="300"/>
      <c r="IDZ14" s="301"/>
      <c r="IEA14" s="302"/>
      <c r="IEB14" s="303"/>
      <c r="IEC14" s="300"/>
      <c r="IED14" s="301"/>
      <c r="IEE14" s="302"/>
      <c r="IEF14" s="303"/>
      <c r="IEG14" s="300"/>
      <c r="IEH14" s="301"/>
      <c r="IEI14" s="302"/>
      <c r="IEJ14" s="303"/>
      <c r="IEK14" s="300"/>
      <c r="IEL14" s="301"/>
      <c r="IEM14" s="302"/>
      <c r="IEN14" s="303"/>
      <c r="IEO14" s="300"/>
      <c r="IEP14" s="301"/>
      <c r="IEQ14" s="302"/>
      <c r="IER14" s="303"/>
      <c r="IES14" s="300"/>
      <c r="IET14" s="301"/>
      <c r="IEU14" s="302"/>
      <c r="IEV14" s="303"/>
      <c r="IEW14" s="300"/>
      <c r="IEX14" s="301"/>
      <c r="IEY14" s="302"/>
      <c r="IEZ14" s="303"/>
      <c r="IFA14" s="300"/>
      <c r="IFB14" s="301"/>
      <c r="IFC14" s="302"/>
      <c r="IFD14" s="303"/>
      <c r="IFE14" s="300"/>
      <c r="IFF14" s="301"/>
      <c r="IFG14" s="302"/>
      <c r="IFH14" s="303"/>
      <c r="IFI14" s="300"/>
      <c r="IFJ14" s="301"/>
      <c r="IFK14" s="302"/>
      <c r="IFL14" s="303"/>
      <c r="IFM14" s="300"/>
      <c r="IFN14" s="301"/>
      <c r="IFO14" s="302"/>
      <c r="IFP14" s="303"/>
      <c r="IFQ14" s="300"/>
      <c r="IFR14" s="301"/>
      <c r="IFS14" s="302"/>
      <c r="IFT14" s="303"/>
      <c r="IFU14" s="300"/>
      <c r="IFV14" s="301"/>
      <c r="IFW14" s="302"/>
      <c r="IFX14" s="303"/>
      <c r="IFY14" s="300"/>
      <c r="IFZ14" s="301"/>
      <c r="IGA14" s="302"/>
      <c r="IGB14" s="303"/>
      <c r="IGC14" s="300"/>
      <c r="IGD14" s="301"/>
      <c r="IGE14" s="302"/>
      <c r="IGF14" s="303"/>
      <c r="IGG14" s="300"/>
      <c r="IGH14" s="301"/>
      <c r="IGI14" s="302"/>
      <c r="IGJ14" s="303"/>
      <c r="IGK14" s="300"/>
      <c r="IGL14" s="301"/>
      <c r="IGM14" s="302"/>
      <c r="IGN14" s="303"/>
      <c r="IGO14" s="300"/>
      <c r="IGP14" s="301"/>
      <c r="IGQ14" s="302"/>
      <c r="IGR14" s="303"/>
      <c r="IGS14" s="300"/>
      <c r="IGT14" s="301"/>
      <c r="IGU14" s="302"/>
      <c r="IGV14" s="303"/>
      <c r="IGW14" s="300"/>
      <c r="IGX14" s="301"/>
      <c r="IGY14" s="302"/>
      <c r="IGZ14" s="303"/>
      <c r="IHA14" s="300"/>
      <c r="IHB14" s="301"/>
      <c r="IHC14" s="302"/>
      <c r="IHD14" s="303"/>
      <c r="IHE14" s="300"/>
      <c r="IHF14" s="301"/>
      <c r="IHG14" s="302"/>
      <c r="IHH14" s="303"/>
      <c r="IHI14" s="300"/>
      <c r="IHJ14" s="301"/>
      <c r="IHK14" s="302"/>
      <c r="IHL14" s="303"/>
      <c r="IHM14" s="300"/>
      <c r="IHN14" s="301"/>
      <c r="IHO14" s="302"/>
      <c r="IHP14" s="303"/>
      <c r="IHQ14" s="300"/>
      <c r="IHR14" s="301"/>
      <c r="IHS14" s="302"/>
      <c r="IHT14" s="303"/>
      <c r="IHU14" s="300"/>
      <c r="IHV14" s="301"/>
      <c r="IHW14" s="302"/>
      <c r="IHX14" s="303"/>
      <c r="IHY14" s="300"/>
      <c r="IHZ14" s="301"/>
      <c r="IIA14" s="302"/>
      <c r="IIB14" s="303"/>
      <c r="IIC14" s="300"/>
      <c r="IID14" s="301"/>
      <c r="IIE14" s="302"/>
      <c r="IIF14" s="303"/>
      <c r="IIG14" s="300"/>
      <c r="IIH14" s="301"/>
      <c r="III14" s="302"/>
      <c r="IIJ14" s="303"/>
      <c r="IIK14" s="300"/>
      <c r="IIL14" s="301"/>
      <c r="IIM14" s="302"/>
      <c r="IIN14" s="303"/>
      <c r="IIO14" s="300"/>
      <c r="IIP14" s="301"/>
      <c r="IIQ14" s="302"/>
      <c r="IIR14" s="303"/>
      <c r="IIS14" s="300"/>
      <c r="IIT14" s="301"/>
      <c r="IIU14" s="302"/>
      <c r="IIV14" s="303"/>
      <c r="IIW14" s="300"/>
      <c r="IIX14" s="301"/>
      <c r="IIY14" s="302"/>
      <c r="IIZ14" s="303"/>
      <c r="IJA14" s="300"/>
      <c r="IJB14" s="301"/>
      <c r="IJC14" s="302"/>
      <c r="IJD14" s="303"/>
      <c r="IJE14" s="300"/>
      <c r="IJF14" s="301"/>
      <c r="IJG14" s="302"/>
      <c r="IJH14" s="303"/>
      <c r="IJI14" s="300"/>
      <c r="IJJ14" s="301"/>
      <c r="IJK14" s="302"/>
      <c r="IJL14" s="303"/>
      <c r="IJM14" s="300"/>
      <c r="IJN14" s="301"/>
      <c r="IJO14" s="302"/>
      <c r="IJP14" s="303"/>
      <c r="IJQ14" s="300"/>
      <c r="IJR14" s="301"/>
      <c r="IJS14" s="302"/>
      <c r="IJT14" s="303"/>
      <c r="IJU14" s="300"/>
      <c r="IJV14" s="301"/>
      <c r="IJW14" s="302"/>
      <c r="IJX14" s="303"/>
      <c r="IJY14" s="300"/>
      <c r="IJZ14" s="301"/>
      <c r="IKA14" s="302"/>
      <c r="IKB14" s="303"/>
      <c r="IKC14" s="300"/>
      <c r="IKD14" s="301"/>
      <c r="IKE14" s="302"/>
      <c r="IKF14" s="303"/>
      <c r="IKG14" s="300"/>
      <c r="IKH14" s="301"/>
      <c r="IKI14" s="302"/>
      <c r="IKJ14" s="303"/>
      <c r="IKK14" s="300"/>
      <c r="IKL14" s="301"/>
      <c r="IKM14" s="302"/>
      <c r="IKN14" s="303"/>
      <c r="IKO14" s="300"/>
      <c r="IKP14" s="301"/>
      <c r="IKQ14" s="302"/>
      <c r="IKR14" s="303"/>
      <c r="IKS14" s="300"/>
      <c r="IKT14" s="301"/>
      <c r="IKU14" s="302"/>
      <c r="IKV14" s="303"/>
      <c r="IKW14" s="300"/>
      <c r="IKX14" s="301"/>
      <c r="IKY14" s="302"/>
      <c r="IKZ14" s="303"/>
      <c r="ILA14" s="300"/>
      <c r="ILB14" s="301"/>
      <c r="ILC14" s="302"/>
      <c r="ILD14" s="303"/>
      <c r="ILE14" s="300"/>
      <c r="ILF14" s="301"/>
      <c r="ILG14" s="302"/>
      <c r="ILH14" s="303"/>
      <c r="ILI14" s="300"/>
      <c r="ILJ14" s="301"/>
      <c r="ILK14" s="302"/>
      <c r="ILL14" s="303"/>
      <c r="ILM14" s="300"/>
      <c r="ILN14" s="301"/>
      <c r="ILO14" s="302"/>
      <c r="ILP14" s="303"/>
      <c r="ILQ14" s="300"/>
      <c r="ILR14" s="301"/>
      <c r="ILS14" s="302"/>
      <c r="ILT14" s="303"/>
      <c r="ILU14" s="300"/>
      <c r="ILV14" s="301"/>
      <c r="ILW14" s="302"/>
      <c r="ILX14" s="303"/>
      <c r="ILY14" s="300"/>
      <c r="ILZ14" s="301"/>
      <c r="IMA14" s="302"/>
      <c r="IMB14" s="303"/>
      <c r="IMC14" s="300"/>
      <c r="IMD14" s="301"/>
      <c r="IME14" s="302"/>
      <c r="IMF14" s="303"/>
      <c r="IMG14" s="300"/>
      <c r="IMH14" s="301"/>
      <c r="IMI14" s="302"/>
      <c r="IMJ14" s="303"/>
      <c r="IMK14" s="300"/>
      <c r="IML14" s="301"/>
      <c r="IMM14" s="302"/>
      <c r="IMN14" s="303"/>
      <c r="IMO14" s="300"/>
      <c r="IMP14" s="301"/>
      <c r="IMQ14" s="302"/>
      <c r="IMR14" s="303"/>
      <c r="IMS14" s="300"/>
      <c r="IMT14" s="301"/>
      <c r="IMU14" s="302"/>
      <c r="IMV14" s="303"/>
      <c r="IMW14" s="300"/>
      <c r="IMX14" s="301"/>
      <c r="IMY14" s="302"/>
      <c r="IMZ14" s="303"/>
      <c r="INA14" s="300"/>
      <c r="INB14" s="301"/>
      <c r="INC14" s="302"/>
      <c r="IND14" s="303"/>
      <c r="INE14" s="300"/>
      <c r="INF14" s="301"/>
      <c r="ING14" s="302"/>
      <c r="INH14" s="303"/>
      <c r="INI14" s="300"/>
      <c r="INJ14" s="301"/>
      <c r="INK14" s="302"/>
      <c r="INL14" s="303"/>
      <c r="INM14" s="300"/>
      <c r="INN14" s="301"/>
      <c r="INO14" s="302"/>
      <c r="INP14" s="303"/>
      <c r="INQ14" s="300"/>
      <c r="INR14" s="301"/>
      <c r="INS14" s="302"/>
      <c r="INT14" s="303"/>
      <c r="INU14" s="300"/>
      <c r="INV14" s="301"/>
      <c r="INW14" s="302"/>
      <c r="INX14" s="303"/>
      <c r="INY14" s="300"/>
      <c r="INZ14" s="301"/>
      <c r="IOA14" s="302"/>
      <c r="IOB14" s="303"/>
      <c r="IOC14" s="300"/>
      <c r="IOD14" s="301"/>
      <c r="IOE14" s="302"/>
      <c r="IOF14" s="303"/>
      <c r="IOG14" s="300"/>
      <c r="IOH14" s="301"/>
      <c r="IOI14" s="302"/>
      <c r="IOJ14" s="303"/>
      <c r="IOK14" s="300"/>
      <c r="IOL14" s="301"/>
      <c r="IOM14" s="302"/>
      <c r="ION14" s="303"/>
      <c r="IOO14" s="300"/>
      <c r="IOP14" s="301"/>
      <c r="IOQ14" s="302"/>
      <c r="IOR14" s="303"/>
      <c r="IOS14" s="300"/>
      <c r="IOT14" s="301"/>
      <c r="IOU14" s="302"/>
      <c r="IOV14" s="303"/>
      <c r="IOW14" s="300"/>
      <c r="IOX14" s="301"/>
      <c r="IOY14" s="302"/>
      <c r="IOZ14" s="303"/>
      <c r="IPA14" s="300"/>
      <c r="IPB14" s="301"/>
      <c r="IPC14" s="302"/>
      <c r="IPD14" s="303"/>
      <c r="IPE14" s="300"/>
      <c r="IPF14" s="301"/>
      <c r="IPG14" s="302"/>
      <c r="IPH14" s="303"/>
      <c r="IPI14" s="300"/>
      <c r="IPJ14" s="301"/>
      <c r="IPK14" s="302"/>
      <c r="IPL14" s="303"/>
      <c r="IPM14" s="300"/>
      <c r="IPN14" s="301"/>
      <c r="IPO14" s="302"/>
      <c r="IPP14" s="303"/>
      <c r="IPQ14" s="300"/>
      <c r="IPR14" s="301"/>
      <c r="IPS14" s="302"/>
      <c r="IPT14" s="303"/>
      <c r="IPU14" s="300"/>
      <c r="IPV14" s="301"/>
      <c r="IPW14" s="302"/>
      <c r="IPX14" s="303"/>
      <c r="IPY14" s="300"/>
      <c r="IPZ14" s="301"/>
      <c r="IQA14" s="302"/>
      <c r="IQB14" s="303"/>
      <c r="IQC14" s="300"/>
      <c r="IQD14" s="301"/>
      <c r="IQE14" s="302"/>
      <c r="IQF14" s="303"/>
      <c r="IQG14" s="300"/>
      <c r="IQH14" s="301"/>
      <c r="IQI14" s="302"/>
      <c r="IQJ14" s="303"/>
      <c r="IQK14" s="300"/>
      <c r="IQL14" s="301"/>
      <c r="IQM14" s="302"/>
      <c r="IQN14" s="303"/>
      <c r="IQO14" s="300"/>
      <c r="IQP14" s="301"/>
      <c r="IQQ14" s="302"/>
      <c r="IQR14" s="303"/>
      <c r="IQS14" s="300"/>
      <c r="IQT14" s="301"/>
      <c r="IQU14" s="302"/>
      <c r="IQV14" s="303"/>
      <c r="IQW14" s="300"/>
      <c r="IQX14" s="301"/>
      <c r="IQY14" s="302"/>
      <c r="IQZ14" s="303"/>
      <c r="IRA14" s="300"/>
      <c r="IRB14" s="301"/>
      <c r="IRC14" s="302"/>
      <c r="IRD14" s="303"/>
      <c r="IRE14" s="300"/>
      <c r="IRF14" s="301"/>
      <c r="IRG14" s="302"/>
      <c r="IRH14" s="303"/>
      <c r="IRI14" s="300"/>
      <c r="IRJ14" s="301"/>
      <c r="IRK14" s="302"/>
      <c r="IRL14" s="303"/>
      <c r="IRM14" s="300"/>
      <c r="IRN14" s="301"/>
      <c r="IRO14" s="302"/>
      <c r="IRP14" s="303"/>
      <c r="IRQ14" s="300"/>
      <c r="IRR14" s="301"/>
      <c r="IRS14" s="302"/>
      <c r="IRT14" s="303"/>
      <c r="IRU14" s="300"/>
      <c r="IRV14" s="301"/>
      <c r="IRW14" s="302"/>
      <c r="IRX14" s="303"/>
      <c r="IRY14" s="300"/>
      <c r="IRZ14" s="301"/>
      <c r="ISA14" s="302"/>
      <c r="ISB14" s="303"/>
      <c r="ISC14" s="300"/>
      <c r="ISD14" s="301"/>
      <c r="ISE14" s="302"/>
      <c r="ISF14" s="303"/>
      <c r="ISG14" s="300"/>
      <c r="ISH14" s="301"/>
      <c r="ISI14" s="302"/>
      <c r="ISJ14" s="303"/>
      <c r="ISK14" s="300"/>
      <c r="ISL14" s="301"/>
      <c r="ISM14" s="302"/>
      <c r="ISN14" s="303"/>
      <c r="ISO14" s="300"/>
      <c r="ISP14" s="301"/>
      <c r="ISQ14" s="302"/>
      <c r="ISR14" s="303"/>
      <c r="ISS14" s="300"/>
      <c r="IST14" s="301"/>
      <c r="ISU14" s="302"/>
      <c r="ISV14" s="303"/>
      <c r="ISW14" s="300"/>
      <c r="ISX14" s="301"/>
      <c r="ISY14" s="302"/>
      <c r="ISZ14" s="303"/>
      <c r="ITA14" s="300"/>
      <c r="ITB14" s="301"/>
      <c r="ITC14" s="302"/>
      <c r="ITD14" s="303"/>
      <c r="ITE14" s="300"/>
      <c r="ITF14" s="301"/>
      <c r="ITG14" s="302"/>
      <c r="ITH14" s="303"/>
      <c r="ITI14" s="300"/>
      <c r="ITJ14" s="301"/>
      <c r="ITK14" s="302"/>
      <c r="ITL14" s="303"/>
      <c r="ITM14" s="300"/>
      <c r="ITN14" s="301"/>
      <c r="ITO14" s="302"/>
      <c r="ITP14" s="303"/>
      <c r="ITQ14" s="300"/>
      <c r="ITR14" s="301"/>
      <c r="ITS14" s="302"/>
      <c r="ITT14" s="303"/>
      <c r="ITU14" s="300"/>
      <c r="ITV14" s="301"/>
      <c r="ITW14" s="302"/>
      <c r="ITX14" s="303"/>
      <c r="ITY14" s="300"/>
      <c r="ITZ14" s="301"/>
      <c r="IUA14" s="302"/>
      <c r="IUB14" s="303"/>
      <c r="IUC14" s="300"/>
      <c r="IUD14" s="301"/>
      <c r="IUE14" s="302"/>
      <c r="IUF14" s="303"/>
      <c r="IUG14" s="300"/>
      <c r="IUH14" s="301"/>
      <c r="IUI14" s="302"/>
      <c r="IUJ14" s="303"/>
      <c r="IUK14" s="300"/>
      <c r="IUL14" s="301"/>
      <c r="IUM14" s="302"/>
      <c r="IUN14" s="303"/>
      <c r="IUO14" s="300"/>
      <c r="IUP14" s="301"/>
      <c r="IUQ14" s="302"/>
      <c r="IUR14" s="303"/>
      <c r="IUS14" s="300"/>
      <c r="IUT14" s="301"/>
      <c r="IUU14" s="302"/>
      <c r="IUV14" s="303"/>
      <c r="IUW14" s="300"/>
      <c r="IUX14" s="301"/>
      <c r="IUY14" s="302"/>
      <c r="IUZ14" s="303"/>
      <c r="IVA14" s="300"/>
      <c r="IVB14" s="301"/>
      <c r="IVC14" s="302"/>
      <c r="IVD14" s="303"/>
      <c r="IVE14" s="300"/>
      <c r="IVF14" s="301"/>
      <c r="IVG14" s="302"/>
      <c r="IVH14" s="303"/>
      <c r="IVI14" s="300"/>
      <c r="IVJ14" s="301"/>
      <c r="IVK14" s="302"/>
      <c r="IVL14" s="303"/>
      <c r="IVM14" s="300"/>
      <c r="IVN14" s="301"/>
      <c r="IVO14" s="302"/>
      <c r="IVP14" s="303"/>
      <c r="IVQ14" s="300"/>
      <c r="IVR14" s="301"/>
      <c r="IVS14" s="302"/>
      <c r="IVT14" s="303"/>
      <c r="IVU14" s="300"/>
      <c r="IVV14" s="301"/>
      <c r="IVW14" s="302"/>
      <c r="IVX14" s="303"/>
      <c r="IVY14" s="300"/>
      <c r="IVZ14" s="301"/>
      <c r="IWA14" s="302"/>
      <c r="IWB14" s="303"/>
      <c r="IWC14" s="300"/>
      <c r="IWD14" s="301"/>
      <c r="IWE14" s="302"/>
      <c r="IWF14" s="303"/>
      <c r="IWG14" s="300"/>
      <c r="IWH14" s="301"/>
      <c r="IWI14" s="302"/>
      <c r="IWJ14" s="303"/>
      <c r="IWK14" s="300"/>
      <c r="IWL14" s="301"/>
      <c r="IWM14" s="302"/>
      <c r="IWN14" s="303"/>
      <c r="IWO14" s="300"/>
      <c r="IWP14" s="301"/>
      <c r="IWQ14" s="302"/>
      <c r="IWR14" s="303"/>
      <c r="IWS14" s="300"/>
      <c r="IWT14" s="301"/>
      <c r="IWU14" s="302"/>
      <c r="IWV14" s="303"/>
      <c r="IWW14" s="300"/>
      <c r="IWX14" s="301"/>
      <c r="IWY14" s="302"/>
      <c r="IWZ14" s="303"/>
      <c r="IXA14" s="300"/>
      <c r="IXB14" s="301"/>
      <c r="IXC14" s="302"/>
      <c r="IXD14" s="303"/>
      <c r="IXE14" s="300"/>
      <c r="IXF14" s="301"/>
      <c r="IXG14" s="302"/>
      <c r="IXH14" s="303"/>
      <c r="IXI14" s="300"/>
      <c r="IXJ14" s="301"/>
      <c r="IXK14" s="302"/>
      <c r="IXL14" s="303"/>
      <c r="IXM14" s="300"/>
      <c r="IXN14" s="301"/>
      <c r="IXO14" s="302"/>
      <c r="IXP14" s="303"/>
      <c r="IXQ14" s="300"/>
      <c r="IXR14" s="301"/>
      <c r="IXS14" s="302"/>
      <c r="IXT14" s="303"/>
      <c r="IXU14" s="300"/>
      <c r="IXV14" s="301"/>
      <c r="IXW14" s="302"/>
      <c r="IXX14" s="303"/>
      <c r="IXY14" s="300"/>
      <c r="IXZ14" s="301"/>
      <c r="IYA14" s="302"/>
      <c r="IYB14" s="303"/>
      <c r="IYC14" s="300"/>
      <c r="IYD14" s="301"/>
      <c r="IYE14" s="302"/>
      <c r="IYF14" s="303"/>
      <c r="IYG14" s="300"/>
      <c r="IYH14" s="301"/>
      <c r="IYI14" s="302"/>
      <c r="IYJ14" s="303"/>
      <c r="IYK14" s="300"/>
      <c r="IYL14" s="301"/>
      <c r="IYM14" s="302"/>
      <c r="IYN14" s="303"/>
      <c r="IYO14" s="300"/>
      <c r="IYP14" s="301"/>
      <c r="IYQ14" s="302"/>
      <c r="IYR14" s="303"/>
      <c r="IYS14" s="300"/>
      <c r="IYT14" s="301"/>
      <c r="IYU14" s="302"/>
      <c r="IYV14" s="303"/>
      <c r="IYW14" s="300"/>
      <c r="IYX14" s="301"/>
      <c r="IYY14" s="302"/>
      <c r="IYZ14" s="303"/>
      <c r="IZA14" s="300"/>
      <c r="IZB14" s="301"/>
      <c r="IZC14" s="302"/>
      <c r="IZD14" s="303"/>
      <c r="IZE14" s="300"/>
      <c r="IZF14" s="301"/>
      <c r="IZG14" s="302"/>
      <c r="IZH14" s="303"/>
      <c r="IZI14" s="300"/>
      <c r="IZJ14" s="301"/>
      <c r="IZK14" s="302"/>
      <c r="IZL14" s="303"/>
      <c r="IZM14" s="300"/>
      <c r="IZN14" s="301"/>
      <c r="IZO14" s="302"/>
      <c r="IZP14" s="303"/>
      <c r="IZQ14" s="300"/>
      <c r="IZR14" s="301"/>
      <c r="IZS14" s="302"/>
      <c r="IZT14" s="303"/>
      <c r="IZU14" s="300"/>
      <c r="IZV14" s="301"/>
      <c r="IZW14" s="302"/>
      <c r="IZX14" s="303"/>
      <c r="IZY14" s="300"/>
      <c r="IZZ14" s="301"/>
      <c r="JAA14" s="302"/>
      <c r="JAB14" s="303"/>
      <c r="JAC14" s="300"/>
      <c r="JAD14" s="301"/>
      <c r="JAE14" s="302"/>
      <c r="JAF14" s="303"/>
      <c r="JAG14" s="300"/>
      <c r="JAH14" s="301"/>
      <c r="JAI14" s="302"/>
      <c r="JAJ14" s="303"/>
      <c r="JAK14" s="300"/>
      <c r="JAL14" s="301"/>
      <c r="JAM14" s="302"/>
      <c r="JAN14" s="303"/>
      <c r="JAO14" s="300"/>
      <c r="JAP14" s="301"/>
      <c r="JAQ14" s="302"/>
      <c r="JAR14" s="303"/>
      <c r="JAS14" s="300"/>
      <c r="JAT14" s="301"/>
      <c r="JAU14" s="302"/>
      <c r="JAV14" s="303"/>
      <c r="JAW14" s="300"/>
      <c r="JAX14" s="301"/>
      <c r="JAY14" s="302"/>
      <c r="JAZ14" s="303"/>
      <c r="JBA14" s="300"/>
      <c r="JBB14" s="301"/>
      <c r="JBC14" s="302"/>
      <c r="JBD14" s="303"/>
      <c r="JBE14" s="300"/>
      <c r="JBF14" s="301"/>
      <c r="JBG14" s="302"/>
      <c r="JBH14" s="303"/>
      <c r="JBI14" s="300"/>
      <c r="JBJ14" s="301"/>
      <c r="JBK14" s="302"/>
      <c r="JBL14" s="303"/>
      <c r="JBM14" s="300"/>
      <c r="JBN14" s="301"/>
      <c r="JBO14" s="302"/>
      <c r="JBP14" s="303"/>
      <c r="JBQ14" s="300"/>
      <c r="JBR14" s="301"/>
      <c r="JBS14" s="302"/>
      <c r="JBT14" s="303"/>
      <c r="JBU14" s="300"/>
      <c r="JBV14" s="301"/>
      <c r="JBW14" s="302"/>
      <c r="JBX14" s="303"/>
      <c r="JBY14" s="300"/>
      <c r="JBZ14" s="301"/>
      <c r="JCA14" s="302"/>
      <c r="JCB14" s="303"/>
      <c r="JCC14" s="300"/>
      <c r="JCD14" s="301"/>
      <c r="JCE14" s="302"/>
      <c r="JCF14" s="303"/>
      <c r="JCG14" s="300"/>
      <c r="JCH14" s="301"/>
      <c r="JCI14" s="302"/>
      <c r="JCJ14" s="303"/>
      <c r="JCK14" s="300"/>
      <c r="JCL14" s="301"/>
      <c r="JCM14" s="302"/>
      <c r="JCN14" s="303"/>
      <c r="JCO14" s="300"/>
      <c r="JCP14" s="301"/>
      <c r="JCQ14" s="302"/>
      <c r="JCR14" s="303"/>
      <c r="JCS14" s="300"/>
      <c r="JCT14" s="301"/>
      <c r="JCU14" s="302"/>
      <c r="JCV14" s="303"/>
      <c r="JCW14" s="300"/>
      <c r="JCX14" s="301"/>
      <c r="JCY14" s="302"/>
      <c r="JCZ14" s="303"/>
      <c r="JDA14" s="300"/>
      <c r="JDB14" s="301"/>
      <c r="JDC14" s="302"/>
      <c r="JDD14" s="303"/>
      <c r="JDE14" s="300"/>
      <c r="JDF14" s="301"/>
      <c r="JDG14" s="302"/>
      <c r="JDH14" s="303"/>
      <c r="JDI14" s="300"/>
      <c r="JDJ14" s="301"/>
      <c r="JDK14" s="302"/>
      <c r="JDL14" s="303"/>
      <c r="JDM14" s="300"/>
      <c r="JDN14" s="301"/>
      <c r="JDO14" s="302"/>
      <c r="JDP14" s="303"/>
      <c r="JDQ14" s="300"/>
      <c r="JDR14" s="301"/>
      <c r="JDS14" s="302"/>
      <c r="JDT14" s="303"/>
      <c r="JDU14" s="300"/>
      <c r="JDV14" s="301"/>
      <c r="JDW14" s="302"/>
      <c r="JDX14" s="303"/>
      <c r="JDY14" s="300"/>
      <c r="JDZ14" s="301"/>
      <c r="JEA14" s="302"/>
      <c r="JEB14" s="303"/>
      <c r="JEC14" s="300"/>
      <c r="JED14" s="301"/>
      <c r="JEE14" s="302"/>
      <c r="JEF14" s="303"/>
      <c r="JEG14" s="300"/>
      <c r="JEH14" s="301"/>
      <c r="JEI14" s="302"/>
      <c r="JEJ14" s="303"/>
      <c r="JEK14" s="300"/>
      <c r="JEL14" s="301"/>
      <c r="JEM14" s="302"/>
      <c r="JEN14" s="303"/>
      <c r="JEO14" s="300"/>
      <c r="JEP14" s="301"/>
      <c r="JEQ14" s="302"/>
      <c r="JER14" s="303"/>
      <c r="JES14" s="300"/>
      <c r="JET14" s="301"/>
      <c r="JEU14" s="302"/>
      <c r="JEV14" s="303"/>
      <c r="JEW14" s="300"/>
      <c r="JEX14" s="301"/>
      <c r="JEY14" s="302"/>
      <c r="JEZ14" s="303"/>
      <c r="JFA14" s="300"/>
      <c r="JFB14" s="301"/>
      <c r="JFC14" s="302"/>
      <c r="JFD14" s="303"/>
      <c r="JFE14" s="300"/>
      <c r="JFF14" s="301"/>
      <c r="JFG14" s="302"/>
      <c r="JFH14" s="303"/>
      <c r="JFI14" s="300"/>
      <c r="JFJ14" s="301"/>
      <c r="JFK14" s="302"/>
      <c r="JFL14" s="303"/>
      <c r="JFM14" s="300"/>
      <c r="JFN14" s="301"/>
      <c r="JFO14" s="302"/>
      <c r="JFP14" s="303"/>
      <c r="JFQ14" s="300"/>
      <c r="JFR14" s="301"/>
      <c r="JFS14" s="302"/>
      <c r="JFT14" s="303"/>
      <c r="JFU14" s="300"/>
      <c r="JFV14" s="301"/>
      <c r="JFW14" s="302"/>
      <c r="JFX14" s="303"/>
      <c r="JFY14" s="300"/>
      <c r="JFZ14" s="301"/>
      <c r="JGA14" s="302"/>
      <c r="JGB14" s="303"/>
      <c r="JGC14" s="300"/>
      <c r="JGD14" s="301"/>
      <c r="JGE14" s="302"/>
      <c r="JGF14" s="303"/>
      <c r="JGG14" s="300"/>
      <c r="JGH14" s="301"/>
      <c r="JGI14" s="302"/>
      <c r="JGJ14" s="303"/>
      <c r="JGK14" s="300"/>
      <c r="JGL14" s="301"/>
      <c r="JGM14" s="302"/>
      <c r="JGN14" s="303"/>
      <c r="JGO14" s="300"/>
      <c r="JGP14" s="301"/>
      <c r="JGQ14" s="302"/>
      <c r="JGR14" s="303"/>
      <c r="JGS14" s="300"/>
      <c r="JGT14" s="301"/>
      <c r="JGU14" s="302"/>
      <c r="JGV14" s="303"/>
      <c r="JGW14" s="300"/>
      <c r="JGX14" s="301"/>
      <c r="JGY14" s="302"/>
      <c r="JGZ14" s="303"/>
      <c r="JHA14" s="300"/>
      <c r="JHB14" s="301"/>
      <c r="JHC14" s="302"/>
      <c r="JHD14" s="303"/>
      <c r="JHE14" s="300"/>
      <c r="JHF14" s="301"/>
      <c r="JHG14" s="302"/>
      <c r="JHH14" s="303"/>
      <c r="JHI14" s="300"/>
      <c r="JHJ14" s="301"/>
      <c r="JHK14" s="302"/>
      <c r="JHL14" s="303"/>
      <c r="JHM14" s="300"/>
      <c r="JHN14" s="301"/>
      <c r="JHO14" s="302"/>
      <c r="JHP14" s="303"/>
      <c r="JHQ14" s="300"/>
      <c r="JHR14" s="301"/>
      <c r="JHS14" s="302"/>
      <c r="JHT14" s="303"/>
      <c r="JHU14" s="300"/>
      <c r="JHV14" s="301"/>
      <c r="JHW14" s="302"/>
      <c r="JHX14" s="303"/>
      <c r="JHY14" s="300"/>
      <c r="JHZ14" s="301"/>
      <c r="JIA14" s="302"/>
      <c r="JIB14" s="303"/>
      <c r="JIC14" s="300"/>
      <c r="JID14" s="301"/>
      <c r="JIE14" s="302"/>
      <c r="JIF14" s="303"/>
      <c r="JIG14" s="300"/>
      <c r="JIH14" s="301"/>
      <c r="JII14" s="302"/>
      <c r="JIJ14" s="303"/>
      <c r="JIK14" s="300"/>
      <c r="JIL14" s="301"/>
      <c r="JIM14" s="302"/>
      <c r="JIN14" s="303"/>
      <c r="JIO14" s="300"/>
      <c r="JIP14" s="301"/>
      <c r="JIQ14" s="302"/>
      <c r="JIR14" s="303"/>
      <c r="JIS14" s="300"/>
      <c r="JIT14" s="301"/>
      <c r="JIU14" s="302"/>
      <c r="JIV14" s="303"/>
      <c r="JIW14" s="300"/>
      <c r="JIX14" s="301"/>
      <c r="JIY14" s="302"/>
      <c r="JIZ14" s="303"/>
      <c r="JJA14" s="300"/>
      <c r="JJB14" s="301"/>
      <c r="JJC14" s="302"/>
      <c r="JJD14" s="303"/>
      <c r="JJE14" s="300"/>
      <c r="JJF14" s="301"/>
      <c r="JJG14" s="302"/>
      <c r="JJH14" s="303"/>
      <c r="JJI14" s="300"/>
      <c r="JJJ14" s="301"/>
      <c r="JJK14" s="302"/>
      <c r="JJL14" s="303"/>
      <c r="JJM14" s="300"/>
      <c r="JJN14" s="301"/>
      <c r="JJO14" s="302"/>
      <c r="JJP14" s="303"/>
      <c r="JJQ14" s="300"/>
      <c r="JJR14" s="301"/>
      <c r="JJS14" s="302"/>
      <c r="JJT14" s="303"/>
      <c r="JJU14" s="300"/>
      <c r="JJV14" s="301"/>
      <c r="JJW14" s="302"/>
      <c r="JJX14" s="303"/>
      <c r="JJY14" s="300"/>
      <c r="JJZ14" s="301"/>
      <c r="JKA14" s="302"/>
      <c r="JKB14" s="303"/>
      <c r="JKC14" s="300"/>
      <c r="JKD14" s="301"/>
      <c r="JKE14" s="302"/>
      <c r="JKF14" s="303"/>
      <c r="JKG14" s="300"/>
      <c r="JKH14" s="301"/>
      <c r="JKI14" s="302"/>
      <c r="JKJ14" s="303"/>
      <c r="JKK14" s="300"/>
      <c r="JKL14" s="301"/>
      <c r="JKM14" s="302"/>
      <c r="JKN14" s="303"/>
      <c r="JKO14" s="300"/>
      <c r="JKP14" s="301"/>
      <c r="JKQ14" s="302"/>
      <c r="JKR14" s="303"/>
      <c r="JKS14" s="300"/>
      <c r="JKT14" s="301"/>
      <c r="JKU14" s="302"/>
      <c r="JKV14" s="303"/>
      <c r="JKW14" s="300"/>
      <c r="JKX14" s="301"/>
      <c r="JKY14" s="302"/>
      <c r="JKZ14" s="303"/>
      <c r="JLA14" s="300"/>
      <c r="JLB14" s="301"/>
      <c r="JLC14" s="302"/>
      <c r="JLD14" s="303"/>
      <c r="JLE14" s="300"/>
      <c r="JLF14" s="301"/>
      <c r="JLG14" s="302"/>
      <c r="JLH14" s="303"/>
      <c r="JLI14" s="300"/>
      <c r="JLJ14" s="301"/>
      <c r="JLK14" s="302"/>
      <c r="JLL14" s="303"/>
      <c r="JLM14" s="300"/>
      <c r="JLN14" s="301"/>
      <c r="JLO14" s="302"/>
      <c r="JLP14" s="303"/>
      <c r="JLQ14" s="300"/>
      <c r="JLR14" s="301"/>
      <c r="JLS14" s="302"/>
      <c r="JLT14" s="303"/>
      <c r="JLU14" s="300"/>
      <c r="JLV14" s="301"/>
      <c r="JLW14" s="302"/>
      <c r="JLX14" s="303"/>
      <c r="JLY14" s="300"/>
      <c r="JLZ14" s="301"/>
      <c r="JMA14" s="302"/>
      <c r="JMB14" s="303"/>
      <c r="JMC14" s="300"/>
      <c r="JMD14" s="301"/>
      <c r="JME14" s="302"/>
      <c r="JMF14" s="303"/>
      <c r="JMG14" s="300"/>
      <c r="JMH14" s="301"/>
      <c r="JMI14" s="302"/>
      <c r="JMJ14" s="303"/>
      <c r="JMK14" s="300"/>
      <c r="JML14" s="301"/>
      <c r="JMM14" s="302"/>
      <c r="JMN14" s="303"/>
      <c r="JMO14" s="300"/>
      <c r="JMP14" s="301"/>
      <c r="JMQ14" s="302"/>
      <c r="JMR14" s="303"/>
      <c r="JMS14" s="300"/>
      <c r="JMT14" s="301"/>
      <c r="JMU14" s="302"/>
      <c r="JMV14" s="303"/>
      <c r="JMW14" s="300"/>
      <c r="JMX14" s="301"/>
      <c r="JMY14" s="302"/>
      <c r="JMZ14" s="303"/>
      <c r="JNA14" s="300"/>
      <c r="JNB14" s="301"/>
      <c r="JNC14" s="302"/>
      <c r="JND14" s="303"/>
      <c r="JNE14" s="300"/>
      <c r="JNF14" s="301"/>
      <c r="JNG14" s="302"/>
      <c r="JNH14" s="303"/>
      <c r="JNI14" s="300"/>
      <c r="JNJ14" s="301"/>
      <c r="JNK14" s="302"/>
      <c r="JNL14" s="303"/>
      <c r="JNM14" s="300"/>
      <c r="JNN14" s="301"/>
      <c r="JNO14" s="302"/>
      <c r="JNP14" s="303"/>
      <c r="JNQ14" s="300"/>
      <c r="JNR14" s="301"/>
      <c r="JNS14" s="302"/>
      <c r="JNT14" s="303"/>
      <c r="JNU14" s="300"/>
      <c r="JNV14" s="301"/>
      <c r="JNW14" s="302"/>
      <c r="JNX14" s="303"/>
      <c r="JNY14" s="300"/>
      <c r="JNZ14" s="301"/>
      <c r="JOA14" s="302"/>
      <c r="JOB14" s="303"/>
      <c r="JOC14" s="300"/>
      <c r="JOD14" s="301"/>
      <c r="JOE14" s="302"/>
      <c r="JOF14" s="303"/>
      <c r="JOG14" s="300"/>
      <c r="JOH14" s="301"/>
      <c r="JOI14" s="302"/>
      <c r="JOJ14" s="303"/>
      <c r="JOK14" s="300"/>
      <c r="JOL14" s="301"/>
      <c r="JOM14" s="302"/>
      <c r="JON14" s="303"/>
      <c r="JOO14" s="300"/>
      <c r="JOP14" s="301"/>
      <c r="JOQ14" s="302"/>
      <c r="JOR14" s="303"/>
      <c r="JOS14" s="300"/>
      <c r="JOT14" s="301"/>
      <c r="JOU14" s="302"/>
      <c r="JOV14" s="303"/>
      <c r="JOW14" s="300"/>
      <c r="JOX14" s="301"/>
      <c r="JOY14" s="302"/>
      <c r="JOZ14" s="303"/>
      <c r="JPA14" s="300"/>
      <c r="JPB14" s="301"/>
      <c r="JPC14" s="302"/>
      <c r="JPD14" s="303"/>
      <c r="JPE14" s="300"/>
      <c r="JPF14" s="301"/>
      <c r="JPG14" s="302"/>
      <c r="JPH14" s="303"/>
      <c r="JPI14" s="300"/>
      <c r="JPJ14" s="301"/>
      <c r="JPK14" s="302"/>
      <c r="JPL14" s="303"/>
      <c r="JPM14" s="300"/>
      <c r="JPN14" s="301"/>
      <c r="JPO14" s="302"/>
      <c r="JPP14" s="303"/>
      <c r="JPQ14" s="300"/>
      <c r="JPR14" s="301"/>
      <c r="JPS14" s="302"/>
      <c r="JPT14" s="303"/>
      <c r="JPU14" s="300"/>
      <c r="JPV14" s="301"/>
      <c r="JPW14" s="302"/>
      <c r="JPX14" s="303"/>
      <c r="JPY14" s="300"/>
      <c r="JPZ14" s="301"/>
      <c r="JQA14" s="302"/>
      <c r="JQB14" s="303"/>
      <c r="JQC14" s="300"/>
      <c r="JQD14" s="301"/>
      <c r="JQE14" s="302"/>
      <c r="JQF14" s="303"/>
      <c r="JQG14" s="300"/>
      <c r="JQH14" s="301"/>
      <c r="JQI14" s="302"/>
      <c r="JQJ14" s="303"/>
      <c r="JQK14" s="300"/>
      <c r="JQL14" s="301"/>
      <c r="JQM14" s="302"/>
      <c r="JQN14" s="303"/>
      <c r="JQO14" s="300"/>
      <c r="JQP14" s="301"/>
      <c r="JQQ14" s="302"/>
      <c r="JQR14" s="303"/>
      <c r="JQS14" s="300"/>
      <c r="JQT14" s="301"/>
      <c r="JQU14" s="302"/>
      <c r="JQV14" s="303"/>
      <c r="JQW14" s="300"/>
      <c r="JQX14" s="301"/>
      <c r="JQY14" s="302"/>
      <c r="JQZ14" s="303"/>
      <c r="JRA14" s="300"/>
      <c r="JRB14" s="301"/>
      <c r="JRC14" s="302"/>
      <c r="JRD14" s="303"/>
      <c r="JRE14" s="300"/>
      <c r="JRF14" s="301"/>
      <c r="JRG14" s="302"/>
      <c r="JRH14" s="303"/>
      <c r="JRI14" s="300"/>
      <c r="JRJ14" s="301"/>
      <c r="JRK14" s="302"/>
      <c r="JRL14" s="303"/>
      <c r="JRM14" s="300"/>
      <c r="JRN14" s="301"/>
      <c r="JRO14" s="302"/>
      <c r="JRP14" s="303"/>
      <c r="JRQ14" s="300"/>
      <c r="JRR14" s="301"/>
      <c r="JRS14" s="302"/>
      <c r="JRT14" s="303"/>
      <c r="JRU14" s="300"/>
      <c r="JRV14" s="301"/>
      <c r="JRW14" s="302"/>
      <c r="JRX14" s="303"/>
      <c r="JRY14" s="300"/>
      <c r="JRZ14" s="301"/>
      <c r="JSA14" s="302"/>
      <c r="JSB14" s="303"/>
      <c r="JSC14" s="300"/>
      <c r="JSD14" s="301"/>
      <c r="JSE14" s="302"/>
      <c r="JSF14" s="303"/>
      <c r="JSG14" s="300"/>
      <c r="JSH14" s="301"/>
      <c r="JSI14" s="302"/>
      <c r="JSJ14" s="303"/>
      <c r="JSK14" s="300"/>
      <c r="JSL14" s="301"/>
      <c r="JSM14" s="302"/>
      <c r="JSN14" s="303"/>
      <c r="JSO14" s="300"/>
      <c r="JSP14" s="301"/>
      <c r="JSQ14" s="302"/>
      <c r="JSR14" s="303"/>
      <c r="JSS14" s="300"/>
      <c r="JST14" s="301"/>
      <c r="JSU14" s="302"/>
      <c r="JSV14" s="303"/>
      <c r="JSW14" s="300"/>
      <c r="JSX14" s="301"/>
      <c r="JSY14" s="302"/>
      <c r="JSZ14" s="303"/>
      <c r="JTA14" s="300"/>
      <c r="JTB14" s="301"/>
      <c r="JTC14" s="302"/>
      <c r="JTD14" s="303"/>
      <c r="JTE14" s="300"/>
      <c r="JTF14" s="301"/>
      <c r="JTG14" s="302"/>
      <c r="JTH14" s="303"/>
      <c r="JTI14" s="300"/>
      <c r="JTJ14" s="301"/>
      <c r="JTK14" s="302"/>
      <c r="JTL14" s="303"/>
      <c r="JTM14" s="300"/>
      <c r="JTN14" s="301"/>
      <c r="JTO14" s="302"/>
      <c r="JTP14" s="303"/>
      <c r="JTQ14" s="300"/>
      <c r="JTR14" s="301"/>
      <c r="JTS14" s="302"/>
      <c r="JTT14" s="303"/>
      <c r="JTU14" s="300"/>
      <c r="JTV14" s="301"/>
      <c r="JTW14" s="302"/>
      <c r="JTX14" s="303"/>
      <c r="JTY14" s="300"/>
      <c r="JTZ14" s="301"/>
      <c r="JUA14" s="302"/>
      <c r="JUB14" s="303"/>
      <c r="JUC14" s="300"/>
      <c r="JUD14" s="301"/>
      <c r="JUE14" s="302"/>
      <c r="JUF14" s="303"/>
      <c r="JUG14" s="300"/>
      <c r="JUH14" s="301"/>
      <c r="JUI14" s="302"/>
      <c r="JUJ14" s="303"/>
      <c r="JUK14" s="300"/>
      <c r="JUL14" s="301"/>
      <c r="JUM14" s="302"/>
      <c r="JUN14" s="303"/>
      <c r="JUO14" s="300"/>
      <c r="JUP14" s="301"/>
      <c r="JUQ14" s="302"/>
      <c r="JUR14" s="303"/>
      <c r="JUS14" s="300"/>
      <c r="JUT14" s="301"/>
      <c r="JUU14" s="302"/>
      <c r="JUV14" s="303"/>
      <c r="JUW14" s="300"/>
      <c r="JUX14" s="301"/>
      <c r="JUY14" s="302"/>
      <c r="JUZ14" s="303"/>
      <c r="JVA14" s="300"/>
      <c r="JVB14" s="301"/>
      <c r="JVC14" s="302"/>
      <c r="JVD14" s="303"/>
      <c r="JVE14" s="300"/>
      <c r="JVF14" s="301"/>
      <c r="JVG14" s="302"/>
      <c r="JVH14" s="303"/>
      <c r="JVI14" s="300"/>
      <c r="JVJ14" s="301"/>
      <c r="JVK14" s="302"/>
      <c r="JVL14" s="303"/>
      <c r="JVM14" s="300"/>
      <c r="JVN14" s="301"/>
      <c r="JVO14" s="302"/>
      <c r="JVP14" s="303"/>
      <c r="JVQ14" s="300"/>
      <c r="JVR14" s="301"/>
      <c r="JVS14" s="302"/>
      <c r="JVT14" s="303"/>
      <c r="JVU14" s="300"/>
      <c r="JVV14" s="301"/>
      <c r="JVW14" s="302"/>
      <c r="JVX14" s="303"/>
      <c r="JVY14" s="300"/>
      <c r="JVZ14" s="301"/>
      <c r="JWA14" s="302"/>
      <c r="JWB14" s="303"/>
      <c r="JWC14" s="300"/>
      <c r="JWD14" s="301"/>
      <c r="JWE14" s="302"/>
      <c r="JWF14" s="303"/>
      <c r="JWG14" s="300"/>
      <c r="JWH14" s="301"/>
      <c r="JWI14" s="302"/>
      <c r="JWJ14" s="303"/>
      <c r="JWK14" s="300"/>
      <c r="JWL14" s="301"/>
      <c r="JWM14" s="302"/>
      <c r="JWN14" s="303"/>
      <c r="JWO14" s="300"/>
      <c r="JWP14" s="301"/>
      <c r="JWQ14" s="302"/>
      <c r="JWR14" s="303"/>
      <c r="JWS14" s="300"/>
      <c r="JWT14" s="301"/>
      <c r="JWU14" s="302"/>
      <c r="JWV14" s="303"/>
      <c r="JWW14" s="300"/>
      <c r="JWX14" s="301"/>
      <c r="JWY14" s="302"/>
      <c r="JWZ14" s="303"/>
      <c r="JXA14" s="300"/>
      <c r="JXB14" s="301"/>
      <c r="JXC14" s="302"/>
      <c r="JXD14" s="303"/>
      <c r="JXE14" s="300"/>
      <c r="JXF14" s="301"/>
      <c r="JXG14" s="302"/>
      <c r="JXH14" s="303"/>
      <c r="JXI14" s="300"/>
      <c r="JXJ14" s="301"/>
      <c r="JXK14" s="302"/>
      <c r="JXL14" s="303"/>
      <c r="JXM14" s="300"/>
      <c r="JXN14" s="301"/>
      <c r="JXO14" s="302"/>
      <c r="JXP14" s="303"/>
      <c r="JXQ14" s="300"/>
      <c r="JXR14" s="301"/>
      <c r="JXS14" s="302"/>
      <c r="JXT14" s="303"/>
      <c r="JXU14" s="300"/>
      <c r="JXV14" s="301"/>
      <c r="JXW14" s="302"/>
      <c r="JXX14" s="303"/>
      <c r="JXY14" s="300"/>
      <c r="JXZ14" s="301"/>
      <c r="JYA14" s="302"/>
      <c r="JYB14" s="303"/>
      <c r="JYC14" s="300"/>
      <c r="JYD14" s="301"/>
      <c r="JYE14" s="302"/>
      <c r="JYF14" s="303"/>
      <c r="JYG14" s="300"/>
      <c r="JYH14" s="301"/>
      <c r="JYI14" s="302"/>
      <c r="JYJ14" s="303"/>
      <c r="JYK14" s="300"/>
      <c r="JYL14" s="301"/>
      <c r="JYM14" s="302"/>
      <c r="JYN14" s="303"/>
      <c r="JYO14" s="300"/>
      <c r="JYP14" s="301"/>
      <c r="JYQ14" s="302"/>
      <c r="JYR14" s="303"/>
      <c r="JYS14" s="300"/>
      <c r="JYT14" s="301"/>
      <c r="JYU14" s="302"/>
      <c r="JYV14" s="303"/>
      <c r="JYW14" s="300"/>
      <c r="JYX14" s="301"/>
      <c r="JYY14" s="302"/>
      <c r="JYZ14" s="303"/>
      <c r="JZA14" s="300"/>
      <c r="JZB14" s="301"/>
      <c r="JZC14" s="302"/>
      <c r="JZD14" s="303"/>
      <c r="JZE14" s="300"/>
      <c r="JZF14" s="301"/>
      <c r="JZG14" s="302"/>
      <c r="JZH14" s="303"/>
      <c r="JZI14" s="300"/>
      <c r="JZJ14" s="301"/>
      <c r="JZK14" s="302"/>
      <c r="JZL14" s="303"/>
      <c r="JZM14" s="300"/>
      <c r="JZN14" s="301"/>
      <c r="JZO14" s="302"/>
      <c r="JZP14" s="303"/>
      <c r="JZQ14" s="300"/>
      <c r="JZR14" s="301"/>
      <c r="JZS14" s="302"/>
      <c r="JZT14" s="303"/>
      <c r="JZU14" s="300"/>
      <c r="JZV14" s="301"/>
      <c r="JZW14" s="302"/>
      <c r="JZX14" s="303"/>
      <c r="JZY14" s="300"/>
      <c r="JZZ14" s="301"/>
      <c r="KAA14" s="302"/>
      <c r="KAB14" s="303"/>
      <c r="KAC14" s="300"/>
      <c r="KAD14" s="301"/>
      <c r="KAE14" s="302"/>
      <c r="KAF14" s="303"/>
      <c r="KAG14" s="300"/>
      <c r="KAH14" s="301"/>
      <c r="KAI14" s="302"/>
      <c r="KAJ14" s="303"/>
      <c r="KAK14" s="300"/>
      <c r="KAL14" s="301"/>
      <c r="KAM14" s="302"/>
      <c r="KAN14" s="303"/>
      <c r="KAO14" s="300"/>
      <c r="KAP14" s="301"/>
      <c r="KAQ14" s="302"/>
      <c r="KAR14" s="303"/>
      <c r="KAS14" s="300"/>
      <c r="KAT14" s="301"/>
      <c r="KAU14" s="302"/>
      <c r="KAV14" s="303"/>
      <c r="KAW14" s="300"/>
      <c r="KAX14" s="301"/>
      <c r="KAY14" s="302"/>
      <c r="KAZ14" s="303"/>
      <c r="KBA14" s="300"/>
      <c r="KBB14" s="301"/>
      <c r="KBC14" s="302"/>
      <c r="KBD14" s="303"/>
      <c r="KBE14" s="300"/>
      <c r="KBF14" s="301"/>
      <c r="KBG14" s="302"/>
      <c r="KBH14" s="303"/>
      <c r="KBI14" s="300"/>
      <c r="KBJ14" s="301"/>
      <c r="KBK14" s="302"/>
      <c r="KBL14" s="303"/>
      <c r="KBM14" s="300"/>
      <c r="KBN14" s="301"/>
      <c r="KBO14" s="302"/>
      <c r="KBP14" s="303"/>
      <c r="KBQ14" s="300"/>
      <c r="KBR14" s="301"/>
      <c r="KBS14" s="302"/>
      <c r="KBT14" s="303"/>
      <c r="KBU14" s="300"/>
      <c r="KBV14" s="301"/>
      <c r="KBW14" s="302"/>
      <c r="KBX14" s="303"/>
      <c r="KBY14" s="300"/>
      <c r="KBZ14" s="301"/>
      <c r="KCA14" s="302"/>
      <c r="KCB14" s="303"/>
      <c r="KCC14" s="300"/>
      <c r="KCD14" s="301"/>
      <c r="KCE14" s="302"/>
      <c r="KCF14" s="303"/>
      <c r="KCG14" s="300"/>
      <c r="KCH14" s="301"/>
      <c r="KCI14" s="302"/>
      <c r="KCJ14" s="303"/>
      <c r="KCK14" s="300"/>
      <c r="KCL14" s="301"/>
      <c r="KCM14" s="302"/>
      <c r="KCN14" s="303"/>
      <c r="KCO14" s="300"/>
      <c r="KCP14" s="301"/>
      <c r="KCQ14" s="302"/>
      <c r="KCR14" s="303"/>
      <c r="KCS14" s="300"/>
      <c r="KCT14" s="301"/>
      <c r="KCU14" s="302"/>
      <c r="KCV14" s="303"/>
      <c r="KCW14" s="300"/>
      <c r="KCX14" s="301"/>
      <c r="KCY14" s="302"/>
      <c r="KCZ14" s="303"/>
      <c r="KDA14" s="300"/>
      <c r="KDB14" s="301"/>
      <c r="KDC14" s="302"/>
      <c r="KDD14" s="303"/>
      <c r="KDE14" s="300"/>
      <c r="KDF14" s="301"/>
      <c r="KDG14" s="302"/>
      <c r="KDH14" s="303"/>
      <c r="KDI14" s="300"/>
      <c r="KDJ14" s="301"/>
      <c r="KDK14" s="302"/>
      <c r="KDL14" s="303"/>
      <c r="KDM14" s="300"/>
      <c r="KDN14" s="301"/>
      <c r="KDO14" s="302"/>
      <c r="KDP14" s="303"/>
      <c r="KDQ14" s="300"/>
      <c r="KDR14" s="301"/>
      <c r="KDS14" s="302"/>
      <c r="KDT14" s="303"/>
      <c r="KDU14" s="300"/>
      <c r="KDV14" s="301"/>
      <c r="KDW14" s="302"/>
      <c r="KDX14" s="303"/>
      <c r="KDY14" s="300"/>
      <c r="KDZ14" s="301"/>
      <c r="KEA14" s="302"/>
      <c r="KEB14" s="303"/>
      <c r="KEC14" s="300"/>
      <c r="KED14" s="301"/>
      <c r="KEE14" s="302"/>
      <c r="KEF14" s="303"/>
      <c r="KEG14" s="300"/>
      <c r="KEH14" s="301"/>
      <c r="KEI14" s="302"/>
      <c r="KEJ14" s="303"/>
      <c r="KEK14" s="300"/>
      <c r="KEL14" s="301"/>
      <c r="KEM14" s="302"/>
      <c r="KEN14" s="303"/>
      <c r="KEO14" s="300"/>
      <c r="KEP14" s="301"/>
      <c r="KEQ14" s="302"/>
      <c r="KER14" s="303"/>
      <c r="KES14" s="300"/>
      <c r="KET14" s="301"/>
      <c r="KEU14" s="302"/>
      <c r="KEV14" s="303"/>
      <c r="KEW14" s="300"/>
      <c r="KEX14" s="301"/>
      <c r="KEY14" s="302"/>
      <c r="KEZ14" s="303"/>
      <c r="KFA14" s="300"/>
      <c r="KFB14" s="301"/>
      <c r="KFC14" s="302"/>
      <c r="KFD14" s="303"/>
      <c r="KFE14" s="300"/>
      <c r="KFF14" s="301"/>
      <c r="KFG14" s="302"/>
      <c r="KFH14" s="303"/>
      <c r="KFI14" s="300"/>
      <c r="KFJ14" s="301"/>
      <c r="KFK14" s="302"/>
      <c r="KFL14" s="303"/>
      <c r="KFM14" s="300"/>
      <c r="KFN14" s="301"/>
      <c r="KFO14" s="302"/>
      <c r="KFP14" s="303"/>
      <c r="KFQ14" s="300"/>
      <c r="KFR14" s="301"/>
      <c r="KFS14" s="302"/>
      <c r="KFT14" s="303"/>
      <c r="KFU14" s="300"/>
      <c r="KFV14" s="301"/>
      <c r="KFW14" s="302"/>
      <c r="KFX14" s="303"/>
      <c r="KFY14" s="300"/>
      <c r="KFZ14" s="301"/>
      <c r="KGA14" s="302"/>
      <c r="KGB14" s="303"/>
      <c r="KGC14" s="300"/>
      <c r="KGD14" s="301"/>
      <c r="KGE14" s="302"/>
      <c r="KGF14" s="303"/>
      <c r="KGG14" s="300"/>
      <c r="KGH14" s="301"/>
      <c r="KGI14" s="302"/>
      <c r="KGJ14" s="303"/>
      <c r="KGK14" s="300"/>
      <c r="KGL14" s="301"/>
      <c r="KGM14" s="302"/>
      <c r="KGN14" s="303"/>
      <c r="KGO14" s="300"/>
      <c r="KGP14" s="301"/>
      <c r="KGQ14" s="302"/>
      <c r="KGR14" s="303"/>
      <c r="KGS14" s="300"/>
      <c r="KGT14" s="301"/>
      <c r="KGU14" s="302"/>
      <c r="KGV14" s="303"/>
      <c r="KGW14" s="300"/>
      <c r="KGX14" s="301"/>
      <c r="KGY14" s="302"/>
      <c r="KGZ14" s="303"/>
      <c r="KHA14" s="300"/>
      <c r="KHB14" s="301"/>
      <c r="KHC14" s="302"/>
      <c r="KHD14" s="303"/>
      <c r="KHE14" s="300"/>
      <c r="KHF14" s="301"/>
      <c r="KHG14" s="302"/>
      <c r="KHH14" s="303"/>
      <c r="KHI14" s="300"/>
      <c r="KHJ14" s="301"/>
      <c r="KHK14" s="302"/>
      <c r="KHL14" s="303"/>
      <c r="KHM14" s="300"/>
      <c r="KHN14" s="301"/>
      <c r="KHO14" s="302"/>
      <c r="KHP14" s="303"/>
      <c r="KHQ14" s="300"/>
      <c r="KHR14" s="301"/>
      <c r="KHS14" s="302"/>
      <c r="KHT14" s="303"/>
      <c r="KHU14" s="300"/>
      <c r="KHV14" s="301"/>
      <c r="KHW14" s="302"/>
      <c r="KHX14" s="303"/>
      <c r="KHY14" s="300"/>
      <c r="KHZ14" s="301"/>
      <c r="KIA14" s="302"/>
      <c r="KIB14" s="303"/>
      <c r="KIC14" s="300"/>
      <c r="KID14" s="301"/>
      <c r="KIE14" s="302"/>
      <c r="KIF14" s="303"/>
      <c r="KIG14" s="300"/>
      <c r="KIH14" s="301"/>
      <c r="KII14" s="302"/>
      <c r="KIJ14" s="303"/>
      <c r="KIK14" s="300"/>
      <c r="KIL14" s="301"/>
      <c r="KIM14" s="302"/>
      <c r="KIN14" s="303"/>
      <c r="KIO14" s="300"/>
      <c r="KIP14" s="301"/>
      <c r="KIQ14" s="302"/>
      <c r="KIR14" s="303"/>
      <c r="KIS14" s="300"/>
      <c r="KIT14" s="301"/>
      <c r="KIU14" s="302"/>
      <c r="KIV14" s="303"/>
      <c r="KIW14" s="300"/>
      <c r="KIX14" s="301"/>
      <c r="KIY14" s="302"/>
      <c r="KIZ14" s="303"/>
      <c r="KJA14" s="300"/>
      <c r="KJB14" s="301"/>
      <c r="KJC14" s="302"/>
      <c r="KJD14" s="303"/>
      <c r="KJE14" s="300"/>
      <c r="KJF14" s="301"/>
      <c r="KJG14" s="302"/>
      <c r="KJH14" s="303"/>
      <c r="KJI14" s="300"/>
      <c r="KJJ14" s="301"/>
      <c r="KJK14" s="302"/>
      <c r="KJL14" s="303"/>
      <c r="KJM14" s="300"/>
      <c r="KJN14" s="301"/>
      <c r="KJO14" s="302"/>
      <c r="KJP14" s="303"/>
      <c r="KJQ14" s="300"/>
      <c r="KJR14" s="301"/>
      <c r="KJS14" s="302"/>
      <c r="KJT14" s="303"/>
      <c r="KJU14" s="300"/>
      <c r="KJV14" s="301"/>
      <c r="KJW14" s="302"/>
      <c r="KJX14" s="303"/>
      <c r="KJY14" s="300"/>
      <c r="KJZ14" s="301"/>
      <c r="KKA14" s="302"/>
      <c r="KKB14" s="303"/>
      <c r="KKC14" s="300"/>
      <c r="KKD14" s="301"/>
      <c r="KKE14" s="302"/>
      <c r="KKF14" s="303"/>
      <c r="KKG14" s="300"/>
      <c r="KKH14" s="301"/>
      <c r="KKI14" s="302"/>
      <c r="KKJ14" s="303"/>
      <c r="KKK14" s="300"/>
      <c r="KKL14" s="301"/>
      <c r="KKM14" s="302"/>
      <c r="KKN14" s="303"/>
      <c r="KKO14" s="300"/>
      <c r="KKP14" s="301"/>
      <c r="KKQ14" s="302"/>
      <c r="KKR14" s="303"/>
      <c r="KKS14" s="300"/>
      <c r="KKT14" s="301"/>
      <c r="KKU14" s="302"/>
      <c r="KKV14" s="303"/>
      <c r="KKW14" s="300"/>
      <c r="KKX14" s="301"/>
      <c r="KKY14" s="302"/>
      <c r="KKZ14" s="303"/>
      <c r="KLA14" s="300"/>
      <c r="KLB14" s="301"/>
      <c r="KLC14" s="302"/>
      <c r="KLD14" s="303"/>
      <c r="KLE14" s="300"/>
      <c r="KLF14" s="301"/>
      <c r="KLG14" s="302"/>
      <c r="KLH14" s="303"/>
      <c r="KLI14" s="300"/>
      <c r="KLJ14" s="301"/>
      <c r="KLK14" s="302"/>
      <c r="KLL14" s="303"/>
      <c r="KLM14" s="300"/>
      <c r="KLN14" s="301"/>
      <c r="KLO14" s="302"/>
      <c r="KLP14" s="303"/>
      <c r="KLQ14" s="300"/>
      <c r="KLR14" s="301"/>
      <c r="KLS14" s="302"/>
      <c r="KLT14" s="303"/>
      <c r="KLU14" s="300"/>
      <c r="KLV14" s="301"/>
      <c r="KLW14" s="302"/>
      <c r="KLX14" s="303"/>
      <c r="KLY14" s="300"/>
      <c r="KLZ14" s="301"/>
      <c r="KMA14" s="302"/>
      <c r="KMB14" s="303"/>
      <c r="KMC14" s="300"/>
      <c r="KMD14" s="301"/>
      <c r="KME14" s="302"/>
      <c r="KMF14" s="303"/>
      <c r="KMG14" s="300"/>
      <c r="KMH14" s="301"/>
      <c r="KMI14" s="302"/>
      <c r="KMJ14" s="303"/>
      <c r="KMK14" s="300"/>
      <c r="KML14" s="301"/>
      <c r="KMM14" s="302"/>
      <c r="KMN14" s="303"/>
      <c r="KMO14" s="300"/>
      <c r="KMP14" s="301"/>
      <c r="KMQ14" s="302"/>
      <c r="KMR14" s="303"/>
      <c r="KMS14" s="300"/>
      <c r="KMT14" s="301"/>
      <c r="KMU14" s="302"/>
      <c r="KMV14" s="303"/>
      <c r="KMW14" s="300"/>
      <c r="KMX14" s="301"/>
      <c r="KMY14" s="302"/>
      <c r="KMZ14" s="303"/>
      <c r="KNA14" s="300"/>
      <c r="KNB14" s="301"/>
      <c r="KNC14" s="302"/>
      <c r="KND14" s="303"/>
      <c r="KNE14" s="300"/>
      <c r="KNF14" s="301"/>
      <c r="KNG14" s="302"/>
      <c r="KNH14" s="303"/>
      <c r="KNI14" s="300"/>
      <c r="KNJ14" s="301"/>
      <c r="KNK14" s="302"/>
      <c r="KNL14" s="303"/>
      <c r="KNM14" s="300"/>
      <c r="KNN14" s="301"/>
      <c r="KNO14" s="302"/>
      <c r="KNP14" s="303"/>
      <c r="KNQ14" s="300"/>
      <c r="KNR14" s="301"/>
      <c r="KNS14" s="302"/>
      <c r="KNT14" s="303"/>
      <c r="KNU14" s="300"/>
      <c r="KNV14" s="301"/>
      <c r="KNW14" s="302"/>
      <c r="KNX14" s="303"/>
      <c r="KNY14" s="300"/>
      <c r="KNZ14" s="301"/>
      <c r="KOA14" s="302"/>
      <c r="KOB14" s="303"/>
      <c r="KOC14" s="300"/>
      <c r="KOD14" s="301"/>
      <c r="KOE14" s="302"/>
      <c r="KOF14" s="303"/>
      <c r="KOG14" s="300"/>
      <c r="KOH14" s="301"/>
      <c r="KOI14" s="302"/>
      <c r="KOJ14" s="303"/>
      <c r="KOK14" s="300"/>
      <c r="KOL14" s="301"/>
      <c r="KOM14" s="302"/>
      <c r="KON14" s="303"/>
      <c r="KOO14" s="300"/>
      <c r="KOP14" s="301"/>
      <c r="KOQ14" s="302"/>
      <c r="KOR14" s="303"/>
      <c r="KOS14" s="300"/>
      <c r="KOT14" s="301"/>
      <c r="KOU14" s="302"/>
      <c r="KOV14" s="303"/>
      <c r="KOW14" s="300"/>
      <c r="KOX14" s="301"/>
      <c r="KOY14" s="302"/>
      <c r="KOZ14" s="303"/>
      <c r="KPA14" s="300"/>
      <c r="KPB14" s="301"/>
      <c r="KPC14" s="302"/>
      <c r="KPD14" s="303"/>
      <c r="KPE14" s="300"/>
      <c r="KPF14" s="301"/>
      <c r="KPG14" s="302"/>
      <c r="KPH14" s="303"/>
      <c r="KPI14" s="300"/>
      <c r="KPJ14" s="301"/>
      <c r="KPK14" s="302"/>
      <c r="KPL14" s="303"/>
      <c r="KPM14" s="300"/>
      <c r="KPN14" s="301"/>
      <c r="KPO14" s="302"/>
      <c r="KPP14" s="303"/>
      <c r="KPQ14" s="300"/>
      <c r="KPR14" s="301"/>
      <c r="KPS14" s="302"/>
      <c r="KPT14" s="303"/>
      <c r="KPU14" s="300"/>
      <c r="KPV14" s="301"/>
      <c r="KPW14" s="302"/>
      <c r="KPX14" s="303"/>
      <c r="KPY14" s="300"/>
      <c r="KPZ14" s="301"/>
      <c r="KQA14" s="302"/>
      <c r="KQB14" s="303"/>
      <c r="KQC14" s="300"/>
      <c r="KQD14" s="301"/>
      <c r="KQE14" s="302"/>
      <c r="KQF14" s="303"/>
      <c r="KQG14" s="300"/>
      <c r="KQH14" s="301"/>
      <c r="KQI14" s="302"/>
      <c r="KQJ14" s="303"/>
      <c r="KQK14" s="300"/>
      <c r="KQL14" s="301"/>
      <c r="KQM14" s="302"/>
      <c r="KQN14" s="303"/>
      <c r="KQO14" s="300"/>
      <c r="KQP14" s="301"/>
      <c r="KQQ14" s="302"/>
      <c r="KQR14" s="303"/>
      <c r="KQS14" s="300"/>
      <c r="KQT14" s="301"/>
      <c r="KQU14" s="302"/>
      <c r="KQV14" s="303"/>
      <c r="KQW14" s="300"/>
      <c r="KQX14" s="301"/>
      <c r="KQY14" s="302"/>
      <c r="KQZ14" s="303"/>
      <c r="KRA14" s="300"/>
      <c r="KRB14" s="301"/>
      <c r="KRC14" s="302"/>
      <c r="KRD14" s="303"/>
      <c r="KRE14" s="300"/>
      <c r="KRF14" s="301"/>
      <c r="KRG14" s="302"/>
      <c r="KRH14" s="303"/>
      <c r="KRI14" s="300"/>
      <c r="KRJ14" s="301"/>
      <c r="KRK14" s="302"/>
      <c r="KRL14" s="303"/>
      <c r="KRM14" s="300"/>
      <c r="KRN14" s="301"/>
      <c r="KRO14" s="302"/>
      <c r="KRP14" s="303"/>
      <c r="KRQ14" s="300"/>
      <c r="KRR14" s="301"/>
      <c r="KRS14" s="302"/>
      <c r="KRT14" s="303"/>
      <c r="KRU14" s="300"/>
      <c r="KRV14" s="301"/>
      <c r="KRW14" s="302"/>
      <c r="KRX14" s="303"/>
      <c r="KRY14" s="300"/>
      <c r="KRZ14" s="301"/>
      <c r="KSA14" s="302"/>
      <c r="KSB14" s="303"/>
      <c r="KSC14" s="300"/>
      <c r="KSD14" s="301"/>
      <c r="KSE14" s="302"/>
      <c r="KSF14" s="303"/>
      <c r="KSG14" s="300"/>
      <c r="KSH14" s="301"/>
      <c r="KSI14" s="302"/>
      <c r="KSJ14" s="303"/>
      <c r="KSK14" s="300"/>
      <c r="KSL14" s="301"/>
      <c r="KSM14" s="302"/>
      <c r="KSN14" s="303"/>
      <c r="KSO14" s="300"/>
      <c r="KSP14" s="301"/>
      <c r="KSQ14" s="302"/>
      <c r="KSR14" s="303"/>
      <c r="KSS14" s="300"/>
      <c r="KST14" s="301"/>
      <c r="KSU14" s="302"/>
      <c r="KSV14" s="303"/>
      <c r="KSW14" s="300"/>
      <c r="KSX14" s="301"/>
      <c r="KSY14" s="302"/>
      <c r="KSZ14" s="303"/>
      <c r="KTA14" s="300"/>
      <c r="KTB14" s="301"/>
      <c r="KTC14" s="302"/>
      <c r="KTD14" s="303"/>
      <c r="KTE14" s="300"/>
      <c r="KTF14" s="301"/>
      <c r="KTG14" s="302"/>
      <c r="KTH14" s="303"/>
      <c r="KTI14" s="300"/>
      <c r="KTJ14" s="301"/>
      <c r="KTK14" s="302"/>
      <c r="KTL14" s="303"/>
      <c r="KTM14" s="300"/>
      <c r="KTN14" s="301"/>
      <c r="KTO14" s="302"/>
      <c r="KTP14" s="303"/>
      <c r="KTQ14" s="300"/>
      <c r="KTR14" s="301"/>
      <c r="KTS14" s="302"/>
      <c r="KTT14" s="303"/>
      <c r="KTU14" s="300"/>
      <c r="KTV14" s="301"/>
      <c r="KTW14" s="302"/>
      <c r="KTX14" s="303"/>
      <c r="KTY14" s="300"/>
      <c r="KTZ14" s="301"/>
      <c r="KUA14" s="302"/>
      <c r="KUB14" s="303"/>
      <c r="KUC14" s="300"/>
      <c r="KUD14" s="301"/>
      <c r="KUE14" s="302"/>
      <c r="KUF14" s="303"/>
      <c r="KUG14" s="300"/>
      <c r="KUH14" s="301"/>
      <c r="KUI14" s="302"/>
      <c r="KUJ14" s="303"/>
      <c r="KUK14" s="300"/>
      <c r="KUL14" s="301"/>
      <c r="KUM14" s="302"/>
      <c r="KUN14" s="303"/>
      <c r="KUO14" s="300"/>
      <c r="KUP14" s="301"/>
      <c r="KUQ14" s="302"/>
      <c r="KUR14" s="303"/>
      <c r="KUS14" s="300"/>
      <c r="KUT14" s="301"/>
      <c r="KUU14" s="302"/>
      <c r="KUV14" s="303"/>
      <c r="KUW14" s="300"/>
      <c r="KUX14" s="301"/>
      <c r="KUY14" s="302"/>
      <c r="KUZ14" s="303"/>
      <c r="KVA14" s="300"/>
      <c r="KVB14" s="301"/>
      <c r="KVC14" s="302"/>
      <c r="KVD14" s="303"/>
      <c r="KVE14" s="300"/>
      <c r="KVF14" s="301"/>
      <c r="KVG14" s="302"/>
      <c r="KVH14" s="303"/>
      <c r="KVI14" s="300"/>
      <c r="KVJ14" s="301"/>
      <c r="KVK14" s="302"/>
      <c r="KVL14" s="303"/>
      <c r="KVM14" s="300"/>
      <c r="KVN14" s="301"/>
      <c r="KVO14" s="302"/>
      <c r="KVP14" s="303"/>
      <c r="KVQ14" s="300"/>
      <c r="KVR14" s="301"/>
      <c r="KVS14" s="302"/>
      <c r="KVT14" s="303"/>
      <c r="KVU14" s="300"/>
      <c r="KVV14" s="301"/>
      <c r="KVW14" s="302"/>
      <c r="KVX14" s="303"/>
      <c r="KVY14" s="300"/>
      <c r="KVZ14" s="301"/>
      <c r="KWA14" s="302"/>
      <c r="KWB14" s="303"/>
      <c r="KWC14" s="300"/>
      <c r="KWD14" s="301"/>
      <c r="KWE14" s="302"/>
      <c r="KWF14" s="303"/>
      <c r="KWG14" s="300"/>
      <c r="KWH14" s="301"/>
      <c r="KWI14" s="302"/>
      <c r="KWJ14" s="303"/>
      <c r="KWK14" s="300"/>
      <c r="KWL14" s="301"/>
      <c r="KWM14" s="302"/>
      <c r="KWN14" s="303"/>
      <c r="KWO14" s="300"/>
      <c r="KWP14" s="301"/>
      <c r="KWQ14" s="302"/>
      <c r="KWR14" s="303"/>
      <c r="KWS14" s="300"/>
      <c r="KWT14" s="301"/>
      <c r="KWU14" s="302"/>
      <c r="KWV14" s="303"/>
      <c r="KWW14" s="300"/>
      <c r="KWX14" s="301"/>
      <c r="KWY14" s="302"/>
      <c r="KWZ14" s="303"/>
      <c r="KXA14" s="300"/>
      <c r="KXB14" s="301"/>
      <c r="KXC14" s="302"/>
      <c r="KXD14" s="303"/>
      <c r="KXE14" s="300"/>
      <c r="KXF14" s="301"/>
      <c r="KXG14" s="302"/>
      <c r="KXH14" s="303"/>
      <c r="KXI14" s="300"/>
      <c r="KXJ14" s="301"/>
      <c r="KXK14" s="302"/>
      <c r="KXL14" s="303"/>
      <c r="KXM14" s="300"/>
      <c r="KXN14" s="301"/>
      <c r="KXO14" s="302"/>
      <c r="KXP14" s="303"/>
      <c r="KXQ14" s="300"/>
      <c r="KXR14" s="301"/>
      <c r="KXS14" s="302"/>
      <c r="KXT14" s="303"/>
      <c r="KXU14" s="300"/>
      <c r="KXV14" s="301"/>
      <c r="KXW14" s="302"/>
      <c r="KXX14" s="303"/>
      <c r="KXY14" s="300"/>
      <c r="KXZ14" s="301"/>
      <c r="KYA14" s="302"/>
      <c r="KYB14" s="303"/>
      <c r="KYC14" s="300"/>
      <c r="KYD14" s="301"/>
      <c r="KYE14" s="302"/>
      <c r="KYF14" s="303"/>
      <c r="KYG14" s="300"/>
      <c r="KYH14" s="301"/>
      <c r="KYI14" s="302"/>
      <c r="KYJ14" s="303"/>
      <c r="KYK14" s="300"/>
      <c r="KYL14" s="301"/>
      <c r="KYM14" s="302"/>
      <c r="KYN14" s="303"/>
      <c r="KYO14" s="300"/>
      <c r="KYP14" s="301"/>
      <c r="KYQ14" s="302"/>
      <c r="KYR14" s="303"/>
      <c r="KYS14" s="300"/>
      <c r="KYT14" s="301"/>
      <c r="KYU14" s="302"/>
      <c r="KYV14" s="303"/>
      <c r="KYW14" s="300"/>
      <c r="KYX14" s="301"/>
      <c r="KYY14" s="302"/>
      <c r="KYZ14" s="303"/>
      <c r="KZA14" s="300"/>
      <c r="KZB14" s="301"/>
      <c r="KZC14" s="302"/>
      <c r="KZD14" s="303"/>
      <c r="KZE14" s="300"/>
      <c r="KZF14" s="301"/>
      <c r="KZG14" s="302"/>
      <c r="KZH14" s="303"/>
      <c r="KZI14" s="300"/>
      <c r="KZJ14" s="301"/>
      <c r="KZK14" s="302"/>
      <c r="KZL14" s="303"/>
      <c r="KZM14" s="300"/>
      <c r="KZN14" s="301"/>
      <c r="KZO14" s="302"/>
      <c r="KZP14" s="303"/>
      <c r="KZQ14" s="300"/>
      <c r="KZR14" s="301"/>
      <c r="KZS14" s="302"/>
      <c r="KZT14" s="303"/>
      <c r="KZU14" s="300"/>
      <c r="KZV14" s="301"/>
      <c r="KZW14" s="302"/>
      <c r="KZX14" s="303"/>
      <c r="KZY14" s="300"/>
      <c r="KZZ14" s="301"/>
      <c r="LAA14" s="302"/>
      <c r="LAB14" s="303"/>
      <c r="LAC14" s="300"/>
      <c r="LAD14" s="301"/>
      <c r="LAE14" s="302"/>
      <c r="LAF14" s="303"/>
      <c r="LAG14" s="300"/>
      <c r="LAH14" s="301"/>
      <c r="LAI14" s="302"/>
      <c r="LAJ14" s="303"/>
      <c r="LAK14" s="300"/>
      <c r="LAL14" s="301"/>
      <c r="LAM14" s="302"/>
      <c r="LAN14" s="303"/>
      <c r="LAO14" s="300"/>
      <c r="LAP14" s="301"/>
      <c r="LAQ14" s="302"/>
      <c r="LAR14" s="303"/>
      <c r="LAS14" s="300"/>
      <c r="LAT14" s="301"/>
      <c r="LAU14" s="302"/>
      <c r="LAV14" s="303"/>
      <c r="LAW14" s="300"/>
      <c r="LAX14" s="301"/>
      <c r="LAY14" s="302"/>
      <c r="LAZ14" s="303"/>
      <c r="LBA14" s="300"/>
      <c r="LBB14" s="301"/>
      <c r="LBC14" s="302"/>
      <c r="LBD14" s="303"/>
      <c r="LBE14" s="300"/>
      <c r="LBF14" s="301"/>
      <c r="LBG14" s="302"/>
      <c r="LBH14" s="303"/>
      <c r="LBI14" s="300"/>
      <c r="LBJ14" s="301"/>
      <c r="LBK14" s="302"/>
      <c r="LBL14" s="303"/>
      <c r="LBM14" s="300"/>
      <c r="LBN14" s="301"/>
      <c r="LBO14" s="302"/>
      <c r="LBP14" s="303"/>
      <c r="LBQ14" s="300"/>
      <c r="LBR14" s="301"/>
      <c r="LBS14" s="302"/>
      <c r="LBT14" s="303"/>
      <c r="LBU14" s="300"/>
      <c r="LBV14" s="301"/>
      <c r="LBW14" s="302"/>
      <c r="LBX14" s="303"/>
      <c r="LBY14" s="300"/>
      <c r="LBZ14" s="301"/>
      <c r="LCA14" s="302"/>
      <c r="LCB14" s="303"/>
      <c r="LCC14" s="300"/>
      <c r="LCD14" s="301"/>
      <c r="LCE14" s="302"/>
      <c r="LCF14" s="303"/>
      <c r="LCG14" s="300"/>
      <c r="LCH14" s="301"/>
      <c r="LCI14" s="302"/>
      <c r="LCJ14" s="303"/>
      <c r="LCK14" s="300"/>
      <c r="LCL14" s="301"/>
      <c r="LCM14" s="302"/>
      <c r="LCN14" s="303"/>
      <c r="LCO14" s="300"/>
      <c r="LCP14" s="301"/>
      <c r="LCQ14" s="302"/>
      <c r="LCR14" s="303"/>
      <c r="LCS14" s="300"/>
      <c r="LCT14" s="301"/>
      <c r="LCU14" s="302"/>
      <c r="LCV14" s="303"/>
      <c r="LCW14" s="300"/>
      <c r="LCX14" s="301"/>
      <c r="LCY14" s="302"/>
      <c r="LCZ14" s="303"/>
      <c r="LDA14" s="300"/>
      <c r="LDB14" s="301"/>
      <c r="LDC14" s="302"/>
      <c r="LDD14" s="303"/>
      <c r="LDE14" s="300"/>
      <c r="LDF14" s="301"/>
      <c r="LDG14" s="302"/>
      <c r="LDH14" s="303"/>
      <c r="LDI14" s="300"/>
      <c r="LDJ14" s="301"/>
      <c r="LDK14" s="302"/>
      <c r="LDL14" s="303"/>
      <c r="LDM14" s="300"/>
      <c r="LDN14" s="301"/>
      <c r="LDO14" s="302"/>
      <c r="LDP14" s="303"/>
      <c r="LDQ14" s="300"/>
      <c r="LDR14" s="301"/>
      <c r="LDS14" s="302"/>
      <c r="LDT14" s="303"/>
      <c r="LDU14" s="300"/>
      <c r="LDV14" s="301"/>
      <c r="LDW14" s="302"/>
      <c r="LDX14" s="303"/>
      <c r="LDY14" s="300"/>
      <c r="LDZ14" s="301"/>
      <c r="LEA14" s="302"/>
      <c r="LEB14" s="303"/>
      <c r="LEC14" s="300"/>
      <c r="LED14" s="301"/>
      <c r="LEE14" s="302"/>
      <c r="LEF14" s="303"/>
      <c r="LEG14" s="300"/>
      <c r="LEH14" s="301"/>
      <c r="LEI14" s="302"/>
      <c r="LEJ14" s="303"/>
      <c r="LEK14" s="300"/>
      <c r="LEL14" s="301"/>
      <c r="LEM14" s="302"/>
      <c r="LEN14" s="303"/>
      <c r="LEO14" s="300"/>
      <c r="LEP14" s="301"/>
      <c r="LEQ14" s="302"/>
      <c r="LER14" s="303"/>
      <c r="LES14" s="300"/>
      <c r="LET14" s="301"/>
      <c r="LEU14" s="302"/>
      <c r="LEV14" s="303"/>
      <c r="LEW14" s="300"/>
      <c r="LEX14" s="301"/>
      <c r="LEY14" s="302"/>
      <c r="LEZ14" s="303"/>
      <c r="LFA14" s="300"/>
      <c r="LFB14" s="301"/>
      <c r="LFC14" s="302"/>
      <c r="LFD14" s="303"/>
      <c r="LFE14" s="300"/>
      <c r="LFF14" s="301"/>
      <c r="LFG14" s="302"/>
      <c r="LFH14" s="303"/>
      <c r="LFI14" s="300"/>
      <c r="LFJ14" s="301"/>
      <c r="LFK14" s="302"/>
      <c r="LFL14" s="303"/>
      <c r="LFM14" s="300"/>
      <c r="LFN14" s="301"/>
      <c r="LFO14" s="302"/>
      <c r="LFP14" s="303"/>
      <c r="LFQ14" s="300"/>
      <c r="LFR14" s="301"/>
      <c r="LFS14" s="302"/>
      <c r="LFT14" s="303"/>
      <c r="LFU14" s="300"/>
      <c r="LFV14" s="301"/>
      <c r="LFW14" s="302"/>
      <c r="LFX14" s="303"/>
      <c r="LFY14" s="300"/>
      <c r="LFZ14" s="301"/>
      <c r="LGA14" s="302"/>
      <c r="LGB14" s="303"/>
      <c r="LGC14" s="300"/>
      <c r="LGD14" s="301"/>
      <c r="LGE14" s="302"/>
      <c r="LGF14" s="303"/>
      <c r="LGG14" s="300"/>
      <c r="LGH14" s="301"/>
      <c r="LGI14" s="302"/>
      <c r="LGJ14" s="303"/>
      <c r="LGK14" s="300"/>
      <c r="LGL14" s="301"/>
      <c r="LGM14" s="302"/>
      <c r="LGN14" s="303"/>
      <c r="LGO14" s="300"/>
      <c r="LGP14" s="301"/>
      <c r="LGQ14" s="302"/>
      <c r="LGR14" s="303"/>
      <c r="LGS14" s="300"/>
      <c r="LGT14" s="301"/>
      <c r="LGU14" s="302"/>
      <c r="LGV14" s="303"/>
      <c r="LGW14" s="300"/>
      <c r="LGX14" s="301"/>
      <c r="LGY14" s="302"/>
      <c r="LGZ14" s="303"/>
      <c r="LHA14" s="300"/>
      <c r="LHB14" s="301"/>
      <c r="LHC14" s="302"/>
      <c r="LHD14" s="303"/>
      <c r="LHE14" s="300"/>
      <c r="LHF14" s="301"/>
      <c r="LHG14" s="302"/>
      <c r="LHH14" s="303"/>
      <c r="LHI14" s="300"/>
      <c r="LHJ14" s="301"/>
      <c r="LHK14" s="302"/>
      <c r="LHL14" s="303"/>
      <c r="LHM14" s="300"/>
      <c r="LHN14" s="301"/>
      <c r="LHO14" s="302"/>
      <c r="LHP14" s="303"/>
      <c r="LHQ14" s="300"/>
      <c r="LHR14" s="301"/>
      <c r="LHS14" s="302"/>
      <c r="LHT14" s="303"/>
      <c r="LHU14" s="300"/>
      <c r="LHV14" s="301"/>
      <c r="LHW14" s="302"/>
      <c r="LHX14" s="303"/>
      <c r="LHY14" s="300"/>
      <c r="LHZ14" s="301"/>
      <c r="LIA14" s="302"/>
      <c r="LIB14" s="303"/>
      <c r="LIC14" s="300"/>
      <c r="LID14" s="301"/>
      <c r="LIE14" s="302"/>
      <c r="LIF14" s="303"/>
      <c r="LIG14" s="300"/>
      <c r="LIH14" s="301"/>
      <c r="LII14" s="302"/>
      <c r="LIJ14" s="303"/>
      <c r="LIK14" s="300"/>
      <c r="LIL14" s="301"/>
      <c r="LIM14" s="302"/>
      <c r="LIN14" s="303"/>
      <c r="LIO14" s="300"/>
      <c r="LIP14" s="301"/>
      <c r="LIQ14" s="302"/>
      <c r="LIR14" s="303"/>
      <c r="LIS14" s="300"/>
      <c r="LIT14" s="301"/>
      <c r="LIU14" s="302"/>
      <c r="LIV14" s="303"/>
      <c r="LIW14" s="300"/>
      <c r="LIX14" s="301"/>
      <c r="LIY14" s="302"/>
      <c r="LIZ14" s="303"/>
      <c r="LJA14" s="300"/>
      <c r="LJB14" s="301"/>
      <c r="LJC14" s="302"/>
      <c r="LJD14" s="303"/>
      <c r="LJE14" s="300"/>
      <c r="LJF14" s="301"/>
      <c r="LJG14" s="302"/>
      <c r="LJH14" s="303"/>
      <c r="LJI14" s="300"/>
      <c r="LJJ14" s="301"/>
      <c r="LJK14" s="302"/>
      <c r="LJL14" s="303"/>
      <c r="LJM14" s="300"/>
      <c r="LJN14" s="301"/>
      <c r="LJO14" s="302"/>
      <c r="LJP14" s="303"/>
      <c r="LJQ14" s="300"/>
      <c r="LJR14" s="301"/>
      <c r="LJS14" s="302"/>
      <c r="LJT14" s="303"/>
      <c r="LJU14" s="300"/>
      <c r="LJV14" s="301"/>
      <c r="LJW14" s="302"/>
      <c r="LJX14" s="303"/>
      <c r="LJY14" s="300"/>
      <c r="LJZ14" s="301"/>
      <c r="LKA14" s="302"/>
      <c r="LKB14" s="303"/>
      <c r="LKC14" s="300"/>
      <c r="LKD14" s="301"/>
      <c r="LKE14" s="302"/>
      <c r="LKF14" s="303"/>
      <c r="LKG14" s="300"/>
      <c r="LKH14" s="301"/>
      <c r="LKI14" s="302"/>
      <c r="LKJ14" s="303"/>
      <c r="LKK14" s="300"/>
      <c r="LKL14" s="301"/>
      <c r="LKM14" s="302"/>
      <c r="LKN14" s="303"/>
      <c r="LKO14" s="300"/>
      <c r="LKP14" s="301"/>
      <c r="LKQ14" s="302"/>
      <c r="LKR14" s="303"/>
      <c r="LKS14" s="300"/>
      <c r="LKT14" s="301"/>
      <c r="LKU14" s="302"/>
      <c r="LKV14" s="303"/>
      <c r="LKW14" s="300"/>
      <c r="LKX14" s="301"/>
      <c r="LKY14" s="302"/>
      <c r="LKZ14" s="303"/>
      <c r="LLA14" s="300"/>
      <c r="LLB14" s="301"/>
      <c r="LLC14" s="302"/>
      <c r="LLD14" s="303"/>
      <c r="LLE14" s="300"/>
      <c r="LLF14" s="301"/>
      <c r="LLG14" s="302"/>
      <c r="LLH14" s="303"/>
      <c r="LLI14" s="300"/>
      <c r="LLJ14" s="301"/>
      <c r="LLK14" s="302"/>
      <c r="LLL14" s="303"/>
      <c r="LLM14" s="300"/>
      <c r="LLN14" s="301"/>
      <c r="LLO14" s="302"/>
      <c r="LLP14" s="303"/>
      <c r="LLQ14" s="300"/>
      <c r="LLR14" s="301"/>
      <c r="LLS14" s="302"/>
      <c r="LLT14" s="303"/>
      <c r="LLU14" s="300"/>
      <c r="LLV14" s="301"/>
      <c r="LLW14" s="302"/>
      <c r="LLX14" s="303"/>
      <c r="LLY14" s="300"/>
      <c r="LLZ14" s="301"/>
      <c r="LMA14" s="302"/>
      <c r="LMB14" s="303"/>
      <c r="LMC14" s="300"/>
      <c r="LMD14" s="301"/>
      <c r="LME14" s="302"/>
      <c r="LMF14" s="303"/>
      <c r="LMG14" s="300"/>
      <c r="LMH14" s="301"/>
      <c r="LMI14" s="302"/>
      <c r="LMJ14" s="303"/>
      <c r="LMK14" s="300"/>
      <c r="LML14" s="301"/>
      <c r="LMM14" s="302"/>
      <c r="LMN14" s="303"/>
      <c r="LMO14" s="300"/>
      <c r="LMP14" s="301"/>
      <c r="LMQ14" s="302"/>
      <c r="LMR14" s="303"/>
      <c r="LMS14" s="300"/>
      <c r="LMT14" s="301"/>
      <c r="LMU14" s="302"/>
      <c r="LMV14" s="303"/>
      <c r="LMW14" s="300"/>
      <c r="LMX14" s="301"/>
      <c r="LMY14" s="302"/>
      <c r="LMZ14" s="303"/>
      <c r="LNA14" s="300"/>
      <c r="LNB14" s="301"/>
      <c r="LNC14" s="302"/>
      <c r="LND14" s="303"/>
      <c r="LNE14" s="300"/>
      <c r="LNF14" s="301"/>
      <c r="LNG14" s="302"/>
      <c r="LNH14" s="303"/>
      <c r="LNI14" s="300"/>
      <c r="LNJ14" s="301"/>
      <c r="LNK14" s="302"/>
      <c r="LNL14" s="303"/>
      <c r="LNM14" s="300"/>
      <c r="LNN14" s="301"/>
      <c r="LNO14" s="302"/>
      <c r="LNP14" s="303"/>
      <c r="LNQ14" s="300"/>
      <c r="LNR14" s="301"/>
      <c r="LNS14" s="302"/>
      <c r="LNT14" s="303"/>
      <c r="LNU14" s="300"/>
      <c r="LNV14" s="301"/>
      <c r="LNW14" s="302"/>
      <c r="LNX14" s="303"/>
      <c r="LNY14" s="300"/>
      <c r="LNZ14" s="301"/>
      <c r="LOA14" s="302"/>
      <c r="LOB14" s="303"/>
      <c r="LOC14" s="300"/>
      <c r="LOD14" s="301"/>
      <c r="LOE14" s="302"/>
      <c r="LOF14" s="303"/>
      <c r="LOG14" s="300"/>
      <c r="LOH14" s="301"/>
      <c r="LOI14" s="302"/>
      <c r="LOJ14" s="303"/>
      <c r="LOK14" s="300"/>
      <c r="LOL14" s="301"/>
      <c r="LOM14" s="302"/>
      <c r="LON14" s="303"/>
      <c r="LOO14" s="300"/>
      <c r="LOP14" s="301"/>
      <c r="LOQ14" s="302"/>
      <c r="LOR14" s="303"/>
      <c r="LOS14" s="300"/>
      <c r="LOT14" s="301"/>
      <c r="LOU14" s="302"/>
      <c r="LOV14" s="303"/>
      <c r="LOW14" s="300"/>
      <c r="LOX14" s="301"/>
      <c r="LOY14" s="302"/>
      <c r="LOZ14" s="303"/>
      <c r="LPA14" s="300"/>
      <c r="LPB14" s="301"/>
      <c r="LPC14" s="302"/>
      <c r="LPD14" s="303"/>
      <c r="LPE14" s="300"/>
      <c r="LPF14" s="301"/>
      <c r="LPG14" s="302"/>
      <c r="LPH14" s="303"/>
      <c r="LPI14" s="300"/>
      <c r="LPJ14" s="301"/>
      <c r="LPK14" s="302"/>
      <c r="LPL14" s="303"/>
      <c r="LPM14" s="300"/>
      <c r="LPN14" s="301"/>
      <c r="LPO14" s="302"/>
      <c r="LPP14" s="303"/>
      <c r="LPQ14" s="300"/>
      <c r="LPR14" s="301"/>
      <c r="LPS14" s="302"/>
      <c r="LPT14" s="303"/>
      <c r="LPU14" s="300"/>
      <c r="LPV14" s="301"/>
      <c r="LPW14" s="302"/>
      <c r="LPX14" s="303"/>
      <c r="LPY14" s="300"/>
      <c r="LPZ14" s="301"/>
      <c r="LQA14" s="302"/>
      <c r="LQB14" s="303"/>
      <c r="LQC14" s="300"/>
      <c r="LQD14" s="301"/>
      <c r="LQE14" s="302"/>
      <c r="LQF14" s="303"/>
      <c r="LQG14" s="300"/>
      <c r="LQH14" s="301"/>
      <c r="LQI14" s="302"/>
      <c r="LQJ14" s="303"/>
      <c r="LQK14" s="300"/>
      <c r="LQL14" s="301"/>
      <c r="LQM14" s="302"/>
      <c r="LQN14" s="303"/>
      <c r="LQO14" s="300"/>
      <c r="LQP14" s="301"/>
      <c r="LQQ14" s="302"/>
      <c r="LQR14" s="303"/>
      <c r="LQS14" s="300"/>
      <c r="LQT14" s="301"/>
      <c r="LQU14" s="302"/>
      <c r="LQV14" s="303"/>
      <c r="LQW14" s="300"/>
      <c r="LQX14" s="301"/>
      <c r="LQY14" s="302"/>
      <c r="LQZ14" s="303"/>
      <c r="LRA14" s="300"/>
      <c r="LRB14" s="301"/>
      <c r="LRC14" s="302"/>
      <c r="LRD14" s="303"/>
      <c r="LRE14" s="300"/>
      <c r="LRF14" s="301"/>
      <c r="LRG14" s="302"/>
      <c r="LRH14" s="303"/>
      <c r="LRI14" s="300"/>
      <c r="LRJ14" s="301"/>
      <c r="LRK14" s="302"/>
      <c r="LRL14" s="303"/>
      <c r="LRM14" s="300"/>
      <c r="LRN14" s="301"/>
      <c r="LRO14" s="302"/>
      <c r="LRP14" s="303"/>
      <c r="LRQ14" s="300"/>
      <c r="LRR14" s="301"/>
      <c r="LRS14" s="302"/>
      <c r="LRT14" s="303"/>
      <c r="LRU14" s="300"/>
      <c r="LRV14" s="301"/>
      <c r="LRW14" s="302"/>
      <c r="LRX14" s="303"/>
      <c r="LRY14" s="300"/>
      <c r="LRZ14" s="301"/>
      <c r="LSA14" s="302"/>
      <c r="LSB14" s="303"/>
      <c r="LSC14" s="300"/>
      <c r="LSD14" s="301"/>
      <c r="LSE14" s="302"/>
      <c r="LSF14" s="303"/>
      <c r="LSG14" s="300"/>
      <c r="LSH14" s="301"/>
      <c r="LSI14" s="302"/>
      <c r="LSJ14" s="303"/>
      <c r="LSK14" s="300"/>
      <c r="LSL14" s="301"/>
      <c r="LSM14" s="302"/>
      <c r="LSN14" s="303"/>
      <c r="LSO14" s="300"/>
      <c r="LSP14" s="301"/>
      <c r="LSQ14" s="302"/>
      <c r="LSR14" s="303"/>
      <c r="LSS14" s="300"/>
      <c r="LST14" s="301"/>
      <c r="LSU14" s="302"/>
      <c r="LSV14" s="303"/>
      <c r="LSW14" s="300"/>
      <c r="LSX14" s="301"/>
      <c r="LSY14" s="302"/>
      <c r="LSZ14" s="303"/>
      <c r="LTA14" s="300"/>
      <c r="LTB14" s="301"/>
      <c r="LTC14" s="302"/>
      <c r="LTD14" s="303"/>
      <c r="LTE14" s="300"/>
      <c r="LTF14" s="301"/>
      <c r="LTG14" s="302"/>
      <c r="LTH14" s="303"/>
      <c r="LTI14" s="300"/>
      <c r="LTJ14" s="301"/>
      <c r="LTK14" s="302"/>
      <c r="LTL14" s="303"/>
      <c r="LTM14" s="300"/>
      <c r="LTN14" s="301"/>
      <c r="LTO14" s="302"/>
      <c r="LTP14" s="303"/>
      <c r="LTQ14" s="300"/>
      <c r="LTR14" s="301"/>
      <c r="LTS14" s="302"/>
      <c r="LTT14" s="303"/>
      <c r="LTU14" s="300"/>
      <c r="LTV14" s="301"/>
      <c r="LTW14" s="302"/>
      <c r="LTX14" s="303"/>
      <c r="LTY14" s="300"/>
      <c r="LTZ14" s="301"/>
      <c r="LUA14" s="302"/>
      <c r="LUB14" s="303"/>
      <c r="LUC14" s="300"/>
      <c r="LUD14" s="301"/>
      <c r="LUE14" s="302"/>
      <c r="LUF14" s="303"/>
      <c r="LUG14" s="300"/>
      <c r="LUH14" s="301"/>
      <c r="LUI14" s="302"/>
      <c r="LUJ14" s="303"/>
      <c r="LUK14" s="300"/>
      <c r="LUL14" s="301"/>
      <c r="LUM14" s="302"/>
      <c r="LUN14" s="303"/>
      <c r="LUO14" s="300"/>
      <c r="LUP14" s="301"/>
      <c r="LUQ14" s="302"/>
      <c r="LUR14" s="303"/>
      <c r="LUS14" s="300"/>
      <c r="LUT14" s="301"/>
      <c r="LUU14" s="302"/>
      <c r="LUV14" s="303"/>
      <c r="LUW14" s="300"/>
      <c r="LUX14" s="301"/>
      <c r="LUY14" s="302"/>
      <c r="LUZ14" s="303"/>
      <c r="LVA14" s="300"/>
      <c r="LVB14" s="301"/>
      <c r="LVC14" s="302"/>
      <c r="LVD14" s="303"/>
      <c r="LVE14" s="300"/>
      <c r="LVF14" s="301"/>
      <c r="LVG14" s="302"/>
      <c r="LVH14" s="303"/>
      <c r="LVI14" s="300"/>
      <c r="LVJ14" s="301"/>
      <c r="LVK14" s="302"/>
      <c r="LVL14" s="303"/>
      <c r="LVM14" s="300"/>
      <c r="LVN14" s="301"/>
      <c r="LVO14" s="302"/>
      <c r="LVP14" s="303"/>
      <c r="LVQ14" s="300"/>
      <c r="LVR14" s="301"/>
      <c r="LVS14" s="302"/>
      <c r="LVT14" s="303"/>
      <c r="LVU14" s="300"/>
      <c r="LVV14" s="301"/>
      <c r="LVW14" s="302"/>
      <c r="LVX14" s="303"/>
      <c r="LVY14" s="300"/>
      <c r="LVZ14" s="301"/>
      <c r="LWA14" s="302"/>
      <c r="LWB14" s="303"/>
      <c r="LWC14" s="300"/>
      <c r="LWD14" s="301"/>
      <c r="LWE14" s="302"/>
      <c r="LWF14" s="303"/>
      <c r="LWG14" s="300"/>
      <c r="LWH14" s="301"/>
      <c r="LWI14" s="302"/>
      <c r="LWJ14" s="303"/>
      <c r="LWK14" s="300"/>
      <c r="LWL14" s="301"/>
      <c r="LWM14" s="302"/>
      <c r="LWN14" s="303"/>
      <c r="LWO14" s="300"/>
      <c r="LWP14" s="301"/>
      <c r="LWQ14" s="302"/>
      <c r="LWR14" s="303"/>
      <c r="LWS14" s="300"/>
      <c r="LWT14" s="301"/>
      <c r="LWU14" s="302"/>
      <c r="LWV14" s="303"/>
      <c r="LWW14" s="300"/>
      <c r="LWX14" s="301"/>
      <c r="LWY14" s="302"/>
      <c r="LWZ14" s="303"/>
      <c r="LXA14" s="300"/>
      <c r="LXB14" s="301"/>
      <c r="LXC14" s="302"/>
      <c r="LXD14" s="303"/>
      <c r="LXE14" s="300"/>
      <c r="LXF14" s="301"/>
      <c r="LXG14" s="302"/>
      <c r="LXH14" s="303"/>
      <c r="LXI14" s="300"/>
      <c r="LXJ14" s="301"/>
      <c r="LXK14" s="302"/>
      <c r="LXL14" s="303"/>
      <c r="LXM14" s="300"/>
      <c r="LXN14" s="301"/>
      <c r="LXO14" s="302"/>
      <c r="LXP14" s="303"/>
      <c r="LXQ14" s="300"/>
      <c r="LXR14" s="301"/>
      <c r="LXS14" s="302"/>
      <c r="LXT14" s="303"/>
      <c r="LXU14" s="300"/>
      <c r="LXV14" s="301"/>
      <c r="LXW14" s="302"/>
      <c r="LXX14" s="303"/>
      <c r="LXY14" s="300"/>
      <c r="LXZ14" s="301"/>
      <c r="LYA14" s="302"/>
      <c r="LYB14" s="303"/>
      <c r="LYC14" s="300"/>
      <c r="LYD14" s="301"/>
      <c r="LYE14" s="302"/>
      <c r="LYF14" s="303"/>
      <c r="LYG14" s="300"/>
      <c r="LYH14" s="301"/>
      <c r="LYI14" s="302"/>
      <c r="LYJ14" s="303"/>
      <c r="LYK14" s="300"/>
      <c r="LYL14" s="301"/>
      <c r="LYM14" s="302"/>
      <c r="LYN14" s="303"/>
      <c r="LYO14" s="300"/>
      <c r="LYP14" s="301"/>
      <c r="LYQ14" s="302"/>
      <c r="LYR14" s="303"/>
      <c r="LYS14" s="300"/>
      <c r="LYT14" s="301"/>
      <c r="LYU14" s="302"/>
      <c r="LYV14" s="303"/>
      <c r="LYW14" s="300"/>
      <c r="LYX14" s="301"/>
      <c r="LYY14" s="302"/>
      <c r="LYZ14" s="303"/>
      <c r="LZA14" s="300"/>
      <c r="LZB14" s="301"/>
      <c r="LZC14" s="302"/>
      <c r="LZD14" s="303"/>
      <c r="LZE14" s="300"/>
      <c r="LZF14" s="301"/>
      <c r="LZG14" s="302"/>
      <c r="LZH14" s="303"/>
      <c r="LZI14" s="300"/>
      <c r="LZJ14" s="301"/>
      <c r="LZK14" s="302"/>
      <c r="LZL14" s="303"/>
      <c r="LZM14" s="300"/>
      <c r="LZN14" s="301"/>
      <c r="LZO14" s="302"/>
      <c r="LZP14" s="303"/>
      <c r="LZQ14" s="300"/>
      <c r="LZR14" s="301"/>
      <c r="LZS14" s="302"/>
      <c r="LZT14" s="303"/>
      <c r="LZU14" s="300"/>
      <c r="LZV14" s="301"/>
      <c r="LZW14" s="302"/>
      <c r="LZX14" s="303"/>
      <c r="LZY14" s="300"/>
      <c r="LZZ14" s="301"/>
      <c r="MAA14" s="302"/>
      <c r="MAB14" s="303"/>
      <c r="MAC14" s="300"/>
      <c r="MAD14" s="301"/>
      <c r="MAE14" s="302"/>
      <c r="MAF14" s="303"/>
      <c r="MAG14" s="300"/>
      <c r="MAH14" s="301"/>
      <c r="MAI14" s="302"/>
      <c r="MAJ14" s="303"/>
      <c r="MAK14" s="300"/>
      <c r="MAL14" s="301"/>
      <c r="MAM14" s="302"/>
      <c r="MAN14" s="303"/>
      <c r="MAO14" s="300"/>
      <c r="MAP14" s="301"/>
      <c r="MAQ14" s="302"/>
      <c r="MAR14" s="303"/>
      <c r="MAS14" s="300"/>
      <c r="MAT14" s="301"/>
      <c r="MAU14" s="302"/>
      <c r="MAV14" s="303"/>
      <c r="MAW14" s="300"/>
      <c r="MAX14" s="301"/>
      <c r="MAY14" s="302"/>
      <c r="MAZ14" s="303"/>
      <c r="MBA14" s="300"/>
      <c r="MBB14" s="301"/>
      <c r="MBC14" s="302"/>
      <c r="MBD14" s="303"/>
      <c r="MBE14" s="300"/>
      <c r="MBF14" s="301"/>
      <c r="MBG14" s="302"/>
      <c r="MBH14" s="303"/>
      <c r="MBI14" s="300"/>
      <c r="MBJ14" s="301"/>
      <c r="MBK14" s="302"/>
      <c r="MBL14" s="303"/>
      <c r="MBM14" s="300"/>
      <c r="MBN14" s="301"/>
      <c r="MBO14" s="302"/>
      <c r="MBP14" s="303"/>
      <c r="MBQ14" s="300"/>
      <c r="MBR14" s="301"/>
      <c r="MBS14" s="302"/>
      <c r="MBT14" s="303"/>
      <c r="MBU14" s="300"/>
      <c r="MBV14" s="301"/>
      <c r="MBW14" s="302"/>
      <c r="MBX14" s="303"/>
      <c r="MBY14" s="300"/>
      <c r="MBZ14" s="301"/>
      <c r="MCA14" s="302"/>
      <c r="MCB14" s="303"/>
      <c r="MCC14" s="300"/>
      <c r="MCD14" s="301"/>
      <c r="MCE14" s="302"/>
      <c r="MCF14" s="303"/>
      <c r="MCG14" s="300"/>
      <c r="MCH14" s="301"/>
      <c r="MCI14" s="302"/>
      <c r="MCJ14" s="303"/>
      <c r="MCK14" s="300"/>
      <c r="MCL14" s="301"/>
      <c r="MCM14" s="302"/>
      <c r="MCN14" s="303"/>
      <c r="MCO14" s="300"/>
      <c r="MCP14" s="301"/>
      <c r="MCQ14" s="302"/>
      <c r="MCR14" s="303"/>
      <c r="MCS14" s="300"/>
      <c r="MCT14" s="301"/>
      <c r="MCU14" s="302"/>
      <c r="MCV14" s="303"/>
      <c r="MCW14" s="300"/>
      <c r="MCX14" s="301"/>
      <c r="MCY14" s="302"/>
      <c r="MCZ14" s="303"/>
      <c r="MDA14" s="300"/>
      <c r="MDB14" s="301"/>
      <c r="MDC14" s="302"/>
      <c r="MDD14" s="303"/>
      <c r="MDE14" s="300"/>
      <c r="MDF14" s="301"/>
      <c r="MDG14" s="302"/>
      <c r="MDH14" s="303"/>
      <c r="MDI14" s="300"/>
      <c r="MDJ14" s="301"/>
      <c r="MDK14" s="302"/>
      <c r="MDL14" s="303"/>
      <c r="MDM14" s="300"/>
      <c r="MDN14" s="301"/>
      <c r="MDO14" s="302"/>
      <c r="MDP14" s="303"/>
      <c r="MDQ14" s="300"/>
      <c r="MDR14" s="301"/>
      <c r="MDS14" s="302"/>
      <c r="MDT14" s="303"/>
      <c r="MDU14" s="300"/>
      <c r="MDV14" s="301"/>
      <c r="MDW14" s="302"/>
      <c r="MDX14" s="303"/>
      <c r="MDY14" s="300"/>
      <c r="MDZ14" s="301"/>
      <c r="MEA14" s="302"/>
      <c r="MEB14" s="303"/>
      <c r="MEC14" s="300"/>
      <c r="MED14" s="301"/>
      <c r="MEE14" s="302"/>
      <c r="MEF14" s="303"/>
      <c r="MEG14" s="300"/>
      <c r="MEH14" s="301"/>
      <c r="MEI14" s="302"/>
      <c r="MEJ14" s="303"/>
      <c r="MEK14" s="300"/>
      <c r="MEL14" s="301"/>
      <c r="MEM14" s="302"/>
      <c r="MEN14" s="303"/>
      <c r="MEO14" s="300"/>
      <c r="MEP14" s="301"/>
      <c r="MEQ14" s="302"/>
      <c r="MER14" s="303"/>
      <c r="MES14" s="300"/>
      <c r="MET14" s="301"/>
      <c r="MEU14" s="302"/>
      <c r="MEV14" s="303"/>
      <c r="MEW14" s="300"/>
      <c r="MEX14" s="301"/>
      <c r="MEY14" s="302"/>
      <c r="MEZ14" s="303"/>
      <c r="MFA14" s="300"/>
      <c r="MFB14" s="301"/>
      <c r="MFC14" s="302"/>
      <c r="MFD14" s="303"/>
      <c r="MFE14" s="300"/>
      <c r="MFF14" s="301"/>
      <c r="MFG14" s="302"/>
      <c r="MFH14" s="303"/>
      <c r="MFI14" s="300"/>
      <c r="MFJ14" s="301"/>
      <c r="MFK14" s="302"/>
      <c r="MFL14" s="303"/>
      <c r="MFM14" s="300"/>
      <c r="MFN14" s="301"/>
      <c r="MFO14" s="302"/>
      <c r="MFP14" s="303"/>
      <c r="MFQ14" s="300"/>
      <c r="MFR14" s="301"/>
      <c r="MFS14" s="302"/>
      <c r="MFT14" s="303"/>
      <c r="MFU14" s="300"/>
      <c r="MFV14" s="301"/>
      <c r="MFW14" s="302"/>
      <c r="MFX14" s="303"/>
      <c r="MFY14" s="300"/>
      <c r="MFZ14" s="301"/>
      <c r="MGA14" s="302"/>
      <c r="MGB14" s="303"/>
      <c r="MGC14" s="300"/>
      <c r="MGD14" s="301"/>
      <c r="MGE14" s="302"/>
      <c r="MGF14" s="303"/>
      <c r="MGG14" s="300"/>
      <c r="MGH14" s="301"/>
      <c r="MGI14" s="302"/>
      <c r="MGJ14" s="303"/>
      <c r="MGK14" s="300"/>
      <c r="MGL14" s="301"/>
      <c r="MGM14" s="302"/>
      <c r="MGN14" s="303"/>
      <c r="MGO14" s="300"/>
      <c r="MGP14" s="301"/>
      <c r="MGQ14" s="302"/>
      <c r="MGR14" s="303"/>
      <c r="MGS14" s="300"/>
      <c r="MGT14" s="301"/>
      <c r="MGU14" s="302"/>
      <c r="MGV14" s="303"/>
      <c r="MGW14" s="300"/>
      <c r="MGX14" s="301"/>
      <c r="MGY14" s="302"/>
      <c r="MGZ14" s="303"/>
      <c r="MHA14" s="300"/>
      <c r="MHB14" s="301"/>
      <c r="MHC14" s="302"/>
      <c r="MHD14" s="303"/>
      <c r="MHE14" s="300"/>
      <c r="MHF14" s="301"/>
      <c r="MHG14" s="302"/>
      <c r="MHH14" s="303"/>
      <c r="MHI14" s="300"/>
      <c r="MHJ14" s="301"/>
      <c r="MHK14" s="302"/>
      <c r="MHL14" s="303"/>
      <c r="MHM14" s="300"/>
      <c r="MHN14" s="301"/>
      <c r="MHO14" s="302"/>
      <c r="MHP14" s="303"/>
      <c r="MHQ14" s="300"/>
      <c r="MHR14" s="301"/>
      <c r="MHS14" s="302"/>
      <c r="MHT14" s="303"/>
      <c r="MHU14" s="300"/>
      <c r="MHV14" s="301"/>
      <c r="MHW14" s="302"/>
      <c r="MHX14" s="303"/>
      <c r="MHY14" s="300"/>
      <c r="MHZ14" s="301"/>
      <c r="MIA14" s="302"/>
      <c r="MIB14" s="303"/>
      <c r="MIC14" s="300"/>
      <c r="MID14" s="301"/>
      <c r="MIE14" s="302"/>
      <c r="MIF14" s="303"/>
      <c r="MIG14" s="300"/>
      <c r="MIH14" s="301"/>
      <c r="MII14" s="302"/>
      <c r="MIJ14" s="303"/>
      <c r="MIK14" s="300"/>
      <c r="MIL14" s="301"/>
      <c r="MIM14" s="302"/>
      <c r="MIN14" s="303"/>
      <c r="MIO14" s="300"/>
      <c r="MIP14" s="301"/>
      <c r="MIQ14" s="302"/>
      <c r="MIR14" s="303"/>
      <c r="MIS14" s="300"/>
      <c r="MIT14" s="301"/>
      <c r="MIU14" s="302"/>
      <c r="MIV14" s="303"/>
      <c r="MIW14" s="300"/>
      <c r="MIX14" s="301"/>
      <c r="MIY14" s="302"/>
      <c r="MIZ14" s="303"/>
      <c r="MJA14" s="300"/>
      <c r="MJB14" s="301"/>
      <c r="MJC14" s="302"/>
      <c r="MJD14" s="303"/>
      <c r="MJE14" s="300"/>
      <c r="MJF14" s="301"/>
      <c r="MJG14" s="302"/>
      <c r="MJH14" s="303"/>
      <c r="MJI14" s="300"/>
      <c r="MJJ14" s="301"/>
      <c r="MJK14" s="302"/>
      <c r="MJL14" s="303"/>
      <c r="MJM14" s="300"/>
      <c r="MJN14" s="301"/>
      <c r="MJO14" s="302"/>
      <c r="MJP14" s="303"/>
      <c r="MJQ14" s="300"/>
      <c r="MJR14" s="301"/>
      <c r="MJS14" s="302"/>
      <c r="MJT14" s="303"/>
      <c r="MJU14" s="300"/>
      <c r="MJV14" s="301"/>
      <c r="MJW14" s="302"/>
      <c r="MJX14" s="303"/>
      <c r="MJY14" s="300"/>
      <c r="MJZ14" s="301"/>
      <c r="MKA14" s="302"/>
      <c r="MKB14" s="303"/>
      <c r="MKC14" s="300"/>
      <c r="MKD14" s="301"/>
      <c r="MKE14" s="302"/>
      <c r="MKF14" s="303"/>
      <c r="MKG14" s="300"/>
      <c r="MKH14" s="301"/>
      <c r="MKI14" s="302"/>
      <c r="MKJ14" s="303"/>
      <c r="MKK14" s="300"/>
      <c r="MKL14" s="301"/>
      <c r="MKM14" s="302"/>
      <c r="MKN14" s="303"/>
      <c r="MKO14" s="300"/>
      <c r="MKP14" s="301"/>
      <c r="MKQ14" s="302"/>
      <c r="MKR14" s="303"/>
      <c r="MKS14" s="300"/>
      <c r="MKT14" s="301"/>
      <c r="MKU14" s="302"/>
      <c r="MKV14" s="303"/>
      <c r="MKW14" s="300"/>
      <c r="MKX14" s="301"/>
      <c r="MKY14" s="302"/>
      <c r="MKZ14" s="303"/>
      <c r="MLA14" s="300"/>
      <c r="MLB14" s="301"/>
      <c r="MLC14" s="302"/>
      <c r="MLD14" s="303"/>
      <c r="MLE14" s="300"/>
      <c r="MLF14" s="301"/>
      <c r="MLG14" s="302"/>
      <c r="MLH14" s="303"/>
      <c r="MLI14" s="300"/>
      <c r="MLJ14" s="301"/>
      <c r="MLK14" s="302"/>
      <c r="MLL14" s="303"/>
      <c r="MLM14" s="300"/>
      <c r="MLN14" s="301"/>
      <c r="MLO14" s="302"/>
      <c r="MLP14" s="303"/>
      <c r="MLQ14" s="300"/>
      <c r="MLR14" s="301"/>
      <c r="MLS14" s="302"/>
      <c r="MLT14" s="303"/>
      <c r="MLU14" s="300"/>
      <c r="MLV14" s="301"/>
      <c r="MLW14" s="302"/>
      <c r="MLX14" s="303"/>
      <c r="MLY14" s="300"/>
      <c r="MLZ14" s="301"/>
      <c r="MMA14" s="302"/>
      <c r="MMB14" s="303"/>
      <c r="MMC14" s="300"/>
      <c r="MMD14" s="301"/>
      <c r="MME14" s="302"/>
      <c r="MMF14" s="303"/>
      <c r="MMG14" s="300"/>
      <c r="MMH14" s="301"/>
      <c r="MMI14" s="302"/>
      <c r="MMJ14" s="303"/>
      <c r="MMK14" s="300"/>
      <c r="MML14" s="301"/>
      <c r="MMM14" s="302"/>
      <c r="MMN14" s="303"/>
      <c r="MMO14" s="300"/>
      <c r="MMP14" s="301"/>
      <c r="MMQ14" s="302"/>
      <c r="MMR14" s="303"/>
      <c r="MMS14" s="300"/>
      <c r="MMT14" s="301"/>
      <c r="MMU14" s="302"/>
      <c r="MMV14" s="303"/>
      <c r="MMW14" s="300"/>
      <c r="MMX14" s="301"/>
      <c r="MMY14" s="302"/>
      <c r="MMZ14" s="303"/>
      <c r="MNA14" s="300"/>
      <c r="MNB14" s="301"/>
      <c r="MNC14" s="302"/>
      <c r="MND14" s="303"/>
      <c r="MNE14" s="300"/>
      <c r="MNF14" s="301"/>
      <c r="MNG14" s="302"/>
      <c r="MNH14" s="303"/>
      <c r="MNI14" s="300"/>
      <c r="MNJ14" s="301"/>
      <c r="MNK14" s="302"/>
      <c r="MNL14" s="303"/>
      <c r="MNM14" s="300"/>
      <c r="MNN14" s="301"/>
      <c r="MNO14" s="302"/>
      <c r="MNP14" s="303"/>
      <c r="MNQ14" s="300"/>
      <c r="MNR14" s="301"/>
      <c r="MNS14" s="302"/>
      <c r="MNT14" s="303"/>
      <c r="MNU14" s="300"/>
      <c r="MNV14" s="301"/>
      <c r="MNW14" s="302"/>
      <c r="MNX14" s="303"/>
      <c r="MNY14" s="300"/>
      <c r="MNZ14" s="301"/>
      <c r="MOA14" s="302"/>
      <c r="MOB14" s="303"/>
      <c r="MOC14" s="300"/>
      <c r="MOD14" s="301"/>
      <c r="MOE14" s="302"/>
      <c r="MOF14" s="303"/>
      <c r="MOG14" s="300"/>
      <c r="MOH14" s="301"/>
      <c r="MOI14" s="302"/>
      <c r="MOJ14" s="303"/>
      <c r="MOK14" s="300"/>
      <c r="MOL14" s="301"/>
      <c r="MOM14" s="302"/>
      <c r="MON14" s="303"/>
      <c r="MOO14" s="300"/>
      <c r="MOP14" s="301"/>
      <c r="MOQ14" s="302"/>
      <c r="MOR14" s="303"/>
      <c r="MOS14" s="300"/>
      <c r="MOT14" s="301"/>
      <c r="MOU14" s="302"/>
      <c r="MOV14" s="303"/>
      <c r="MOW14" s="300"/>
      <c r="MOX14" s="301"/>
      <c r="MOY14" s="302"/>
      <c r="MOZ14" s="303"/>
      <c r="MPA14" s="300"/>
      <c r="MPB14" s="301"/>
      <c r="MPC14" s="302"/>
      <c r="MPD14" s="303"/>
      <c r="MPE14" s="300"/>
      <c r="MPF14" s="301"/>
      <c r="MPG14" s="302"/>
      <c r="MPH14" s="303"/>
      <c r="MPI14" s="300"/>
      <c r="MPJ14" s="301"/>
      <c r="MPK14" s="302"/>
      <c r="MPL14" s="303"/>
      <c r="MPM14" s="300"/>
      <c r="MPN14" s="301"/>
      <c r="MPO14" s="302"/>
      <c r="MPP14" s="303"/>
      <c r="MPQ14" s="300"/>
      <c r="MPR14" s="301"/>
      <c r="MPS14" s="302"/>
      <c r="MPT14" s="303"/>
      <c r="MPU14" s="300"/>
      <c r="MPV14" s="301"/>
      <c r="MPW14" s="302"/>
      <c r="MPX14" s="303"/>
      <c r="MPY14" s="300"/>
      <c r="MPZ14" s="301"/>
      <c r="MQA14" s="302"/>
      <c r="MQB14" s="303"/>
      <c r="MQC14" s="300"/>
      <c r="MQD14" s="301"/>
      <c r="MQE14" s="302"/>
      <c r="MQF14" s="303"/>
      <c r="MQG14" s="300"/>
      <c r="MQH14" s="301"/>
      <c r="MQI14" s="302"/>
      <c r="MQJ14" s="303"/>
      <c r="MQK14" s="300"/>
      <c r="MQL14" s="301"/>
      <c r="MQM14" s="302"/>
      <c r="MQN14" s="303"/>
      <c r="MQO14" s="300"/>
      <c r="MQP14" s="301"/>
      <c r="MQQ14" s="302"/>
      <c r="MQR14" s="303"/>
      <c r="MQS14" s="300"/>
      <c r="MQT14" s="301"/>
      <c r="MQU14" s="302"/>
      <c r="MQV14" s="303"/>
      <c r="MQW14" s="300"/>
      <c r="MQX14" s="301"/>
      <c r="MQY14" s="302"/>
      <c r="MQZ14" s="303"/>
      <c r="MRA14" s="300"/>
      <c r="MRB14" s="301"/>
      <c r="MRC14" s="302"/>
      <c r="MRD14" s="303"/>
      <c r="MRE14" s="300"/>
      <c r="MRF14" s="301"/>
      <c r="MRG14" s="302"/>
      <c r="MRH14" s="303"/>
      <c r="MRI14" s="300"/>
      <c r="MRJ14" s="301"/>
      <c r="MRK14" s="302"/>
      <c r="MRL14" s="303"/>
      <c r="MRM14" s="300"/>
      <c r="MRN14" s="301"/>
      <c r="MRO14" s="302"/>
      <c r="MRP14" s="303"/>
      <c r="MRQ14" s="300"/>
      <c r="MRR14" s="301"/>
      <c r="MRS14" s="302"/>
      <c r="MRT14" s="303"/>
      <c r="MRU14" s="300"/>
      <c r="MRV14" s="301"/>
      <c r="MRW14" s="302"/>
      <c r="MRX14" s="303"/>
      <c r="MRY14" s="300"/>
      <c r="MRZ14" s="301"/>
      <c r="MSA14" s="302"/>
      <c r="MSB14" s="303"/>
      <c r="MSC14" s="300"/>
      <c r="MSD14" s="301"/>
      <c r="MSE14" s="302"/>
      <c r="MSF14" s="303"/>
      <c r="MSG14" s="300"/>
      <c r="MSH14" s="301"/>
      <c r="MSI14" s="302"/>
      <c r="MSJ14" s="303"/>
      <c r="MSK14" s="300"/>
      <c r="MSL14" s="301"/>
      <c r="MSM14" s="302"/>
      <c r="MSN14" s="303"/>
      <c r="MSO14" s="300"/>
      <c r="MSP14" s="301"/>
      <c r="MSQ14" s="302"/>
      <c r="MSR14" s="303"/>
      <c r="MSS14" s="300"/>
      <c r="MST14" s="301"/>
      <c r="MSU14" s="302"/>
      <c r="MSV14" s="303"/>
      <c r="MSW14" s="300"/>
      <c r="MSX14" s="301"/>
      <c r="MSY14" s="302"/>
      <c r="MSZ14" s="303"/>
      <c r="MTA14" s="300"/>
      <c r="MTB14" s="301"/>
      <c r="MTC14" s="302"/>
      <c r="MTD14" s="303"/>
      <c r="MTE14" s="300"/>
      <c r="MTF14" s="301"/>
      <c r="MTG14" s="302"/>
      <c r="MTH14" s="303"/>
      <c r="MTI14" s="300"/>
      <c r="MTJ14" s="301"/>
      <c r="MTK14" s="302"/>
      <c r="MTL14" s="303"/>
      <c r="MTM14" s="300"/>
      <c r="MTN14" s="301"/>
      <c r="MTO14" s="302"/>
      <c r="MTP14" s="303"/>
      <c r="MTQ14" s="300"/>
      <c r="MTR14" s="301"/>
      <c r="MTS14" s="302"/>
      <c r="MTT14" s="303"/>
      <c r="MTU14" s="300"/>
      <c r="MTV14" s="301"/>
      <c r="MTW14" s="302"/>
      <c r="MTX14" s="303"/>
      <c r="MTY14" s="300"/>
      <c r="MTZ14" s="301"/>
      <c r="MUA14" s="302"/>
      <c r="MUB14" s="303"/>
      <c r="MUC14" s="300"/>
      <c r="MUD14" s="301"/>
      <c r="MUE14" s="302"/>
      <c r="MUF14" s="303"/>
      <c r="MUG14" s="300"/>
      <c r="MUH14" s="301"/>
      <c r="MUI14" s="302"/>
      <c r="MUJ14" s="303"/>
      <c r="MUK14" s="300"/>
      <c r="MUL14" s="301"/>
      <c r="MUM14" s="302"/>
      <c r="MUN14" s="303"/>
      <c r="MUO14" s="300"/>
      <c r="MUP14" s="301"/>
      <c r="MUQ14" s="302"/>
      <c r="MUR14" s="303"/>
      <c r="MUS14" s="300"/>
      <c r="MUT14" s="301"/>
      <c r="MUU14" s="302"/>
      <c r="MUV14" s="303"/>
      <c r="MUW14" s="300"/>
      <c r="MUX14" s="301"/>
      <c r="MUY14" s="302"/>
      <c r="MUZ14" s="303"/>
      <c r="MVA14" s="300"/>
      <c r="MVB14" s="301"/>
      <c r="MVC14" s="302"/>
      <c r="MVD14" s="303"/>
      <c r="MVE14" s="300"/>
      <c r="MVF14" s="301"/>
      <c r="MVG14" s="302"/>
      <c r="MVH14" s="303"/>
      <c r="MVI14" s="300"/>
      <c r="MVJ14" s="301"/>
      <c r="MVK14" s="302"/>
      <c r="MVL14" s="303"/>
      <c r="MVM14" s="300"/>
      <c r="MVN14" s="301"/>
      <c r="MVO14" s="302"/>
      <c r="MVP14" s="303"/>
      <c r="MVQ14" s="300"/>
      <c r="MVR14" s="301"/>
      <c r="MVS14" s="302"/>
      <c r="MVT14" s="303"/>
      <c r="MVU14" s="300"/>
      <c r="MVV14" s="301"/>
      <c r="MVW14" s="302"/>
      <c r="MVX14" s="303"/>
      <c r="MVY14" s="300"/>
      <c r="MVZ14" s="301"/>
      <c r="MWA14" s="302"/>
      <c r="MWB14" s="303"/>
      <c r="MWC14" s="300"/>
      <c r="MWD14" s="301"/>
      <c r="MWE14" s="302"/>
      <c r="MWF14" s="303"/>
      <c r="MWG14" s="300"/>
      <c r="MWH14" s="301"/>
      <c r="MWI14" s="302"/>
      <c r="MWJ14" s="303"/>
      <c r="MWK14" s="300"/>
      <c r="MWL14" s="301"/>
      <c r="MWM14" s="302"/>
      <c r="MWN14" s="303"/>
      <c r="MWO14" s="300"/>
      <c r="MWP14" s="301"/>
      <c r="MWQ14" s="302"/>
      <c r="MWR14" s="303"/>
      <c r="MWS14" s="300"/>
      <c r="MWT14" s="301"/>
      <c r="MWU14" s="302"/>
      <c r="MWV14" s="303"/>
      <c r="MWW14" s="300"/>
      <c r="MWX14" s="301"/>
      <c r="MWY14" s="302"/>
      <c r="MWZ14" s="303"/>
      <c r="MXA14" s="300"/>
      <c r="MXB14" s="301"/>
      <c r="MXC14" s="302"/>
      <c r="MXD14" s="303"/>
      <c r="MXE14" s="300"/>
      <c r="MXF14" s="301"/>
      <c r="MXG14" s="302"/>
      <c r="MXH14" s="303"/>
      <c r="MXI14" s="300"/>
      <c r="MXJ14" s="301"/>
      <c r="MXK14" s="302"/>
      <c r="MXL14" s="303"/>
      <c r="MXM14" s="300"/>
      <c r="MXN14" s="301"/>
      <c r="MXO14" s="302"/>
      <c r="MXP14" s="303"/>
      <c r="MXQ14" s="300"/>
      <c r="MXR14" s="301"/>
      <c r="MXS14" s="302"/>
      <c r="MXT14" s="303"/>
      <c r="MXU14" s="300"/>
      <c r="MXV14" s="301"/>
      <c r="MXW14" s="302"/>
      <c r="MXX14" s="303"/>
      <c r="MXY14" s="300"/>
      <c r="MXZ14" s="301"/>
      <c r="MYA14" s="302"/>
      <c r="MYB14" s="303"/>
      <c r="MYC14" s="300"/>
      <c r="MYD14" s="301"/>
      <c r="MYE14" s="302"/>
      <c r="MYF14" s="303"/>
      <c r="MYG14" s="300"/>
      <c r="MYH14" s="301"/>
      <c r="MYI14" s="302"/>
      <c r="MYJ14" s="303"/>
      <c r="MYK14" s="300"/>
      <c r="MYL14" s="301"/>
      <c r="MYM14" s="302"/>
      <c r="MYN14" s="303"/>
      <c r="MYO14" s="300"/>
      <c r="MYP14" s="301"/>
      <c r="MYQ14" s="302"/>
      <c r="MYR14" s="303"/>
      <c r="MYS14" s="300"/>
      <c r="MYT14" s="301"/>
      <c r="MYU14" s="302"/>
      <c r="MYV14" s="303"/>
      <c r="MYW14" s="300"/>
      <c r="MYX14" s="301"/>
      <c r="MYY14" s="302"/>
      <c r="MYZ14" s="303"/>
      <c r="MZA14" s="300"/>
      <c r="MZB14" s="301"/>
      <c r="MZC14" s="302"/>
      <c r="MZD14" s="303"/>
      <c r="MZE14" s="300"/>
      <c r="MZF14" s="301"/>
      <c r="MZG14" s="302"/>
      <c r="MZH14" s="303"/>
      <c r="MZI14" s="300"/>
      <c r="MZJ14" s="301"/>
      <c r="MZK14" s="302"/>
      <c r="MZL14" s="303"/>
      <c r="MZM14" s="300"/>
      <c r="MZN14" s="301"/>
      <c r="MZO14" s="302"/>
      <c r="MZP14" s="303"/>
      <c r="MZQ14" s="300"/>
      <c r="MZR14" s="301"/>
      <c r="MZS14" s="302"/>
      <c r="MZT14" s="303"/>
      <c r="MZU14" s="300"/>
      <c r="MZV14" s="301"/>
      <c r="MZW14" s="302"/>
      <c r="MZX14" s="303"/>
      <c r="MZY14" s="300"/>
      <c r="MZZ14" s="301"/>
      <c r="NAA14" s="302"/>
      <c r="NAB14" s="303"/>
      <c r="NAC14" s="300"/>
      <c r="NAD14" s="301"/>
      <c r="NAE14" s="302"/>
      <c r="NAF14" s="303"/>
      <c r="NAG14" s="300"/>
      <c r="NAH14" s="301"/>
      <c r="NAI14" s="302"/>
      <c r="NAJ14" s="303"/>
      <c r="NAK14" s="300"/>
      <c r="NAL14" s="301"/>
      <c r="NAM14" s="302"/>
      <c r="NAN14" s="303"/>
      <c r="NAO14" s="300"/>
      <c r="NAP14" s="301"/>
      <c r="NAQ14" s="302"/>
      <c r="NAR14" s="303"/>
      <c r="NAS14" s="300"/>
      <c r="NAT14" s="301"/>
      <c r="NAU14" s="302"/>
      <c r="NAV14" s="303"/>
      <c r="NAW14" s="300"/>
      <c r="NAX14" s="301"/>
      <c r="NAY14" s="302"/>
      <c r="NAZ14" s="303"/>
      <c r="NBA14" s="300"/>
      <c r="NBB14" s="301"/>
      <c r="NBC14" s="302"/>
      <c r="NBD14" s="303"/>
      <c r="NBE14" s="300"/>
      <c r="NBF14" s="301"/>
      <c r="NBG14" s="302"/>
      <c r="NBH14" s="303"/>
      <c r="NBI14" s="300"/>
      <c r="NBJ14" s="301"/>
      <c r="NBK14" s="302"/>
      <c r="NBL14" s="303"/>
      <c r="NBM14" s="300"/>
      <c r="NBN14" s="301"/>
      <c r="NBO14" s="302"/>
      <c r="NBP14" s="303"/>
      <c r="NBQ14" s="300"/>
      <c r="NBR14" s="301"/>
      <c r="NBS14" s="302"/>
      <c r="NBT14" s="303"/>
      <c r="NBU14" s="300"/>
      <c r="NBV14" s="301"/>
      <c r="NBW14" s="302"/>
      <c r="NBX14" s="303"/>
      <c r="NBY14" s="300"/>
      <c r="NBZ14" s="301"/>
      <c r="NCA14" s="302"/>
      <c r="NCB14" s="303"/>
      <c r="NCC14" s="300"/>
      <c r="NCD14" s="301"/>
      <c r="NCE14" s="302"/>
      <c r="NCF14" s="303"/>
      <c r="NCG14" s="300"/>
      <c r="NCH14" s="301"/>
      <c r="NCI14" s="302"/>
      <c r="NCJ14" s="303"/>
      <c r="NCK14" s="300"/>
      <c r="NCL14" s="301"/>
      <c r="NCM14" s="302"/>
      <c r="NCN14" s="303"/>
      <c r="NCO14" s="300"/>
      <c r="NCP14" s="301"/>
      <c r="NCQ14" s="302"/>
      <c r="NCR14" s="303"/>
      <c r="NCS14" s="300"/>
      <c r="NCT14" s="301"/>
      <c r="NCU14" s="302"/>
      <c r="NCV14" s="303"/>
      <c r="NCW14" s="300"/>
      <c r="NCX14" s="301"/>
      <c r="NCY14" s="302"/>
      <c r="NCZ14" s="303"/>
      <c r="NDA14" s="300"/>
      <c r="NDB14" s="301"/>
      <c r="NDC14" s="302"/>
      <c r="NDD14" s="303"/>
      <c r="NDE14" s="300"/>
      <c r="NDF14" s="301"/>
      <c r="NDG14" s="302"/>
      <c r="NDH14" s="303"/>
      <c r="NDI14" s="300"/>
      <c r="NDJ14" s="301"/>
      <c r="NDK14" s="302"/>
      <c r="NDL14" s="303"/>
      <c r="NDM14" s="300"/>
      <c r="NDN14" s="301"/>
      <c r="NDO14" s="302"/>
      <c r="NDP14" s="303"/>
      <c r="NDQ14" s="300"/>
      <c r="NDR14" s="301"/>
      <c r="NDS14" s="302"/>
      <c r="NDT14" s="303"/>
      <c r="NDU14" s="300"/>
      <c r="NDV14" s="301"/>
      <c r="NDW14" s="302"/>
      <c r="NDX14" s="303"/>
      <c r="NDY14" s="300"/>
      <c r="NDZ14" s="301"/>
      <c r="NEA14" s="302"/>
      <c r="NEB14" s="303"/>
      <c r="NEC14" s="300"/>
      <c r="NED14" s="301"/>
      <c r="NEE14" s="302"/>
      <c r="NEF14" s="303"/>
      <c r="NEG14" s="300"/>
      <c r="NEH14" s="301"/>
      <c r="NEI14" s="302"/>
      <c r="NEJ14" s="303"/>
      <c r="NEK14" s="300"/>
      <c r="NEL14" s="301"/>
      <c r="NEM14" s="302"/>
      <c r="NEN14" s="303"/>
      <c r="NEO14" s="300"/>
      <c r="NEP14" s="301"/>
      <c r="NEQ14" s="302"/>
      <c r="NER14" s="303"/>
      <c r="NES14" s="300"/>
      <c r="NET14" s="301"/>
      <c r="NEU14" s="302"/>
      <c r="NEV14" s="303"/>
      <c r="NEW14" s="300"/>
      <c r="NEX14" s="301"/>
      <c r="NEY14" s="302"/>
      <c r="NEZ14" s="303"/>
      <c r="NFA14" s="300"/>
      <c r="NFB14" s="301"/>
      <c r="NFC14" s="302"/>
      <c r="NFD14" s="303"/>
      <c r="NFE14" s="300"/>
      <c r="NFF14" s="301"/>
      <c r="NFG14" s="302"/>
      <c r="NFH14" s="303"/>
      <c r="NFI14" s="300"/>
      <c r="NFJ14" s="301"/>
      <c r="NFK14" s="302"/>
      <c r="NFL14" s="303"/>
      <c r="NFM14" s="300"/>
      <c r="NFN14" s="301"/>
      <c r="NFO14" s="302"/>
      <c r="NFP14" s="303"/>
      <c r="NFQ14" s="300"/>
      <c r="NFR14" s="301"/>
      <c r="NFS14" s="302"/>
      <c r="NFT14" s="303"/>
      <c r="NFU14" s="300"/>
      <c r="NFV14" s="301"/>
      <c r="NFW14" s="302"/>
      <c r="NFX14" s="303"/>
      <c r="NFY14" s="300"/>
      <c r="NFZ14" s="301"/>
      <c r="NGA14" s="302"/>
      <c r="NGB14" s="303"/>
      <c r="NGC14" s="300"/>
      <c r="NGD14" s="301"/>
      <c r="NGE14" s="302"/>
      <c r="NGF14" s="303"/>
      <c r="NGG14" s="300"/>
      <c r="NGH14" s="301"/>
      <c r="NGI14" s="302"/>
      <c r="NGJ14" s="303"/>
      <c r="NGK14" s="300"/>
      <c r="NGL14" s="301"/>
      <c r="NGM14" s="302"/>
      <c r="NGN14" s="303"/>
      <c r="NGO14" s="300"/>
      <c r="NGP14" s="301"/>
      <c r="NGQ14" s="302"/>
      <c r="NGR14" s="303"/>
      <c r="NGS14" s="300"/>
      <c r="NGT14" s="301"/>
      <c r="NGU14" s="302"/>
      <c r="NGV14" s="303"/>
      <c r="NGW14" s="300"/>
      <c r="NGX14" s="301"/>
      <c r="NGY14" s="302"/>
      <c r="NGZ14" s="303"/>
      <c r="NHA14" s="300"/>
      <c r="NHB14" s="301"/>
      <c r="NHC14" s="302"/>
      <c r="NHD14" s="303"/>
      <c r="NHE14" s="300"/>
      <c r="NHF14" s="301"/>
      <c r="NHG14" s="302"/>
      <c r="NHH14" s="303"/>
      <c r="NHI14" s="300"/>
      <c r="NHJ14" s="301"/>
      <c r="NHK14" s="302"/>
      <c r="NHL14" s="303"/>
      <c r="NHM14" s="300"/>
      <c r="NHN14" s="301"/>
      <c r="NHO14" s="302"/>
      <c r="NHP14" s="303"/>
      <c r="NHQ14" s="300"/>
      <c r="NHR14" s="301"/>
      <c r="NHS14" s="302"/>
      <c r="NHT14" s="303"/>
      <c r="NHU14" s="300"/>
      <c r="NHV14" s="301"/>
      <c r="NHW14" s="302"/>
      <c r="NHX14" s="303"/>
      <c r="NHY14" s="300"/>
      <c r="NHZ14" s="301"/>
      <c r="NIA14" s="302"/>
      <c r="NIB14" s="303"/>
      <c r="NIC14" s="300"/>
      <c r="NID14" s="301"/>
      <c r="NIE14" s="302"/>
      <c r="NIF14" s="303"/>
      <c r="NIG14" s="300"/>
      <c r="NIH14" s="301"/>
      <c r="NII14" s="302"/>
      <c r="NIJ14" s="303"/>
      <c r="NIK14" s="300"/>
      <c r="NIL14" s="301"/>
      <c r="NIM14" s="302"/>
      <c r="NIN14" s="303"/>
      <c r="NIO14" s="300"/>
      <c r="NIP14" s="301"/>
      <c r="NIQ14" s="302"/>
      <c r="NIR14" s="303"/>
      <c r="NIS14" s="300"/>
      <c r="NIT14" s="301"/>
      <c r="NIU14" s="302"/>
      <c r="NIV14" s="303"/>
      <c r="NIW14" s="300"/>
      <c r="NIX14" s="301"/>
      <c r="NIY14" s="302"/>
      <c r="NIZ14" s="303"/>
      <c r="NJA14" s="300"/>
      <c r="NJB14" s="301"/>
      <c r="NJC14" s="302"/>
      <c r="NJD14" s="303"/>
      <c r="NJE14" s="300"/>
      <c r="NJF14" s="301"/>
      <c r="NJG14" s="302"/>
      <c r="NJH14" s="303"/>
      <c r="NJI14" s="300"/>
      <c r="NJJ14" s="301"/>
      <c r="NJK14" s="302"/>
      <c r="NJL14" s="303"/>
      <c r="NJM14" s="300"/>
      <c r="NJN14" s="301"/>
      <c r="NJO14" s="302"/>
      <c r="NJP14" s="303"/>
      <c r="NJQ14" s="300"/>
      <c r="NJR14" s="301"/>
      <c r="NJS14" s="302"/>
      <c r="NJT14" s="303"/>
      <c r="NJU14" s="300"/>
      <c r="NJV14" s="301"/>
      <c r="NJW14" s="302"/>
      <c r="NJX14" s="303"/>
      <c r="NJY14" s="300"/>
      <c r="NJZ14" s="301"/>
      <c r="NKA14" s="302"/>
      <c r="NKB14" s="303"/>
      <c r="NKC14" s="300"/>
      <c r="NKD14" s="301"/>
      <c r="NKE14" s="302"/>
      <c r="NKF14" s="303"/>
      <c r="NKG14" s="300"/>
      <c r="NKH14" s="301"/>
      <c r="NKI14" s="302"/>
      <c r="NKJ14" s="303"/>
      <c r="NKK14" s="300"/>
      <c r="NKL14" s="301"/>
      <c r="NKM14" s="302"/>
      <c r="NKN14" s="303"/>
      <c r="NKO14" s="300"/>
      <c r="NKP14" s="301"/>
      <c r="NKQ14" s="302"/>
      <c r="NKR14" s="303"/>
      <c r="NKS14" s="300"/>
      <c r="NKT14" s="301"/>
      <c r="NKU14" s="302"/>
      <c r="NKV14" s="303"/>
      <c r="NKW14" s="300"/>
      <c r="NKX14" s="301"/>
      <c r="NKY14" s="302"/>
      <c r="NKZ14" s="303"/>
      <c r="NLA14" s="300"/>
      <c r="NLB14" s="301"/>
      <c r="NLC14" s="302"/>
      <c r="NLD14" s="303"/>
      <c r="NLE14" s="300"/>
      <c r="NLF14" s="301"/>
      <c r="NLG14" s="302"/>
      <c r="NLH14" s="303"/>
      <c r="NLI14" s="300"/>
      <c r="NLJ14" s="301"/>
      <c r="NLK14" s="302"/>
      <c r="NLL14" s="303"/>
      <c r="NLM14" s="300"/>
      <c r="NLN14" s="301"/>
      <c r="NLO14" s="302"/>
      <c r="NLP14" s="303"/>
      <c r="NLQ14" s="300"/>
      <c r="NLR14" s="301"/>
      <c r="NLS14" s="302"/>
      <c r="NLT14" s="303"/>
      <c r="NLU14" s="300"/>
      <c r="NLV14" s="301"/>
      <c r="NLW14" s="302"/>
      <c r="NLX14" s="303"/>
      <c r="NLY14" s="300"/>
      <c r="NLZ14" s="301"/>
      <c r="NMA14" s="302"/>
      <c r="NMB14" s="303"/>
      <c r="NMC14" s="300"/>
      <c r="NMD14" s="301"/>
      <c r="NME14" s="302"/>
      <c r="NMF14" s="303"/>
      <c r="NMG14" s="300"/>
      <c r="NMH14" s="301"/>
      <c r="NMI14" s="302"/>
      <c r="NMJ14" s="303"/>
      <c r="NMK14" s="300"/>
      <c r="NML14" s="301"/>
      <c r="NMM14" s="302"/>
      <c r="NMN14" s="303"/>
      <c r="NMO14" s="300"/>
      <c r="NMP14" s="301"/>
      <c r="NMQ14" s="302"/>
      <c r="NMR14" s="303"/>
      <c r="NMS14" s="300"/>
      <c r="NMT14" s="301"/>
      <c r="NMU14" s="302"/>
      <c r="NMV14" s="303"/>
      <c r="NMW14" s="300"/>
      <c r="NMX14" s="301"/>
      <c r="NMY14" s="302"/>
      <c r="NMZ14" s="303"/>
      <c r="NNA14" s="300"/>
      <c r="NNB14" s="301"/>
      <c r="NNC14" s="302"/>
      <c r="NND14" s="303"/>
      <c r="NNE14" s="300"/>
      <c r="NNF14" s="301"/>
      <c r="NNG14" s="302"/>
      <c r="NNH14" s="303"/>
      <c r="NNI14" s="300"/>
      <c r="NNJ14" s="301"/>
      <c r="NNK14" s="302"/>
      <c r="NNL14" s="303"/>
      <c r="NNM14" s="300"/>
      <c r="NNN14" s="301"/>
      <c r="NNO14" s="302"/>
      <c r="NNP14" s="303"/>
      <c r="NNQ14" s="300"/>
      <c r="NNR14" s="301"/>
      <c r="NNS14" s="302"/>
      <c r="NNT14" s="303"/>
      <c r="NNU14" s="300"/>
      <c r="NNV14" s="301"/>
      <c r="NNW14" s="302"/>
      <c r="NNX14" s="303"/>
      <c r="NNY14" s="300"/>
      <c r="NNZ14" s="301"/>
      <c r="NOA14" s="302"/>
      <c r="NOB14" s="303"/>
      <c r="NOC14" s="300"/>
      <c r="NOD14" s="301"/>
      <c r="NOE14" s="302"/>
      <c r="NOF14" s="303"/>
      <c r="NOG14" s="300"/>
      <c r="NOH14" s="301"/>
      <c r="NOI14" s="302"/>
      <c r="NOJ14" s="303"/>
      <c r="NOK14" s="300"/>
      <c r="NOL14" s="301"/>
      <c r="NOM14" s="302"/>
      <c r="NON14" s="303"/>
      <c r="NOO14" s="300"/>
      <c r="NOP14" s="301"/>
      <c r="NOQ14" s="302"/>
      <c r="NOR14" s="303"/>
      <c r="NOS14" s="300"/>
      <c r="NOT14" s="301"/>
      <c r="NOU14" s="302"/>
      <c r="NOV14" s="303"/>
      <c r="NOW14" s="300"/>
      <c r="NOX14" s="301"/>
      <c r="NOY14" s="302"/>
      <c r="NOZ14" s="303"/>
      <c r="NPA14" s="300"/>
      <c r="NPB14" s="301"/>
      <c r="NPC14" s="302"/>
      <c r="NPD14" s="303"/>
      <c r="NPE14" s="300"/>
      <c r="NPF14" s="301"/>
      <c r="NPG14" s="302"/>
      <c r="NPH14" s="303"/>
      <c r="NPI14" s="300"/>
      <c r="NPJ14" s="301"/>
      <c r="NPK14" s="302"/>
      <c r="NPL14" s="303"/>
      <c r="NPM14" s="300"/>
      <c r="NPN14" s="301"/>
      <c r="NPO14" s="302"/>
      <c r="NPP14" s="303"/>
      <c r="NPQ14" s="300"/>
      <c r="NPR14" s="301"/>
      <c r="NPS14" s="302"/>
      <c r="NPT14" s="303"/>
      <c r="NPU14" s="300"/>
      <c r="NPV14" s="301"/>
      <c r="NPW14" s="302"/>
      <c r="NPX14" s="303"/>
      <c r="NPY14" s="300"/>
      <c r="NPZ14" s="301"/>
      <c r="NQA14" s="302"/>
      <c r="NQB14" s="303"/>
      <c r="NQC14" s="300"/>
      <c r="NQD14" s="301"/>
      <c r="NQE14" s="302"/>
      <c r="NQF14" s="303"/>
      <c r="NQG14" s="300"/>
      <c r="NQH14" s="301"/>
      <c r="NQI14" s="302"/>
      <c r="NQJ14" s="303"/>
      <c r="NQK14" s="300"/>
      <c r="NQL14" s="301"/>
      <c r="NQM14" s="302"/>
      <c r="NQN14" s="303"/>
      <c r="NQO14" s="300"/>
      <c r="NQP14" s="301"/>
      <c r="NQQ14" s="302"/>
      <c r="NQR14" s="303"/>
      <c r="NQS14" s="300"/>
      <c r="NQT14" s="301"/>
      <c r="NQU14" s="302"/>
      <c r="NQV14" s="303"/>
      <c r="NQW14" s="300"/>
      <c r="NQX14" s="301"/>
      <c r="NQY14" s="302"/>
      <c r="NQZ14" s="303"/>
      <c r="NRA14" s="300"/>
      <c r="NRB14" s="301"/>
      <c r="NRC14" s="302"/>
      <c r="NRD14" s="303"/>
      <c r="NRE14" s="300"/>
      <c r="NRF14" s="301"/>
      <c r="NRG14" s="302"/>
      <c r="NRH14" s="303"/>
      <c r="NRI14" s="300"/>
      <c r="NRJ14" s="301"/>
      <c r="NRK14" s="302"/>
      <c r="NRL14" s="303"/>
      <c r="NRM14" s="300"/>
      <c r="NRN14" s="301"/>
      <c r="NRO14" s="302"/>
      <c r="NRP14" s="303"/>
      <c r="NRQ14" s="300"/>
      <c r="NRR14" s="301"/>
      <c r="NRS14" s="302"/>
      <c r="NRT14" s="303"/>
      <c r="NRU14" s="300"/>
      <c r="NRV14" s="301"/>
      <c r="NRW14" s="302"/>
      <c r="NRX14" s="303"/>
      <c r="NRY14" s="300"/>
      <c r="NRZ14" s="301"/>
      <c r="NSA14" s="302"/>
      <c r="NSB14" s="303"/>
      <c r="NSC14" s="300"/>
      <c r="NSD14" s="301"/>
      <c r="NSE14" s="302"/>
      <c r="NSF14" s="303"/>
      <c r="NSG14" s="300"/>
      <c r="NSH14" s="301"/>
      <c r="NSI14" s="302"/>
      <c r="NSJ14" s="303"/>
      <c r="NSK14" s="300"/>
      <c r="NSL14" s="301"/>
      <c r="NSM14" s="302"/>
      <c r="NSN14" s="303"/>
      <c r="NSO14" s="300"/>
      <c r="NSP14" s="301"/>
      <c r="NSQ14" s="302"/>
      <c r="NSR14" s="303"/>
      <c r="NSS14" s="300"/>
      <c r="NST14" s="301"/>
      <c r="NSU14" s="302"/>
      <c r="NSV14" s="303"/>
      <c r="NSW14" s="300"/>
      <c r="NSX14" s="301"/>
      <c r="NSY14" s="302"/>
      <c r="NSZ14" s="303"/>
      <c r="NTA14" s="300"/>
      <c r="NTB14" s="301"/>
      <c r="NTC14" s="302"/>
      <c r="NTD14" s="303"/>
      <c r="NTE14" s="300"/>
      <c r="NTF14" s="301"/>
      <c r="NTG14" s="302"/>
      <c r="NTH14" s="303"/>
      <c r="NTI14" s="300"/>
      <c r="NTJ14" s="301"/>
      <c r="NTK14" s="302"/>
      <c r="NTL14" s="303"/>
      <c r="NTM14" s="300"/>
      <c r="NTN14" s="301"/>
      <c r="NTO14" s="302"/>
      <c r="NTP14" s="303"/>
      <c r="NTQ14" s="300"/>
      <c r="NTR14" s="301"/>
      <c r="NTS14" s="302"/>
      <c r="NTT14" s="303"/>
      <c r="NTU14" s="300"/>
      <c r="NTV14" s="301"/>
      <c r="NTW14" s="302"/>
      <c r="NTX14" s="303"/>
      <c r="NTY14" s="300"/>
      <c r="NTZ14" s="301"/>
      <c r="NUA14" s="302"/>
      <c r="NUB14" s="303"/>
      <c r="NUC14" s="300"/>
      <c r="NUD14" s="301"/>
      <c r="NUE14" s="302"/>
      <c r="NUF14" s="303"/>
      <c r="NUG14" s="300"/>
      <c r="NUH14" s="301"/>
      <c r="NUI14" s="302"/>
      <c r="NUJ14" s="303"/>
      <c r="NUK14" s="300"/>
      <c r="NUL14" s="301"/>
      <c r="NUM14" s="302"/>
      <c r="NUN14" s="303"/>
      <c r="NUO14" s="300"/>
      <c r="NUP14" s="301"/>
      <c r="NUQ14" s="302"/>
      <c r="NUR14" s="303"/>
      <c r="NUS14" s="300"/>
      <c r="NUT14" s="301"/>
      <c r="NUU14" s="302"/>
      <c r="NUV14" s="303"/>
      <c r="NUW14" s="300"/>
      <c r="NUX14" s="301"/>
      <c r="NUY14" s="302"/>
      <c r="NUZ14" s="303"/>
      <c r="NVA14" s="300"/>
      <c r="NVB14" s="301"/>
      <c r="NVC14" s="302"/>
      <c r="NVD14" s="303"/>
      <c r="NVE14" s="300"/>
      <c r="NVF14" s="301"/>
      <c r="NVG14" s="302"/>
      <c r="NVH14" s="303"/>
      <c r="NVI14" s="300"/>
      <c r="NVJ14" s="301"/>
      <c r="NVK14" s="302"/>
      <c r="NVL14" s="303"/>
      <c r="NVM14" s="300"/>
      <c r="NVN14" s="301"/>
      <c r="NVO14" s="302"/>
      <c r="NVP14" s="303"/>
      <c r="NVQ14" s="300"/>
      <c r="NVR14" s="301"/>
      <c r="NVS14" s="302"/>
      <c r="NVT14" s="303"/>
      <c r="NVU14" s="300"/>
      <c r="NVV14" s="301"/>
      <c r="NVW14" s="302"/>
      <c r="NVX14" s="303"/>
      <c r="NVY14" s="300"/>
      <c r="NVZ14" s="301"/>
      <c r="NWA14" s="302"/>
      <c r="NWB14" s="303"/>
      <c r="NWC14" s="300"/>
      <c r="NWD14" s="301"/>
      <c r="NWE14" s="302"/>
      <c r="NWF14" s="303"/>
      <c r="NWG14" s="300"/>
      <c r="NWH14" s="301"/>
      <c r="NWI14" s="302"/>
      <c r="NWJ14" s="303"/>
      <c r="NWK14" s="300"/>
      <c r="NWL14" s="301"/>
      <c r="NWM14" s="302"/>
      <c r="NWN14" s="303"/>
      <c r="NWO14" s="300"/>
      <c r="NWP14" s="301"/>
      <c r="NWQ14" s="302"/>
      <c r="NWR14" s="303"/>
      <c r="NWS14" s="300"/>
      <c r="NWT14" s="301"/>
      <c r="NWU14" s="302"/>
      <c r="NWV14" s="303"/>
      <c r="NWW14" s="300"/>
      <c r="NWX14" s="301"/>
      <c r="NWY14" s="302"/>
      <c r="NWZ14" s="303"/>
      <c r="NXA14" s="300"/>
      <c r="NXB14" s="301"/>
      <c r="NXC14" s="302"/>
      <c r="NXD14" s="303"/>
      <c r="NXE14" s="300"/>
      <c r="NXF14" s="301"/>
      <c r="NXG14" s="302"/>
      <c r="NXH14" s="303"/>
      <c r="NXI14" s="300"/>
      <c r="NXJ14" s="301"/>
      <c r="NXK14" s="302"/>
      <c r="NXL14" s="303"/>
      <c r="NXM14" s="300"/>
      <c r="NXN14" s="301"/>
      <c r="NXO14" s="302"/>
      <c r="NXP14" s="303"/>
      <c r="NXQ14" s="300"/>
      <c r="NXR14" s="301"/>
      <c r="NXS14" s="302"/>
      <c r="NXT14" s="303"/>
      <c r="NXU14" s="300"/>
      <c r="NXV14" s="301"/>
      <c r="NXW14" s="302"/>
      <c r="NXX14" s="303"/>
      <c r="NXY14" s="300"/>
      <c r="NXZ14" s="301"/>
      <c r="NYA14" s="302"/>
      <c r="NYB14" s="303"/>
      <c r="NYC14" s="300"/>
      <c r="NYD14" s="301"/>
      <c r="NYE14" s="302"/>
      <c r="NYF14" s="303"/>
      <c r="NYG14" s="300"/>
      <c r="NYH14" s="301"/>
      <c r="NYI14" s="302"/>
      <c r="NYJ14" s="303"/>
      <c r="NYK14" s="300"/>
      <c r="NYL14" s="301"/>
      <c r="NYM14" s="302"/>
      <c r="NYN14" s="303"/>
      <c r="NYO14" s="300"/>
      <c r="NYP14" s="301"/>
      <c r="NYQ14" s="302"/>
      <c r="NYR14" s="303"/>
      <c r="NYS14" s="300"/>
      <c r="NYT14" s="301"/>
      <c r="NYU14" s="302"/>
      <c r="NYV14" s="303"/>
      <c r="NYW14" s="300"/>
      <c r="NYX14" s="301"/>
      <c r="NYY14" s="302"/>
      <c r="NYZ14" s="303"/>
      <c r="NZA14" s="300"/>
      <c r="NZB14" s="301"/>
      <c r="NZC14" s="302"/>
      <c r="NZD14" s="303"/>
      <c r="NZE14" s="300"/>
      <c r="NZF14" s="301"/>
      <c r="NZG14" s="302"/>
      <c r="NZH14" s="303"/>
      <c r="NZI14" s="300"/>
      <c r="NZJ14" s="301"/>
      <c r="NZK14" s="302"/>
      <c r="NZL14" s="303"/>
      <c r="NZM14" s="300"/>
      <c r="NZN14" s="301"/>
      <c r="NZO14" s="302"/>
      <c r="NZP14" s="303"/>
      <c r="NZQ14" s="300"/>
      <c r="NZR14" s="301"/>
      <c r="NZS14" s="302"/>
      <c r="NZT14" s="303"/>
      <c r="NZU14" s="300"/>
      <c r="NZV14" s="301"/>
      <c r="NZW14" s="302"/>
      <c r="NZX14" s="303"/>
      <c r="NZY14" s="300"/>
      <c r="NZZ14" s="301"/>
      <c r="OAA14" s="302"/>
      <c r="OAB14" s="303"/>
      <c r="OAC14" s="300"/>
      <c r="OAD14" s="301"/>
      <c r="OAE14" s="302"/>
      <c r="OAF14" s="303"/>
      <c r="OAG14" s="300"/>
      <c r="OAH14" s="301"/>
      <c r="OAI14" s="302"/>
      <c r="OAJ14" s="303"/>
      <c r="OAK14" s="300"/>
      <c r="OAL14" s="301"/>
      <c r="OAM14" s="302"/>
      <c r="OAN14" s="303"/>
      <c r="OAO14" s="300"/>
      <c r="OAP14" s="301"/>
      <c r="OAQ14" s="302"/>
      <c r="OAR14" s="303"/>
      <c r="OAS14" s="300"/>
      <c r="OAT14" s="301"/>
      <c r="OAU14" s="302"/>
      <c r="OAV14" s="303"/>
      <c r="OAW14" s="300"/>
      <c r="OAX14" s="301"/>
      <c r="OAY14" s="302"/>
      <c r="OAZ14" s="303"/>
      <c r="OBA14" s="300"/>
      <c r="OBB14" s="301"/>
      <c r="OBC14" s="302"/>
      <c r="OBD14" s="303"/>
      <c r="OBE14" s="300"/>
      <c r="OBF14" s="301"/>
      <c r="OBG14" s="302"/>
      <c r="OBH14" s="303"/>
      <c r="OBI14" s="300"/>
      <c r="OBJ14" s="301"/>
      <c r="OBK14" s="302"/>
      <c r="OBL14" s="303"/>
      <c r="OBM14" s="300"/>
      <c r="OBN14" s="301"/>
      <c r="OBO14" s="302"/>
      <c r="OBP14" s="303"/>
      <c r="OBQ14" s="300"/>
      <c r="OBR14" s="301"/>
      <c r="OBS14" s="302"/>
      <c r="OBT14" s="303"/>
      <c r="OBU14" s="300"/>
      <c r="OBV14" s="301"/>
      <c r="OBW14" s="302"/>
      <c r="OBX14" s="303"/>
      <c r="OBY14" s="300"/>
      <c r="OBZ14" s="301"/>
      <c r="OCA14" s="302"/>
      <c r="OCB14" s="303"/>
      <c r="OCC14" s="300"/>
      <c r="OCD14" s="301"/>
      <c r="OCE14" s="302"/>
      <c r="OCF14" s="303"/>
      <c r="OCG14" s="300"/>
      <c r="OCH14" s="301"/>
      <c r="OCI14" s="302"/>
      <c r="OCJ14" s="303"/>
      <c r="OCK14" s="300"/>
      <c r="OCL14" s="301"/>
      <c r="OCM14" s="302"/>
      <c r="OCN14" s="303"/>
      <c r="OCO14" s="300"/>
      <c r="OCP14" s="301"/>
      <c r="OCQ14" s="302"/>
      <c r="OCR14" s="303"/>
      <c r="OCS14" s="300"/>
      <c r="OCT14" s="301"/>
      <c r="OCU14" s="302"/>
      <c r="OCV14" s="303"/>
      <c r="OCW14" s="300"/>
      <c r="OCX14" s="301"/>
      <c r="OCY14" s="302"/>
      <c r="OCZ14" s="303"/>
      <c r="ODA14" s="300"/>
      <c r="ODB14" s="301"/>
      <c r="ODC14" s="302"/>
      <c r="ODD14" s="303"/>
      <c r="ODE14" s="300"/>
      <c r="ODF14" s="301"/>
      <c r="ODG14" s="302"/>
      <c r="ODH14" s="303"/>
      <c r="ODI14" s="300"/>
      <c r="ODJ14" s="301"/>
      <c r="ODK14" s="302"/>
      <c r="ODL14" s="303"/>
      <c r="ODM14" s="300"/>
      <c r="ODN14" s="301"/>
      <c r="ODO14" s="302"/>
      <c r="ODP14" s="303"/>
      <c r="ODQ14" s="300"/>
      <c r="ODR14" s="301"/>
      <c r="ODS14" s="302"/>
      <c r="ODT14" s="303"/>
      <c r="ODU14" s="300"/>
      <c r="ODV14" s="301"/>
      <c r="ODW14" s="302"/>
      <c r="ODX14" s="303"/>
      <c r="ODY14" s="300"/>
      <c r="ODZ14" s="301"/>
      <c r="OEA14" s="302"/>
      <c r="OEB14" s="303"/>
      <c r="OEC14" s="300"/>
      <c r="OED14" s="301"/>
      <c r="OEE14" s="302"/>
      <c r="OEF14" s="303"/>
      <c r="OEG14" s="300"/>
      <c r="OEH14" s="301"/>
      <c r="OEI14" s="302"/>
      <c r="OEJ14" s="303"/>
      <c r="OEK14" s="300"/>
      <c r="OEL14" s="301"/>
      <c r="OEM14" s="302"/>
      <c r="OEN14" s="303"/>
      <c r="OEO14" s="300"/>
      <c r="OEP14" s="301"/>
      <c r="OEQ14" s="302"/>
      <c r="OER14" s="303"/>
      <c r="OES14" s="300"/>
      <c r="OET14" s="301"/>
      <c r="OEU14" s="302"/>
      <c r="OEV14" s="303"/>
      <c r="OEW14" s="300"/>
      <c r="OEX14" s="301"/>
      <c r="OEY14" s="302"/>
      <c r="OEZ14" s="303"/>
      <c r="OFA14" s="300"/>
      <c r="OFB14" s="301"/>
      <c r="OFC14" s="302"/>
      <c r="OFD14" s="303"/>
      <c r="OFE14" s="300"/>
      <c r="OFF14" s="301"/>
      <c r="OFG14" s="302"/>
      <c r="OFH14" s="303"/>
      <c r="OFI14" s="300"/>
      <c r="OFJ14" s="301"/>
      <c r="OFK14" s="302"/>
      <c r="OFL14" s="303"/>
      <c r="OFM14" s="300"/>
      <c r="OFN14" s="301"/>
      <c r="OFO14" s="302"/>
      <c r="OFP14" s="303"/>
      <c r="OFQ14" s="300"/>
      <c r="OFR14" s="301"/>
      <c r="OFS14" s="302"/>
      <c r="OFT14" s="303"/>
      <c r="OFU14" s="300"/>
      <c r="OFV14" s="301"/>
      <c r="OFW14" s="302"/>
      <c r="OFX14" s="303"/>
      <c r="OFY14" s="300"/>
      <c r="OFZ14" s="301"/>
      <c r="OGA14" s="302"/>
      <c r="OGB14" s="303"/>
      <c r="OGC14" s="300"/>
      <c r="OGD14" s="301"/>
      <c r="OGE14" s="302"/>
      <c r="OGF14" s="303"/>
      <c r="OGG14" s="300"/>
      <c r="OGH14" s="301"/>
      <c r="OGI14" s="302"/>
      <c r="OGJ14" s="303"/>
      <c r="OGK14" s="300"/>
      <c r="OGL14" s="301"/>
      <c r="OGM14" s="302"/>
      <c r="OGN14" s="303"/>
      <c r="OGO14" s="300"/>
      <c r="OGP14" s="301"/>
      <c r="OGQ14" s="302"/>
      <c r="OGR14" s="303"/>
      <c r="OGS14" s="300"/>
      <c r="OGT14" s="301"/>
      <c r="OGU14" s="302"/>
      <c r="OGV14" s="303"/>
      <c r="OGW14" s="300"/>
      <c r="OGX14" s="301"/>
      <c r="OGY14" s="302"/>
      <c r="OGZ14" s="303"/>
      <c r="OHA14" s="300"/>
      <c r="OHB14" s="301"/>
      <c r="OHC14" s="302"/>
      <c r="OHD14" s="303"/>
      <c r="OHE14" s="300"/>
      <c r="OHF14" s="301"/>
      <c r="OHG14" s="302"/>
      <c r="OHH14" s="303"/>
      <c r="OHI14" s="300"/>
      <c r="OHJ14" s="301"/>
      <c r="OHK14" s="302"/>
      <c r="OHL14" s="303"/>
      <c r="OHM14" s="300"/>
      <c r="OHN14" s="301"/>
      <c r="OHO14" s="302"/>
      <c r="OHP14" s="303"/>
      <c r="OHQ14" s="300"/>
      <c r="OHR14" s="301"/>
      <c r="OHS14" s="302"/>
      <c r="OHT14" s="303"/>
      <c r="OHU14" s="300"/>
      <c r="OHV14" s="301"/>
      <c r="OHW14" s="302"/>
      <c r="OHX14" s="303"/>
      <c r="OHY14" s="300"/>
      <c r="OHZ14" s="301"/>
      <c r="OIA14" s="302"/>
      <c r="OIB14" s="303"/>
      <c r="OIC14" s="300"/>
      <c r="OID14" s="301"/>
      <c r="OIE14" s="302"/>
      <c r="OIF14" s="303"/>
      <c r="OIG14" s="300"/>
      <c r="OIH14" s="301"/>
      <c r="OII14" s="302"/>
      <c r="OIJ14" s="303"/>
      <c r="OIK14" s="300"/>
      <c r="OIL14" s="301"/>
      <c r="OIM14" s="302"/>
      <c r="OIN14" s="303"/>
      <c r="OIO14" s="300"/>
      <c r="OIP14" s="301"/>
      <c r="OIQ14" s="302"/>
      <c r="OIR14" s="303"/>
      <c r="OIS14" s="300"/>
      <c r="OIT14" s="301"/>
      <c r="OIU14" s="302"/>
      <c r="OIV14" s="303"/>
      <c r="OIW14" s="300"/>
      <c r="OIX14" s="301"/>
      <c r="OIY14" s="302"/>
      <c r="OIZ14" s="303"/>
      <c r="OJA14" s="300"/>
      <c r="OJB14" s="301"/>
      <c r="OJC14" s="302"/>
      <c r="OJD14" s="303"/>
      <c r="OJE14" s="300"/>
      <c r="OJF14" s="301"/>
      <c r="OJG14" s="302"/>
      <c r="OJH14" s="303"/>
      <c r="OJI14" s="300"/>
      <c r="OJJ14" s="301"/>
      <c r="OJK14" s="302"/>
      <c r="OJL14" s="303"/>
      <c r="OJM14" s="300"/>
      <c r="OJN14" s="301"/>
      <c r="OJO14" s="302"/>
      <c r="OJP14" s="303"/>
      <c r="OJQ14" s="300"/>
      <c r="OJR14" s="301"/>
      <c r="OJS14" s="302"/>
      <c r="OJT14" s="303"/>
      <c r="OJU14" s="300"/>
      <c r="OJV14" s="301"/>
      <c r="OJW14" s="302"/>
      <c r="OJX14" s="303"/>
      <c r="OJY14" s="300"/>
      <c r="OJZ14" s="301"/>
      <c r="OKA14" s="302"/>
      <c r="OKB14" s="303"/>
      <c r="OKC14" s="300"/>
      <c r="OKD14" s="301"/>
      <c r="OKE14" s="302"/>
      <c r="OKF14" s="303"/>
      <c r="OKG14" s="300"/>
      <c r="OKH14" s="301"/>
      <c r="OKI14" s="302"/>
      <c r="OKJ14" s="303"/>
      <c r="OKK14" s="300"/>
      <c r="OKL14" s="301"/>
      <c r="OKM14" s="302"/>
      <c r="OKN14" s="303"/>
      <c r="OKO14" s="300"/>
      <c r="OKP14" s="301"/>
      <c r="OKQ14" s="302"/>
      <c r="OKR14" s="303"/>
      <c r="OKS14" s="300"/>
      <c r="OKT14" s="301"/>
      <c r="OKU14" s="302"/>
      <c r="OKV14" s="303"/>
      <c r="OKW14" s="300"/>
      <c r="OKX14" s="301"/>
      <c r="OKY14" s="302"/>
      <c r="OKZ14" s="303"/>
      <c r="OLA14" s="300"/>
      <c r="OLB14" s="301"/>
      <c r="OLC14" s="302"/>
      <c r="OLD14" s="303"/>
      <c r="OLE14" s="300"/>
      <c r="OLF14" s="301"/>
      <c r="OLG14" s="302"/>
      <c r="OLH14" s="303"/>
      <c r="OLI14" s="300"/>
      <c r="OLJ14" s="301"/>
      <c r="OLK14" s="302"/>
      <c r="OLL14" s="303"/>
      <c r="OLM14" s="300"/>
      <c r="OLN14" s="301"/>
      <c r="OLO14" s="302"/>
      <c r="OLP14" s="303"/>
      <c r="OLQ14" s="300"/>
      <c r="OLR14" s="301"/>
      <c r="OLS14" s="302"/>
      <c r="OLT14" s="303"/>
      <c r="OLU14" s="300"/>
      <c r="OLV14" s="301"/>
      <c r="OLW14" s="302"/>
      <c r="OLX14" s="303"/>
      <c r="OLY14" s="300"/>
      <c r="OLZ14" s="301"/>
      <c r="OMA14" s="302"/>
      <c r="OMB14" s="303"/>
      <c r="OMC14" s="300"/>
      <c r="OMD14" s="301"/>
      <c r="OME14" s="302"/>
      <c r="OMF14" s="303"/>
      <c r="OMG14" s="300"/>
      <c r="OMH14" s="301"/>
      <c r="OMI14" s="302"/>
      <c r="OMJ14" s="303"/>
      <c r="OMK14" s="300"/>
      <c r="OML14" s="301"/>
      <c r="OMM14" s="302"/>
      <c r="OMN14" s="303"/>
      <c r="OMO14" s="300"/>
      <c r="OMP14" s="301"/>
      <c r="OMQ14" s="302"/>
      <c r="OMR14" s="303"/>
      <c r="OMS14" s="300"/>
      <c r="OMT14" s="301"/>
      <c r="OMU14" s="302"/>
      <c r="OMV14" s="303"/>
      <c r="OMW14" s="300"/>
      <c r="OMX14" s="301"/>
      <c r="OMY14" s="302"/>
      <c r="OMZ14" s="303"/>
      <c r="ONA14" s="300"/>
      <c r="ONB14" s="301"/>
      <c r="ONC14" s="302"/>
      <c r="OND14" s="303"/>
      <c r="ONE14" s="300"/>
      <c r="ONF14" s="301"/>
      <c r="ONG14" s="302"/>
      <c r="ONH14" s="303"/>
      <c r="ONI14" s="300"/>
      <c r="ONJ14" s="301"/>
      <c r="ONK14" s="302"/>
      <c r="ONL14" s="303"/>
      <c r="ONM14" s="300"/>
      <c r="ONN14" s="301"/>
      <c r="ONO14" s="302"/>
      <c r="ONP14" s="303"/>
      <c r="ONQ14" s="300"/>
      <c r="ONR14" s="301"/>
      <c r="ONS14" s="302"/>
      <c r="ONT14" s="303"/>
      <c r="ONU14" s="300"/>
      <c r="ONV14" s="301"/>
      <c r="ONW14" s="302"/>
      <c r="ONX14" s="303"/>
      <c r="ONY14" s="300"/>
      <c r="ONZ14" s="301"/>
      <c r="OOA14" s="302"/>
      <c r="OOB14" s="303"/>
      <c r="OOC14" s="300"/>
      <c r="OOD14" s="301"/>
      <c r="OOE14" s="302"/>
      <c r="OOF14" s="303"/>
      <c r="OOG14" s="300"/>
      <c r="OOH14" s="301"/>
      <c r="OOI14" s="302"/>
      <c r="OOJ14" s="303"/>
      <c r="OOK14" s="300"/>
      <c r="OOL14" s="301"/>
      <c r="OOM14" s="302"/>
      <c r="OON14" s="303"/>
      <c r="OOO14" s="300"/>
      <c r="OOP14" s="301"/>
      <c r="OOQ14" s="302"/>
      <c r="OOR14" s="303"/>
      <c r="OOS14" s="300"/>
      <c r="OOT14" s="301"/>
      <c r="OOU14" s="302"/>
      <c r="OOV14" s="303"/>
      <c r="OOW14" s="300"/>
      <c r="OOX14" s="301"/>
      <c r="OOY14" s="302"/>
      <c r="OOZ14" s="303"/>
      <c r="OPA14" s="300"/>
      <c r="OPB14" s="301"/>
      <c r="OPC14" s="302"/>
      <c r="OPD14" s="303"/>
      <c r="OPE14" s="300"/>
      <c r="OPF14" s="301"/>
      <c r="OPG14" s="302"/>
      <c r="OPH14" s="303"/>
      <c r="OPI14" s="300"/>
      <c r="OPJ14" s="301"/>
      <c r="OPK14" s="302"/>
      <c r="OPL14" s="303"/>
      <c r="OPM14" s="300"/>
      <c r="OPN14" s="301"/>
      <c r="OPO14" s="302"/>
      <c r="OPP14" s="303"/>
      <c r="OPQ14" s="300"/>
      <c r="OPR14" s="301"/>
      <c r="OPS14" s="302"/>
      <c r="OPT14" s="303"/>
      <c r="OPU14" s="300"/>
      <c r="OPV14" s="301"/>
      <c r="OPW14" s="302"/>
      <c r="OPX14" s="303"/>
      <c r="OPY14" s="300"/>
      <c r="OPZ14" s="301"/>
      <c r="OQA14" s="302"/>
      <c r="OQB14" s="303"/>
      <c r="OQC14" s="300"/>
      <c r="OQD14" s="301"/>
      <c r="OQE14" s="302"/>
      <c r="OQF14" s="303"/>
      <c r="OQG14" s="300"/>
      <c r="OQH14" s="301"/>
      <c r="OQI14" s="302"/>
      <c r="OQJ14" s="303"/>
      <c r="OQK14" s="300"/>
      <c r="OQL14" s="301"/>
      <c r="OQM14" s="302"/>
      <c r="OQN14" s="303"/>
      <c r="OQO14" s="300"/>
      <c r="OQP14" s="301"/>
      <c r="OQQ14" s="302"/>
      <c r="OQR14" s="303"/>
      <c r="OQS14" s="300"/>
      <c r="OQT14" s="301"/>
      <c r="OQU14" s="302"/>
      <c r="OQV14" s="303"/>
      <c r="OQW14" s="300"/>
      <c r="OQX14" s="301"/>
      <c r="OQY14" s="302"/>
      <c r="OQZ14" s="303"/>
      <c r="ORA14" s="300"/>
      <c r="ORB14" s="301"/>
      <c r="ORC14" s="302"/>
      <c r="ORD14" s="303"/>
      <c r="ORE14" s="300"/>
      <c r="ORF14" s="301"/>
      <c r="ORG14" s="302"/>
      <c r="ORH14" s="303"/>
      <c r="ORI14" s="300"/>
      <c r="ORJ14" s="301"/>
      <c r="ORK14" s="302"/>
      <c r="ORL14" s="303"/>
      <c r="ORM14" s="300"/>
      <c r="ORN14" s="301"/>
      <c r="ORO14" s="302"/>
      <c r="ORP14" s="303"/>
      <c r="ORQ14" s="300"/>
      <c r="ORR14" s="301"/>
      <c r="ORS14" s="302"/>
      <c r="ORT14" s="303"/>
      <c r="ORU14" s="300"/>
      <c r="ORV14" s="301"/>
      <c r="ORW14" s="302"/>
      <c r="ORX14" s="303"/>
      <c r="ORY14" s="300"/>
      <c r="ORZ14" s="301"/>
      <c r="OSA14" s="302"/>
      <c r="OSB14" s="303"/>
      <c r="OSC14" s="300"/>
      <c r="OSD14" s="301"/>
      <c r="OSE14" s="302"/>
      <c r="OSF14" s="303"/>
      <c r="OSG14" s="300"/>
      <c r="OSH14" s="301"/>
      <c r="OSI14" s="302"/>
      <c r="OSJ14" s="303"/>
      <c r="OSK14" s="300"/>
      <c r="OSL14" s="301"/>
      <c r="OSM14" s="302"/>
      <c r="OSN14" s="303"/>
      <c r="OSO14" s="300"/>
      <c r="OSP14" s="301"/>
      <c r="OSQ14" s="302"/>
      <c r="OSR14" s="303"/>
      <c r="OSS14" s="300"/>
      <c r="OST14" s="301"/>
      <c r="OSU14" s="302"/>
      <c r="OSV14" s="303"/>
      <c r="OSW14" s="300"/>
      <c r="OSX14" s="301"/>
      <c r="OSY14" s="302"/>
      <c r="OSZ14" s="303"/>
      <c r="OTA14" s="300"/>
      <c r="OTB14" s="301"/>
      <c r="OTC14" s="302"/>
      <c r="OTD14" s="303"/>
      <c r="OTE14" s="300"/>
      <c r="OTF14" s="301"/>
      <c r="OTG14" s="302"/>
      <c r="OTH14" s="303"/>
      <c r="OTI14" s="300"/>
      <c r="OTJ14" s="301"/>
      <c r="OTK14" s="302"/>
      <c r="OTL14" s="303"/>
      <c r="OTM14" s="300"/>
      <c r="OTN14" s="301"/>
      <c r="OTO14" s="302"/>
      <c r="OTP14" s="303"/>
      <c r="OTQ14" s="300"/>
      <c r="OTR14" s="301"/>
      <c r="OTS14" s="302"/>
      <c r="OTT14" s="303"/>
      <c r="OTU14" s="300"/>
      <c r="OTV14" s="301"/>
      <c r="OTW14" s="302"/>
      <c r="OTX14" s="303"/>
      <c r="OTY14" s="300"/>
      <c r="OTZ14" s="301"/>
      <c r="OUA14" s="302"/>
      <c r="OUB14" s="303"/>
      <c r="OUC14" s="300"/>
      <c r="OUD14" s="301"/>
      <c r="OUE14" s="302"/>
      <c r="OUF14" s="303"/>
      <c r="OUG14" s="300"/>
      <c r="OUH14" s="301"/>
      <c r="OUI14" s="302"/>
      <c r="OUJ14" s="303"/>
      <c r="OUK14" s="300"/>
      <c r="OUL14" s="301"/>
      <c r="OUM14" s="302"/>
      <c r="OUN14" s="303"/>
      <c r="OUO14" s="300"/>
      <c r="OUP14" s="301"/>
      <c r="OUQ14" s="302"/>
      <c r="OUR14" s="303"/>
      <c r="OUS14" s="300"/>
      <c r="OUT14" s="301"/>
      <c r="OUU14" s="302"/>
      <c r="OUV14" s="303"/>
      <c r="OUW14" s="300"/>
      <c r="OUX14" s="301"/>
      <c r="OUY14" s="302"/>
      <c r="OUZ14" s="303"/>
      <c r="OVA14" s="300"/>
      <c r="OVB14" s="301"/>
      <c r="OVC14" s="302"/>
      <c r="OVD14" s="303"/>
      <c r="OVE14" s="300"/>
      <c r="OVF14" s="301"/>
      <c r="OVG14" s="302"/>
      <c r="OVH14" s="303"/>
      <c r="OVI14" s="300"/>
      <c r="OVJ14" s="301"/>
      <c r="OVK14" s="302"/>
      <c r="OVL14" s="303"/>
      <c r="OVM14" s="300"/>
      <c r="OVN14" s="301"/>
      <c r="OVO14" s="302"/>
      <c r="OVP14" s="303"/>
      <c r="OVQ14" s="300"/>
      <c r="OVR14" s="301"/>
      <c r="OVS14" s="302"/>
      <c r="OVT14" s="303"/>
      <c r="OVU14" s="300"/>
      <c r="OVV14" s="301"/>
      <c r="OVW14" s="302"/>
      <c r="OVX14" s="303"/>
      <c r="OVY14" s="300"/>
      <c r="OVZ14" s="301"/>
      <c r="OWA14" s="302"/>
      <c r="OWB14" s="303"/>
      <c r="OWC14" s="300"/>
      <c r="OWD14" s="301"/>
      <c r="OWE14" s="302"/>
      <c r="OWF14" s="303"/>
      <c r="OWG14" s="300"/>
      <c r="OWH14" s="301"/>
      <c r="OWI14" s="302"/>
      <c r="OWJ14" s="303"/>
      <c r="OWK14" s="300"/>
      <c r="OWL14" s="301"/>
      <c r="OWM14" s="302"/>
      <c r="OWN14" s="303"/>
      <c r="OWO14" s="300"/>
      <c r="OWP14" s="301"/>
      <c r="OWQ14" s="302"/>
      <c r="OWR14" s="303"/>
      <c r="OWS14" s="300"/>
      <c r="OWT14" s="301"/>
      <c r="OWU14" s="302"/>
      <c r="OWV14" s="303"/>
      <c r="OWW14" s="300"/>
      <c r="OWX14" s="301"/>
      <c r="OWY14" s="302"/>
      <c r="OWZ14" s="303"/>
      <c r="OXA14" s="300"/>
      <c r="OXB14" s="301"/>
      <c r="OXC14" s="302"/>
      <c r="OXD14" s="303"/>
      <c r="OXE14" s="300"/>
      <c r="OXF14" s="301"/>
      <c r="OXG14" s="302"/>
      <c r="OXH14" s="303"/>
      <c r="OXI14" s="300"/>
      <c r="OXJ14" s="301"/>
      <c r="OXK14" s="302"/>
      <c r="OXL14" s="303"/>
      <c r="OXM14" s="300"/>
      <c r="OXN14" s="301"/>
      <c r="OXO14" s="302"/>
      <c r="OXP14" s="303"/>
      <c r="OXQ14" s="300"/>
      <c r="OXR14" s="301"/>
      <c r="OXS14" s="302"/>
      <c r="OXT14" s="303"/>
      <c r="OXU14" s="300"/>
      <c r="OXV14" s="301"/>
      <c r="OXW14" s="302"/>
      <c r="OXX14" s="303"/>
      <c r="OXY14" s="300"/>
      <c r="OXZ14" s="301"/>
      <c r="OYA14" s="302"/>
      <c r="OYB14" s="303"/>
      <c r="OYC14" s="300"/>
      <c r="OYD14" s="301"/>
      <c r="OYE14" s="302"/>
      <c r="OYF14" s="303"/>
      <c r="OYG14" s="300"/>
      <c r="OYH14" s="301"/>
      <c r="OYI14" s="302"/>
      <c r="OYJ14" s="303"/>
      <c r="OYK14" s="300"/>
      <c r="OYL14" s="301"/>
      <c r="OYM14" s="302"/>
      <c r="OYN14" s="303"/>
      <c r="OYO14" s="300"/>
      <c r="OYP14" s="301"/>
      <c r="OYQ14" s="302"/>
      <c r="OYR14" s="303"/>
      <c r="OYS14" s="300"/>
      <c r="OYT14" s="301"/>
      <c r="OYU14" s="302"/>
      <c r="OYV14" s="303"/>
      <c r="OYW14" s="300"/>
      <c r="OYX14" s="301"/>
      <c r="OYY14" s="302"/>
      <c r="OYZ14" s="303"/>
      <c r="OZA14" s="300"/>
      <c r="OZB14" s="301"/>
      <c r="OZC14" s="302"/>
      <c r="OZD14" s="303"/>
      <c r="OZE14" s="300"/>
      <c r="OZF14" s="301"/>
      <c r="OZG14" s="302"/>
      <c r="OZH14" s="303"/>
      <c r="OZI14" s="300"/>
      <c r="OZJ14" s="301"/>
      <c r="OZK14" s="302"/>
      <c r="OZL14" s="303"/>
      <c r="OZM14" s="300"/>
      <c r="OZN14" s="301"/>
      <c r="OZO14" s="302"/>
      <c r="OZP14" s="303"/>
      <c r="OZQ14" s="300"/>
      <c r="OZR14" s="301"/>
      <c r="OZS14" s="302"/>
      <c r="OZT14" s="303"/>
      <c r="OZU14" s="300"/>
      <c r="OZV14" s="301"/>
      <c r="OZW14" s="302"/>
      <c r="OZX14" s="303"/>
      <c r="OZY14" s="300"/>
      <c r="OZZ14" s="301"/>
      <c r="PAA14" s="302"/>
      <c r="PAB14" s="303"/>
      <c r="PAC14" s="300"/>
      <c r="PAD14" s="301"/>
      <c r="PAE14" s="302"/>
      <c r="PAF14" s="303"/>
      <c r="PAG14" s="300"/>
      <c r="PAH14" s="301"/>
      <c r="PAI14" s="302"/>
      <c r="PAJ14" s="303"/>
      <c r="PAK14" s="300"/>
      <c r="PAL14" s="301"/>
      <c r="PAM14" s="302"/>
      <c r="PAN14" s="303"/>
      <c r="PAO14" s="300"/>
      <c r="PAP14" s="301"/>
      <c r="PAQ14" s="302"/>
      <c r="PAR14" s="303"/>
      <c r="PAS14" s="300"/>
      <c r="PAT14" s="301"/>
      <c r="PAU14" s="302"/>
      <c r="PAV14" s="303"/>
      <c r="PAW14" s="300"/>
      <c r="PAX14" s="301"/>
      <c r="PAY14" s="302"/>
      <c r="PAZ14" s="303"/>
      <c r="PBA14" s="300"/>
      <c r="PBB14" s="301"/>
      <c r="PBC14" s="302"/>
      <c r="PBD14" s="303"/>
      <c r="PBE14" s="300"/>
      <c r="PBF14" s="301"/>
      <c r="PBG14" s="302"/>
      <c r="PBH14" s="303"/>
      <c r="PBI14" s="300"/>
      <c r="PBJ14" s="301"/>
      <c r="PBK14" s="302"/>
      <c r="PBL14" s="303"/>
      <c r="PBM14" s="300"/>
      <c r="PBN14" s="301"/>
      <c r="PBO14" s="302"/>
      <c r="PBP14" s="303"/>
      <c r="PBQ14" s="300"/>
      <c r="PBR14" s="301"/>
      <c r="PBS14" s="302"/>
      <c r="PBT14" s="303"/>
      <c r="PBU14" s="300"/>
      <c r="PBV14" s="301"/>
      <c r="PBW14" s="302"/>
      <c r="PBX14" s="303"/>
      <c r="PBY14" s="300"/>
      <c r="PBZ14" s="301"/>
      <c r="PCA14" s="302"/>
      <c r="PCB14" s="303"/>
      <c r="PCC14" s="300"/>
      <c r="PCD14" s="301"/>
      <c r="PCE14" s="302"/>
      <c r="PCF14" s="303"/>
      <c r="PCG14" s="300"/>
      <c r="PCH14" s="301"/>
      <c r="PCI14" s="302"/>
      <c r="PCJ14" s="303"/>
      <c r="PCK14" s="300"/>
      <c r="PCL14" s="301"/>
      <c r="PCM14" s="302"/>
      <c r="PCN14" s="303"/>
      <c r="PCO14" s="300"/>
      <c r="PCP14" s="301"/>
      <c r="PCQ14" s="302"/>
      <c r="PCR14" s="303"/>
      <c r="PCS14" s="300"/>
      <c r="PCT14" s="301"/>
      <c r="PCU14" s="302"/>
      <c r="PCV14" s="303"/>
      <c r="PCW14" s="300"/>
      <c r="PCX14" s="301"/>
      <c r="PCY14" s="302"/>
      <c r="PCZ14" s="303"/>
      <c r="PDA14" s="300"/>
      <c r="PDB14" s="301"/>
      <c r="PDC14" s="302"/>
      <c r="PDD14" s="303"/>
      <c r="PDE14" s="300"/>
      <c r="PDF14" s="301"/>
      <c r="PDG14" s="302"/>
      <c r="PDH14" s="303"/>
      <c r="PDI14" s="300"/>
      <c r="PDJ14" s="301"/>
      <c r="PDK14" s="302"/>
      <c r="PDL14" s="303"/>
      <c r="PDM14" s="300"/>
      <c r="PDN14" s="301"/>
      <c r="PDO14" s="302"/>
      <c r="PDP14" s="303"/>
      <c r="PDQ14" s="300"/>
      <c r="PDR14" s="301"/>
      <c r="PDS14" s="302"/>
      <c r="PDT14" s="303"/>
      <c r="PDU14" s="300"/>
      <c r="PDV14" s="301"/>
      <c r="PDW14" s="302"/>
      <c r="PDX14" s="303"/>
      <c r="PDY14" s="300"/>
      <c r="PDZ14" s="301"/>
      <c r="PEA14" s="302"/>
      <c r="PEB14" s="303"/>
      <c r="PEC14" s="300"/>
      <c r="PED14" s="301"/>
      <c r="PEE14" s="302"/>
      <c r="PEF14" s="303"/>
      <c r="PEG14" s="300"/>
      <c r="PEH14" s="301"/>
      <c r="PEI14" s="302"/>
      <c r="PEJ14" s="303"/>
      <c r="PEK14" s="300"/>
      <c r="PEL14" s="301"/>
      <c r="PEM14" s="302"/>
      <c r="PEN14" s="303"/>
      <c r="PEO14" s="300"/>
      <c r="PEP14" s="301"/>
      <c r="PEQ14" s="302"/>
      <c r="PER14" s="303"/>
      <c r="PES14" s="300"/>
      <c r="PET14" s="301"/>
      <c r="PEU14" s="302"/>
      <c r="PEV14" s="303"/>
      <c r="PEW14" s="300"/>
      <c r="PEX14" s="301"/>
      <c r="PEY14" s="302"/>
      <c r="PEZ14" s="303"/>
      <c r="PFA14" s="300"/>
      <c r="PFB14" s="301"/>
      <c r="PFC14" s="302"/>
      <c r="PFD14" s="303"/>
      <c r="PFE14" s="300"/>
      <c r="PFF14" s="301"/>
      <c r="PFG14" s="302"/>
      <c r="PFH14" s="303"/>
      <c r="PFI14" s="300"/>
      <c r="PFJ14" s="301"/>
      <c r="PFK14" s="302"/>
      <c r="PFL14" s="303"/>
      <c r="PFM14" s="300"/>
      <c r="PFN14" s="301"/>
      <c r="PFO14" s="302"/>
      <c r="PFP14" s="303"/>
      <c r="PFQ14" s="300"/>
      <c r="PFR14" s="301"/>
      <c r="PFS14" s="302"/>
      <c r="PFT14" s="303"/>
      <c r="PFU14" s="300"/>
      <c r="PFV14" s="301"/>
      <c r="PFW14" s="302"/>
      <c r="PFX14" s="303"/>
      <c r="PFY14" s="300"/>
      <c r="PFZ14" s="301"/>
      <c r="PGA14" s="302"/>
      <c r="PGB14" s="303"/>
      <c r="PGC14" s="300"/>
      <c r="PGD14" s="301"/>
      <c r="PGE14" s="302"/>
      <c r="PGF14" s="303"/>
      <c r="PGG14" s="300"/>
      <c r="PGH14" s="301"/>
      <c r="PGI14" s="302"/>
      <c r="PGJ14" s="303"/>
      <c r="PGK14" s="300"/>
      <c r="PGL14" s="301"/>
      <c r="PGM14" s="302"/>
      <c r="PGN14" s="303"/>
      <c r="PGO14" s="300"/>
      <c r="PGP14" s="301"/>
      <c r="PGQ14" s="302"/>
      <c r="PGR14" s="303"/>
      <c r="PGS14" s="300"/>
      <c r="PGT14" s="301"/>
      <c r="PGU14" s="302"/>
      <c r="PGV14" s="303"/>
      <c r="PGW14" s="300"/>
      <c r="PGX14" s="301"/>
      <c r="PGY14" s="302"/>
      <c r="PGZ14" s="303"/>
      <c r="PHA14" s="300"/>
      <c r="PHB14" s="301"/>
      <c r="PHC14" s="302"/>
      <c r="PHD14" s="303"/>
      <c r="PHE14" s="300"/>
      <c r="PHF14" s="301"/>
      <c r="PHG14" s="302"/>
      <c r="PHH14" s="303"/>
      <c r="PHI14" s="300"/>
      <c r="PHJ14" s="301"/>
      <c r="PHK14" s="302"/>
      <c r="PHL14" s="303"/>
      <c r="PHM14" s="300"/>
      <c r="PHN14" s="301"/>
      <c r="PHO14" s="302"/>
      <c r="PHP14" s="303"/>
      <c r="PHQ14" s="300"/>
      <c r="PHR14" s="301"/>
      <c r="PHS14" s="302"/>
      <c r="PHT14" s="303"/>
      <c r="PHU14" s="300"/>
      <c r="PHV14" s="301"/>
      <c r="PHW14" s="302"/>
      <c r="PHX14" s="303"/>
      <c r="PHY14" s="300"/>
      <c r="PHZ14" s="301"/>
      <c r="PIA14" s="302"/>
      <c r="PIB14" s="303"/>
      <c r="PIC14" s="300"/>
      <c r="PID14" s="301"/>
      <c r="PIE14" s="302"/>
      <c r="PIF14" s="303"/>
      <c r="PIG14" s="300"/>
      <c r="PIH14" s="301"/>
      <c r="PII14" s="302"/>
      <c r="PIJ14" s="303"/>
      <c r="PIK14" s="300"/>
      <c r="PIL14" s="301"/>
      <c r="PIM14" s="302"/>
      <c r="PIN14" s="303"/>
      <c r="PIO14" s="300"/>
      <c r="PIP14" s="301"/>
      <c r="PIQ14" s="302"/>
      <c r="PIR14" s="303"/>
      <c r="PIS14" s="300"/>
      <c r="PIT14" s="301"/>
      <c r="PIU14" s="302"/>
      <c r="PIV14" s="303"/>
      <c r="PIW14" s="300"/>
      <c r="PIX14" s="301"/>
      <c r="PIY14" s="302"/>
      <c r="PIZ14" s="303"/>
      <c r="PJA14" s="300"/>
      <c r="PJB14" s="301"/>
      <c r="PJC14" s="302"/>
      <c r="PJD14" s="303"/>
      <c r="PJE14" s="300"/>
      <c r="PJF14" s="301"/>
      <c r="PJG14" s="302"/>
      <c r="PJH14" s="303"/>
      <c r="PJI14" s="300"/>
      <c r="PJJ14" s="301"/>
      <c r="PJK14" s="302"/>
      <c r="PJL14" s="303"/>
      <c r="PJM14" s="300"/>
      <c r="PJN14" s="301"/>
      <c r="PJO14" s="302"/>
      <c r="PJP14" s="303"/>
      <c r="PJQ14" s="300"/>
      <c r="PJR14" s="301"/>
      <c r="PJS14" s="302"/>
      <c r="PJT14" s="303"/>
      <c r="PJU14" s="300"/>
      <c r="PJV14" s="301"/>
      <c r="PJW14" s="302"/>
      <c r="PJX14" s="303"/>
      <c r="PJY14" s="300"/>
      <c r="PJZ14" s="301"/>
      <c r="PKA14" s="302"/>
      <c r="PKB14" s="303"/>
      <c r="PKC14" s="300"/>
      <c r="PKD14" s="301"/>
      <c r="PKE14" s="302"/>
      <c r="PKF14" s="303"/>
      <c r="PKG14" s="300"/>
      <c r="PKH14" s="301"/>
      <c r="PKI14" s="302"/>
      <c r="PKJ14" s="303"/>
      <c r="PKK14" s="300"/>
      <c r="PKL14" s="301"/>
      <c r="PKM14" s="302"/>
      <c r="PKN14" s="303"/>
      <c r="PKO14" s="300"/>
      <c r="PKP14" s="301"/>
      <c r="PKQ14" s="302"/>
      <c r="PKR14" s="303"/>
      <c r="PKS14" s="300"/>
      <c r="PKT14" s="301"/>
      <c r="PKU14" s="302"/>
      <c r="PKV14" s="303"/>
      <c r="PKW14" s="300"/>
      <c r="PKX14" s="301"/>
      <c r="PKY14" s="302"/>
      <c r="PKZ14" s="303"/>
      <c r="PLA14" s="300"/>
      <c r="PLB14" s="301"/>
      <c r="PLC14" s="302"/>
      <c r="PLD14" s="303"/>
      <c r="PLE14" s="300"/>
      <c r="PLF14" s="301"/>
      <c r="PLG14" s="302"/>
      <c r="PLH14" s="303"/>
      <c r="PLI14" s="300"/>
      <c r="PLJ14" s="301"/>
      <c r="PLK14" s="302"/>
      <c r="PLL14" s="303"/>
      <c r="PLM14" s="300"/>
      <c r="PLN14" s="301"/>
      <c r="PLO14" s="302"/>
      <c r="PLP14" s="303"/>
      <c r="PLQ14" s="300"/>
      <c r="PLR14" s="301"/>
      <c r="PLS14" s="302"/>
      <c r="PLT14" s="303"/>
      <c r="PLU14" s="300"/>
      <c r="PLV14" s="301"/>
      <c r="PLW14" s="302"/>
      <c r="PLX14" s="303"/>
      <c r="PLY14" s="300"/>
      <c r="PLZ14" s="301"/>
      <c r="PMA14" s="302"/>
      <c r="PMB14" s="303"/>
      <c r="PMC14" s="300"/>
      <c r="PMD14" s="301"/>
      <c r="PME14" s="302"/>
      <c r="PMF14" s="303"/>
      <c r="PMG14" s="300"/>
      <c r="PMH14" s="301"/>
      <c r="PMI14" s="302"/>
      <c r="PMJ14" s="303"/>
      <c r="PMK14" s="300"/>
      <c r="PML14" s="301"/>
      <c r="PMM14" s="302"/>
      <c r="PMN14" s="303"/>
      <c r="PMO14" s="300"/>
      <c r="PMP14" s="301"/>
      <c r="PMQ14" s="302"/>
      <c r="PMR14" s="303"/>
      <c r="PMS14" s="300"/>
      <c r="PMT14" s="301"/>
      <c r="PMU14" s="302"/>
      <c r="PMV14" s="303"/>
      <c r="PMW14" s="300"/>
      <c r="PMX14" s="301"/>
      <c r="PMY14" s="302"/>
      <c r="PMZ14" s="303"/>
      <c r="PNA14" s="300"/>
      <c r="PNB14" s="301"/>
      <c r="PNC14" s="302"/>
      <c r="PND14" s="303"/>
      <c r="PNE14" s="300"/>
      <c r="PNF14" s="301"/>
      <c r="PNG14" s="302"/>
      <c r="PNH14" s="303"/>
      <c r="PNI14" s="300"/>
      <c r="PNJ14" s="301"/>
      <c r="PNK14" s="302"/>
      <c r="PNL14" s="303"/>
      <c r="PNM14" s="300"/>
      <c r="PNN14" s="301"/>
      <c r="PNO14" s="302"/>
      <c r="PNP14" s="303"/>
      <c r="PNQ14" s="300"/>
      <c r="PNR14" s="301"/>
      <c r="PNS14" s="302"/>
      <c r="PNT14" s="303"/>
      <c r="PNU14" s="300"/>
      <c r="PNV14" s="301"/>
      <c r="PNW14" s="302"/>
      <c r="PNX14" s="303"/>
      <c r="PNY14" s="300"/>
      <c r="PNZ14" s="301"/>
      <c r="POA14" s="302"/>
      <c r="POB14" s="303"/>
      <c r="POC14" s="300"/>
      <c r="POD14" s="301"/>
      <c r="POE14" s="302"/>
      <c r="POF14" s="303"/>
      <c r="POG14" s="300"/>
      <c r="POH14" s="301"/>
      <c r="POI14" s="302"/>
      <c r="POJ14" s="303"/>
      <c r="POK14" s="300"/>
      <c r="POL14" s="301"/>
      <c r="POM14" s="302"/>
      <c r="PON14" s="303"/>
      <c r="POO14" s="300"/>
      <c r="POP14" s="301"/>
      <c r="POQ14" s="302"/>
      <c r="POR14" s="303"/>
      <c r="POS14" s="300"/>
      <c r="POT14" s="301"/>
      <c r="POU14" s="302"/>
      <c r="POV14" s="303"/>
      <c r="POW14" s="300"/>
      <c r="POX14" s="301"/>
      <c r="POY14" s="302"/>
      <c r="POZ14" s="303"/>
      <c r="PPA14" s="300"/>
      <c r="PPB14" s="301"/>
      <c r="PPC14" s="302"/>
      <c r="PPD14" s="303"/>
      <c r="PPE14" s="300"/>
      <c r="PPF14" s="301"/>
      <c r="PPG14" s="302"/>
      <c r="PPH14" s="303"/>
      <c r="PPI14" s="300"/>
      <c r="PPJ14" s="301"/>
      <c r="PPK14" s="302"/>
      <c r="PPL14" s="303"/>
      <c r="PPM14" s="300"/>
      <c r="PPN14" s="301"/>
      <c r="PPO14" s="302"/>
      <c r="PPP14" s="303"/>
      <c r="PPQ14" s="300"/>
      <c r="PPR14" s="301"/>
      <c r="PPS14" s="302"/>
      <c r="PPT14" s="303"/>
      <c r="PPU14" s="300"/>
      <c r="PPV14" s="301"/>
      <c r="PPW14" s="302"/>
      <c r="PPX14" s="303"/>
      <c r="PPY14" s="300"/>
      <c r="PPZ14" s="301"/>
      <c r="PQA14" s="302"/>
      <c r="PQB14" s="303"/>
      <c r="PQC14" s="300"/>
      <c r="PQD14" s="301"/>
      <c r="PQE14" s="302"/>
      <c r="PQF14" s="303"/>
      <c r="PQG14" s="300"/>
      <c r="PQH14" s="301"/>
      <c r="PQI14" s="302"/>
      <c r="PQJ14" s="303"/>
      <c r="PQK14" s="300"/>
      <c r="PQL14" s="301"/>
      <c r="PQM14" s="302"/>
      <c r="PQN14" s="303"/>
      <c r="PQO14" s="300"/>
      <c r="PQP14" s="301"/>
      <c r="PQQ14" s="302"/>
      <c r="PQR14" s="303"/>
      <c r="PQS14" s="300"/>
      <c r="PQT14" s="301"/>
      <c r="PQU14" s="302"/>
      <c r="PQV14" s="303"/>
      <c r="PQW14" s="300"/>
      <c r="PQX14" s="301"/>
      <c r="PQY14" s="302"/>
      <c r="PQZ14" s="303"/>
      <c r="PRA14" s="300"/>
      <c r="PRB14" s="301"/>
      <c r="PRC14" s="302"/>
      <c r="PRD14" s="303"/>
      <c r="PRE14" s="300"/>
      <c r="PRF14" s="301"/>
      <c r="PRG14" s="302"/>
      <c r="PRH14" s="303"/>
      <c r="PRI14" s="300"/>
      <c r="PRJ14" s="301"/>
      <c r="PRK14" s="302"/>
      <c r="PRL14" s="303"/>
      <c r="PRM14" s="300"/>
      <c r="PRN14" s="301"/>
      <c r="PRO14" s="302"/>
      <c r="PRP14" s="303"/>
      <c r="PRQ14" s="300"/>
      <c r="PRR14" s="301"/>
      <c r="PRS14" s="302"/>
      <c r="PRT14" s="303"/>
      <c r="PRU14" s="300"/>
      <c r="PRV14" s="301"/>
      <c r="PRW14" s="302"/>
      <c r="PRX14" s="303"/>
      <c r="PRY14" s="300"/>
      <c r="PRZ14" s="301"/>
      <c r="PSA14" s="302"/>
      <c r="PSB14" s="303"/>
      <c r="PSC14" s="300"/>
      <c r="PSD14" s="301"/>
      <c r="PSE14" s="302"/>
      <c r="PSF14" s="303"/>
      <c r="PSG14" s="300"/>
      <c r="PSH14" s="301"/>
      <c r="PSI14" s="302"/>
      <c r="PSJ14" s="303"/>
      <c r="PSK14" s="300"/>
      <c r="PSL14" s="301"/>
      <c r="PSM14" s="302"/>
      <c r="PSN14" s="303"/>
      <c r="PSO14" s="300"/>
      <c r="PSP14" s="301"/>
      <c r="PSQ14" s="302"/>
      <c r="PSR14" s="303"/>
      <c r="PSS14" s="300"/>
      <c r="PST14" s="301"/>
      <c r="PSU14" s="302"/>
      <c r="PSV14" s="303"/>
      <c r="PSW14" s="300"/>
      <c r="PSX14" s="301"/>
      <c r="PSY14" s="302"/>
      <c r="PSZ14" s="303"/>
      <c r="PTA14" s="300"/>
      <c r="PTB14" s="301"/>
      <c r="PTC14" s="302"/>
      <c r="PTD14" s="303"/>
      <c r="PTE14" s="300"/>
      <c r="PTF14" s="301"/>
      <c r="PTG14" s="302"/>
      <c r="PTH14" s="303"/>
      <c r="PTI14" s="300"/>
      <c r="PTJ14" s="301"/>
      <c r="PTK14" s="302"/>
      <c r="PTL14" s="303"/>
      <c r="PTM14" s="300"/>
      <c r="PTN14" s="301"/>
      <c r="PTO14" s="302"/>
      <c r="PTP14" s="303"/>
      <c r="PTQ14" s="300"/>
      <c r="PTR14" s="301"/>
      <c r="PTS14" s="302"/>
      <c r="PTT14" s="303"/>
      <c r="PTU14" s="300"/>
      <c r="PTV14" s="301"/>
      <c r="PTW14" s="302"/>
      <c r="PTX14" s="303"/>
      <c r="PTY14" s="300"/>
      <c r="PTZ14" s="301"/>
      <c r="PUA14" s="302"/>
      <c r="PUB14" s="303"/>
      <c r="PUC14" s="300"/>
      <c r="PUD14" s="301"/>
      <c r="PUE14" s="302"/>
      <c r="PUF14" s="303"/>
      <c r="PUG14" s="300"/>
      <c r="PUH14" s="301"/>
      <c r="PUI14" s="302"/>
      <c r="PUJ14" s="303"/>
      <c r="PUK14" s="300"/>
      <c r="PUL14" s="301"/>
      <c r="PUM14" s="302"/>
      <c r="PUN14" s="303"/>
      <c r="PUO14" s="300"/>
      <c r="PUP14" s="301"/>
      <c r="PUQ14" s="302"/>
      <c r="PUR14" s="303"/>
      <c r="PUS14" s="300"/>
      <c r="PUT14" s="301"/>
      <c r="PUU14" s="302"/>
      <c r="PUV14" s="303"/>
      <c r="PUW14" s="300"/>
      <c r="PUX14" s="301"/>
      <c r="PUY14" s="302"/>
      <c r="PUZ14" s="303"/>
      <c r="PVA14" s="300"/>
      <c r="PVB14" s="301"/>
      <c r="PVC14" s="302"/>
      <c r="PVD14" s="303"/>
      <c r="PVE14" s="300"/>
      <c r="PVF14" s="301"/>
      <c r="PVG14" s="302"/>
      <c r="PVH14" s="303"/>
      <c r="PVI14" s="300"/>
      <c r="PVJ14" s="301"/>
      <c r="PVK14" s="302"/>
      <c r="PVL14" s="303"/>
      <c r="PVM14" s="300"/>
      <c r="PVN14" s="301"/>
      <c r="PVO14" s="302"/>
      <c r="PVP14" s="303"/>
      <c r="PVQ14" s="300"/>
      <c r="PVR14" s="301"/>
      <c r="PVS14" s="302"/>
      <c r="PVT14" s="303"/>
      <c r="PVU14" s="300"/>
      <c r="PVV14" s="301"/>
      <c r="PVW14" s="302"/>
      <c r="PVX14" s="303"/>
      <c r="PVY14" s="300"/>
      <c r="PVZ14" s="301"/>
      <c r="PWA14" s="302"/>
      <c r="PWB14" s="303"/>
      <c r="PWC14" s="300"/>
      <c r="PWD14" s="301"/>
      <c r="PWE14" s="302"/>
      <c r="PWF14" s="303"/>
      <c r="PWG14" s="300"/>
      <c r="PWH14" s="301"/>
      <c r="PWI14" s="302"/>
      <c r="PWJ14" s="303"/>
      <c r="PWK14" s="300"/>
      <c r="PWL14" s="301"/>
      <c r="PWM14" s="302"/>
      <c r="PWN14" s="303"/>
      <c r="PWO14" s="300"/>
      <c r="PWP14" s="301"/>
      <c r="PWQ14" s="302"/>
      <c r="PWR14" s="303"/>
      <c r="PWS14" s="300"/>
      <c r="PWT14" s="301"/>
      <c r="PWU14" s="302"/>
      <c r="PWV14" s="303"/>
      <c r="PWW14" s="300"/>
      <c r="PWX14" s="301"/>
      <c r="PWY14" s="302"/>
      <c r="PWZ14" s="303"/>
      <c r="PXA14" s="300"/>
      <c r="PXB14" s="301"/>
      <c r="PXC14" s="302"/>
      <c r="PXD14" s="303"/>
      <c r="PXE14" s="300"/>
      <c r="PXF14" s="301"/>
      <c r="PXG14" s="302"/>
      <c r="PXH14" s="303"/>
      <c r="PXI14" s="300"/>
      <c r="PXJ14" s="301"/>
      <c r="PXK14" s="302"/>
      <c r="PXL14" s="303"/>
      <c r="PXM14" s="300"/>
      <c r="PXN14" s="301"/>
      <c r="PXO14" s="302"/>
      <c r="PXP14" s="303"/>
      <c r="PXQ14" s="300"/>
      <c r="PXR14" s="301"/>
      <c r="PXS14" s="302"/>
      <c r="PXT14" s="303"/>
      <c r="PXU14" s="300"/>
      <c r="PXV14" s="301"/>
      <c r="PXW14" s="302"/>
      <c r="PXX14" s="303"/>
      <c r="PXY14" s="300"/>
      <c r="PXZ14" s="301"/>
      <c r="PYA14" s="302"/>
      <c r="PYB14" s="303"/>
      <c r="PYC14" s="300"/>
      <c r="PYD14" s="301"/>
      <c r="PYE14" s="302"/>
      <c r="PYF14" s="303"/>
      <c r="PYG14" s="300"/>
      <c r="PYH14" s="301"/>
      <c r="PYI14" s="302"/>
      <c r="PYJ14" s="303"/>
      <c r="PYK14" s="300"/>
      <c r="PYL14" s="301"/>
      <c r="PYM14" s="302"/>
      <c r="PYN14" s="303"/>
      <c r="PYO14" s="300"/>
      <c r="PYP14" s="301"/>
      <c r="PYQ14" s="302"/>
      <c r="PYR14" s="303"/>
      <c r="PYS14" s="300"/>
      <c r="PYT14" s="301"/>
      <c r="PYU14" s="302"/>
      <c r="PYV14" s="303"/>
      <c r="PYW14" s="300"/>
      <c r="PYX14" s="301"/>
      <c r="PYY14" s="302"/>
      <c r="PYZ14" s="303"/>
      <c r="PZA14" s="300"/>
      <c r="PZB14" s="301"/>
      <c r="PZC14" s="302"/>
      <c r="PZD14" s="303"/>
      <c r="PZE14" s="300"/>
      <c r="PZF14" s="301"/>
      <c r="PZG14" s="302"/>
      <c r="PZH14" s="303"/>
      <c r="PZI14" s="300"/>
      <c r="PZJ14" s="301"/>
      <c r="PZK14" s="302"/>
      <c r="PZL14" s="303"/>
      <c r="PZM14" s="300"/>
      <c r="PZN14" s="301"/>
      <c r="PZO14" s="302"/>
      <c r="PZP14" s="303"/>
      <c r="PZQ14" s="300"/>
      <c r="PZR14" s="301"/>
      <c r="PZS14" s="302"/>
      <c r="PZT14" s="303"/>
      <c r="PZU14" s="300"/>
      <c r="PZV14" s="301"/>
      <c r="PZW14" s="302"/>
      <c r="PZX14" s="303"/>
      <c r="PZY14" s="300"/>
      <c r="PZZ14" s="301"/>
      <c r="QAA14" s="302"/>
      <c r="QAB14" s="303"/>
      <c r="QAC14" s="300"/>
      <c r="QAD14" s="301"/>
      <c r="QAE14" s="302"/>
      <c r="QAF14" s="303"/>
      <c r="QAG14" s="300"/>
      <c r="QAH14" s="301"/>
      <c r="QAI14" s="302"/>
      <c r="QAJ14" s="303"/>
      <c r="QAK14" s="300"/>
      <c r="QAL14" s="301"/>
      <c r="QAM14" s="302"/>
      <c r="QAN14" s="303"/>
      <c r="QAO14" s="300"/>
      <c r="QAP14" s="301"/>
      <c r="QAQ14" s="302"/>
      <c r="QAR14" s="303"/>
      <c r="QAS14" s="300"/>
      <c r="QAT14" s="301"/>
      <c r="QAU14" s="302"/>
      <c r="QAV14" s="303"/>
      <c r="QAW14" s="300"/>
      <c r="QAX14" s="301"/>
      <c r="QAY14" s="302"/>
      <c r="QAZ14" s="303"/>
      <c r="QBA14" s="300"/>
      <c r="QBB14" s="301"/>
      <c r="QBC14" s="302"/>
      <c r="QBD14" s="303"/>
      <c r="QBE14" s="300"/>
      <c r="QBF14" s="301"/>
      <c r="QBG14" s="302"/>
      <c r="QBH14" s="303"/>
      <c r="QBI14" s="300"/>
      <c r="QBJ14" s="301"/>
      <c r="QBK14" s="302"/>
      <c r="QBL14" s="303"/>
      <c r="QBM14" s="300"/>
      <c r="QBN14" s="301"/>
      <c r="QBO14" s="302"/>
      <c r="QBP14" s="303"/>
      <c r="QBQ14" s="300"/>
      <c r="QBR14" s="301"/>
      <c r="QBS14" s="302"/>
      <c r="QBT14" s="303"/>
      <c r="QBU14" s="300"/>
      <c r="QBV14" s="301"/>
      <c r="QBW14" s="302"/>
      <c r="QBX14" s="303"/>
      <c r="QBY14" s="300"/>
      <c r="QBZ14" s="301"/>
      <c r="QCA14" s="302"/>
      <c r="QCB14" s="303"/>
      <c r="QCC14" s="300"/>
      <c r="QCD14" s="301"/>
      <c r="QCE14" s="302"/>
      <c r="QCF14" s="303"/>
      <c r="QCG14" s="300"/>
      <c r="QCH14" s="301"/>
      <c r="QCI14" s="302"/>
      <c r="QCJ14" s="303"/>
      <c r="QCK14" s="300"/>
      <c r="QCL14" s="301"/>
      <c r="QCM14" s="302"/>
      <c r="QCN14" s="303"/>
      <c r="QCO14" s="300"/>
      <c r="QCP14" s="301"/>
      <c r="QCQ14" s="302"/>
      <c r="QCR14" s="303"/>
      <c r="QCS14" s="300"/>
      <c r="QCT14" s="301"/>
      <c r="QCU14" s="302"/>
      <c r="QCV14" s="303"/>
      <c r="QCW14" s="300"/>
      <c r="QCX14" s="301"/>
      <c r="QCY14" s="302"/>
      <c r="QCZ14" s="303"/>
      <c r="QDA14" s="300"/>
      <c r="QDB14" s="301"/>
      <c r="QDC14" s="302"/>
      <c r="QDD14" s="303"/>
      <c r="QDE14" s="300"/>
      <c r="QDF14" s="301"/>
      <c r="QDG14" s="302"/>
      <c r="QDH14" s="303"/>
      <c r="QDI14" s="300"/>
      <c r="QDJ14" s="301"/>
      <c r="QDK14" s="302"/>
      <c r="QDL14" s="303"/>
      <c r="QDM14" s="300"/>
      <c r="QDN14" s="301"/>
      <c r="QDO14" s="302"/>
      <c r="QDP14" s="303"/>
      <c r="QDQ14" s="300"/>
      <c r="QDR14" s="301"/>
      <c r="QDS14" s="302"/>
      <c r="QDT14" s="303"/>
      <c r="QDU14" s="300"/>
      <c r="QDV14" s="301"/>
      <c r="QDW14" s="302"/>
      <c r="QDX14" s="303"/>
      <c r="QDY14" s="300"/>
      <c r="QDZ14" s="301"/>
      <c r="QEA14" s="302"/>
      <c r="QEB14" s="303"/>
      <c r="QEC14" s="300"/>
      <c r="QED14" s="301"/>
      <c r="QEE14" s="302"/>
      <c r="QEF14" s="303"/>
      <c r="QEG14" s="300"/>
      <c r="QEH14" s="301"/>
      <c r="QEI14" s="302"/>
      <c r="QEJ14" s="303"/>
      <c r="QEK14" s="300"/>
      <c r="QEL14" s="301"/>
      <c r="QEM14" s="302"/>
      <c r="QEN14" s="303"/>
      <c r="QEO14" s="300"/>
      <c r="QEP14" s="301"/>
      <c r="QEQ14" s="302"/>
      <c r="QER14" s="303"/>
      <c r="QES14" s="300"/>
      <c r="QET14" s="301"/>
      <c r="QEU14" s="302"/>
      <c r="QEV14" s="303"/>
      <c r="QEW14" s="300"/>
      <c r="QEX14" s="301"/>
      <c r="QEY14" s="302"/>
      <c r="QEZ14" s="303"/>
      <c r="QFA14" s="300"/>
      <c r="QFB14" s="301"/>
      <c r="QFC14" s="302"/>
      <c r="QFD14" s="303"/>
      <c r="QFE14" s="300"/>
      <c r="QFF14" s="301"/>
      <c r="QFG14" s="302"/>
      <c r="QFH14" s="303"/>
      <c r="QFI14" s="300"/>
      <c r="QFJ14" s="301"/>
      <c r="QFK14" s="302"/>
      <c r="QFL14" s="303"/>
      <c r="QFM14" s="300"/>
      <c r="QFN14" s="301"/>
      <c r="QFO14" s="302"/>
      <c r="QFP14" s="303"/>
      <c r="QFQ14" s="300"/>
      <c r="QFR14" s="301"/>
      <c r="QFS14" s="302"/>
      <c r="QFT14" s="303"/>
      <c r="QFU14" s="300"/>
      <c r="QFV14" s="301"/>
      <c r="QFW14" s="302"/>
      <c r="QFX14" s="303"/>
      <c r="QFY14" s="300"/>
      <c r="QFZ14" s="301"/>
      <c r="QGA14" s="302"/>
      <c r="QGB14" s="303"/>
      <c r="QGC14" s="300"/>
      <c r="QGD14" s="301"/>
      <c r="QGE14" s="302"/>
      <c r="QGF14" s="303"/>
      <c r="QGG14" s="300"/>
      <c r="QGH14" s="301"/>
      <c r="QGI14" s="302"/>
      <c r="QGJ14" s="303"/>
      <c r="QGK14" s="300"/>
      <c r="QGL14" s="301"/>
      <c r="QGM14" s="302"/>
      <c r="QGN14" s="303"/>
      <c r="QGO14" s="300"/>
      <c r="QGP14" s="301"/>
      <c r="QGQ14" s="302"/>
      <c r="QGR14" s="303"/>
      <c r="QGS14" s="300"/>
      <c r="QGT14" s="301"/>
      <c r="QGU14" s="302"/>
      <c r="QGV14" s="303"/>
      <c r="QGW14" s="300"/>
      <c r="QGX14" s="301"/>
      <c r="QGY14" s="302"/>
      <c r="QGZ14" s="303"/>
      <c r="QHA14" s="300"/>
      <c r="QHB14" s="301"/>
      <c r="QHC14" s="302"/>
      <c r="QHD14" s="303"/>
      <c r="QHE14" s="300"/>
      <c r="QHF14" s="301"/>
      <c r="QHG14" s="302"/>
      <c r="QHH14" s="303"/>
      <c r="QHI14" s="300"/>
      <c r="QHJ14" s="301"/>
      <c r="QHK14" s="302"/>
      <c r="QHL14" s="303"/>
      <c r="QHM14" s="300"/>
      <c r="QHN14" s="301"/>
      <c r="QHO14" s="302"/>
      <c r="QHP14" s="303"/>
      <c r="QHQ14" s="300"/>
      <c r="QHR14" s="301"/>
      <c r="QHS14" s="302"/>
      <c r="QHT14" s="303"/>
      <c r="QHU14" s="300"/>
      <c r="QHV14" s="301"/>
      <c r="QHW14" s="302"/>
      <c r="QHX14" s="303"/>
      <c r="QHY14" s="300"/>
      <c r="QHZ14" s="301"/>
      <c r="QIA14" s="302"/>
      <c r="QIB14" s="303"/>
      <c r="QIC14" s="300"/>
      <c r="QID14" s="301"/>
      <c r="QIE14" s="302"/>
      <c r="QIF14" s="303"/>
      <c r="QIG14" s="300"/>
      <c r="QIH14" s="301"/>
      <c r="QII14" s="302"/>
      <c r="QIJ14" s="303"/>
      <c r="QIK14" s="300"/>
      <c r="QIL14" s="301"/>
      <c r="QIM14" s="302"/>
      <c r="QIN14" s="303"/>
      <c r="QIO14" s="300"/>
      <c r="QIP14" s="301"/>
      <c r="QIQ14" s="302"/>
      <c r="QIR14" s="303"/>
      <c r="QIS14" s="300"/>
      <c r="QIT14" s="301"/>
      <c r="QIU14" s="302"/>
      <c r="QIV14" s="303"/>
      <c r="QIW14" s="300"/>
      <c r="QIX14" s="301"/>
      <c r="QIY14" s="302"/>
      <c r="QIZ14" s="303"/>
      <c r="QJA14" s="300"/>
      <c r="QJB14" s="301"/>
      <c r="QJC14" s="302"/>
      <c r="QJD14" s="303"/>
      <c r="QJE14" s="300"/>
      <c r="QJF14" s="301"/>
      <c r="QJG14" s="302"/>
      <c r="QJH14" s="303"/>
      <c r="QJI14" s="300"/>
      <c r="QJJ14" s="301"/>
      <c r="QJK14" s="302"/>
      <c r="QJL14" s="303"/>
      <c r="QJM14" s="300"/>
      <c r="QJN14" s="301"/>
      <c r="QJO14" s="302"/>
      <c r="QJP14" s="303"/>
      <c r="QJQ14" s="300"/>
      <c r="QJR14" s="301"/>
      <c r="QJS14" s="302"/>
      <c r="QJT14" s="303"/>
      <c r="QJU14" s="300"/>
      <c r="QJV14" s="301"/>
      <c r="QJW14" s="302"/>
      <c r="QJX14" s="303"/>
      <c r="QJY14" s="300"/>
      <c r="QJZ14" s="301"/>
      <c r="QKA14" s="302"/>
      <c r="QKB14" s="303"/>
      <c r="QKC14" s="300"/>
      <c r="QKD14" s="301"/>
      <c r="QKE14" s="302"/>
      <c r="QKF14" s="303"/>
      <c r="QKG14" s="300"/>
      <c r="QKH14" s="301"/>
      <c r="QKI14" s="302"/>
      <c r="QKJ14" s="303"/>
      <c r="QKK14" s="300"/>
      <c r="QKL14" s="301"/>
      <c r="QKM14" s="302"/>
      <c r="QKN14" s="303"/>
      <c r="QKO14" s="300"/>
      <c r="QKP14" s="301"/>
      <c r="QKQ14" s="302"/>
      <c r="QKR14" s="303"/>
      <c r="QKS14" s="300"/>
      <c r="QKT14" s="301"/>
      <c r="QKU14" s="302"/>
      <c r="QKV14" s="303"/>
      <c r="QKW14" s="300"/>
      <c r="QKX14" s="301"/>
      <c r="QKY14" s="302"/>
      <c r="QKZ14" s="303"/>
      <c r="QLA14" s="300"/>
      <c r="QLB14" s="301"/>
      <c r="QLC14" s="302"/>
      <c r="QLD14" s="303"/>
      <c r="QLE14" s="300"/>
      <c r="QLF14" s="301"/>
      <c r="QLG14" s="302"/>
      <c r="QLH14" s="303"/>
      <c r="QLI14" s="300"/>
      <c r="QLJ14" s="301"/>
      <c r="QLK14" s="302"/>
      <c r="QLL14" s="303"/>
      <c r="QLM14" s="300"/>
      <c r="QLN14" s="301"/>
      <c r="QLO14" s="302"/>
      <c r="QLP14" s="303"/>
      <c r="QLQ14" s="300"/>
      <c r="QLR14" s="301"/>
      <c r="QLS14" s="302"/>
      <c r="QLT14" s="303"/>
      <c r="QLU14" s="300"/>
      <c r="QLV14" s="301"/>
      <c r="QLW14" s="302"/>
      <c r="QLX14" s="303"/>
      <c r="QLY14" s="300"/>
      <c r="QLZ14" s="301"/>
      <c r="QMA14" s="302"/>
      <c r="QMB14" s="303"/>
      <c r="QMC14" s="300"/>
      <c r="QMD14" s="301"/>
      <c r="QME14" s="302"/>
      <c r="QMF14" s="303"/>
      <c r="QMG14" s="300"/>
      <c r="QMH14" s="301"/>
      <c r="QMI14" s="302"/>
      <c r="QMJ14" s="303"/>
      <c r="QMK14" s="300"/>
      <c r="QML14" s="301"/>
      <c r="QMM14" s="302"/>
      <c r="QMN14" s="303"/>
      <c r="QMO14" s="300"/>
      <c r="QMP14" s="301"/>
      <c r="QMQ14" s="302"/>
      <c r="QMR14" s="303"/>
      <c r="QMS14" s="300"/>
      <c r="QMT14" s="301"/>
      <c r="QMU14" s="302"/>
      <c r="QMV14" s="303"/>
      <c r="QMW14" s="300"/>
      <c r="QMX14" s="301"/>
      <c r="QMY14" s="302"/>
      <c r="QMZ14" s="303"/>
      <c r="QNA14" s="300"/>
      <c r="QNB14" s="301"/>
      <c r="QNC14" s="302"/>
      <c r="QND14" s="303"/>
      <c r="QNE14" s="300"/>
      <c r="QNF14" s="301"/>
      <c r="QNG14" s="302"/>
      <c r="QNH14" s="303"/>
      <c r="QNI14" s="300"/>
      <c r="QNJ14" s="301"/>
      <c r="QNK14" s="302"/>
      <c r="QNL14" s="303"/>
      <c r="QNM14" s="300"/>
      <c r="QNN14" s="301"/>
      <c r="QNO14" s="302"/>
      <c r="QNP14" s="303"/>
      <c r="QNQ14" s="300"/>
      <c r="QNR14" s="301"/>
      <c r="QNS14" s="302"/>
      <c r="QNT14" s="303"/>
      <c r="QNU14" s="300"/>
      <c r="QNV14" s="301"/>
      <c r="QNW14" s="302"/>
      <c r="QNX14" s="303"/>
      <c r="QNY14" s="300"/>
      <c r="QNZ14" s="301"/>
      <c r="QOA14" s="302"/>
      <c r="QOB14" s="303"/>
      <c r="QOC14" s="300"/>
      <c r="QOD14" s="301"/>
      <c r="QOE14" s="302"/>
      <c r="QOF14" s="303"/>
      <c r="QOG14" s="300"/>
      <c r="QOH14" s="301"/>
      <c r="QOI14" s="302"/>
      <c r="QOJ14" s="303"/>
      <c r="QOK14" s="300"/>
      <c r="QOL14" s="301"/>
      <c r="QOM14" s="302"/>
      <c r="QON14" s="303"/>
      <c r="QOO14" s="300"/>
      <c r="QOP14" s="301"/>
      <c r="QOQ14" s="302"/>
      <c r="QOR14" s="303"/>
      <c r="QOS14" s="300"/>
      <c r="QOT14" s="301"/>
      <c r="QOU14" s="302"/>
      <c r="QOV14" s="303"/>
      <c r="QOW14" s="300"/>
      <c r="QOX14" s="301"/>
      <c r="QOY14" s="302"/>
      <c r="QOZ14" s="303"/>
      <c r="QPA14" s="300"/>
      <c r="QPB14" s="301"/>
      <c r="QPC14" s="302"/>
      <c r="QPD14" s="303"/>
      <c r="QPE14" s="300"/>
      <c r="QPF14" s="301"/>
      <c r="QPG14" s="302"/>
      <c r="QPH14" s="303"/>
      <c r="QPI14" s="300"/>
      <c r="QPJ14" s="301"/>
      <c r="QPK14" s="302"/>
      <c r="QPL14" s="303"/>
      <c r="QPM14" s="300"/>
      <c r="QPN14" s="301"/>
      <c r="QPO14" s="302"/>
      <c r="QPP14" s="303"/>
      <c r="QPQ14" s="300"/>
      <c r="QPR14" s="301"/>
      <c r="QPS14" s="302"/>
      <c r="QPT14" s="303"/>
      <c r="QPU14" s="300"/>
      <c r="QPV14" s="301"/>
      <c r="QPW14" s="302"/>
      <c r="QPX14" s="303"/>
      <c r="QPY14" s="300"/>
      <c r="QPZ14" s="301"/>
      <c r="QQA14" s="302"/>
      <c r="QQB14" s="303"/>
      <c r="QQC14" s="300"/>
      <c r="QQD14" s="301"/>
      <c r="QQE14" s="302"/>
      <c r="QQF14" s="303"/>
      <c r="QQG14" s="300"/>
      <c r="QQH14" s="301"/>
      <c r="QQI14" s="302"/>
      <c r="QQJ14" s="303"/>
      <c r="QQK14" s="300"/>
      <c r="QQL14" s="301"/>
      <c r="QQM14" s="302"/>
      <c r="QQN14" s="303"/>
      <c r="QQO14" s="300"/>
      <c r="QQP14" s="301"/>
      <c r="QQQ14" s="302"/>
      <c r="QQR14" s="303"/>
      <c r="QQS14" s="300"/>
      <c r="QQT14" s="301"/>
      <c r="QQU14" s="302"/>
      <c r="QQV14" s="303"/>
      <c r="QQW14" s="300"/>
      <c r="QQX14" s="301"/>
      <c r="QQY14" s="302"/>
      <c r="QQZ14" s="303"/>
      <c r="QRA14" s="300"/>
      <c r="QRB14" s="301"/>
      <c r="QRC14" s="302"/>
      <c r="QRD14" s="303"/>
      <c r="QRE14" s="300"/>
      <c r="QRF14" s="301"/>
      <c r="QRG14" s="302"/>
      <c r="QRH14" s="303"/>
      <c r="QRI14" s="300"/>
      <c r="QRJ14" s="301"/>
      <c r="QRK14" s="302"/>
      <c r="QRL14" s="303"/>
      <c r="QRM14" s="300"/>
      <c r="QRN14" s="301"/>
      <c r="QRO14" s="302"/>
      <c r="QRP14" s="303"/>
      <c r="QRQ14" s="300"/>
      <c r="QRR14" s="301"/>
      <c r="QRS14" s="302"/>
      <c r="QRT14" s="303"/>
      <c r="QRU14" s="300"/>
      <c r="QRV14" s="301"/>
      <c r="QRW14" s="302"/>
      <c r="QRX14" s="303"/>
      <c r="QRY14" s="300"/>
      <c r="QRZ14" s="301"/>
      <c r="QSA14" s="302"/>
      <c r="QSB14" s="303"/>
      <c r="QSC14" s="300"/>
      <c r="QSD14" s="301"/>
      <c r="QSE14" s="302"/>
      <c r="QSF14" s="303"/>
      <c r="QSG14" s="300"/>
      <c r="QSH14" s="301"/>
      <c r="QSI14" s="302"/>
      <c r="QSJ14" s="303"/>
      <c r="QSK14" s="300"/>
      <c r="QSL14" s="301"/>
      <c r="QSM14" s="302"/>
      <c r="QSN14" s="303"/>
      <c r="QSO14" s="300"/>
      <c r="QSP14" s="301"/>
      <c r="QSQ14" s="302"/>
      <c r="QSR14" s="303"/>
      <c r="QSS14" s="300"/>
      <c r="QST14" s="301"/>
      <c r="QSU14" s="302"/>
      <c r="QSV14" s="303"/>
      <c r="QSW14" s="300"/>
      <c r="QSX14" s="301"/>
      <c r="QSY14" s="302"/>
      <c r="QSZ14" s="303"/>
      <c r="QTA14" s="300"/>
      <c r="QTB14" s="301"/>
      <c r="QTC14" s="302"/>
      <c r="QTD14" s="303"/>
      <c r="QTE14" s="300"/>
      <c r="QTF14" s="301"/>
      <c r="QTG14" s="302"/>
      <c r="QTH14" s="303"/>
      <c r="QTI14" s="300"/>
      <c r="QTJ14" s="301"/>
      <c r="QTK14" s="302"/>
      <c r="QTL14" s="303"/>
      <c r="QTM14" s="300"/>
      <c r="QTN14" s="301"/>
      <c r="QTO14" s="302"/>
      <c r="QTP14" s="303"/>
      <c r="QTQ14" s="300"/>
      <c r="QTR14" s="301"/>
      <c r="QTS14" s="302"/>
      <c r="QTT14" s="303"/>
      <c r="QTU14" s="300"/>
      <c r="QTV14" s="301"/>
      <c r="QTW14" s="302"/>
      <c r="QTX14" s="303"/>
      <c r="QTY14" s="300"/>
      <c r="QTZ14" s="301"/>
      <c r="QUA14" s="302"/>
      <c r="QUB14" s="303"/>
      <c r="QUC14" s="300"/>
      <c r="QUD14" s="301"/>
      <c r="QUE14" s="302"/>
      <c r="QUF14" s="303"/>
      <c r="QUG14" s="300"/>
      <c r="QUH14" s="301"/>
      <c r="QUI14" s="302"/>
      <c r="QUJ14" s="303"/>
      <c r="QUK14" s="300"/>
      <c r="QUL14" s="301"/>
      <c r="QUM14" s="302"/>
      <c r="QUN14" s="303"/>
      <c r="QUO14" s="300"/>
      <c r="QUP14" s="301"/>
      <c r="QUQ14" s="302"/>
      <c r="QUR14" s="303"/>
      <c r="QUS14" s="300"/>
      <c r="QUT14" s="301"/>
      <c r="QUU14" s="302"/>
      <c r="QUV14" s="303"/>
      <c r="QUW14" s="300"/>
      <c r="QUX14" s="301"/>
      <c r="QUY14" s="302"/>
      <c r="QUZ14" s="303"/>
      <c r="QVA14" s="300"/>
      <c r="QVB14" s="301"/>
      <c r="QVC14" s="302"/>
      <c r="QVD14" s="303"/>
      <c r="QVE14" s="300"/>
      <c r="QVF14" s="301"/>
      <c r="QVG14" s="302"/>
      <c r="QVH14" s="303"/>
      <c r="QVI14" s="300"/>
      <c r="QVJ14" s="301"/>
      <c r="QVK14" s="302"/>
      <c r="QVL14" s="303"/>
      <c r="QVM14" s="300"/>
      <c r="QVN14" s="301"/>
      <c r="QVO14" s="302"/>
      <c r="QVP14" s="303"/>
      <c r="QVQ14" s="300"/>
      <c r="QVR14" s="301"/>
      <c r="QVS14" s="302"/>
      <c r="QVT14" s="303"/>
      <c r="QVU14" s="300"/>
      <c r="QVV14" s="301"/>
      <c r="QVW14" s="302"/>
      <c r="QVX14" s="303"/>
      <c r="QVY14" s="300"/>
      <c r="QVZ14" s="301"/>
      <c r="QWA14" s="302"/>
      <c r="QWB14" s="303"/>
      <c r="QWC14" s="300"/>
      <c r="QWD14" s="301"/>
      <c r="QWE14" s="302"/>
      <c r="QWF14" s="303"/>
      <c r="QWG14" s="300"/>
      <c r="QWH14" s="301"/>
      <c r="QWI14" s="302"/>
      <c r="QWJ14" s="303"/>
      <c r="QWK14" s="300"/>
      <c r="QWL14" s="301"/>
      <c r="QWM14" s="302"/>
      <c r="QWN14" s="303"/>
      <c r="QWO14" s="300"/>
      <c r="QWP14" s="301"/>
      <c r="QWQ14" s="302"/>
      <c r="QWR14" s="303"/>
      <c r="QWS14" s="300"/>
      <c r="QWT14" s="301"/>
      <c r="QWU14" s="302"/>
      <c r="QWV14" s="303"/>
      <c r="QWW14" s="300"/>
      <c r="QWX14" s="301"/>
      <c r="QWY14" s="302"/>
      <c r="QWZ14" s="303"/>
      <c r="QXA14" s="300"/>
      <c r="QXB14" s="301"/>
      <c r="QXC14" s="302"/>
      <c r="QXD14" s="303"/>
      <c r="QXE14" s="300"/>
      <c r="QXF14" s="301"/>
      <c r="QXG14" s="302"/>
      <c r="QXH14" s="303"/>
      <c r="QXI14" s="300"/>
      <c r="QXJ14" s="301"/>
      <c r="QXK14" s="302"/>
      <c r="QXL14" s="303"/>
      <c r="QXM14" s="300"/>
      <c r="QXN14" s="301"/>
      <c r="QXO14" s="302"/>
      <c r="QXP14" s="303"/>
      <c r="QXQ14" s="300"/>
      <c r="QXR14" s="301"/>
      <c r="QXS14" s="302"/>
      <c r="QXT14" s="303"/>
      <c r="QXU14" s="300"/>
      <c r="QXV14" s="301"/>
      <c r="QXW14" s="302"/>
      <c r="QXX14" s="303"/>
      <c r="QXY14" s="300"/>
      <c r="QXZ14" s="301"/>
      <c r="QYA14" s="302"/>
      <c r="QYB14" s="303"/>
      <c r="QYC14" s="300"/>
      <c r="QYD14" s="301"/>
      <c r="QYE14" s="302"/>
      <c r="QYF14" s="303"/>
      <c r="QYG14" s="300"/>
      <c r="QYH14" s="301"/>
      <c r="QYI14" s="302"/>
      <c r="QYJ14" s="303"/>
      <c r="QYK14" s="300"/>
      <c r="QYL14" s="301"/>
      <c r="QYM14" s="302"/>
      <c r="QYN14" s="303"/>
      <c r="QYO14" s="300"/>
      <c r="QYP14" s="301"/>
      <c r="QYQ14" s="302"/>
      <c r="QYR14" s="303"/>
      <c r="QYS14" s="300"/>
      <c r="QYT14" s="301"/>
      <c r="QYU14" s="302"/>
      <c r="QYV14" s="303"/>
      <c r="QYW14" s="300"/>
      <c r="QYX14" s="301"/>
      <c r="QYY14" s="302"/>
      <c r="QYZ14" s="303"/>
      <c r="QZA14" s="300"/>
      <c r="QZB14" s="301"/>
      <c r="QZC14" s="302"/>
      <c r="QZD14" s="303"/>
      <c r="QZE14" s="300"/>
      <c r="QZF14" s="301"/>
      <c r="QZG14" s="302"/>
      <c r="QZH14" s="303"/>
      <c r="QZI14" s="300"/>
      <c r="QZJ14" s="301"/>
      <c r="QZK14" s="302"/>
      <c r="QZL14" s="303"/>
      <c r="QZM14" s="300"/>
      <c r="QZN14" s="301"/>
      <c r="QZO14" s="302"/>
      <c r="QZP14" s="303"/>
      <c r="QZQ14" s="300"/>
      <c r="QZR14" s="301"/>
      <c r="QZS14" s="302"/>
      <c r="QZT14" s="303"/>
      <c r="QZU14" s="300"/>
      <c r="QZV14" s="301"/>
      <c r="QZW14" s="302"/>
      <c r="QZX14" s="303"/>
      <c r="QZY14" s="300"/>
      <c r="QZZ14" s="301"/>
      <c r="RAA14" s="302"/>
      <c r="RAB14" s="303"/>
      <c r="RAC14" s="300"/>
      <c r="RAD14" s="301"/>
      <c r="RAE14" s="302"/>
      <c r="RAF14" s="303"/>
      <c r="RAG14" s="300"/>
      <c r="RAH14" s="301"/>
      <c r="RAI14" s="302"/>
      <c r="RAJ14" s="303"/>
      <c r="RAK14" s="300"/>
      <c r="RAL14" s="301"/>
      <c r="RAM14" s="302"/>
      <c r="RAN14" s="303"/>
      <c r="RAO14" s="300"/>
      <c r="RAP14" s="301"/>
      <c r="RAQ14" s="302"/>
      <c r="RAR14" s="303"/>
      <c r="RAS14" s="300"/>
      <c r="RAT14" s="301"/>
      <c r="RAU14" s="302"/>
      <c r="RAV14" s="303"/>
      <c r="RAW14" s="300"/>
      <c r="RAX14" s="301"/>
      <c r="RAY14" s="302"/>
      <c r="RAZ14" s="303"/>
      <c r="RBA14" s="300"/>
      <c r="RBB14" s="301"/>
      <c r="RBC14" s="302"/>
      <c r="RBD14" s="303"/>
      <c r="RBE14" s="300"/>
      <c r="RBF14" s="301"/>
      <c r="RBG14" s="302"/>
      <c r="RBH14" s="303"/>
      <c r="RBI14" s="300"/>
      <c r="RBJ14" s="301"/>
      <c r="RBK14" s="302"/>
      <c r="RBL14" s="303"/>
      <c r="RBM14" s="300"/>
      <c r="RBN14" s="301"/>
      <c r="RBO14" s="302"/>
      <c r="RBP14" s="303"/>
      <c r="RBQ14" s="300"/>
      <c r="RBR14" s="301"/>
      <c r="RBS14" s="302"/>
      <c r="RBT14" s="303"/>
      <c r="RBU14" s="300"/>
      <c r="RBV14" s="301"/>
      <c r="RBW14" s="302"/>
      <c r="RBX14" s="303"/>
      <c r="RBY14" s="300"/>
      <c r="RBZ14" s="301"/>
      <c r="RCA14" s="302"/>
      <c r="RCB14" s="303"/>
      <c r="RCC14" s="300"/>
      <c r="RCD14" s="301"/>
      <c r="RCE14" s="302"/>
      <c r="RCF14" s="303"/>
      <c r="RCG14" s="300"/>
      <c r="RCH14" s="301"/>
      <c r="RCI14" s="302"/>
      <c r="RCJ14" s="303"/>
      <c r="RCK14" s="300"/>
      <c r="RCL14" s="301"/>
      <c r="RCM14" s="302"/>
      <c r="RCN14" s="303"/>
      <c r="RCO14" s="300"/>
      <c r="RCP14" s="301"/>
      <c r="RCQ14" s="302"/>
      <c r="RCR14" s="303"/>
      <c r="RCS14" s="300"/>
      <c r="RCT14" s="301"/>
      <c r="RCU14" s="302"/>
      <c r="RCV14" s="303"/>
      <c r="RCW14" s="300"/>
      <c r="RCX14" s="301"/>
      <c r="RCY14" s="302"/>
      <c r="RCZ14" s="303"/>
      <c r="RDA14" s="300"/>
      <c r="RDB14" s="301"/>
      <c r="RDC14" s="302"/>
      <c r="RDD14" s="303"/>
      <c r="RDE14" s="300"/>
      <c r="RDF14" s="301"/>
      <c r="RDG14" s="302"/>
      <c r="RDH14" s="303"/>
      <c r="RDI14" s="300"/>
      <c r="RDJ14" s="301"/>
      <c r="RDK14" s="302"/>
      <c r="RDL14" s="303"/>
      <c r="RDM14" s="300"/>
      <c r="RDN14" s="301"/>
      <c r="RDO14" s="302"/>
      <c r="RDP14" s="303"/>
      <c r="RDQ14" s="300"/>
      <c r="RDR14" s="301"/>
      <c r="RDS14" s="302"/>
      <c r="RDT14" s="303"/>
      <c r="RDU14" s="300"/>
      <c r="RDV14" s="301"/>
      <c r="RDW14" s="302"/>
      <c r="RDX14" s="303"/>
      <c r="RDY14" s="300"/>
      <c r="RDZ14" s="301"/>
      <c r="REA14" s="302"/>
      <c r="REB14" s="303"/>
      <c r="REC14" s="300"/>
      <c r="RED14" s="301"/>
      <c r="REE14" s="302"/>
      <c r="REF14" s="303"/>
      <c r="REG14" s="300"/>
      <c r="REH14" s="301"/>
      <c r="REI14" s="302"/>
      <c r="REJ14" s="303"/>
      <c r="REK14" s="300"/>
      <c r="REL14" s="301"/>
      <c r="REM14" s="302"/>
      <c r="REN14" s="303"/>
      <c r="REO14" s="300"/>
      <c r="REP14" s="301"/>
      <c r="REQ14" s="302"/>
      <c r="RER14" s="303"/>
      <c r="RES14" s="300"/>
      <c r="RET14" s="301"/>
      <c r="REU14" s="302"/>
      <c r="REV14" s="303"/>
      <c r="REW14" s="300"/>
      <c r="REX14" s="301"/>
      <c r="REY14" s="302"/>
      <c r="REZ14" s="303"/>
      <c r="RFA14" s="300"/>
      <c r="RFB14" s="301"/>
      <c r="RFC14" s="302"/>
      <c r="RFD14" s="303"/>
      <c r="RFE14" s="300"/>
      <c r="RFF14" s="301"/>
      <c r="RFG14" s="302"/>
      <c r="RFH14" s="303"/>
      <c r="RFI14" s="300"/>
      <c r="RFJ14" s="301"/>
      <c r="RFK14" s="302"/>
      <c r="RFL14" s="303"/>
      <c r="RFM14" s="300"/>
      <c r="RFN14" s="301"/>
      <c r="RFO14" s="302"/>
      <c r="RFP14" s="303"/>
      <c r="RFQ14" s="300"/>
      <c r="RFR14" s="301"/>
      <c r="RFS14" s="302"/>
      <c r="RFT14" s="303"/>
      <c r="RFU14" s="300"/>
      <c r="RFV14" s="301"/>
      <c r="RFW14" s="302"/>
      <c r="RFX14" s="303"/>
      <c r="RFY14" s="300"/>
      <c r="RFZ14" s="301"/>
      <c r="RGA14" s="302"/>
      <c r="RGB14" s="303"/>
      <c r="RGC14" s="300"/>
      <c r="RGD14" s="301"/>
      <c r="RGE14" s="302"/>
      <c r="RGF14" s="303"/>
      <c r="RGG14" s="300"/>
      <c r="RGH14" s="301"/>
      <c r="RGI14" s="302"/>
      <c r="RGJ14" s="303"/>
      <c r="RGK14" s="300"/>
      <c r="RGL14" s="301"/>
      <c r="RGM14" s="302"/>
      <c r="RGN14" s="303"/>
      <c r="RGO14" s="300"/>
      <c r="RGP14" s="301"/>
      <c r="RGQ14" s="302"/>
      <c r="RGR14" s="303"/>
      <c r="RGS14" s="300"/>
      <c r="RGT14" s="301"/>
      <c r="RGU14" s="302"/>
      <c r="RGV14" s="303"/>
      <c r="RGW14" s="300"/>
      <c r="RGX14" s="301"/>
      <c r="RGY14" s="302"/>
      <c r="RGZ14" s="303"/>
      <c r="RHA14" s="300"/>
      <c r="RHB14" s="301"/>
      <c r="RHC14" s="302"/>
      <c r="RHD14" s="303"/>
      <c r="RHE14" s="300"/>
      <c r="RHF14" s="301"/>
      <c r="RHG14" s="302"/>
      <c r="RHH14" s="303"/>
      <c r="RHI14" s="300"/>
      <c r="RHJ14" s="301"/>
      <c r="RHK14" s="302"/>
      <c r="RHL14" s="303"/>
      <c r="RHM14" s="300"/>
      <c r="RHN14" s="301"/>
      <c r="RHO14" s="302"/>
      <c r="RHP14" s="303"/>
      <c r="RHQ14" s="300"/>
      <c r="RHR14" s="301"/>
      <c r="RHS14" s="302"/>
      <c r="RHT14" s="303"/>
      <c r="RHU14" s="300"/>
      <c r="RHV14" s="301"/>
      <c r="RHW14" s="302"/>
      <c r="RHX14" s="303"/>
      <c r="RHY14" s="300"/>
      <c r="RHZ14" s="301"/>
      <c r="RIA14" s="302"/>
      <c r="RIB14" s="303"/>
      <c r="RIC14" s="300"/>
      <c r="RID14" s="301"/>
      <c r="RIE14" s="302"/>
      <c r="RIF14" s="303"/>
      <c r="RIG14" s="300"/>
      <c r="RIH14" s="301"/>
      <c r="RII14" s="302"/>
      <c r="RIJ14" s="303"/>
      <c r="RIK14" s="300"/>
      <c r="RIL14" s="301"/>
      <c r="RIM14" s="302"/>
      <c r="RIN14" s="303"/>
      <c r="RIO14" s="300"/>
      <c r="RIP14" s="301"/>
      <c r="RIQ14" s="302"/>
      <c r="RIR14" s="303"/>
      <c r="RIS14" s="300"/>
      <c r="RIT14" s="301"/>
      <c r="RIU14" s="302"/>
      <c r="RIV14" s="303"/>
      <c r="RIW14" s="300"/>
      <c r="RIX14" s="301"/>
      <c r="RIY14" s="302"/>
      <c r="RIZ14" s="303"/>
      <c r="RJA14" s="300"/>
      <c r="RJB14" s="301"/>
      <c r="RJC14" s="302"/>
      <c r="RJD14" s="303"/>
      <c r="RJE14" s="300"/>
      <c r="RJF14" s="301"/>
      <c r="RJG14" s="302"/>
      <c r="RJH14" s="303"/>
      <c r="RJI14" s="300"/>
      <c r="RJJ14" s="301"/>
      <c r="RJK14" s="302"/>
      <c r="RJL14" s="303"/>
      <c r="RJM14" s="300"/>
      <c r="RJN14" s="301"/>
      <c r="RJO14" s="302"/>
      <c r="RJP14" s="303"/>
      <c r="RJQ14" s="300"/>
      <c r="RJR14" s="301"/>
      <c r="RJS14" s="302"/>
      <c r="RJT14" s="303"/>
      <c r="RJU14" s="300"/>
      <c r="RJV14" s="301"/>
      <c r="RJW14" s="302"/>
      <c r="RJX14" s="303"/>
      <c r="RJY14" s="300"/>
      <c r="RJZ14" s="301"/>
      <c r="RKA14" s="302"/>
      <c r="RKB14" s="303"/>
      <c r="RKC14" s="300"/>
      <c r="RKD14" s="301"/>
      <c r="RKE14" s="302"/>
      <c r="RKF14" s="303"/>
      <c r="RKG14" s="300"/>
      <c r="RKH14" s="301"/>
      <c r="RKI14" s="302"/>
      <c r="RKJ14" s="303"/>
      <c r="RKK14" s="300"/>
      <c r="RKL14" s="301"/>
      <c r="RKM14" s="302"/>
      <c r="RKN14" s="303"/>
      <c r="RKO14" s="300"/>
      <c r="RKP14" s="301"/>
      <c r="RKQ14" s="302"/>
      <c r="RKR14" s="303"/>
      <c r="RKS14" s="300"/>
      <c r="RKT14" s="301"/>
      <c r="RKU14" s="302"/>
      <c r="RKV14" s="303"/>
      <c r="RKW14" s="300"/>
      <c r="RKX14" s="301"/>
      <c r="RKY14" s="302"/>
      <c r="RKZ14" s="303"/>
      <c r="RLA14" s="300"/>
      <c r="RLB14" s="301"/>
      <c r="RLC14" s="302"/>
      <c r="RLD14" s="303"/>
      <c r="RLE14" s="300"/>
      <c r="RLF14" s="301"/>
      <c r="RLG14" s="302"/>
      <c r="RLH14" s="303"/>
      <c r="RLI14" s="300"/>
      <c r="RLJ14" s="301"/>
      <c r="RLK14" s="302"/>
      <c r="RLL14" s="303"/>
      <c r="RLM14" s="300"/>
      <c r="RLN14" s="301"/>
      <c r="RLO14" s="302"/>
      <c r="RLP14" s="303"/>
      <c r="RLQ14" s="300"/>
      <c r="RLR14" s="301"/>
      <c r="RLS14" s="302"/>
      <c r="RLT14" s="303"/>
      <c r="RLU14" s="300"/>
      <c r="RLV14" s="301"/>
      <c r="RLW14" s="302"/>
      <c r="RLX14" s="303"/>
      <c r="RLY14" s="300"/>
      <c r="RLZ14" s="301"/>
      <c r="RMA14" s="302"/>
      <c r="RMB14" s="303"/>
      <c r="RMC14" s="300"/>
      <c r="RMD14" s="301"/>
      <c r="RME14" s="302"/>
      <c r="RMF14" s="303"/>
      <c r="RMG14" s="300"/>
      <c r="RMH14" s="301"/>
      <c r="RMI14" s="302"/>
      <c r="RMJ14" s="303"/>
      <c r="RMK14" s="300"/>
      <c r="RML14" s="301"/>
      <c r="RMM14" s="302"/>
      <c r="RMN14" s="303"/>
      <c r="RMO14" s="300"/>
      <c r="RMP14" s="301"/>
      <c r="RMQ14" s="302"/>
      <c r="RMR14" s="303"/>
      <c r="RMS14" s="300"/>
      <c r="RMT14" s="301"/>
      <c r="RMU14" s="302"/>
      <c r="RMV14" s="303"/>
      <c r="RMW14" s="300"/>
      <c r="RMX14" s="301"/>
      <c r="RMY14" s="302"/>
      <c r="RMZ14" s="303"/>
      <c r="RNA14" s="300"/>
      <c r="RNB14" s="301"/>
      <c r="RNC14" s="302"/>
      <c r="RND14" s="303"/>
      <c r="RNE14" s="300"/>
      <c r="RNF14" s="301"/>
      <c r="RNG14" s="302"/>
      <c r="RNH14" s="303"/>
      <c r="RNI14" s="300"/>
      <c r="RNJ14" s="301"/>
      <c r="RNK14" s="302"/>
      <c r="RNL14" s="303"/>
      <c r="RNM14" s="300"/>
      <c r="RNN14" s="301"/>
      <c r="RNO14" s="302"/>
      <c r="RNP14" s="303"/>
      <c r="RNQ14" s="300"/>
      <c r="RNR14" s="301"/>
      <c r="RNS14" s="302"/>
      <c r="RNT14" s="303"/>
      <c r="RNU14" s="300"/>
      <c r="RNV14" s="301"/>
      <c r="RNW14" s="302"/>
      <c r="RNX14" s="303"/>
      <c r="RNY14" s="300"/>
      <c r="RNZ14" s="301"/>
      <c r="ROA14" s="302"/>
      <c r="ROB14" s="303"/>
      <c r="ROC14" s="300"/>
      <c r="ROD14" s="301"/>
      <c r="ROE14" s="302"/>
      <c r="ROF14" s="303"/>
      <c r="ROG14" s="300"/>
      <c r="ROH14" s="301"/>
      <c r="ROI14" s="302"/>
      <c r="ROJ14" s="303"/>
      <c r="ROK14" s="300"/>
      <c r="ROL14" s="301"/>
      <c r="ROM14" s="302"/>
      <c r="RON14" s="303"/>
      <c r="ROO14" s="300"/>
      <c r="ROP14" s="301"/>
      <c r="ROQ14" s="302"/>
      <c r="ROR14" s="303"/>
      <c r="ROS14" s="300"/>
      <c r="ROT14" s="301"/>
      <c r="ROU14" s="302"/>
      <c r="ROV14" s="303"/>
      <c r="ROW14" s="300"/>
      <c r="ROX14" s="301"/>
      <c r="ROY14" s="302"/>
      <c r="ROZ14" s="303"/>
      <c r="RPA14" s="300"/>
      <c r="RPB14" s="301"/>
      <c r="RPC14" s="302"/>
      <c r="RPD14" s="303"/>
      <c r="RPE14" s="300"/>
      <c r="RPF14" s="301"/>
      <c r="RPG14" s="302"/>
      <c r="RPH14" s="303"/>
      <c r="RPI14" s="300"/>
      <c r="RPJ14" s="301"/>
      <c r="RPK14" s="302"/>
      <c r="RPL14" s="303"/>
      <c r="RPM14" s="300"/>
      <c r="RPN14" s="301"/>
      <c r="RPO14" s="302"/>
      <c r="RPP14" s="303"/>
      <c r="RPQ14" s="300"/>
      <c r="RPR14" s="301"/>
      <c r="RPS14" s="302"/>
      <c r="RPT14" s="303"/>
      <c r="RPU14" s="300"/>
      <c r="RPV14" s="301"/>
      <c r="RPW14" s="302"/>
      <c r="RPX14" s="303"/>
      <c r="RPY14" s="300"/>
      <c r="RPZ14" s="301"/>
      <c r="RQA14" s="302"/>
      <c r="RQB14" s="303"/>
      <c r="RQC14" s="300"/>
      <c r="RQD14" s="301"/>
      <c r="RQE14" s="302"/>
      <c r="RQF14" s="303"/>
      <c r="RQG14" s="300"/>
      <c r="RQH14" s="301"/>
      <c r="RQI14" s="302"/>
      <c r="RQJ14" s="303"/>
      <c r="RQK14" s="300"/>
      <c r="RQL14" s="301"/>
      <c r="RQM14" s="302"/>
      <c r="RQN14" s="303"/>
      <c r="RQO14" s="300"/>
      <c r="RQP14" s="301"/>
      <c r="RQQ14" s="302"/>
      <c r="RQR14" s="303"/>
      <c r="RQS14" s="300"/>
      <c r="RQT14" s="301"/>
      <c r="RQU14" s="302"/>
      <c r="RQV14" s="303"/>
      <c r="RQW14" s="300"/>
      <c r="RQX14" s="301"/>
      <c r="RQY14" s="302"/>
      <c r="RQZ14" s="303"/>
      <c r="RRA14" s="300"/>
      <c r="RRB14" s="301"/>
      <c r="RRC14" s="302"/>
      <c r="RRD14" s="303"/>
      <c r="RRE14" s="300"/>
      <c r="RRF14" s="301"/>
      <c r="RRG14" s="302"/>
      <c r="RRH14" s="303"/>
      <c r="RRI14" s="300"/>
      <c r="RRJ14" s="301"/>
      <c r="RRK14" s="302"/>
      <c r="RRL14" s="303"/>
      <c r="RRM14" s="300"/>
      <c r="RRN14" s="301"/>
      <c r="RRO14" s="302"/>
      <c r="RRP14" s="303"/>
      <c r="RRQ14" s="300"/>
      <c r="RRR14" s="301"/>
      <c r="RRS14" s="302"/>
      <c r="RRT14" s="303"/>
      <c r="RRU14" s="300"/>
      <c r="RRV14" s="301"/>
      <c r="RRW14" s="302"/>
      <c r="RRX14" s="303"/>
      <c r="RRY14" s="300"/>
      <c r="RRZ14" s="301"/>
      <c r="RSA14" s="302"/>
      <c r="RSB14" s="303"/>
      <c r="RSC14" s="300"/>
      <c r="RSD14" s="301"/>
      <c r="RSE14" s="302"/>
      <c r="RSF14" s="303"/>
      <c r="RSG14" s="300"/>
      <c r="RSH14" s="301"/>
      <c r="RSI14" s="302"/>
      <c r="RSJ14" s="303"/>
      <c r="RSK14" s="300"/>
      <c r="RSL14" s="301"/>
      <c r="RSM14" s="302"/>
      <c r="RSN14" s="303"/>
      <c r="RSO14" s="300"/>
      <c r="RSP14" s="301"/>
      <c r="RSQ14" s="302"/>
      <c r="RSR14" s="303"/>
      <c r="RSS14" s="300"/>
      <c r="RST14" s="301"/>
      <c r="RSU14" s="302"/>
      <c r="RSV14" s="303"/>
      <c r="RSW14" s="300"/>
      <c r="RSX14" s="301"/>
      <c r="RSY14" s="302"/>
      <c r="RSZ14" s="303"/>
      <c r="RTA14" s="300"/>
      <c r="RTB14" s="301"/>
      <c r="RTC14" s="302"/>
      <c r="RTD14" s="303"/>
      <c r="RTE14" s="300"/>
      <c r="RTF14" s="301"/>
      <c r="RTG14" s="302"/>
      <c r="RTH14" s="303"/>
      <c r="RTI14" s="300"/>
      <c r="RTJ14" s="301"/>
      <c r="RTK14" s="302"/>
      <c r="RTL14" s="303"/>
      <c r="RTM14" s="300"/>
      <c r="RTN14" s="301"/>
      <c r="RTO14" s="302"/>
      <c r="RTP14" s="303"/>
      <c r="RTQ14" s="300"/>
      <c r="RTR14" s="301"/>
      <c r="RTS14" s="302"/>
      <c r="RTT14" s="303"/>
      <c r="RTU14" s="300"/>
      <c r="RTV14" s="301"/>
      <c r="RTW14" s="302"/>
      <c r="RTX14" s="303"/>
      <c r="RTY14" s="300"/>
      <c r="RTZ14" s="301"/>
      <c r="RUA14" s="302"/>
      <c r="RUB14" s="303"/>
      <c r="RUC14" s="300"/>
      <c r="RUD14" s="301"/>
      <c r="RUE14" s="302"/>
      <c r="RUF14" s="303"/>
      <c r="RUG14" s="300"/>
      <c r="RUH14" s="301"/>
      <c r="RUI14" s="302"/>
      <c r="RUJ14" s="303"/>
      <c r="RUK14" s="300"/>
      <c r="RUL14" s="301"/>
      <c r="RUM14" s="302"/>
      <c r="RUN14" s="303"/>
      <c r="RUO14" s="300"/>
      <c r="RUP14" s="301"/>
      <c r="RUQ14" s="302"/>
      <c r="RUR14" s="303"/>
      <c r="RUS14" s="300"/>
      <c r="RUT14" s="301"/>
      <c r="RUU14" s="302"/>
      <c r="RUV14" s="303"/>
      <c r="RUW14" s="300"/>
      <c r="RUX14" s="301"/>
      <c r="RUY14" s="302"/>
      <c r="RUZ14" s="303"/>
      <c r="RVA14" s="300"/>
      <c r="RVB14" s="301"/>
      <c r="RVC14" s="302"/>
      <c r="RVD14" s="303"/>
      <c r="RVE14" s="300"/>
      <c r="RVF14" s="301"/>
      <c r="RVG14" s="302"/>
      <c r="RVH14" s="303"/>
      <c r="RVI14" s="300"/>
      <c r="RVJ14" s="301"/>
      <c r="RVK14" s="302"/>
      <c r="RVL14" s="303"/>
      <c r="RVM14" s="300"/>
      <c r="RVN14" s="301"/>
      <c r="RVO14" s="302"/>
      <c r="RVP14" s="303"/>
      <c r="RVQ14" s="300"/>
      <c r="RVR14" s="301"/>
      <c r="RVS14" s="302"/>
      <c r="RVT14" s="303"/>
      <c r="RVU14" s="300"/>
      <c r="RVV14" s="301"/>
      <c r="RVW14" s="302"/>
      <c r="RVX14" s="303"/>
      <c r="RVY14" s="300"/>
      <c r="RVZ14" s="301"/>
      <c r="RWA14" s="302"/>
      <c r="RWB14" s="303"/>
      <c r="RWC14" s="300"/>
      <c r="RWD14" s="301"/>
      <c r="RWE14" s="302"/>
      <c r="RWF14" s="303"/>
      <c r="RWG14" s="300"/>
      <c r="RWH14" s="301"/>
      <c r="RWI14" s="302"/>
      <c r="RWJ14" s="303"/>
      <c r="RWK14" s="300"/>
      <c r="RWL14" s="301"/>
      <c r="RWM14" s="302"/>
      <c r="RWN14" s="303"/>
      <c r="RWO14" s="300"/>
      <c r="RWP14" s="301"/>
      <c r="RWQ14" s="302"/>
      <c r="RWR14" s="303"/>
      <c r="RWS14" s="300"/>
      <c r="RWT14" s="301"/>
      <c r="RWU14" s="302"/>
      <c r="RWV14" s="303"/>
      <c r="RWW14" s="300"/>
      <c r="RWX14" s="301"/>
      <c r="RWY14" s="302"/>
      <c r="RWZ14" s="303"/>
      <c r="RXA14" s="300"/>
      <c r="RXB14" s="301"/>
      <c r="RXC14" s="302"/>
      <c r="RXD14" s="303"/>
      <c r="RXE14" s="300"/>
      <c r="RXF14" s="301"/>
      <c r="RXG14" s="302"/>
      <c r="RXH14" s="303"/>
      <c r="RXI14" s="300"/>
      <c r="RXJ14" s="301"/>
      <c r="RXK14" s="302"/>
      <c r="RXL14" s="303"/>
      <c r="RXM14" s="300"/>
      <c r="RXN14" s="301"/>
      <c r="RXO14" s="302"/>
      <c r="RXP14" s="303"/>
      <c r="RXQ14" s="300"/>
      <c r="RXR14" s="301"/>
      <c r="RXS14" s="302"/>
      <c r="RXT14" s="303"/>
      <c r="RXU14" s="300"/>
      <c r="RXV14" s="301"/>
      <c r="RXW14" s="302"/>
      <c r="RXX14" s="303"/>
      <c r="RXY14" s="300"/>
      <c r="RXZ14" s="301"/>
      <c r="RYA14" s="302"/>
      <c r="RYB14" s="303"/>
      <c r="RYC14" s="300"/>
      <c r="RYD14" s="301"/>
      <c r="RYE14" s="302"/>
      <c r="RYF14" s="303"/>
      <c r="RYG14" s="300"/>
      <c r="RYH14" s="301"/>
      <c r="RYI14" s="302"/>
      <c r="RYJ14" s="303"/>
      <c r="RYK14" s="300"/>
      <c r="RYL14" s="301"/>
      <c r="RYM14" s="302"/>
      <c r="RYN14" s="303"/>
      <c r="RYO14" s="300"/>
      <c r="RYP14" s="301"/>
      <c r="RYQ14" s="302"/>
      <c r="RYR14" s="303"/>
      <c r="RYS14" s="300"/>
      <c r="RYT14" s="301"/>
      <c r="RYU14" s="302"/>
      <c r="RYV14" s="303"/>
      <c r="RYW14" s="300"/>
      <c r="RYX14" s="301"/>
      <c r="RYY14" s="302"/>
      <c r="RYZ14" s="303"/>
      <c r="RZA14" s="300"/>
      <c r="RZB14" s="301"/>
      <c r="RZC14" s="302"/>
      <c r="RZD14" s="303"/>
      <c r="RZE14" s="300"/>
      <c r="RZF14" s="301"/>
      <c r="RZG14" s="302"/>
      <c r="RZH14" s="303"/>
      <c r="RZI14" s="300"/>
      <c r="RZJ14" s="301"/>
      <c r="RZK14" s="302"/>
      <c r="RZL14" s="303"/>
      <c r="RZM14" s="300"/>
      <c r="RZN14" s="301"/>
      <c r="RZO14" s="302"/>
      <c r="RZP14" s="303"/>
      <c r="RZQ14" s="300"/>
      <c r="RZR14" s="301"/>
      <c r="RZS14" s="302"/>
      <c r="RZT14" s="303"/>
      <c r="RZU14" s="300"/>
      <c r="RZV14" s="301"/>
      <c r="RZW14" s="302"/>
      <c r="RZX14" s="303"/>
      <c r="RZY14" s="300"/>
      <c r="RZZ14" s="301"/>
      <c r="SAA14" s="302"/>
      <c r="SAB14" s="303"/>
      <c r="SAC14" s="300"/>
      <c r="SAD14" s="301"/>
      <c r="SAE14" s="302"/>
      <c r="SAF14" s="303"/>
      <c r="SAG14" s="300"/>
      <c r="SAH14" s="301"/>
      <c r="SAI14" s="302"/>
      <c r="SAJ14" s="303"/>
      <c r="SAK14" s="300"/>
      <c r="SAL14" s="301"/>
      <c r="SAM14" s="302"/>
      <c r="SAN14" s="303"/>
      <c r="SAO14" s="300"/>
      <c r="SAP14" s="301"/>
      <c r="SAQ14" s="302"/>
      <c r="SAR14" s="303"/>
      <c r="SAS14" s="300"/>
      <c r="SAT14" s="301"/>
      <c r="SAU14" s="302"/>
      <c r="SAV14" s="303"/>
      <c r="SAW14" s="300"/>
      <c r="SAX14" s="301"/>
      <c r="SAY14" s="302"/>
      <c r="SAZ14" s="303"/>
      <c r="SBA14" s="300"/>
      <c r="SBB14" s="301"/>
      <c r="SBC14" s="302"/>
      <c r="SBD14" s="303"/>
      <c r="SBE14" s="300"/>
      <c r="SBF14" s="301"/>
      <c r="SBG14" s="302"/>
      <c r="SBH14" s="303"/>
      <c r="SBI14" s="300"/>
      <c r="SBJ14" s="301"/>
      <c r="SBK14" s="302"/>
      <c r="SBL14" s="303"/>
      <c r="SBM14" s="300"/>
      <c r="SBN14" s="301"/>
      <c r="SBO14" s="302"/>
      <c r="SBP14" s="303"/>
      <c r="SBQ14" s="300"/>
      <c r="SBR14" s="301"/>
      <c r="SBS14" s="302"/>
      <c r="SBT14" s="303"/>
      <c r="SBU14" s="300"/>
      <c r="SBV14" s="301"/>
      <c r="SBW14" s="302"/>
      <c r="SBX14" s="303"/>
      <c r="SBY14" s="300"/>
      <c r="SBZ14" s="301"/>
      <c r="SCA14" s="302"/>
      <c r="SCB14" s="303"/>
      <c r="SCC14" s="300"/>
      <c r="SCD14" s="301"/>
      <c r="SCE14" s="302"/>
      <c r="SCF14" s="303"/>
      <c r="SCG14" s="300"/>
      <c r="SCH14" s="301"/>
      <c r="SCI14" s="302"/>
      <c r="SCJ14" s="303"/>
      <c r="SCK14" s="300"/>
      <c r="SCL14" s="301"/>
      <c r="SCM14" s="302"/>
      <c r="SCN14" s="303"/>
      <c r="SCO14" s="300"/>
      <c r="SCP14" s="301"/>
      <c r="SCQ14" s="302"/>
      <c r="SCR14" s="303"/>
      <c r="SCS14" s="300"/>
      <c r="SCT14" s="301"/>
      <c r="SCU14" s="302"/>
      <c r="SCV14" s="303"/>
      <c r="SCW14" s="300"/>
      <c r="SCX14" s="301"/>
      <c r="SCY14" s="302"/>
      <c r="SCZ14" s="303"/>
      <c r="SDA14" s="300"/>
      <c r="SDB14" s="301"/>
      <c r="SDC14" s="302"/>
      <c r="SDD14" s="303"/>
      <c r="SDE14" s="300"/>
      <c r="SDF14" s="301"/>
      <c r="SDG14" s="302"/>
      <c r="SDH14" s="303"/>
      <c r="SDI14" s="300"/>
      <c r="SDJ14" s="301"/>
      <c r="SDK14" s="302"/>
      <c r="SDL14" s="303"/>
      <c r="SDM14" s="300"/>
      <c r="SDN14" s="301"/>
      <c r="SDO14" s="302"/>
      <c r="SDP14" s="303"/>
      <c r="SDQ14" s="300"/>
      <c r="SDR14" s="301"/>
      <c r="SDS14" s="302"/>
      <c r="SDT14" s="303"/>
      <c r="SDU14" s="300"/>
      <c r="SDV14" s="301"/>
      <c r="SDW14" s="302"/>
      <c r="SDX14" s="303"/>
      <c r="SDY14" s="300"/>
      <c r="SDZ14" s="301"/>
      <c r="SEA14" s="302"/>
      <c r="SEB14" s="303"/>
      <c r="SEC14" s="300"/>
      <c r="SED14" s="301"/>
      <c r="SEE14" s="302"/>
      <c r="SEF14" s="303"/>
      <c r="SEG14" s="300"/>
      <c r="SEH14" s="301"/>
      <c r="SEI14" s="302"/>
      <c r="SEJ14" s="303"/>
      <c r="SEK14" s="300"/>
      <c r="SEL14" s="301"/>
      <c r="SEM14" s="302"/>
      <c r="SEN14" s="303"/>
      <c r="SEO14" s="300"/>
      <c r="SEP14" s="301"/>
      <c r="SEQ14" s="302"/>
      <c r="SER14" s="303"/>
      <c r="SES14" s="300"/>
      <c r="SET14" s="301"/>
      <c r="SEU14" s="302"/>
      <c r="SEV14" s="303"/>
      <c r="SEW14" s="300"/>
      <c r="SEX14" s="301"/>
      <c r="SEY14" s="302"/>
      <c r="SEZ14" s="303"/>
      <c r="SFA14" s="300"/>
      <c r="SFB14" s="301"/>
      <c r="SFC14" s="302"/>
      <c r="SFD14" s="303"/>
      <c r="SFE14" s="300"/>
      <c r="SFF14" s="301"/>
      <c r="SFG14" s="302"/>
      <c r="SFH14" s="303"/>
      <c r="SFI14" s="300"/>
      <c r="SFJ14" s="301"/>
      <c r="SFK14" s="302"/>
      <c r="SFL14" s="303"/>
      <c r="SFM14" s="300"/>
      <c r="SFN14" s="301"/>
      <c r="SFO14" s="302"/>
      <c r="SFP14" s="303"/>
      <c r="SFQ14" s="300"/>
      <c r="SFR14" s="301"/>
      <c r="SFS14" s="302"/>
      <c r="SFT14" s="303"/>
      <c r="SFU14" s="300"/>
      <c r="SFV14" s="301"/>
      <c r="SFW14" s="302"/>
      <c r="SFX14" s="303"/>
      <c r="SFY14" s="300"/>
      <c r="SFZ14" s="301"/>
      <c r="SGA14" s="302"/>
      <c r="SGB14" s="303"/>
      <c r="SGC14" s="300"/>
      <c r="SGD14" s="301"/>
      <c r="SGE14" s="302"/>
      <c r="SGF14" s="303"/>
      <c r="SGG14" s="300"/>
      <c r="SGH14" s="301"/>
      <c r="SGI14" s="302"/>
      <c r="SGJ14" s="303"/>
      <c r="SGK14" s="300"/>
      <c r="SGL14" s="301"/>
      <c r="SGM14" s="302"/>
      <c r="SGN14" s="303"/>
      <c r="SGO14" s="300"/>
      <c r="SGP14" s="301"/>
      <c r="SGQ14" s="302"/>
      <c r="SGR14" s="303"/>
      <c r="SGS14" s="300"/>
      <c r="SGT14" s="301"/>
      <c r="SGU14" s="302"/>
      <c r="SGV14" s="303"/>
      <c r="SGW14" s="300"/>
      <c r="SGX14" s="301"/>
      <c r="SGY14" s="302"/>
      <c r="SGZ14" s="303"/>
      <c r="SHA14" s="300"/>
      <c r="SHB14" s="301"/>
      <c r="SHC14" s="302"/>
      <c r="SHD14" s="303"/>
      <c r="SHE14" s="300"/>
      <c r="SHF14" s="301"/>
      <c r="SHG14" s="302"/>
      <c r="SHH14" s="303"/>
      <c r="SHI14" s="300"/>
      <c r="SHJ14" s="301"/>
      <c r="SHK14" s="302"/>
      <c r="SHL14" s="303"/>
      <c r="SHM14" s="300"/>
      <c r="SHN14" s="301"/>
      <c r="SHO14" s="302"/>
      <c r="SHP14" s="303"/>
      <c r="SHQ14" s="300"/>
      <c r="SHR14" s="301"/>
      <c r="SHS14" s="302"/>
      <c r="SHT14" s="303"/>
      <c r="SHU14" s="300"/>
      <c r="SHV14" s="301"/>
      <c r="SHW14" s="302"/>
      <c r="SHX14" s="303"/>
      <c r="SHY14" s="300"/>
      <c r="SHZ14" s="301"/>
      <c r="SIA14" s="302"/>
      <c r="SIB14" s="303"/>
      <c r="SIC14" s="300"/>
      <c r="SID14" s="301"/>
      <c r="SIE14" s="302"/>
      <c r="SIF14" s="303"/>
      <c r="SIG14" s="300"/>
      <c r="SIH14" s="301"/>
      <c r="SII14" s="302"/>
      <c r="SIJ14" s="303"/>
      <c r="SIK14" s="300"/>
      <c r="SIL14" s="301"/>
      <c r="SIM14" s="302"/>
      <c r="SIN14" s="303"/>
      <c r="SIO14" s="300"/>
      <c r="SIP14" s="301"/>
      <c r="SIQ14" s="302"/>
      <c r="SIR14" s="303"/>
      <c r="SIS14" s="300"/>
      <c r="SIT14" s="301"/>
      <c r="SIU14" s="302"/>
      <c r="SIV14" s="303"/>
      <c r="SIW14" s="300"/>
      <c r="SIX14" s="301"/>
      <c r="SIY14" s="302"/>
      <c r="SIZ14" s="303"/>
      <c r="SJA14" s="300"/>
      <c r="SJB14" s="301"/>
      <c r="SJC14" s="302"/>
      <c r="SJD14" s="303"/>
      <c r="SJE14" s="300"/>
      <c r="SJF14" s="301"/>
      <c r="SJG14" s="302"/>
      <c r="SJH14" s="303"/>
      <c r="SJI14" s="300"/>
      <c r="SJJ14" s="301"/>
      <c r="SJK14" s="302"/>
      <c r="SJL14" s="303"/>
      <c r="SJM14" s="300"/>
      <c r="SJN14" s="301"/>
      <c r="SJO14" s="302"/>
      <c r="SJP14" s="303"/>
      <c r="SJQ14" s="300"/>
      <c r="SJR14" s="301"/>
      <c r="SJS14" s="302"/>
      <c r="SJT14" s="303"/>
      <c r="SJU14" s="300"/>
      <c r="SJV14" s="301"/>
      <c r="SJW14" s="302"/>
      <c r="SJX14" s="303"/>
      <c r="SJY14" s="300"/>
      <c r="SJZ14" s="301"/>
      <c r="SKA14" s="302"/>
      <c r="SKB14" s="303"/>
      <c r="SKC14" s="300"/>
      <c r="SKD14" s="301"/>
      <c r="SKE14" s="302"/>
      <c r="SKF14" s="303"/>
      <c r="SKG14" s="300"/>
      <c r="SKH14" s="301"/>
      <c r="SKI14" s="302"/>
      <c r="SKJ14" s="303"/>
      <c r="SKK14" s="300"/>
      <c r="SKL14" s="301"/>
      <c r="SKM14" s="302"/>
      <c r="SKN14" s="303"/>
      <c r="SKO14" s="300"/>
      <c r="SKP14" s="301"/>
      <c r="SKQ14" s="302"/>
      <c r="SKR14" s="303"/>
      <c r="SKS14" s="300"/>
      <c r="SKT14" s="301"/>
      <c r="SKU14" s="302"/>
      <c r="SKV14" s="303"/>
      <c r="SKW14" s="300"/>
      <c r="SKX14" s="301"/>
      <c r="SKY14" s="302"/>
      <c r="SKZ14" s="303"/>
      <c r="SLA14" s="300"/>
      <c r="SLB14" s="301"/>
      <c r="SLC14" s="302"/>
      <c r="SLD14" s="303"/>
      <c r="SLE14" s="300"/>
      <c r="SLF14" s="301"/>
      <c r="SLG14" s="302"/>
      <c r="SLH14" s="303"/>
      <c r="SLI14" s="300"/>
      <c r="SLJ14" s="301"/>
      <c r="SLK14" s="302"/>
      <c r="SLL14" s="303"/>
      <c r="SLM14" s="300"/>
      <c r="SLN14" s="301"/>
      <c r="SLO14" s="302"/>
      <c r="SLP14" s="303"/>
      <c r="SLQ14" s="300"/>
      <c r="SLR14" s="301"/>
      <c r="SLS14" s="302"/>
      <c r="SLT14" s="303"/>
      <c r="SLU14" s="300"/>
      <c r="SLV14" s="301"/>
      <c r="SLW14" s="302"/>
      <c r="SLX14" s="303"/>
      <c r="SLY14" s="300"/>
      <c r="SLZ14" s="301"/>
      <c r="SMA14" s="302"/>
      <c r="SMB14" s="303"/>
      <c r="SMC14" s="300"/>
      <c r="SMD14" s="301"/>
      <c r="SME14" s="302"/>
      <c r="SMF14" s="303"/>
      <c r="SMG14" s="300"/>
      <c r="SMH14" s="301"/>
      <c r="SMI14" s="302"/>
      <c r="SMJ14" s="303"/>
      <c r="SMK14" s="300"/>
      <c r="SML14" s="301"/>
      <c r="SMM14" s="302"/>
      <c r="SMN14" s="303"/>
      <c r="SMO14" s="300"/>
      <c r="SMP14" s="301"/>
      <c r="SMQ14" s="302"/>
      <c r="SMR14" s="303"/>
      <c r="SMS14" s="300"/>
      <c r="SMT14" s="301"/>
      <c r="SMU14" s="302"/>
      <c r="SMV14" s="303"/>
      <c r="SMW14" s="300"/>
      <c r="SMX14" s="301"/>
      <c r="SMY14" s="302"/>
      <c r="SMZ14" s="303"/>
      <c r="SNA14" s="300"/>
      <c r="SNB14" s="301"/>
      <c r="SNC14" s="302"/>
      <c r="SND14" s="303"/>
      <c r="SNE14" s="300"/>
      <c r="SNF14" s="301"/>
      <c r="SNG14" s="302"/>
      <c r="SNH14" s="303"/>
      <c r="SNI14" s="300"/>
      <c r="SNJ14" s="301"/>
      <c r="SNK14" s="302"/>
      <c r="SNL14" s="303"/>
      <c r="SNM14" s="300"/>
      <c r="SNN14" s="301"/>
      <c r="SNO14" s="302"/>
      <c r="SNP14" s="303"/>
      <c r="SNQ14" s="300"/>
      <c r="SNR14" s="301"/>
      <c r="SNS14" s="302"/>
      <c r="SNT14" s="303"/>
      <c r="SNU14" s="300"/>
      <c r="SNV14" s="301"/>
      <c r="SNW14" s="302"/>
      <c r="SNX14" s="303"/>
      <c r="SNY14" s="300"/>
      <c r="SNZ14" s="301"/>
      <c r="SOA14" s="302"/>
      <c r="SOB14" s="303"/>
      <c r="SOC14" s="300"/>
      <c r="SOD14" s="301"/>
      <c r="SOE14" s="302"/>
      <c r="SOF14" s="303"/>
      <c r="SOG14" s="300"/>
      <c r="SOH14" s="301"/>
      <c r="SOI14" s="302"/>
      <c r="SOJ14" s="303"/>
      <c r="SOK14" s="300"/>
      <c r="SOL14" s="301"/>
      <c r="SOM14" s="302"/>
      <c r="SON14" s="303"/>
      <c r="SOO14" s="300"/>
      <c r="SOP14" s="301"/>
      <c r="SOQ14" s="302"/>
      <c r="SOR14" s="303"/>
      <c r="SOS14" s="300"/>
      <c r="SOT14" s="301"/>
      <c r="SOU14" s="302"/>
      <c r="SOV14" s="303"/>
      <c r="SOW14" s="300"/>
      <c r="SOX14" s="301"/>
      <c r="SOY14" s="302"/>
      <c r="SOZ14" s="303"/>
      <c r="SPA14" s="300"/>
      <c r="SPB14" s="301"/>
      <c r="SPC14" s="302"/>
      <c r="SPD14" s="303"/>
      <c r="SPE14" s="300"/>
      <c r="SPF14" s="301"/>
      <c r="SPG14" s="302"/>
      <c r="SPH14" s="303"/>
      <c r="SPI14" s="300"/>
      <c r="SPJ14" s="301"/>
      <c r="SPK14" s="302"/>
      <c r="SPL14" s="303"/>
      <c r="SPM14" s="300"/>
      <c r="SPN14" s="301"/>
      <c r="SPO14" s="302"/>
      <c r="SPP14" s="303"/>
      <c r="SPQ14" s="300"/>
      <c r="SPR14" s="301"/>
      <c r="SPS14" s="302"/>
      <c r="SPT14" s="303"/>
      <c r="SPU14" s="300"/>
      <c r="SPV14" s="301"/>
      <c r="SPW14" s="302"/>
      <c r="SPX14" s="303"/>
      <c r="SPY14" s="300"/>
      <c r="SPZ14" s="301"/>
      <c r="SQA14" s="302"/>
      <c r="SQB14" s="303"/>
      <c r="SQC14" s="300"/>
      <c r="SQD14" s="301"/>
      <c r="SQE14" s="302"/>
      <c r="SQF14" s="303"/>
      <c r="SQG14" s="300"/>
      <c r="SQH14" s="301"/>
      <c r="SQI14" s="302"/>
      <c r="SQJ14" s="303"/>
      <c r="SQK14" s="300"/>
      <c r="SQL14" s="301"/>
      <c r="SQM14" s="302"/>
      <c r="SQN14" s="303"/>
      <c r="SQO14" s="300"/>
      <c r="SQP14" s="301"/>
      <c r="SQQ14" s="302"/>
      <c r="SQR14" s="303"/>
      <c r="SQS14" s="300"/>
      <c r="SQT14" s="301"/>
      <c r="SQU14" s="302"/>
      <c r="SQV14" s="303"/>
      <c r="SQW14" s="300"/>
      <c r="SQX14" s="301"/>
      <c r="SQY14" s="302"/>
      <c r="SQZ14" s="303"/>
      <c r="SRA14" s="300"/>
      <c r="SRB14" s="301"/>
      <c r="SRC14" s="302"/>
      <c r="SRD14" s="303"/>
      <c r="SRE14" s="300"/>
      <c r="SRF14" s="301"/>
      <c r="SRG14" s="302"/>
      <c r="SRH14" s="303"/>
      <c r="SRI14" s="300"/>
      <c r="SRJ14" s="301"/>
      <c r="SRK14" s="302"/>
      <c r="SRL14" s="303"/>
      <c r="SRM14" s="300"/>
      <c r="SRN14" s="301"/>
      <c r="SRO14" s="302"/>
      <c r="SRP14" s="303"/>
      <c r="SRQ14" s="300"/>
      <c r="SRR14" s="301"/>
      <c r="SRS14" s="302"/>
      <c r="SRT14" s="303"/>
      <c r="SRU14" s="300"/>
      <c r="SRV14" s="301"/>
      <c r="SRW14" s="302"/>
      <c r="SRX14" s="303"/>
      <c r="SRY14" s="300"/>
      <c r="SRZ14" s="301"/>
      <c r="SSA14" s="302"/>
      <c r="SSB14" s="303"/>
      <c r="SSC14" s="300"/>
      <c r="SSD14" s="301"/>
      <c r="SSE14" s="302"/>
      <c r="SSF14" s="303"/>
      <c r="SSG14" s="300"/>
      <c r="SSH14" s="301"/>
      <c r="SSI14" s="302"/>
      <c r="SSJ14" s="303"/>
      <c r="SSK14" s="300"/>
      <c r="SSL14" s="301"/>
      <c r="SSM14" s="302"/>
      <c r="SSN14" s="303"/>
      <c r="SSO14" s="300"/>
      <c r="SSP14" s="301"/>
      <c r="SSQ14" s="302"/>
      <c r="SSR14" s="303"/>
      <c r="SSS14" s="300"/>
      <c r="SST14" s="301"/>
      <c r="SSU14" s="302"/>
      <c r="SSV14" s="303"/>
      <c r="SSW14" s="300"/>
      <c r="SSX14" s="301"/>
      <c r="SSY14" s="302"/>
      <c r="SSZ14" s="303"/>
      <c r="STA14" s="300"/>
      <c r="STB14" s="301"/>
      <c r="STC14" s="302"/>
      <c r="STD14" s="303"/>
      <c r="STE14" s="300"/>
      <c r="STF14" s="301"/>
      <c r="STG14" s="302"/>
      <c r="STH14" s="303"/>
      <c r="STI14" s="300"/>
      <c r="STJ14" s="301"/>
      <c r="STK14" s="302"/>
      <c r="STL14" s="303"/>
      <c r="STM14" s="300"/>
      <c r="STN14" s="301"/>
      <c r="STO14" s="302"/>
      <c r="STP14" s="303"/>
      <c r="STQ14" s="300"/>
      <c r="STR14" s="301"/>
      <c r="STS14" s="302"/>
      <c r="STT14" s="303"/>
      <c r="STU14" s="300"/>
      <c r="STV14" s="301"/>
      <c r="STW14" s="302"/>
      <c r="STX14" s="303"/>
      <c r="STY14" s="300"/>
      <c r="STZ14" s="301"/>
      <c r="SUA14" s="302"/>
      <c r="SUB14" s="303"/>
      <c r="SUC14" s="300"/>
      <c r="SUD14" s="301"/>
      <c r="SUE14" s="302"/>
      <c r="SUF14" s="303"/>
      <c r="SUG14" s="300"/>
      <c r="SUH14" s="301"/>
      <c r="SUI14" s="302"/>
      <c r="SUJ14" s="303"/>
      <c r="SUK14" s="300"/>
      <c r="SUL14" s="301"/>
      <c r="SUM14" s="302"/>
      <c r="SUN14" s="303"/>
      <c r="SUO14" s="300"/>
      <c r="SUP14" s="301"/>
      <c r="SUQ14" s="302"/>
      <c r="SUR14" s="303"/>
      <c r="SUS14" s="300"/>
      <c r="SUT14" s="301"/>
      <c r="SUU14" s="302"/>
      <c r="SUV14" s="303"/>
      <c r="SUW14" s="300"/>
      <c r="SUX14" s="301"/>
      <c r="SUY14" s="302"/>
      <c r="SUZ14" s="303"/>
      <c r="SVA14" s="300"/>
      <c r="SVB14" s="301"/>
      <c r="SVC14" s="302"/>
      <c r="SVD14" s="303"/>
      <c r="SVE14" s="300"/>
      <c r="SVF14" s="301"/>
      <c r="SVG14" s="302"/>
      <c r="SVH14" s="303"/>
      <c r="SVI14" s="300"/>
      <c r="SVJ14" s="301"/>
      <c r="SVK14" s="302"/>
      <c r="SVL14" s="303"/>
      <c r="SVM14" s="300"/>
      <c r="SVN14" s="301"/>
      <c r="SVO14" s="302"/>
      <c r="SVP14" s="303"/>
      <c r="SVQ14" s="300"/>
      <c r="SVR14" s="301"/>
      <c r="SVS14" s="302"/>
      <c r="SVT14" s="303"/>
      <c r="SVU14" s="300"/>
      <c r="SVV14" s="301"/>
      <c r="SVW14" s="302"/>
      <c r="SVX14" s="303"/>
      <c r="SVY14" s="300"/>
      <c r="SVZ14" s="301"/>
      <c r="SWA14" s="302"/>
      <c r="SWB14" s="303"/>
      <c r="SWC14" s="300"/>
      <c r="SWD14" s="301"/>
      <c r="SWE14" s="302"/>
      <c r="SWF14" s="303"/>
      <c r="SWG14" s="300"/>
      <c r="SWH14" s="301"/>
      <c r="SWI14" s="302"/>
      <c r="SWJ14" s="303"/>
      <c r="SWK14" s="300"/>
      <c r="SWL14" s="301"/>
      <c r="SWM14" s="302"/>
      <c r="SWN14" s="303"/>
      <c r="SWO14" s="300"/>
      <c r="SWP14" s="301"/>
      <c r="SWQ14" s="302"/>
      <c r="SWR14" s="303"/>
      <c r="SWS14" s="300"/>
      <c r="SWT14" s="301"/>
      <c r="SWU14" s="302"/>
      <c r="SWV14" s="303"/>
      <c r="SWW14" s="300"/>
      <c r="SWX14" s="301"/>
      <c r="SWY14" s="302"/>
      <c r="SWZ14" s="303"/>
      <c r="SXA14" s="300"/>
      <c r="SXB14" s="301"/>
      <c r="SXC14" s="302"/>
      <c r="SXD14" s="303"/>
      <c r="SXE14" s="300"/>
      <c r="SXF14" s="301"/>
      <c r="SXG14" s="302"/>
      <c r="SXH14" s="303"/>
      <c r="SXI14" s="300"/>
      <c r="SXJ14" s="301"/>
      <c r="SXK14" s="302"/>
      <c r="SXL14" s="303"/>
      <c r="SXM14" s="300"/>
      <c r="SXN14" s="301"/>
      <c r="SXO14" s="302"/>
      <c r="SXP14" s="303"/>
      <c r="SXQ14" s="300"/>
      <c r="SXR14" s="301"/>
      <c r="SXS14" s="302"/>
      <c r="SXT14" s="303"/>
      <c r="SXU14" s="300"/>
      <c r="SXV14" s="301"/>
      <c r="SXW14" s="302"/>
      <c r="SXX14" s="303"/>
      <c r="SXY14" s="300"/>
      <c r="SXZ14" s="301"/>
      <c r="SYA14" s="302"/>
      <c r="SYB14" s="303"/>
      <c r="SYC14" s="300"/>
      <c r="SYD14" s="301"/>
      <c r="SYE14" s="302"/>
      <c r="SYF14" s="303"/>
      <c r="SYG14" s="300"/>
      <c r="SYH14" s="301"/>
      <c r="SYI14" s="302"/>
      <c r="SYJ14" s="303"/>
      <c r="SYK14" s="300"/>
      <c r="SYL14" s="301"/>
      <c r="SYM14" s="302"/>
      <c r="SYN14" s="303"/>
      <c r="SYO14" s="300"/>
      <c r="SYP14" s="301"/>
      <c r="SYQ14" s="302"/>
      <c r="SYR14" s="303"/>
      <c r="SYS14" s="300"/>
      <c r="SYT14" s="301"/>
      <c r="SYU14" s="302"/>
      <c r="SYV14" s="303"/>
      <c r="SYW14" s="300"/>
      <c r="SYX14" s="301"/>
      <c r="SYY14" s="302"/>
      <c r="SYZ14" s="303"/>
      <c r="SZA14" s="300"/>
      <c r="SZB14" s="301"/>
      <c r="SZC14" s="302"/>
      <c r="SZD14" s="303"/>
      <c r="SZE14" s="300"/>
      <c r="SZF14" s="301"/>
      <c r="SZG14" s="302"/>
      <c r="SZH14" s="303"/>
      <c r="SZI14" s="300"/>
      <c r="SZJ14" s="301"/>
      <c r="SZK14" s="302"/>
      <c r="SZL14" s="303"/>
      <c r="SZM14" s="300"/>
      <c r="SZN14" s="301"/>
      <c r="SZO14" s="302"/>
      <c r="SZP14" s="303"/>
      <c r="SZQ14" s="300"/>
      <c r="SZR14" s="301"/>
      <c r="SZS14" s="302"/>
      <c r="SZT14" s="303"/>
      <c r="SZU14" s="300"/>
      <c r="SZV14" s="301"/>
      <c r="SZW14" s="302"/>
      <c r="SZX14" s="303"/>
      <c r="SZY14" s="300"/>
      <c r="SZZ14" s="301"/>
      <c r="TAA14" s="302"/>
      <c r="TAB14" s="303"/>
      <c r="TAC14" s="300"/>
      <c r="TAD14" s="301"/>
      <c r="TAE14" s="302"/>
      <c r="TAF14" s="303"/>
      <c r="TAG14" s="300"/>
      <c r="TAH14" s="301"/>
      <c r="TAI14" s="302"/>
      <c r="TAJ14" s="303"/>
      <c r="TAK14" s="300"/>
      <c r="TAL14" s="301"/>
      <c r="TAM14" s="302"/>
      <c r="TAN14" s="303"/>
      <c r="TAO14" s="300"/>
      <c r="TAP14" s="301"/>
      <c r="TAQ14" s="302"/>
      <c r="TAR14" s="303"/>
      <c r="TAS14" s="300"/>
      <c r="TAT14" s="301"/>
      <c r="TAU14" s="302"/>
      <c r="TAV14" s="303"/>
      <c r="TAW14" s="300"/>
      <c r="TAX14" s="301"/>
      <c r="TAY14" s="302"/>
      <c r="TAZ14" s="303"/>
      <c r="TBA14" s="300"/>
      <c r="TBB14" s="301"/>
      <c r="TBC14" s="302"/>
      <c r="TBD14" s="303"/>
      <c r="TBE14" s="300"/>
      <c r="TBF14" s="301"/>
      <c r="TBG14" s="302"/>
      <c r="TBH14" s="303"/>
      <c r="TBI14" s="300"/>
      <c r="TBJ14" s="301"/>
      <c r="TBK14" s="302"/>
      <c r="TBL14" s="303"/>
      <c r="TBM14" s="300"/>
      <c r="TBN14" s="301"/>
      <c r="TBO14" s="302"/>
      <c r="TBP14" s="303"/>
      <c r="TBQ14" s="300"/>
      <c r="TBR14" s="301"/>
      <c r="TBS14" s="302"/>
      <c r="TBT14" s="303"/>
      <c r="TBU14" s="300"/>
      <c r="TBV14" s="301"/>
      <c r="TBW14" s="302"/>
      <c r="TBX14" s="303"/>
      <c r="TBY14" s="300"/>
      <c r="TBZ14" s="301"/>
      <c r="TCA14" s="302"/>
      <c r="TCB14" s="303"/>
      <c r="TCC14" s="300"/>
      <c r="TCD14" s="301"/>
      <c r="TCE14" s="302"/>
      <c r="TCF14" s="303"/>
      <c r="TCG14" s="300"/>
      <c r="TCH14" s="301"/>
      <c r="TCI14" s="302"/>
      <c r="TCJ14" s="303"/>
      <c r="TCK14" s="300"/>
      <c r="TCL14" s="301"/>
      <c r="TCM14" s="302"/>
      <c r="TCN14" s="303"/>
      <c r="TCO14" s="300"/>
      <c r="TCP14" s="301"/>
      <c r="TCQ14" s="302"/>
      <c r="TCR14" s="303"/>
      <c r="TCS14" s="300"/>
      <c r="TCT14" s="301"/>
      <c r="TCU14" s="302"/>
      <c r="TCV14" s="303"/>
      <c r="TCW14" s="300"/>
      <c r="TCX14" s="301"/>
      <c r="TCY14" s="302"/>
      <c r="TCZ14" s="303"/>
      <c r="TDA14" s="300"/>
      <c r="TDB14" s="301"/>
      <c r="TDC14" s="302"/>
      <c r="TDD14" s="303"/>
      <c r="TDE14" s="300"/>
      <c r="TDF14" s="301"/>
      <c r="TDG14" s="302"/>
      <c r="TDH14" s="303"/>
      <c r="TDI14" s="300"/>
      <c r="TDJ14" s="301"/>
      <c r="TDK14" s="302"/>
      <c r="TDL14" s="303"/>
      <c r="TDM14" s="300"/>
      <c r="TDN14" s="301"/>
      <c r="TDO14" s="302"/>
      <c r="TDP14" s="303"/>
      <c r="TDQ14" s="300"/>
      <c r="TDR14" s="301"/>
      <c r="TDS14" s="302"/>
      <c r="TDT14" s="303"/>
      <c r="TDU14" s="300"/>
      <c r="TDV14" s="301"/>
      <c r="TDW14" s="302"/>
      <c r="TDX14" s="303"/>
      <c r="TDY14" s="300"/>
      <c r="TDZ14" s="301"/>
      <c r="TEA14" s="302"/>
      <c r="TEB14" s="303"/>
      <c r="TEC14" s="300"/>
      <c r="TED14" s="301"/>
      <c r="TEE14" s="302"/>
      <c r="TEF14" s="303"/>
      <c r="TEG14" s="300"/>
      <c r="TEH14" s="301"/>
      <c r="TEI14" s="302"/>
      <c r="TEJ14" s="303"/>
      <c r="TEK14" s="300"/>
      <c r="TEL14" s="301"/>
      <c r="TEM14" s="302"/>
      <c r="TEN14" s="303"/>
      <c r="TEO14" s="300"/>
      <c r="TEP14" s="301"/>
      <c r="TEQ14" s="302"/>
      <c r="TER14" s="303"/>
      <c r="TES14" s="300"/>
      <c r="TET14" s="301"/>
      <c r="TEU14" s="302"/>
      <c r="TEV14" s="303"/>
      <c r="TEW14" s="300"/>
      <c r="TEX14" s="301"/>
      <c r="TEY14" s="302"/>
      <c r="TEZ14" s="303"/>
      <c r="TFA14" s="300"/>
      <c r="TFB14" s="301"/>
      <c r="TFC14" s="302"/>
      <c r="TFD14" s="303"/>
      <c r="TFE14" s="300"/>
      <c r="TFF14" s="301"/>
      <c r="TFG14" s="302"/>
      <c r="TFH14" s="303"/>
      <c r="TFI14" s="300"/>
      <c r="TFJ14" s="301"/>
      <c r="TFK14" s="302"/>
      <c r="TFL14" s="303"/>
      <c r="TFM14" s="300"/>
      <c r="TFN14" s="301"/>
      <c r="TFO14" s="302"/>
      <c r="TFP14" s="303"/>
      <c r="TFQ14" s="300"/>
      <c r="TFR14" s="301"/>
      <c r="TFS14" s="302"/>
      <c r="TFT14" s="303"/>
      <c r="TFU14" s="300"/>
      <c r="TFV14" s="301"/>
      <c r="TFW14" s="302"/>
      <c r="TFX14" s="303"/>
      <c r="TFY14" s="300"/>
      <c r="TFZ14" s="301"/>
      <c r="TGA14" s="302"/>
      <c r="TGB14" s="303"/>
      <c r="TGC14" s="300"/>
      <c r="TGD14" s="301"/>
      <c r="TGE14" s="302"/>
      <c r="TGF14" s="303"/>
      <c r="TGG14" s="300"/>
      <c r="TGH14" s="301"/>
      <c r="TGI14" s="302"/>
      <c r="TGJ14" s="303"/>
      <c r="TGK14" s="300"/>
      <c r="TGL14" s="301"/>
      <c r="TGM14" s="302"/>
      <c r="TGN14" s="303"/>
      <c r="TGO14" s="300"/>
      <c r="TGP14" s="301"/>
      <c r="TGQ14" s="302"/>
      <c r="TGR14" s="303"/>
      <c r="TGS14" s="300"/>
      <c r="TGT14" s="301"/>
      <c r="TGU14" s="302"/>
      <c r="TGV14" s="303"/>
      <c r="TGW14" s="300"/>
      <c r="TGX14" s="301"/>
      <c r="TGY14" s="302"/>
      <c r="TGZ14" s="303"/>
      <c r="THA14" s="300"/>
      <c r="THB14" s="301"/>
      <c r="THC14" s="302"/>
      <c r="THD14" s="303"/>
      <c r="THE14" s="300"/>
      <c r="THF14" s="301"/>
      <c r="THG14" s="302"/>
      <c r="THH14" s="303"/>
      <c r="THI14" s="300"/>
      <c r="THJ14" s="301"/>
      <c r="THK14" s="302"/>
      <c r="THL14" s="303"/>
      <c r="THM14" s="300"/>
      <c r="THN14" s="301"/>
      <c r="THO14" s="302"/>
      <c r="THP14" s="303"/>
      <c r="THQ14" s="300"/>
      <c r="THR14" s="301"/>
      <c r="THS14" s="302"/>
      <c r="THT14" s="303"/>
      <c r="THU14" s="300"/>
      <c r="THV14" s="301"/>
      <c r="THW14" s="302"/>
      <c r="THX14" s="303"/>
      <c r="THY14" s="300"/>
      <c r="THZ14" s="301"/>
      <c r="TIA14" s="302"/>
      <c r="TIB14" s="303"/>
      <c r="TIC14" s="300"/>
      <c r="TID14" s="301"/>
      <c r="TIE14" s="302"/>
      <c r="TIF14" s="303"/>
      <c r="TIG14" s="300"/>
      <c r="TIH14" s="301"/>
      <c r="TII14" s="302"/>
      <c r="TIJ14" s="303"/>
      <c r="TIK14" s="300"/>
      <c r="TIL14" s="301"/>
      <c r="TIM14" s="302"/>
      <c r="TIN14" s="303"/>
      <c r="TIO14" s="300"/>
      <c r="TIP14" s="301"/>
      <c r="TIQ14" s="302"/>
      <c r="TIR14" s="303"/>
      <c r="TIS14" s="300"/>
      <c r="TIT14" s="301"/>
      <c r="TIU14" s="302"/>
      <c r="TIV14" s="303"/>
      <c r="TIW14" s="300"/>
      <c r="TIX14" s="301"/>
      <c r="TIY14" s="302"/>
      <c r="TIZ14" s="303"/>
      <c r="TJA14" s="300"/>
      <c r="TJB14" s="301"/>
      <c r="TJC14" s="302"/>
      <c r="TJD14" s="303"/>
      <c r="TJE14" s="300"/>
      <c r="TJF14" s="301"/>
      <c r="TJG14" s="302"/>
      <c r="TJH14" s="303"/>
      <c r="TJI14" s="300"/>
      <c r="TJJ14" s="301"/>
      <c r="TJK14" s="302"/>
      <c r="TJL14" s="303"/>
      <c r="TJM14" s="300"/>
      <c r="TJN14" s="301"/>
      <c r="TJO14" s="302"/>
      <c r="TJP14" s="303"/>
      <c r="TJQ14" s="300"/>
      <c r="TJR14" s="301"/>
      <c r="TJS14" s="302"/>
      <c r="TJT14" s="303"/>
      <c r="TJU14" s="300"/>
      <c r="TJV14" s="301"/>
      <c r="TJW14" s="302"/>
      <c r="TJX14" s="303"/>
      <c r="TJY14" s="300"/>
      <c r="TJZ14" s="301"/>
      <c r="TKA14" s="302"/>
      <c r="TKB14" s="303"/>
      <c r="TKC14" s="300"/>
      <c r="TKD14" s="301"/>
      <c r="TKE14" s="302"/>
      <c r="TKF14" s="303"/>
      <c r="TKG14" s="300"/>
      <c r="TKH14" s="301"/>
      <c r="TKI14" s="302"/>
      <c r="TKJ14" s="303"/>
      <c r="TKK14" s="300"/>
      <c r="TKL14" s="301"/>
      <c r="TKM14" s="302"/>
      <c r="TKN14" s="303"/>
      <c r="TKO14" s="300"/>
      <c r="TKP14" s="301"/>
      <c r="TKQ14" s="302"/>
      <c r="TKR14" s="303"/>
      <c r="TKS14" s="300"/>
      <c r="TKT14" s="301"/>
      <c r="TKU14" s="302"/>
      <c r="TKV14" s="303"/>
      <c r="TKW14" s="300"/>
      <c r="TKX14" s="301"/>
      <c r="TKY14" s="302"/>
      <c r="TKZ14" s="303"/>
      <c r="TLA14" s="300"/>
      <c r="TLB14" s="301"/>
      <c r="TLC14" s="302"/>
      <c r="TLD14" s="303"/>
      <c r="TLE14" s="300"/>
      <c r="TLF14" s="301"/>
      <c r="TLG14" s="302"/>
      <c r="TLH14" s="303"/>
      <c r="TLI14" s="300"/>
      <c r="TLJ14" s="301"/>
      <c r="TLK14" s="302"/>
      <c r="TLL14" s="303"/>
      <c r="TLM14" s="300"/>
      <c r="TLN14" s="301"/>
      <c r="TLO14" s="302"/>
      <c r="TLP14" s="303"/>
      <c r="TLQ14" s="300"/>
      <c r="TLR14" s="301"/>
      <c r="TLS14" s="302"/>
      <c r="TLT14" s="303"/>
      <c r="TLU14" s="300"/>
      <c r="TLV14" s="301"/>
      <c r="TLW14" s="302"/>
      <c r="TLX14" s="303"/>
      <c r="TLY14" s="300"/>
      <c r="TLZ14" s="301"/>
      <c r="TMA14" s="302"/>
      <c r="TMB14" s="303"/>
      <c r="TMC14" s="300"/>
      <c r="TMD14" s="301"/>
      <c r="TME14" s="302"/>
      <c r="TMF14" s="303"/>
      <c r="TMG14" s="300"/>
      <c r="TMH14" s="301"/>
      <c r="TMI14" s="302"/>
      <c r="TMJ14" s="303"/>
      <c r="TMK14" s="300"/>
      <c r="TML14" s="301"/>
      <c r="TMM14" s="302"/>
      <c r="TMN14" s="303"/>
      <c r="TMO14" s="300"/>
      <c r="TMP14" s="301"/>
      <c r="TMQ14" s="302"/>
      <c r="TMR14" s="303"/>
      <c r="TMS14" s="300"/>
      <c r="TMT14" s="301"/>
      <c r="TMU14" s="302"/>
      <c r="TMV14" s="303"/>
      <c r="TMW14" s="300"/>
      <c r="TMX14" s="301"/>
      <c r="TMY14" s="302"/>
      <c r="TMZ14" s="303"/>
      <c r="TNA14" s="300"/>
      <c r="TNB14" s="301"/>
      <c r="TNC14" s="302"/>
      <c r="TND14" s="303"/>
      <c r="TNE14" s="300"/>
      <c r="TNF14" s="301"/>
      <c r="TNG14" s="302"/>
      <c r="TNH14" s="303"/>
      <c r="TNI14" s="300"/>
      <c r="TNJ14" s="301"/>
      <c r="TNK14" s="302"/>
      <c r="TNL14" s="303"/>
      <c r="TNM14" s="300"/>
      <c r="TNN14" s="301"/>
      <c r="TNO14" s="302"/>
      <c r="TNP14" s="303"/>
      <c r="TNQ14" s="300"/>
      <c r="TNR14" s="301"/>
      <c r="TNS14" s="302"/>
      <c r="TNT14" s="303"/>
      <c r="TNU14" s="300"/>
      <c r="TNV14" s="301"/>
      <c r="TNW14" s="302"/>
      <c r="TNX14" s="303"/>
      <c r="TNY14" s="300"/>
      <c r="TNZ14" s="301"/>
      <c r="TOA14" s="302"/>
      <c r="TOB14" s="303"/>
      <c r="TOC14" s="300"/>
      <c r="TOD14" s="301"/>
      <c r="TOE14" s="302"/>
      <c r="TOF14" s="303"/>
      <c r="TOG14" s="300"/>
      <c r="TOH14" s="301"/>
      <c r="TOI14" s="302"/>
      <c r="TOJ14" s="303"/>
      <c r="TOK14" s="300"/>
      <c r="TOL14" s="301"/>
      <c r="TOM14" s="302"/>
      <c r="TON14" s="303"/>
      <c r="TOO14" s="300"/>
      <c r="TOP14" s="301"/>
      <c r="TOQ14" s="302"/>
      <c r="TOR14" s="303"/>
      <c r="TOS14" s="300"/>
      <c r="TOT14" s="301"/>
      <c r="TOU14" s="302"/>
      <c r="TOV14" s="303"/>
      <c r="TOW14" s="300"/>
      <c r="TOX14" s="301"/>
      <c r="TOY14" s="302"/>
      <c r="TOZ14" s="303"/>
      <c r="TPA14" s="300"/>
      <c r="TPB14" s="301"/>
      <c r="TPC14" s="302"/>
      <c r="TPD14" s="303"/>
      <c r="TPE14" s="300"/>
      <c r="TPF14" s="301"/>
      <c r="TPG14" s="302"/>
      <c r="TPH14" s="303"/>
      <c r="TPI14" s="300"/>
      <c r="TPJ14" s="301"/>
      <c r="TPK14" s="302"/>
      <c r="TPL14" s="303"/>
      <c r="TPM14" s="300"/>
      <c r="TPN14" s="301"/>
      <c r="TPO14" s="302"/>
      <c r="TPP14" s="303"/>
      <c r="TPQ14" s="300"/>
      <c r="TPR14" s="301"/>
      <c r="TPS14" s="302"/>
      <c r="TPT14" s="303"/>
      <c r="TPU14" s="300"/>
      <c r="TPV14" s="301"/>
      <c r="TPW14" s="302"/>
      <c r="TPX14" s="303"/>
      <c r="TPY14" s="300"/>
      <c r="TPZ14" s="301"/>
      <c r="TQA14" s="302"/>
      <c r="TQB14" s="303"/>
      <c r="TQC14" s="300"/>
      <c r="TQD14" s="301"/>
      <c r="TQE14" s="302"/>
      <c r="TQF14" s="303"/>
      <c r="TQG14" s="300"/>
      <c r="TQH14" s="301"/>
      <c r="TQI14" s="302"/>
      <c r="TQJ14" s="303"/>
      <c r="TQK14" s="300"/>
      <c r="TQL14" s="301"/>
      <c r="TQM14" s="302"/>
      <c r="TQN14" s="303"/>
      <c r="TQO14" s="300"/>
      <c r="TQP14" s="301"/>
      <c r="TQQ14" s="302"/>
      <c r="TQR14" s="303"/>
      <c r="TQS14" s="300"/>
      <c r="TQT14" s="301"/>
      <c r="TQU14" s="302"/>
      <c r="TQV14" s="303"/>
      <c r="TQW14" s="300"/>
      <c r="TQX14" s="301"/>
      <c r="TQY14" s="302"/>
      <c r="TQZ14" s="303"/>
      <c r="TRA14" s="300"/>
      <c r="TRB14" s="301"/>
      <c r="TRC14" s="302"/>
      <c r="TRD14" s="303"/>
      <c r="TRE14" s="300"/>
      <c r="TRF14" s="301"/>
      <c r="TRG14" s="302"/>
      <c r="TRH14" s="303"/>
      <c r="TRI14" s="300"/>
      <c r="TRJ14" s="301"/>
      <c r="TRK14" s="302"/>
      <c r="TRL14" s="303"/>
      <c r="TRM14" s="300"/>
      <c r="TRN14" s="301"/>
      <c r="TRO14" s="302"/>
      <c r="TRP14" s="303"/>
      <c r="TRQ14" s="300"/>
      <c r="TRR14" s="301"/>
      <c r="TRS14" s="302"/>
      <c r="TRT14" s="303"/>
      <c r="TRU14" s="300"/>
      <c r="TRV14" s="301"/>
      <c r="TRW14" s="302"/>
      <c r="TRX14" s="303"/>
      <c r="TRY14" s="300"/>
      <c r="TRZ14" s="301"/>
      <c r="TSA14" s="302"/>
      <c r="TSB14" s="303"/>
      <c r="TSC14" s="300"/>
      <c r="TSD14" s="301"/>
      <c r="TSE14" s="302"/>
      <c r="TSF14" s="303"/>
      <c r="TSG14" s="300"/>
      <c r="TSH14" s="301"/>
      <c r="TSI14" s="302"/>
      <c r="TSJ14" s="303"/>
      <c r="TSK14" s="300"/>
      <c r="TSL14" s="301"/>
      <c r="TSM14" s="302"/>
      <c r="TSN14" s="303"/>
      <c r="TSO14" s="300"/>
      <c r="TSP14" s="301"/>
      <c r="TSQ14" s="302"/>
      <c r="TSR14" s="303"/>
      <c r="TSS14" s="300"/>
      <c r="TST14" s="301"/>
      <c r="TSU14" s="302"/>
      <c r="TSV14" s="303"/>
      <c r="TSW14" s="300"/>
      <c r="TSX14" s="301"/>
      <c r="TSY14" s="302"/>
      <c r="TSZ14" s="303"/>
      <c r="TTA14" s="300"/>
      <c r="TTB14" s="301"/>
      <c r="TTC14" s="302"/>
      <c r="TTD14" s="303"/>
      <c r="TTE14" s="300"/>
      <c r="TTF14" s="301"/>
      <c r="TTG14" s="302"/>
      <c r="TTH14" s="303"/>
      <c r="TTI14" s="300"/>
      <c r="TTJ14" s="301"/>
      <c r="TTK14" s="302"/>
      <c r="TTL14" s="303"/>
      <c r="TTM14" s="300"/>
      <c r="TTN14" s="301"/>
      <c r="TTO14" s="302"/>
      <c r="TTP14" s="303"/>
      <c r="TTQ14" s="300"/>
      <c r="TTR14" s="301"/>
      <c r="TTS14" s="302"/>
      <c r="TTT14" s="303"/>
      <c r="TTU14" s="300"/>
      <c r="TTV14" s="301"/>
      <c r="TTW14" s="302"/>
      <c r="TTX14" s="303"/>
      <c r="TTY14" s="300"/>
      <c r="TTZ14" s="301"/>
      <c r="TUA14" s="302"/>
      <c r="TUB14" s="303"/>
      <c r="TUC14" s="300"/>
      <c r="TUD14" s="301"/>
      <c r="TUE14" s="302"/>
      <c r="TUF14" s="303"/>
      <c r="TUG14" s="300"/>
      <c r="TUH14" s="301"/>
      <c r="TUI14" s="302"/>
      <c r="TUJ14" s="303"/>
      <c r="TUK14" s="300"/>
      <c r="TUL14" s="301"/>
      <c r="TUM14" s="302"/>
      <c r="TUN14" s="303"/>
      <c r="TUO14" s="300"/>
      <c r="TUP14" s="301"/>
      <c r="TUQ14" s="302"/>
      <c r="TUR14" s="303"/>
      <c r="TUS14" s="300"/>
      <c r="TUT14" s="301"/>
      <c r="TUU14" s="302"/>
      <c r="TUV14" s="303"/>
      <c r="TUW14" s="300"/>
      <c r="TUX14" s="301"/>
      <c r="TUY14" s="302"/>
      <c r="TUZ14" s="303"/>
      <c r="TVA14" s="300"/>
      <c r="TVB14" s="301"/>
      <c r="TVC14" s="302"/>
      <c r="TVD14" s="303"/>
      <c r="TVE14" s="300"/>
      <c r="TVF14" s="301"/>
      <c r="TVG14" s="302"/>
      <c r="TVH14" s="303"/>
      <c r="TVI14" s="300"/>
      <c r="TVJ14" s="301"/>
      <c r="TVK14" s="302"/>
      <c r="TVL14" s="303"/>
      <c r="TVM14" s="300"/>
      <c r="TVN14" s="301"/>
      <c r="TVO14" s="302"/>
      <c r="TVP14" s="303"/>
      <c r="TVQ14" s="300"/>
      <c r="TVR14" s="301"/>
      <c r="TVS14" s="302"/>
      <c r="TVT14" s="303"/>
      <c r="TVU14" s="300"/>
      <c r="TVV14" s="301"/>
      <c r="TVW14" s="302"/>
      <c r="TVX14" s="303"/>
      <c r="TVY14" s="300"/>
      <c r="TVZ14" s="301"/>
      <c r="TWA14" s="302"/>
      <c r="TWB14" s="303"/>
      <c r="TWC14" s="300"/>
      <c r="TWD14" s="301"/>
      <c r="TWE14" s="302"/>
      <c r="TWF14" s="303"/>
      <c r="TWG14" s="300"/>
      <c r="TWH14" s="301"/>
      <c r="TWI14" s="302"/>
      <c r="TWJ14" s="303"/>
      <c r="TWK14" s="300"/>
      <c r="TWL14" s="301"/>
      <c r="TWM14" s="302"/>
      <c r="TWN14" s="303"/>
      <c r="TWO14" s="300"/>
      <c r="TWP14" s="301"/>
      <c r="TWQ14" s="302"/>
      <c r="TWR14" s="303"/>
      <c r="TWS14" s="300"/>
      <c r="TWT14" s="301"/>
      <c r="TWU14" s="302"/>
      <c r="TWV14" s="303"/>
      <c r="TWW14" s="300"/>
      <c r="TWX14" s="301"/>
      <c r="TWY14" s="302"/>
      <c r="TWZ14" s="303"/>
      <c r="TXA14" s="300"/>
      <c r="TXB14" s="301"/>
      <c r="TXC14" s="302"/>
      <c r="TXD14" s="303"/>
      <c r="TXE14" s="300"/>
      <c r="TXF14" s="301"/>
      <c r="TXG14" s="302"/>
      <c r="TXH14" s="303"/>
      <c r="TXI14" s="300"/>
      <c r="TXJ14" s="301"/>
      <c r="TXK14" s="302"/>
      <c r="TXL14" s="303"/>
      <c r="TXM14" s="300"/>
      <c r="TXN14" s="301"/>
      <c r="TXO14" s="302"/>
      <c r="TXP14" s="303"/>
      <c r="TXQ14" s="300"/>
      <c r="TXR14" s="301"/>
      <c r="TXS14" s="302"/>
      <c r="TXT14" s="303"/>
      <c r="TXU14" s="300"/>
      <c r="TXV14" s="301"/>
      <c r="TXW14" s="302"/>
      <c r="TXX14" s="303"/>
      <c r="TXY14" s="300"/>
      <c r="TXZ14" s="301"/>
      <c r="TYA14" s="302"/>
      <c r="TYB14" s="303"/>
      <c r="TYC14" s="300"/>
      <c r="TYD14" s="301"/>
      <c r="TYE14" s="302"/>
      <c r="TYF14" s="303"/>
      <c r="TYG14" s="300"/>
      <c r="TYH14" s="301"/>
      <c r="TYI14" s="302"/>
      <c r="TYJ14" s="303"/>
      <c r="TYK14" s="300"/>
      <c r="TYL14" s="301"/>
      <c r="TYM14" s="302"/>
      <c r="TYN14" s="303"/>
      <c r="TYO14" s="300"/>
      <c r="TYP14" s="301"/>
      <c r="TYQ14" s="302"/>
      <c r="TYR14" s="303"/>
      <c r="TYS14" s="300"/>
      <c r="TYT14" s="301"/>
      <c r="TYU14" s="302"/>
      <c r="TYV14" s="303"/>
      <c r="TYW14" s="300"/>
      <c r="TYX14" s="301"/>
      <c r="TYY14" s="302"/>
      <c r="TYZ14" s="303"/>
      <c r="TZA14" s="300"/>
      <c r="TZB14" s="301"/>
      <c r="TZC14" s="302"/>
      <c r="TZD14" s="303"/>
      <c r="TZE14" s="300"/>
      <c r="TZF14" s="301"/>
      <c r="TZG14" s="302"/>
      <c r="TZH14" s="303"/>
      <c r="TZI14" s="300"/>
      <c r="TZJ14" s="301"/>
      <c r="TZK14" s="302"/>
      <c r="TZL14" s="303"/>
      <c r="TZM14" s="300"/>
      <c r="TZN14" s="301"/>
      <c r="TZO14" s="302"/>
      <c r="TZP14" s="303"/>
      <c r="TZQ14" s="300"/>
      <c r="TZR14" s="301"/>
      <c r="TZS14" s="302"/>
      <c r="TZT14" s="303"/>
      <c r="TZU14" s="300"/>
      <c r="TZV14" s="301"/>
      <c r="TZW14" s="302"/>
      <c r="TZX14" s="303"/>
      <c r="TZY14" s="300"/>
      <c r="TZZ14" s="301"/>
      <c r="UAA14" s="302"/>
      <c r="UAB14" s="303"/>
      <c r="UAC14" s="300"/>
      <c r="UAD14" s="301"/>
      <c r="UAE14" s="302"/>
      <c r="UAF14" s="303"/>
      <c r="UAG14" s="300"/>
      <c r="UAH14" s="301"/>
      <c r="UAI14" s="302"/>
      <c r="UAJ14" s="303"/>
      <c r="UAK14" s="300"/>
      <c r="UAL14" s="301"/>
      <c r="UAM14" s="302"/>
      <c r="UAN14" s="303"/>
      <c r="UAO14" s="300"/>
      <c r="UAP14" s="301"/>
      <c r="UAQ14" s="302"/>
      <c r="UAR14" s="303"/>
      <c r="UAS14" s="300"/>
      <c r="UAT14" s="301"/>
      <c r="UAU14" s="302"/>
      <c r="UAV14" s="303"/>
      <c r="UAW14" s="300"/>
      <c r="UAX14" s="301"/>
      <c r="UAY14" s="302"/>
      <c r="UAZ14" s="303"/>
      <c r="UBA14" s="300"/>
      <c r="UBB14" s="301"/>
      <c r="UBC14" s="302"/>
      <c r="UBD14" s="303"/>
      <c r="UBE14" s="300"/>
      <c r="UBF14" s="301"/>
      <c r="UBG14" s="302"/>
      <c r="UBH14" s="303"/>
      <c r="UBI14" s="300"/>
      <c r="UBJ14" s="301"/>
      <c r="UBK14" s="302"/>
      <c r="UBL14" s="303"/>
      <c r="UBM14" s="300"/>
      <c r="UBN14" s="301"/>
      <c r="UBO14" s="302"/>
      <c r="UBP14" s="303"/>
      <c r="UBQ14" s="300"/>
      <c r="UBR14" s="301"/>
      <c r="UBS14" s="302"/>
      <c r="UBT14" s="303"/>
      <c r="UBU14" s="300"/>
      <c r="UBV14" s="301"/>
      <c r="UBW14" s="302"/>
      <c r="UBX14" s="303"/>
      <c r="UBY14" s="300"/>
      <c r="UBZ14" s="301"/>
      <c r="UCA14" s="302"/>
      <c r="UCB14" s="303"/>
      <c r="UCC14" s="300"/>
      <c r="UCD14" s="301"/>
      <c r="UCE14" s="302"/>
      <c r="UCF14" s="303"/>
      <c r="UCG14" s="300"/>
      <c r="UCH14" s="301"/>
      <c r="UCI14" s="302"/>
      <c r="UCJ14" s="303"/>
      <c r="UCK14" s="300"/>
      <c r="UCL14" s="301"/>
      <c r="UCM14" s="302"/>
      <c r="UCN14" s="303"/>
      <c r="UCO14" s="300"/>
      <c r="UCP14" s="301"/>
      <c r="UCQ14" s="302"/>
      <c r="UCR14" s="303"/>
      <c r="UCS14" s="300"/>
      <c r="UCT14" s="301"/>
      <c r="UCU14" s="302"/>
      <c r="UCV14" s="303"/>
      <c r="UCW14" s="300"/>
      <c r="UCX14" s="301"/>
      <c r="UCY14" s="302"/>
      <c r="UCZ14" s="303"/>
      <c r="UDA14" s="300"/>
      <c r="UDB14" s="301"/>
      <c r="UDC14" s="302"/>
      <c r="UDD14" s="303"/>
      <c r="UDE14" s="300"/>
      <c r="UDF14" s="301"/>
      <c r="UDG14" s="302"/>
      <c r="UDH14" s="303"/>
      <c r="UDI14" s="300"/>
      <c r="UDJ14" s="301"/>
      <c r="UDK14" s="302"/>
      <c r="UDL14" s="303"/>
      <c r="UDM14" s="300"/>
      <c r="UDN14" s="301"/>
      <c r="UDO14" s="302"/>
      <c r="UDP14" s="303"/>
      <c r="UDQ14" s="300"/>
      <c r="UDR14" s="301"/>
      <c r="UDS14" s="302"/>
      <c r="UDT14" s="303"/>
      <c r="UDU14" s="300"/>
      <c r="UDV14" s="301"/>
      <c r="UDW14" s="302"/>
      <c r="UDX14" s="303"/>
      <c r="UDY14" s="300"/>
      <c r="UDZ14" s="301"/>
      <c r="UEA14" s="302"/>
      <c r="UEB14" s="303"/>
      <c r="UEC14" s="300"/>
      <c r="UED14" s="301"/>
      <c r="UEE14" s="302"/>
      <c r="UEF14" s="303"/>
      <c r="UEG14" s="300"/>
      <c r="UEH14" s="301"/>
      <c r="UEI14" s="302"/>
      <c r="UEJ14" s="303"/>
      <c r="UEK14" s="300"/>
      <c r="UEL14" s="301"/>
      <c r="UEM14" s="302"/>
      <c r="UEN14" s="303"/>
      <c r="UEO14" s="300"/>
      <c r="UEP14" s="301"/>
      <c r="UEQ14" s="302"/>
      <c r="UER14" s="303"/>
      <c r="UES14" s="300"/>
      <c r="UET14" s="301"/>
      <c r="UEU14" s="302"/>
      <c r="UEV14" s="303"/>
      <c r="UEW14" s="300"/>
      <c r="UEX14" s="301"/>
      <c r="UEY14" s="302"/>
      <c r="UEZ14" s="303"/>
      <c r="UFA14" s="300"/>
      <c r="UFB14" s="301"/>
      <c r="UFC14" s="302"/>
      <c r="UFD14" s="303"/>
      <c r="UFE14" s="300"/>
      <c r="UFF14" s="301"/>
      <c r="UFG14" s="302"/>
      <c r="UFH14" s="303"/>
      <c r="UFI14" s="300"/>
      <c r="UFJ14" s="301"/>
      <c r="UFK14" s="302"/>
      <c r="UFL14" s="303"/>
      <c r="UFM14" s="300"/>
      <c r="UFN14" s="301"/>
      <c r="UFO14" s="302"/>
      <c r="UFP14" s="303"/>
      <c r="UFQ14" s="300"/>
      <c r="UFR14" s="301"/>
      <c r="UFS14" s="302"/>
      <c r="UFT14" s="303"/>
      <c r="UFU14" s="300"/>
      <c r="UFV14" s="301"/>
      <c r="UFW14" s="302"/>
      <c r="UFX14" s="303"/>
      <c r="UFY14" s="300"/>
      <c r="UFZ14" s="301"/>
      <c r="UGA14" s="302"/>
      <c r="UGB14" s="303"/>
      <c r="UGC14" s="300"/>
      <c r="UGD14" s="301"/>
      <c r="UGE14" s="302"/>
      <c r="UGF14" s="303"/>
      <c r="UGG14" s="300"/>
      <c r="UGH14" s="301"/>
      <c r="UGI14" s="302"/>
      <c r="UGJ14" s="303"/>
      <c r="UGK14" s="300"/>
      <c r="UGL14" s="301"/>
      <c r="UGM14" s="302"/>
      <c r="UGN14" s="303"/>
      <c r="UGO14" s="300"/>
      <c r="UGP14" s="301"/>
      <c r="UGQ14" s="302"/>
      <c r="UGR14" s="303"/>
      <c r="UGS14" s="300"/>
      <c r="UGT14" s="301"/>
      <c r="UGU14" s="302"/>
      <c r="UGV14" s="303"/>
      <c r="UGW14" s="300"/>
      <c r="UGX14" s="301"/>
      <c r="UGY14" s="302"/>
      <c r="UGZ14" s="303"/>
      <c r="UHA14" s="300"/>
      <c r="UHB14" s="301"/>
      <c r="UHC14" s="302"/>
      <c r="UHD14" s="303"/>
      <c r="UHE14" s="300"/>
      <c r="UHF14" s="301"/>
      <c r="UHG14" s="302"/>
      <c r="UHH14" s="303"/>
      <c r="UHI14" s="300"/>
      <c r="UHJ14" s="301"/>
      <c r="UHK14" s="302"/>
      <c r="UHL14" s="303"/>
      <c r="UHM14" s="300"/>
      <c r="UHN14" s="301"/>
      <c r="UHO14" s="302"/>
      <c r="UHP14" s="303"/>
      <c r="UHQ14" s="300"/>
      <c r="UHR14" s="301"/>
      <c r="UHS14" s="302"/>
      <c r="UHT14" s="303"/>
      <c r="UHU14" s="300"/>
      <c r="UHV14" s="301"/>
      <c r="UHW14" s="302"/>
      <c r="UHX14" s="303"/>
      <c r="UHY14" s="300"/>
      <c r="UHZ14" s="301"/>
      <c r="UIA14" s="302"/>
      <c r="UIB14" s="303"/>
      <c r="UIC14" s="300"/>
      <c r="UID14" s="301"/>
      <c r="UIE14" s="302"/>
      <c r="UIF14" s="303"/>
      <c r="UIG14" s="300"/>
      <c r="UIH14" s="301"/>
      <c r="UII14" s="302"/>
      <c r="UIJ14" s="303"/>
      <c r="UIK14" s="300"/>
      <c r="UIL14" s="301"/>
      <c r="UIM14" s="302"/>
      <c r="UIN14" s="303"/>
      <c r="UIO14" s="300"/>
      <c r="UIP14" s="301"/>
      <c r="UIQ14" s="302"/>
      <c r="UIR14" s="303"/>
      <c r="UIS14" s="300"/>
      <c r="UIT14" s="301"/>
      <c r="UIU14" s="302"/>
      <c r="UIV14" s="303"/>
      <c r="UIW14" s="300"/>
      <c r="UIX14" s="301"/>
      <c r="UIY14" s="302"/>
      <c r="UIZ14" s="303"/>
      <c r="UJA14" s="300"/>
      <c r="UJB14" s="301"/>
      <c r="UJC14" s="302"/>
      <c r="UJD14" s="303"/>
      <c r="UJE14" s="300"/>
      <c r="UJF14" s="301"/>
      <c r="UJG14" s="302"/>
      <c r="UJH14" s="303"/>
      <c r="UJI14" s="300"/>
      <c r="UJJ14" s="301"/>
      <c r="UJK14" s="302"/>
      <c r="UJL14" s="303"/>
      <c r="UJM14" s="300"/>
      <c r="UJN14" s="301"/>
      <c r="UJO14" s="302"/>
      <c r="UJP14" s="303"/>
      <c r="UJQ14" s="300"/>
      <c r="UJR14" s="301"/>
      <c r="UJS14" s="302"/>
      <c r="UJT14" s="303"/>
      <c r="UJU14" s="300"/>
      <c r="UJV14" s="301"/>
      <c r="UJW14" s="302"/>
      <c r="UJX14" s="303"/>
      <c r="UJY14" s="300"/>
      <c r="UJZ14" s="301"/>
      <c r="UKA14" s="302"/>
      <c r="UKB14" s="303"/>
      <c r="UKC14" s="300"/>
      <c r="UKD14" s="301"/>
      <c r="UKE14" s="302"/>
      <c r="UKF14" s="303"/>
      <c r="UKG14" s="300"/>
      <c r="UKH14" s="301"/>
      <c r="UKI14" s="302"/>
      <c r="UKJ14" s="303"/>
      <c r="UKK14" s="300"/>
      <c r="UKL14" s="301"/>
      <c r="UKM14" s="302"/>
      <c r="UKN14" s="303"/>
      <c r="UKO14" s="300"/>
      <c r="UKP14" s="301"/>
      <c r="UKQ14" s="302"/>
      <c r="UKR14" s="303"/>
      <c r="UKS14" s="300"/>
      <c r="UKT14" s="301"/>
      <c r="UKU14" s="302"/>
      <c r="UKV14" s="303"/>
      <c r="UKW14" s="300"/>
      <c r="UKX14" s="301"/>
      <c r="UKY14" s="302"/>
      <c r="UKZ14" s="303"/>
      <c r="ULA14" s="300"/>
      <c r="ULB14" s="301"/>
      <c r="ULC14" s="302"/>
      <c r="ULD14" s="303"/>
      <c r="ULE14" s="300"/>
      <c r="ULF14" s="301"/>
      <c r="ULG14" s="302"/>
      <c r="ULH14" s="303"/>
      <c r="ULI14" s="300"/>
      <c r="ULJ14" s="301"/>
      <c r="ULK14" s="302"/>
      <c r="ULL14" s="303"/>
      <c r="ULM14" s="300"/>
      <c r="ULN14" s="301"/>
      <c r="ULO14" s="302"/>
      <c r="ULP14" s="303"/>
      <c r="ULQ14" s="300"/>
      <c r="ULR14" s="301"/>
      <c r="ULS14" s="302"/>
      <c r="ULT14" s="303"/>
      <c r="ULU14" s="300"/>
      <c r="ULV14" s="301"/>
      <c r="ULW14" s="302"/>
      <c r="ULX14" s="303"/>
      <c r="ULY14" s="300"/>
      <c r="ULZ14" s="301"/>
      <c r="UMA14" s="302"/>
      <c r="UMB14" s="303"/>
      <c r="UMC14" s="300"/>
      <c r="UMD14" s="301"/>
      <c r="UME14" s="302"/>
      <c r="UMF14" s="303"/>
      <c r="UMG14" s="300"/>
      <c r="UMH14" s="301"/>
      <c r="UMI14" s="302"/>
      <c r="UMJ14" s="303"/>
      <c r="UMK14" s="300"/>
      <c r="UML14" s="301"/>
      <c r="UMM14" s="302"/>
      <c r="UMN14" s="303"/>
      <c r="UMO14" s="300"/>
      <c r="UMP14" s="301"/>
      <c r="UMQ14" s="302"/>
      <c r="UMR14" s="303"/>
      <c r="UMS14" s="300"/>
      <c r="UMT14" s="301"/>
      <c r="UMU14" s="302"/>
      <c r="UMV14" s="303"/>
      <c r="UMW14" s="300"/>
      <c r="UMX14" s="301"/>
      <c r="UMY14" s="302"/>
      <c r="UMZ14" s="303"/>
      <c r="UNA14" s="300"/>
      <c r="UNB14" s="301"/>
      <c r="UNC14" s="302"/>
      <c r="UND14" s="303"/>
      <c r="UNE14" s="300"/>
      <c r="UNF14" s="301"/>
      <c r="UNG14" s="302"/>
      <c r="UNH14" s="303"/>
      <c r="UNI14" s="300"/>
      <c r="UNJ14" s="301"/>
      <c r="UNK14" s="302"/>
      <c r="UNL14" s="303"/>
      <c r="UNM14" s="300"/>
      <c r="UNN14" s="301"/>
      <c r="UNO14" s="302"/>
      <c r="UNP14" s="303"/>
      <c r="UNQ14" s="300"/>
      <c r="UNR14" s="301"/>
      <c r="UNS14" s="302"/>
      <c r="UNT14" s="303"/>
      <c r="UNU14" s="300"/>
      <c r="UNV14" s="301"/>
      <c r="UNW14" s="302"/>
      <c r="UNX14" s="303"/>
      <c r="UNY14" s="300"/>
      <c r="UNZ14" s="301"/>
      <c r="UOA14" s="302"/>
      <c r="UOB14" s="303"/>
      <c r="UOC14" s="300"/>
      <c r="UOD14" s="301"/>
      <c r="UOE14" s="302"/>
      <c r="UOF14" s="303"/>
      <c r="UOG14" s="300"/>
      <c r="UOH14" s="301"/>
      <c r="UOI14" s="302"/>
      <c r="UOJ14" s="303"/>
      <c r="UOK14" s="300"/>
      <c r="UOL14" s="301"/>
      <c r="UOM14" s="302"/>
      <c r="UON14" s="303"/>
      <c r="UOO14" s="300"/>
      <c r="UOP14" s="301"/>
      <c r="UOQ14" s="302"/>
      <c r="UOR14" s="303"/>
      <c r="UOS14" s="300"/>
      <c r="UOT14" s="301"/>
      <c r="UOU14" s="302"/>
      <c r="UOV14" s="303"/>
      <c r="UOW14" s="300"/>
      <c r="UOX14" s="301"/>
      <c r="UOY14" s="302"/>
      <c r="UOZ14" s="303"/>
      <c r="UPA14" s="300"/>
      <c r="UPB14" s="301"/>
      <c r="UPC14" s="302"/>
      <c r="UPD14" s="303"/>
      <c r="UPE14" s="300"/>
      <c r="UPF14" s="301"/>
      <c r="UPG14" s="302"/>
      <c r="UPH14" s="303"/>
      <c r="UPI14" s="300"/>
      <c r="UPJ14" s="301"/>
      <c r="UPK14" s="302"/>
      <c r="UPL14" s="303"/>
      <c r="UPM14" s="300"/>
      <c r="UPN14" s="301"/>
      <c r="UPO14" s="302"/>
      <c r="UPP14" s="303"/>
      <c r="UPQ14" s="300"/>
      <c r="UPR14" s="301"/>
      <c r="UPS14" s="302"/>
      <c r="UPT14" s="303"/>
      <c r="UPU14" s="300"/>
      <c r="UPV14" s="301"/>
      <c r="UPW14" s="302"/>
      <c r="UPX14" s="303"/>
      <c r="UPY14" s="300"/>
      <c r="UPZ14" s="301"/>
      <c r="UQA14" s="302"/>
      <c r="UQB14" s="303"/>
      <c r="UQC14" s="300"/>
      <c r="UQD14" s="301"/>
      <c r="UQE14" s="302"/>
      <c r="UQF14" s="303"/>
      <c r="UQG14" s="300"/>
      <c r="UQH14" s="301"/>
      <c r="UQI14" s="302"/>
      <c r="UQJ14" s="303"/>
      <c r="UQK14" s="300"/>
      <c r="UQL14" s="301"/>
      <c r="UQM14" s="302"/>
      <c r="UQN14" s="303"/>
      <c r="UQO14" s="300"/>
      <c r="UQP14" s="301"/>
      <c r="UQQ14" s="302"/>
      <c r="UQR14" s="303"/>
      <c r="UQS14" s="300"/>
      <c r="UQT14" s="301"/>
      <c r="UQU14" s="302"/>
      <c r="UQV14" s="303"/>
      <c r="UQW14" s="300"/>
      <c r="UQX14" s="301"/>
      <c r="UQY14" s="302"/>
      <c r="UQZ14" s="303"/>
      <c r="URA14" s="300"/>
      <c r="URB14" s="301"/>
      <c r="URC14" s="302"/>
      <c r="URD14" s="303"/>
      <c r="URE14" s="300"/>
      <c r="URF14" s="301"/>
      <c r="URG14" s="302"/>
      <c r="URH14" s="303"/>
      <c r="URI14" s="300"/>
      <c r="URJ14" s="301"/>
      <c r="URK14" s="302"/>
      <c r="URL14" s="303"/>
      <c r="URM14" s="300"/>
      <c r="URN14" s="301"/>
      <c r="URO14" s="302"/>
      <c r="URP14" s="303"/>
      <c r="URQ14" s="300"/>
      <c r="URR14" s="301"/>
      <c r="URS14" s="302"/>
      <c r="URT14" s="303"/>
      <c r="URU14" s="300"/>
      <c r="URV14" s="301"/>
      <c r="URW14" s="302"/>
      <c r="URX14" s="303"/>
      <c r="URY14" s="300"/>
      <c r="URZ14" s="301"/>
      <c r="USA14" s="302"/>
      <c r="USB14" s="303"/>
      <c r="USC14" s="300"/>
      <c r="USD14" s="301"/>
      <c r="USE14" s="302"/>
      <c r="USF14" s="303"/>
      <c r="USG14" s="300"/>
      <c r="USH14" s="301"/>
      <c r="USI14" s="302"/>
      <c r="USJ14" s="303"/>
      <c r="USK14" s="300"/>
      <c r="USL14" s="301"/>
      <c r="USM14" s="302"/>
      <c r="USN14" s="303"/>
      <c r="USO14" s="300"/>
      <c r="USP14" s="301"/>
      <c r="USQ14" s="302"/>
      <c r="USR14" s="303"/>
      <c r="USS14" s="300"/>
      <c r="UST14" s="301"/>
      <c r="USU14" s="302"/>
      <c r="USV14" s="303"/>
      <c r="USW14" s="300"/>
      <c r="USX14" s="301"/>
      <c r="USY14" s="302"/>
      <c r="USZ14" s="303"/>
      <c r="UTA14" s="300"/>
      <c r="UTB14" s="301"/>
      <c r="UTC14" s="302"/>
      <c r="UTD14" s="303"/>
      <c r="UTE14" s="300"/>
      <c r="UTF14" s="301"/>
      <c r="UTG14" s="302"/>
      <c r="UTH14" s="303"/>
      <c r="UTI14" s="300"/>
      <c r="UTJ14" s="301"/>
      <c r="UTK14" s="302"/>
      <c r="UTL14" s="303"/>
      <c r="UTM14" s="300"/>
      <c r="UTN14" s="301"/>
      <c r="UTO14" s="302"/>
      <c r="UTP14" s="303"/>
      <c r="UTQ14" s="300"/>
      <c r="UTR14" s="301"/>
      <c r="UTS14" s="302"/>
      <c r="UTT14" s="303"/>
      <c r="UTU14" s="300"/>
      <c r="UTV14" s="301"/>
      <c r="UTW14" s="302"/>
      <c r="UTX14" s="303"/>
      <c r="UTY14" s="300"/>
      <c r="UTZ14" s="301"/>
      <c r="UUA14" s="302"/>
      <c r="UUB14" s="303"/>
      <c r="UUC14" s="300"/>
      <c r="UUD14" s="301"/>
      <c r="UUE14" s="302"/>
      <c r="UUF14" s="303"/>
      <c r="UUG14" s="300"/>
      <c r="UUH14" s="301"/>
      <c r="UUI14" s="302"/>
      <c r="UUJ14" s="303"/>
      <c r="UUK14" s="300"/>
      <c r="UUL14" s="301"/>
      <c r="UUM14" s="302"/>
      <c r="UUN14" s="303"/>
      <c r="UUO14" s="300"/>
      <c r="UUP14" s="301"/>
      <c r="UUQ14" s="302"/>
      <c r="UUR14" s="303"/>
      <c r="UUS14" s="300"/>
      <c r="UUT14" s="301"/>
      <c r="UUU14" s="302"/>
      <c r="UUV14" s="303"/>
      <c r="UUW14" s="300"/>
      <c r="UUX14" s="301"/>
      <c r="UUY14" s="302"/>
      <c r="UUZ14" s="303"/>
      <c r="UVA14" s="300"/>
      <c r="UVB14" s="301"/>
      <c r="UVC14" s="302"/>
      <c r="UVD14" s="303"/>
      <c r="UVE14" s="300"/>
      <c r="UVF14" s="301"/>
      <c r="UVG14" s="302"/>
      <c r="UVH14" s="303"/>
      <c r="UVI14" s="300"/>
      <c r="UVJ14" s="301"/>
      <c r="UVK14" s="302"/>
      <c r="UVL14" s="303"/>
      <c r="UVM14" s="300"/>
      <c r="UVN14" s="301"/>
      <c r="UVO14" s="302"/>
      <c r="UVP14" s="303"/>
      <c r="UVQ14" s="300"/>
      <c r="UVR14" s="301"/>
      <c r="UVS14" s="302"/>
      <c r="UVT14" s="303"/>
      <c r="UVU14" s="300"/>
      <c r="UVV14" s="301"/>
      <c r="UVW14" s="302"/>
      <c r="UVX14" s="303"/>
      <c r="UVY14" s="300"/>
      <c r="UVZ14" s="301"/>
      <c r="UWA14" s="302"/>
      <c r="UWB14" s="303"/>
      <c r="UWC14" s="300"/>
      <c r="UWD14" s="301"/>
      <c r="UWE14" s="302"/>
      <c r="UWF14" s="303"/>
      <c r="UWG14" s="300"/>
      <c r="UWH14" s="301"/>
      <c r="UWI14" s="302"/>
      <c r="UWJ14" s="303"/>
      <c r="UWK14" s="300"/>
      <c r="UWL14" s="301"/>
      <c r="UWM14" s="302"/>
      <c r="UWN14" s="303"/>
      <c r="UWO14" s="300"/>
      <c r="UWP14" s="301"/>
      <c r="UWQ14" s="302"/>
      <c r="UWR14" s="303"/>
      <c r="UWS14" s="300"/>
      <c r="UWT14" s="301"/>
      <c r="UWU14" s="302"/>
      <c r="UWV14" s="303"/>
      <c r="UWW14" s="300"/>
      <c r="UWX14" s="301"/>
      <c r="UWY14" s="302"/>
      <c r="UWZ14" s="303"/>
      <c r="UXA14" s="300"/>
      <c r="UXB14" s="301"/>
      <c r="UXC14" s="302"/>
      <c r="UXD14" s="303"/>
      <c r="UXE14" s="300"/>
      <c r="UXF14" s="301"/>
      <c r="UXG14" s="302"/>
      <c r="UXH14" s="303"/>
      <c r="UXI14" s="300"/>
      <c r="UXJ14" s="301"/>
      <c r="UXK14" s="302"/>
      <c r="UXL14" s="303"/>
      <c r="UXM14" s="300"/>
      <c r="UXN14" s="301"/>
      <c r="UXO14" s="302"/>
      <c r="UXP14" s="303"/>
      <c r="UXQ14" s="300"/>
      <c r="UXR14" s="301"/>
      <c r="UXS14" s="302"/>
      <c r="UXT14" s="303"/>
      <c r="UXU14" s="300"/>
      <c r="UXV14" s="301"/>
      <c r="UXW14" s="302"/>
      <c r="UXX14" s="303"/>
      <c r="UXY14" s="300"/>
      <c r="UXZ14" s="301"/>
      <c r="UYA14" s="302"/>
      <c r="UYB14" s="303"/>
      <c r="UYC14" s="300"/>
      <c r="UYD14" s="301"/>
      <c r="UYE14" s="302"/>
      <c r="UYF14" s="303"/>
      <c r="UYG14" s="300"/>
      <c r="UYH14" s="301"/>
      <c r="UYI14" s="302"/>
      <c r="UYJ14" s="303"/>
      <c r="UYK14" s="300"/>
      <c r="UYL14" s="301"/>
      <c r="UYM14" s="302"/>
      <c r="UYN14" s="303"/>
      <c r="UYO14" s="300"/>
      <c r="UYP14" s="301"/>
      <c r="UYQ14" s="302"/>
      <c r="UYR14" s="303"/>
      <c r="UYS14" s="300"/>
      <c r="UYT14" s="301"/>
      <c r="UYU14" s="302"/>
      <c r="UYV14" s="303"/>
      <c r="UYW14" s="300"/>
      <c r="UYX14" s="301"/>
      <c r="UYY14" s="302"/>
      <c r="UYZ14" s="303"/>
      <c r="UZA14" s="300"/>
      <c r="UZB14" s="301"/>
      <c r="UZC14" s="302"/>
      <c r="UZD14" s="303"/>
      <c r="UZE14" s="300"/>
      <c r="UZF14" s="301"/>
      <c r="UZG14" s="302"/>
      <c r="UZH14" s="303"/>
      <c r="UZI14" s="300"/>
      <c r="UZJ14" s="301"/>
      <c r="UZK14" s="302"/>
      <c r="UZL14" s="303"/>
      <c r="UZM14" s="300"/>
      <c r="UZN14" s="301"/>
      <c r="UZO14" s="302"/>
      <c r="UZP14" s="303"/>
      <c r="UZQ14" s="300"/>
      <c r="UZR14" s="301"/>
      <c r="UZS14" s="302"/>
      <c r="UZT14" s="303"/>
      <c r="UZU14" s="300"/>
      <c r="UZV14" s="301"/>
      <c r="UZW14" s="302"/>
      <c r="UZX14" s="303"/>
      <c r="UZY14" s="300"/>
      <c r="UZZ14" s="301"/>
      <c r="VAA14" s="302"/>
      <c r="VAB14" s="303"/>
      <c r="VAC14" s="300"/>
      <c r="VAD14" s="301"/>
      <c r="VAE14" s="302"/>
      <c r="VAF14" s="303"/>
      <c r="VAG14" s="300"/>
      <c r="VAH14" s="301"/>
      <c r="VAI14" s="302"/>
      <c r="VAJ14" s="303"/>
      <c r="VAK14" s="300"/>
      <c r="VAL14" s="301"/>
      <c r="VAM14" s="302"/>
      <c r="VAN14" s="303"/>
      <c r="VAO14" s="300"/>
      <c r="VAP14" s="301"/>
      <c r="VAQ14" s="302"/>
      <c r="VAR14" s="303"/>
      <c r="VAS14" s="300"/>
      <c r="VAT14" s="301"/>
      <c r="VAU14" s="302"/>
      <c r="VAV14" s="303"/>
      <c r="VAW14" s="300"/>
      <c r="VAX14" s="301"/>
      <c r="VAY14" s="302"/>
      <c r="VAZ14" s="303"/>
      <c r="VBA14" s="300"/>
      <c r="VBB14" s="301"/>
      <c r="VBC14" s="302"/>
      <c r="VBD14" s="303"/>
      <c r="VBE14" s="300"/>
      <c r="VBF14" s="301"/>
      <c r="VBG14" s="302"/>
      <c r="VBH14" s="303"/>
      <c r="VBI14" s="300"/>
      <c r="VBJ14" s="301"/>
      <c r="VBK14" s="302"/>
      <c r="VBL14" s="303"/>
      <c r="VBM14" s="300"/>
      <c r="VBN14" s="301"/>
      <c r="VBO14" s="302"/>
      <c r="VBP14" s="303"/>
      <c r="VBQ14" s="300"/>
      <c r="VBR14" s="301"/>
      <c r="VBS14" s="302"/>
      <c r="VBT14" s="303"/>
      <c r="VBU14" s="300"/>
      <c r="VBV14" s="301"/>
      <c r="VBW14" s="302"/>
      <c r="VBX14" s="303"/>
      <c r="VBY14" s="300"/>
      <c r="VBZ14" s="301"/>
      <c r="VCA14" s="302"/>
      <c r="VCB14" s="303"/>
      <c r="VCC14" s="300"/>
      <c r="VCD14" s="301"/>
      <c r="VCE14" s="302"/>
      <c r="VCF14" s="303"/>
      <c r="VCG14" s="300"/>
      <c r="VCH14" s="301"/>
      <c r="VCI14" s="302"/>
      <c r="VCJ14" s="303"/>
      <c r="VCK14" s="300"/>
      <c r="VCL14" s="301"/>
      <c r="VCM14" s="302"/>
      <c r="VCN14" s="303"/>
      <c r="VCO14" s="300"/>
      <c r="VCP14" s="301"/>
      <c r="VCQ14" s="302"/>
      <c r="VCR14" s="303"/>
      <c r="VCS14" s="300"/>
      <c r="VCT14" s="301"/>
      <c r="VCU14" s="302"/>
      <c r="VCV14" s="303"/>
      <c r="VCW14" s="300"/>
      <c r="VCX14" s="301"/>
      <c r="VCY14" s="302"/>
      <c r="VCZ14" s="303"/>
      <c r="VDA14" s="300"/>
      <c r="VDB14" s="301"/>
      <c r="VDC14" s="302"/>
      <c r="VDD14" s="303"/>
      <c r="VDE14" s="300"/>
      <c r="VDF14" s="301"/>
      <c r="VDG14" s="302"/>
      <c r="VDH14" s="303"/>
      <c r="VDI14" s="300"/>
      <c r="VDJ14" s="301"/>
      <c r="VDK14" s="302"/>
      <c r="VDL14" s="303"/>
      <c r="VDM14" s="300"/>
      <c r="VDN14" s="301"/>
      <c r="VDO14" s="302"/>
      <c r="VDP14" s="303"/>
      <c r="VDQ14" s="300"/>
      <c r="VDR14" s="301"/>
      <c r="VDS14" s="302"/>
      <c r="VDT14" s="303"/>
      <c r="VDU14" s="300"/>
      <c r="VDV14" s="301"/>
      <c r="VDW14" s="302"/>
      <c r="VDX14" s="303"/>
      <c r="VDY14" s="300"/>
      <c r="VDZ14" s="301"/>
      <c r="VEA14" s="302"/>
      <c r="VEB14" s="303"/>
      <c r="VEC14" s="300"/>
      <c r="VED14" s="301"/>
      <c r="VEE14" s="302"/>
      <c r="VEF14" s="303"/>
      <c r="VEG14" s="300"/>
      <c r="VEH14" s="301"/>
      <c r="VEI14" s="302"/>
      <c r="VEJ14" s="303"/>
      <c r="VEK14" s="300"/>
      <c r="VEL14" s="301"/>
      <c r="VEM14" s="302"/>
      <c r="VEN14" s="303"/>
      <c r="VEO14" s="300"/>
      <c r="VEP14" s="301"/>
      <c r="VEQ14" s="302"/>
      <c r="VER14" s="303"/>
      <c r="VES14" s="300"/>
      <c r="VET14" s="301"/>
      <c r="VEU14" s="302"/>
      <c r="VEV14" s="303"/>
      <c r="VEW14" s="300"/>
      <c r="VEX14" s="301"/>
      <c r="VEY14" s="302"/>
      <c r="VEZ14" s="303"/>
      <c r="VFA14" s="300"/>
      <c r="VFB14" s="301"/>
      <c r="VFC14" s="302"/>
      <c r="VFD14" s="303"/>
      <c r="VFE14" s="300"/>
      <c r="VFF14" s="301"/>
      <c r="VFG14" s="302"/>
      <c r="VFH14" s="303"/>
      <c r="VFI14" s="300"/>
      <c r="VFJ14" s="301"/>
      <c r="VFK14" s="302"/>
      <c r="VFL14" s="303"/>
      <c r="VFM14" s="300"/>
      <c r="VFN14" s="301"/>
      <c r="VFO14" s="302"/>
      <c r="VFP14" s="303"/>
      <c r="VFQ14" s="300"/>
      <c r="VFR14" s="301"/>
      <c r="VFS14" s="302"/>
      <c r="VFT14" s="303"/>
      <c r="VFU14" s="300"/>
      <c r="VFV14" s="301"/>
      <c r="VFW14" s="302"/>
      <c r="VFX14" s="303"/>
      <c r="VFY14" s="300"/>
      <c r="VFZ14" s="301"/>
      <c r="VGA14" s="302"/>
      <c r="VGB14" s="303"/>
      <c r="VGC14" s="300"/>
      <c r="VGD14" s="301"/>
      <c r="VGE14" s="302"/>
      <c r="VGF14" s="303"/>
      <c r="VGG14" s="300"/>
      <c r="VGH14" s="301"/>
      <c r="VGI14" s="302"/>
      <c r="VGJ14" s="303"/>
      <c r="VGK14" s="300"/>
      <c r="VGL14" s="301"/>
      <c r="VGM14" s="302"/>
      <c r="VGN14" s="303"/>
      <c r="VGO14" s="300"/>
      <c r="VGP14" s="301"/>
      <c r="VGQ14" s="302"/>
      <c r="VGR14" s="303"/>
      <c r="VGS14" s="300"/>
      <c r="VGT14" s="301"/>
      <c r="VGU14" s="302"/>
      <c r="VGV14" s="303"/>
      <c r="VGW14" s="300"/>
      <c r="VGX14" s="301"/>
      <c r="VGY14" s="302"/>
      <c r="VGZ14" s="303"/>
      <c r="VHA14" s="300"/>
      <c r="VHB14" s="301"/>
      <c r="VHC14" s="302"/>
      <c r="VHD14" s="303"/>
      <c r="VHE14" s="300"/>
      <c r="VHF14" s="301"/>
      <c r="VHG14" s="302"/>
      <c r="VHH14" s="303"/>
      <c r="VHI14" s="300"/>
      <c r="VHJ14" s="301"/>
      <c r="VHK14" s="302"/>
      <c r="VHL14" s="303"/>
      <c r="VHM14" s="300"/>
      <c r="VHN14" s="301"/>
      <c r="VHO14" s="302"/>
      <c r="VHP14" s="303"/>
      <c r="VHQ14" s="300"/>
      <c r="VHR14" s="301"/>
      <c r="VHS14" s="302"/>
      <c r="VHT14" s="303"/>
      <c r="VHU14" s="300"/>
      <c r="VHV14" s="301"/>
      <c r="VHW14" s="302"/>
      <c r="VHX14" s="303"/>
      <c r="VHY14" s="300"/>
      <c r="VHZ14" s="301"/>
      <c r="VIA14" s="302"/>
      <c r="VIB14" s="303"/>
      <c r="VIC14" s="300"/>
      <c r="VID14" s="301"/>
      <c r="VIE14" s="302"/>
      <c r="VIF14" s="303"/>
      <c r="VIG14" s="300"/>
      <c r="VIH14" s="301"/>
      <c r="VII14" s="302"/>
      <c r="VIJ14" s="303"/>
      <c r="VIK14" s="300"/>
      <c r="VIL14" s="301"/>
      <c r="VIM14" s="302"/>
      <c r="VIN14" s="303"/>
      <c r="VIO14" s="300"/>
      <c r="VIP14" s="301"/>
      <c r="VIQ14" s="302"/>
      <c r="VIR14" s="303"/>
      <c r="VIS14" s="300"/>
      <c r="VIT14" s="301"/>
      <c r="VIU14" s="302"/>
      <c r="VIV14" s="303"/>
      <c r="VIW14" s="300"/>
      <c r="VIX14" s="301"/>
      <c r="VIY14" s="302"/>
      <c r="VIZ14" s="303"/>
      <c r="VJA14" s="300"/>
      <c r="VJB14" s="301"/>
      <c r="VJC14" s="302"/>
      <c r="VJD14" s="303"/>
      <c r="VJE14" s="300"/>
      <c r="VJF14" s="301"/>
      <c r="VJG14" s="302"/>
      <c r="VJH14" s="303"/>
      <c r="VJI14" s="300"/>
      <c r="VJJ14" s="301"/>
      <c r="VJK14" s="302"/>
      <c r="VJL14" s="303"/>
      <c r="VJM14" s="300"/>
      <c r="VJN14" s="301"/>
      <c r="VJO14" s="302"/>
      <c r="VJP14" s="303"/>
      <c r="VJQ14" s="300"/>
      <c r="VJR14" s="301"/>
      <c r="VJS14" s="302"/>
      <c r="VJT14" s="303"/>
      <c r="VJU14" s="300"/>
      <c r="VJV14" s="301"/>
      <c r="VJW14" s="302"/>
      <c r="VJX14" s="303"/>
      <c r="VJY14" s="300"/>
      <c r="VJZ14" s="301"/>
      <c r="VKA14" s="302"/>
      <c r="VKB14" s="303"/>
      <c r="VKC14" s="300"/>
      <c r="VKD14" s="301"/>
      <c r="VKE14" s="302"/>
      <c r="VKF14" s="303"/>
      <c r="VKG14" s="300"/>
      <c r="VKH14" s="301"/>
      <c r="VKI14" s="302"/>
      <c r="VKJ14" s="303"/>
      <c r="VKK14" s="300"/>
      <c r="VKL14" s="301"/>
      <c r="VKM14" s="302"/>
      <c r="VKN14" s="303"/>
      <c r="VKO14" s="300"/>
      <c r="VKP14" s="301"/>
      <c r="VKQ14" s="302"/>
      <c r="VKR14" s="303"/>
      <c r="VKS14" s="300"/>
      <c r="VKT14" s="301"/>
      <c r="VKU14" s="302"/>
      <c r="VKV14" s="303"/>
      <c r="VKW14" s="300"/>
      <c r="VKX14" s="301"/>
      <c r="VKY14" s="302"/>
      <c r="VKZ14" s="303"/>
      <c r="VLA14" s="300"/>
      <c r="VLB14" s="301"/>
      <c r="VLC14" s="302"/>
      <c r="VLD14" s="303"/>
      <c r="VLE14" s="300"/>
      <c r="VLF14" s="301"/>
      <c r="VLG14" s="302"/>
      <c r="VLH14" s="303"/>
      <c r="VLI14" s="300"/>
      <c r="VLJ14" s="301"/>
      <c r="VLK14" s="302"/>
      <c r="VLL14" s="303"/>
      <c r="VLM14" s="300"/>
      <c r="VLN14" s="301"/>
      <c r="VLO14" s="302"/>
      <c r="VLP14" s="303"/>
      <c r="VLQ14" s="300"/>
      <c r="VLR14" s="301"/>
      <c r="VLS14" s="302"/>
      <c r="VLT14" s="303"/>
      <c r="VLU14" s="300"/>
      <c r="VLV14" s="301"/>
      <c r="VLW14" s="302"/>
      <c r="VLX14" s="303"/>
      <c r="VLY14" s="300"/>
      <c r="VLZ14" s="301"/>
      <c r="VMA14" s="302"/>
      <c r="VMB14" s="303"/>
      <c r="VMC14" s="300"/>
      <c r="VMD14" s="301"/>
      <c r="VME14" s="302"/>
      <c r="VMF14" s="303"/>
      <c r="VMG14" s="300"/>
      <c r="VMH14" s="301"/>
      <c r="VMI14" s="302"/>
      <c r="VMJ14" s="303"/>
      <c r="VMK14" s="300"/>
      <c r="VML14" s="301"/>
      <c r="VMM14" s="302"/>
      <c r="VMN14" s="303"/>
      <c r="VMO14" s="300"/>
      <c r="VMP14" s="301"/>
      <c r="VMQ14" s="302"/>
      <c r="VMR14" s="303"/>
      <c r="VMS14" s="300"/>
      <c r="VMT14" s="301"/>
      <c r="VMU14" s="302"/>
      <c r="VMV14" s="303"/>
      <c r="VMW14" s="300"/>
      <c r="VMX14" s="301"/>
      <c r="VMY14" s="302"/>
      <c r="VMZ14" s="303"/>
      <c r="VNA14" s="300"/>
      <c r="VNB14" s="301"/>
      <c r="VNC14" s="302"/>
      <c r="VND14" s="303"/>
      <c r="VNE14" s="300"/>
      <c r="VNF14" s="301"/>
      <c r="VNG14" s="302"/>
      <c r="VNH14" s="303"/>
      <c r="VNI14" s="300"/>
      <c r="VNJ14" s="301"/>
      <c r="VNK14" s="302"/>
      <c r="VNL14" s="303"/>
      <c r="VNM14" s="300"/>
      <c r="VNN14" s="301"/>
      <c r="VNO14" s="302"/>
      <c r="VNP14" s="303"/>
      <c r="VNQ14" s="300"/>
      <c r="VNR14" s="301"/>
      <c r="VNS14" s="302"/>
      <c r="VNT14" s="303"/>
      <c r="VNU14" s="300"/>
      <c r="VNV14" s="301"/>
      <c r="VNW14" s="302"/>
      <c r="VNX14" s="303"/>
      <c r="VNY14" s="300"/>
      <c r="VNZ14" s="301"/>
      <c r="VOA14" s="302"/>
      <c r="VOB14" s="303"/>
      <c r="VOC14" s="300"/>
      <c r="VOD14" s="301"/>
      <c r="VOE14" s="302"/>
      <c r="VOF14" s="303"/>
      <c r="VOG14" s="300"/>
      <c r="VOH14" s="301"/>
      <c r="VOI14" s="302"/>
      <c r="VOJ14" s="303"/>
      <c r="VOK14" s="300"/>
      <c r="VOL14" s="301"/>
      <c r="VOM14" s="302"/>
      <c r="VON14" s="303"/>
      <c r="VOO14" s="300"/>
      <c r="VOP14" s="301"/>
      <c r="VOQ14" s="302"/>
      <c r="VOR14" s="303"/>
      <c r="VOS14" s="300"/>
      <c r="VOT14" s="301"/>
      <c r="VOU14" s="302"/>
      <c r="VOV14" s="303"/>
      <c r="VOW14" s="300"/>
      <c r="VOX14" s="301"/>
      <c r="VOY14" s="302"/>
      <c r="VOZ14" s="303"/>
      <c r="VPA14" s="300"/>
      <c r="VPB14" s="301"/>
      <c r="VPC14" s="302"/>
      <c r="VPD14" s="303"/>
      <c r="VPE14" s="300"/>
      <c r="VPF14" s="301"/>
      <c r="VPG14" s="302"/>
      <c r="VPH14" s="303"/>
      <c r="VPI14" s="300"/>
      <c r="VPJ14" s="301"/>
      <c r="VPK14" s="302"/>
      <c r="VPL14" s="303"/>
      <c r="VPM14" s="300"/>
      <c r="VPN14" s="301"/>
      <c r="VPO14" s="302"/>
      <c r="VPP14" s="303"/>
      <c r="VPQ14" s="300"/>
      <c r="VPR14" s="301"/>
      <c r="VPS14" s="302"/>
      <c r="VPT14" s="303"/>
      <c r="VPU14" s="300"/>
      <c r="VPV14" s="301"/>
      <c r="VPW14" s="302"/>
      <c r="VPX14" s="303"/>
      <c r="VPY14" s="300"/>
      <c r="VPZ14" s="301"/>
      <c r="VQA14" s="302"/>
      <c r="VQB14" s="303"/>
      <c r="VQC14" s="300"/>
      <c r="VQD14" s="301"/>
      <c r="VQE14" s="302"/>
      <c r="VQF14" s="303"/>
      <c r="VQG14" s="300"/>
      <c r="VQH14" s="301"/>
      <c r="VQI14" s="302"/>
      <c r="VQJ14" s="303"/>
      <c r="VQK14" s="300"/>
      <c r="VQL14" s="301"/>
      <c r="VQM14" s="302"/>
      <c r="VQN14" s="303"/>
      <c r="VQO14" s="300"/>
      <c r="VQP14" s="301"/>
      <c r="VQQ14" s="302"/>
      <c r="VQR14" s="303"/>
      <c r="VQS14" s="300"/>
      <c r="VQT14" s="301"/>
      <c r="VQU14" s="302"/>
      <c r="VQV14" s="303"/>
      <c r="VQW14" s="300"/>
      <c r="VQX14" s="301"/>
      <c r="VQY14" s="302"/>
      <c r="VQZ14" s="303"/>
      <c r="VRA14" s="300"/>
      <c r="VRB14" s="301"/>
      <c r="VRC14" s="302"/>
      <c r="VRD14" s="303"/>
      <c r="VRE14" s="300"/>
      <c r="VRF14" s="301"/>
      <c r="VRG14" s="302"/>
      <c r="VRH14" s="303"/>
      <c r="VRI14" s="300"/>
      <c r="VRJ14" s="301"/>
      <c r="VRK14" s="302"/>
      <c r="VRL14" s="303"/>
      <c r="VRM14" s="300"/>
      <c r="VRN14" s="301"/>
      <c r="VRO14" s="302"/>
      <c r="VRP14" s="303"/>
      <c r="VRQ14" s="300"/>
      <c r="VRR14" s="301"/>
      <c r="VRS14" s="302"/>
      <c r="VRT14" s="303"/>
      <c r="VRU14" s="300"/>
      <c r="VRV14" s="301"/>
      <c r="VRW14" s="302"/>
      <c r="VRX14" s="303"/>
      <c r="VRY14" s="300"/>
      <c r="VRZ14" s="301"/>
      <c r="VSA14" s="302"/>
      <c r="VSB14" s="303"/>
      <c r="VSC14" s="300"/>
      <c r="VSD14" s="301"/>
      <c r="VSE14" s="302"/>
      <c r="VSF14" s="303"/>
      <c r="VSG14" s="300"/>
      <c r="VSH14" s="301"/>
      <c r="VSI14" s="302"/>
      <c r="VSJ14" s="303"/>
      <c r="VSK14" s="300"/>
      <c r="VSL14" s="301"/>
      <c r="VSM14" s="302"/>
      <c r="VSN14" s="303"/>
      <c r="VSO14" s="300"/>
      <c r="VSP14" s="301"/>
      <c r="VSQ14" s="302"/>
      <c r="VSR14" s="303"/>
      <c r="VSS14" s="300"/>
      <c r="VST14" s="301"/>
      <c r="VSU14" s="302"/>
      <c r="VSV14" s="303"/>
      <c r="VSW14" s="300"/>
      <c r="VSX14" s="301"/>
      <c r="VSY14" s="302"/>
      <c r="VSZ14" s="303"/>
      <c r="VTA14" s="300"/>
      <c r="VTB14" s="301"/>
      <c r="VTC14" s="302"/>
      <c r="VTD14" s="303"/>
      <c r="VTE14" s="300"/>
      <c r="VTF14" s="301"/>
      <c r="VTG14" s="302"/>
      <c r="VTH14" s="303"/>
      <c r="VTI14" s="300"/>
      <c r="VTJ14" s="301"/>
      <c r="VTK14" s="302"/>
      <c r="VTL14" s="303"/>
      <c r="VTM14" s="300"/>
      <c r="VTN14" s="301"/>
      <c r="VTO14" s="302"/>
      <c r="VTP14" s="303"/>
      <c r="VTQ14" s="300"/>
      <c r="VTR14" s="301"/>
      <c r="VTS14" s="302"/>
      <c r="VTT14" s="303"/>
      <c r="VTU14" s="300"/>
      <c r="VTV14" s="301"/>
      <c r="VTW14" s="302"/>
      <c r="VTX14" s="303"/>
      <c r="VTY14" s="300"/>
      <c r="VTZ14" s="301"/>
      <c r="VUA14" s="302"/>
      <c r="VUB14" s="303"/>
      <c r="VUC14" s="300"/>
      <c r="VUD14" s="301"/>
      <c r="VUE14" s="302"/>
      <c r="VUF14" s="303"/>
      <c r="VUG14" s="300"/>
      <c r="VUH14" s="301"/>
      <c r="VUI14" s="302"/>
      <c r="VUJ14" s="303"/>
      <c r="VUK14" s="300"/>
      <c r="VUL14" s="301"/>
      <c r="VUM14" s="302"/>
      <c r="VUN14" s="303"/>
      <c r="VUO14" s="300"/>
      <c r="VUP14" s="301"/>
      <c r="VUQ14" s="302"/>
      <c r="VUR14" s="303"/>
      <c r="VUS14" s="300"/>
      <c r="VUT14" s="301"/>
      <c r="VUU14" s="302"/>
      <c r="VUV14" s="303"/>
      <c r="VUW14" s="300"/>
      <c r="VUX14" s="301"/>
      <c r="VUY14" s="302"/>
      <c r="VUZ14" s="303"/>
      <c r="VVA14" s="300"/>
      <c r="VVB14" s="301"/>
      <c r="VVC14" s="302"/>
      <c r="VVD14" s="303"/>
      <c r="VVE14" s="300"/>
      <c r="VVF14" s="301"/>
      <c r="VVG14" s="302"/>
      <c r="VVH14" s="303"/>
      <c r="VVI14" s="300"/>
      <c r="VVJ14" s="301"/>
      <c r="VVK14" s="302"/>
      <c r="VVL14" s="303"/>
      <c r="VVM14" s="300"/>
      <c r="VVN14" s="301"/>
      <c r="VVO14" s="302"/>
      <c r="VVP14" s="303"/>
      <c r="VVQ14" s="300"/>
      <c r="VVR14" s="301"/>
      <c r="VVS14" s="302"/>
      <c r="VVT14" s="303"/>
      <c r="VVU14" s="300"/>
      <c r="VVV14" s="301"/>
      <c r="VVW14" s="302"/>
      <c r="VVX14" s="303"/>
      <c r="VVY14" s="300"/>
      <c r="VVZ14" s="301"/>
      <c r="VWA14" s="302"/>
      <c r="VWB14" s="303"/>
      <c r="VWC14" s="300"/>
      <c r="VWD14" s="301"/>
      <c r="VWE14" s="302"/>
      <c r="VWF14" s="303"/>
      <c r="VWG14" s="300"/>
      <c r="VWH14" s="301"/>
      <c r="VWI14" s="302"/>
      <c r="VWJ14" s="303"/>
      <c r="VWK14" s="300"/>
      <c r="VWL14" s="301"/>
      <c r="VWM14" s="302"/>
      <c r="VWN14" s="303"/>
      <c r="VWO14" s="300"/>
      <c r="VWP14" s="301"/>
      <c r="VWQ14" s="302"/>
      <c r="VWR14" s="303"/>
      <c r="VWS14" s="300"/>
      <c r="VWT14" s="301"/>
      <c r="VWU14" s="302"/>
      <c r="VWV14" s="303"/>
      <c r="VWW14" s="300"/>
      <c r="VWX14" s="301"/>
      <c r="VWY14" s="302"/>
      <c r="VWZ14" s="303"/>
      <c r="VXA14" s="300"/>
      <c r="VXB14" s="301"/>
      <c r="VXC14" s="302"/>
      <c r="VXD14" s="303"/>
      <c r="VXE14" s="300"/>
      <c r="VXF14" s="301"/>
      <c r="VXG14" s="302"/>
      <c r="VXH14" s="303"/>
      <c r="VXI14" s="300"/>
      <c r="VXJ14" s="301"/>
      <c r="VXK14" s="302"/>
      <c r="VXL14" s="303"/>
      <c r="VXM14" s="300"/>
      <c r="VXN14" s="301"/>
      <c r="VXO14" s="302"/>
      <c r="VXP14" s="303"/>
      <c r="VXQ14" s="300"/>
      <c r="VXR14" s="301"/>
      <c r="VXS14" s="302"/>
      <c r="VXT14" s="303"/>
      <c r="VXU14" s="300"/>
      <c r="VXV14" s="301"/>
      <c r="VXW14" s="302"/>
      <c r="VXX14" s="303"/>
      <c r="VXY14" s="300"/>
      <c r="VXZ14" s="301"/>
      <c r="VYA14" s="302"/>
      <c r="VYB14" s="303"/>
      <c r="VYC14" s="300"/>
      <c r="VYD14" s="301"/>
      <c r="VYE14" s="302"/>
      <c r="VYF14" s="303"/>
      <c r="VYG14" s="300"/>
      <c r="VYH14" s="301"/>
      <c r="VYI14" s="302"/>
      <c r="VYJ14" s="303"/>
      <c r="VYK14" s="300"/>
      <c r="VYL14" s="301"/>
      <c r="VYM14" s="302"/>
      <c r="VYN14" s="303"/>
      <c r="VYO14" s="300"/>
      <c r="VYP14" s="301"/>
      <c r="VYQ14" s="302"/>
      <c r="VYR14" s="303"/>
      <c r="VYS14" s="300"/>
      <c r="VYT14" s="301"/>
      <c r="VYU14" s="302"/>
      <c r="VYV14" s="303"/>
      <c r="VYW14" s="300"/>
      <c r="VYX14" s="301"/>
      <c r="VYY14" s="302"/>
      <c r="VYZ14" s="303"/>
      <c r="VZA14" s="300"/>
      <c r="VZB14" s="301"/>
      <c r="VZC14" s="302"/>
      <c r="VZD14" s="303"/>
      <c r="VZE14" s="300"/>
      <c r="VZF14" s="301"/>
      <c r="VZG14" s="302"/>
      <c r="VZH14" s="303"/>
      <c r="VZI14" s="300"/>
      <c r="VZJ14" s="301"/>
      <c r="VZK14" s="302"/>
      <c r="VZL14" s="303"/>
      <c r="VZM14" s="300"/>
      <c r="VZN14" s="301"/>
      <c r="VZO14" s="302"/>
      <c r="VZP14" s="303"/>
      <c r="VZQ14" s="300"/>
      <c r="VZR14" s="301"/>
      <c r="VZS14" s="302"/>
      <c r="VZT14" s="303"/>
      <c r="VZU14" s="300"/>
      <c r="VZV14" s="301"/>
      <c r="VZW14" s="302"/>
      <c r="VZX14" s="303"/>
      <c r="VZY14" s="300"/>
      <c r="VZZ14" s="301"/>
      <c r="WAA14" s="302"/>
      <c r="WAB14" s="303"/>
      <c r="WAC14" s="300"/>
      <c r="WAD14" s="301"/>
      <c r="WAE14" s="302"/>
      <c r="WAF14" s="303"/>
      <c r="WAG14" s="300"/>
      <c r="WAH14" s="301"/>
      <c r="WAI14" s="302"/>
      <c r="WAJ14" s="303"/>
      <c r="WAK14" s="300"/>
      <c r="WAL14" s="301"/>
      <c r="WAM14" s="302"/>
      <c r="WAN14" s="303"/>
      <c r="WAO14" s="300"/>
      <c r="WAP14" s="301"/>
      <c r="WAQ14" s="302"/>
      <c r="WAR14" s="303"/>
      <c r="WAS14" s="300"/>
      <c r="WAT14" s="301"/>
      <c r="WAU14" s="302"/>
      <c r="WAV14" s="303"/>
      <c r="WAW14" s="300"/>
      <c r="WAX14" s="301"/>
      <c r="WAY14" s="302"/>
      <c r="WAZ14" s="303"/>
      <c r="WBA14" s="300"/>
      <c r="WBB14" s="301"/>
      <c r="WBC14" s="302"/>
      <c r="WBD14" s="303"/>
      <c r="WBE14" s="300"/>
      <c r="WBF14" s="301"/>
      <c r="WBG14" s="302"/>
      <c r="WBH14" s="303"/>
      <c r="WBI14" s="300"/>
      <c r="WBJ14" s="301"/>
      <c r="WBK14" s="302"/>
      <c r="WBL14" s="303"/>
      <c r="WBM14" s="300"/>
      <c r="WBN14" s="301"/>
      <c r="WBO14" s="302"/>
      <c r="WBP14" s="303"/>
      <c r="WBQ14" s="300"/>
      <c r="WBR14" s="301"/>
      <c r="WBS14" s="302"/>
      <c r="WBT14" s="303"/>
      <c r="WBU14" s="300"/>
      <c r="WBV14" s="301"/>
      <c r="WBW14" s="302"/>
      <c r="WBX14" s="303"/>
      <c r="WBY14" s="300"/>
      <c r="WBZ14" s="301"/>
      <c r="WCA14" s="302"/>
      <c r="WCB14" s="303"/>
      <c r="WCC14" s="300"/>
      <c r="WCD14" s="301"/>
      <c r="WCE14" s="302"/>
      <c r="WCF14" s="303"/>
      <c r="WCG14" s="300"/>
      <c r="WCH14" s="301"/>
      <c r="WCI14" s="302"/>
      <c r="WCJ14" s="303"/>
      <c r="WCK14" s="300"/>
      <c r="WCL14" s="301"/>
      <c r="WCM14" s="302"/>
      <c r="WCN14" s="303"/>
      <c r="WCO14" s="300"/>
      <c r="WCP14" s="301"/>
      <c r="WCQ14" s="302"/>
      <c r="WCR14" s="303"/>
      <c r="WCS14" s="300"/>
      <c r="WCT14" s="301"/>
      <c r="WCU14" s="302"/>
      <c r="WCV14" s="303"/>
      <c r="WCW14" s="300"/>
      <c r="WCX14" s="301"/>
      <c r="WCY14" s="302"/>
      <c r="WCZ14" s="303"/>
      <c r="WDA14" s="300"/>
      <c r="WDB14" s="301"/>
      <c r="WDC14" s="302"/>
      <c r="WDD14" s="303"/>
      <c r="WDE14" s="300"/>
      <c r="WDF14" s="301"/>
      <c r="WDG14" s="302"/>
      <c r="WDH14" s="303"/>
      <c r="WDI14" s="300"/>
      <c r="WDJ14" s="301"/>
      <c r="WDK14" s="302"/>
      <c r="WDL14" s="303"/>
      <c r="WDM14" s="300"/>
      <c r="WDN14" s="301"/>
      <c r="WDO14" s="302"/>
      <c r="WDP14" s="303"/>
      <c r="WDQ14" s="300"/>
      <c r="WDR14" s="301"/>
      <c r="WDS14" s="302"/>
      <c r="WDT14" s="303"/>
      <c r="WDU14" s="300"/>
      <c r="WDV14" s="301"/>
      <c r="WDW14" s="302"/>
      <c r="WDX14" s="303"/>
      <c r="WDY14" s="300"/>
      <c r="WDZ14" s="301"/>
      <c r="WEA14" s="302"/>
      <c r="WEB14" s="303"/>
      <c r="WEC14" s="300"/>
      <c r="WED14" s="301"/>
      <c r="WEE14" s="302"/>
      <c r="WEF14" s="303"/>
      <c r="WEG14" s="300"/>
      <c r="WEH14" s="301"/>
      <c r="WEI14" s="302"/>
      <c r="WEJ14" s="303"/>
      <c r="WEK14" s="300"/>
      <c r="WEL14" s="301"/>
      <c r="WEM14" s="302"/>
      <c r="WEN14" s="303"/>
      <c r="WEO14" s="300"/>
      <c r="WEP14" s="301"/>
      <c r="WEQ14" s="302"/>
      <c r="WER14" s="303"/>
      <c r="WES14" s="300"/>
      <c r="WET14" s="301"/>
      <c r="WEU14" s="302"/>
      <c r="WEV14" s="303"/>
      <c r="WEW14" s="300"/>
      <c r="WEX14" s="301"/>
      <c r="WEY14" s="302"/>
      <c r="WEZ14" s="303"/>
      <c r="WFA14" s="300"/>
      <c r="WFB14" s="301"/>
      <c r="WFC14" s="302"/>
      <c r="WFD14" s="303"/>
      <c r="WFE14" s="300"/>
      <c r="WFF14" s="301"/>
      <c r="WFG14" s="302"/>
      <c r="WFH14" s="303"/>
      <c r="WFI14" s="300"/>
      <c r="WFJ14" s="301"/>
      <c r="WFK14" s="302"/>
      <c r="WFL14" s="303"/>
      <c r="WFM14" s="300"/>
      <c r="WFN14" s="301"/>
      <c r="WFO14" s="302"/>
      <c r="WFP14" s="303"/>
      <c r="WFQ14" s="300"/>
      <c r="WFR14" s="301"/>
      <c r="WFS14" s="302"/>
      <c r="WFT14" s="303"/>
      <c r="WFU14" s="300"/>
      <c r="WFV14" s="301"/>
      <c r="WFW14" s="302"/>
      <c r="WFX14" s="303"/>
      <c r="WFY14" s="300"/>
      <c r="WFZ14" s="301"/>
      <c r="WGA14" s="302"/>
      <c r="WGB14" s="303"/>
      <c r="WGC14" s="300"/>
      <c r="WGD14" s="301"/>
      <c r="WGE14" s="302"/>
      <c r="WGF14" s="303"/>
      <c r="WGG14" s="300"/>
      <c r="WGH14" s="301"/>
      <c r="WGI14" s="302"/>
      <c r="WGJ14" s="303"/>
      <c r="WGK14" s="300"/>
      <c r="WGL14" s="301"/>
      <c r="WGM14" s="302"/>
      <c r="WGN14" s="303"/>
      <c r="WGO14" s="300"/>
      <c r="WGP14" s="301"/>
      <c r="WGQ14" s="302"/>
      <c r="WGR14" s="303"/>
      <c r="WGS14" s="300"/>
      <c r="WGT14" s="301"/>
      <c r="WGU14" s="302"/>
      <c r="WGV14" s="303"/>
      <c r="WGW14" s="300"/>
      <c r="WGX14" s="301"/>
      <c r="WGY14" s="302"/>
      <c r="WGZ14" s="303"/>
      <c r="WHA14" s="300"/>
      <c r="WHB14" s="301"/>
      <c r="WHC14" s="302"/>
      <c r="WHD14" s="303"/>
      <c r="WHE14" s="300"/>
      <c r="WHF14" s="301"/>
      <c r="WHG14" s="302"/>
      <c r="WHH14" s="303"/>
      <c r="WHI14" s="300"/>
      <c r="WHJ14" s="301"/>
      <c r="WHK14" s="302"/>
      <c r="WHL14" s="303"/>
      <c r="WHM14" s="300"/>
      <c r="WHN14" s="301"/>
      <c r="WHO14" s="302"/>
      <c r="WHP14" s="303"/>
      <c r="WHQ14" s="300"/>
      <c r="WHR14" s="301"/>
      <c r="WHS14" s="302"/>
      <c r="WHT14" s="303"/>
      <c r="WHU14" s="300"/>
      <c r="WHV14" s="301"/>
      <c r="WHW14" s="302"/>
      <c r="WHX14" s="303"/>
      <c r="WHY14" s="300"/>
      <c r="WHZ14" s="301"/>
      <c r="WIA14" s="302"/>
      <c r="WIB14" s="303"/>
      <c r="WIC14" s="300"/>
      <c r="WID14" s="301"/>
      <c r="WIE14" s="302"/>
      <c r="WIF14" s="303"/>
      <c r="WIG14" s="300"/>
      <c r="WIH14" s="301"/>
      <c r="WII14" s="302"/>
      <c r="WIJ14" s="303"/>
      <c r="WIK14" s="300"/>
      <c r="WIL14" s="301"/>
      <c r="WIM14" s="302"/>
      <c r="WIN14" s="303"/>
      <c r="WIO14" s="300"/>
      <c r="WIP14" s="301"/>
      <c r="WIQ14" s="302"/>
      <c r="WIR14" s="303"/>
      <c r="WIS14" s="300"/>
      <c r="WIT14" s="301"/>
      <c r="WIU14" s="302"/>
      <c r="WIV14" s="303"/>
      <c r="WIW14" s="300"/>
      <c r="WIX14" s="301"/>
      <c r="WIY14" s="302"/>
      <c r="WIZ14" s="303"/>
      <c r="WJA14" s="300"/>
      <c r="WJB14" s="301"/>
      <c r="WJC14" s="302"/>
      <c r="WJD14" s="303"/>
      <c r="WJE14" s="300"/>
      <c r="WJF14" s="301"/>
      <c r="WJG14" s="302"/>
      <c r="WJH14" s="303"/>
      <c r="WJI14" s="300"/>
      <c r="WJJ14" s="301"/>
      <c r="WJK14" s="302"/>
      <c r="WJL14" s="303"/>
      <c r="WJM14" s="300"/>
      <c r="WJN14" s="301"/>
      <c r="WJO14" s="302"/>
      <c r="WJP14" s="303"/>
      <c r="WJQ14" s="300"/>
      <c r="WJR14" s="301"/>
      <c r="WJS14" s="302"/>
      <c r="WJT14" s="303"/>
      <c r="WJU14" s="300"/>
      <c r="WJV14" s="301"/>
      <c r="WJW14" s="302"/>
      <c r="WJX14" s="303"/>
      <c r="WJY14" s="300"/>
      <c r="WJZ14" s="301"/>
      <c r="WKA14" s="302"/>
      <c r="WKB14" s="303"/>
      <c r="WKC14" s="300"/>
      <c r="WKD14" s="301"/>
      <c r="WKE14" s="302"/>
      <c r="WKF14" s="303"/>
      <c r="WKG14" s="300"/>
      <c r="WKH14" s="301"/>
      <c r="WKI14" s="302"/>
      <c r="WKJ14" s="303"/>
      <c r="WKK14" s="300"/>
      <c r="WKL14" s="301"/>
      <c r="WKM14" s="302"/>
      <c r="WKN14" s="303"/>
      <c r="WKO14" s="300"/>
      <c r="WKP14" s="301"/>
      <c r="WKQ14" s="302"/>
      <c r="WKR14" s="303"/>
      <c r="WKS14" s="300"/>
      <c r="WKT14" s="301"/>
      <c r="WKU14" s="302"/>
      <c r="WKV14" s="303"/>
      <c r="WKW14" s="300"/>
      <c r="WKX14" s="301"/>
      <c r="WKY14" s="302"/>
      <c r="WKZ14" s="303"/>
      <c r="WLA14" s="300"/>
      <c r="WLB14" s="301"/>
      <c r="WLC14" s="302"/>
      <c r="WLD14" s="303"/>
      <c r="WLE14" s="300"/>
      <c r="WLF14" s="301"/>
      <c r="WLG14" s="302"/>
      <c r="WLH14" s="303"/>
      <c r="WLI14" s="300"/>
      <c r="WLJ14" s="301"/>
      <c r="WLK14" s="302"/>
      <c r="WLL14" s="303"/>
      <c r="WLM14" s="300"/>
      <c r="WLN14" s="301"/>
      <c r="WLO14" s="302"/>
      <c r="WLP14" s="303"/>
      <c r="WLQ14" s="300"/>
      <c r="WLR14" s="301"/>
      <c r="WLS14" s="302"/>
      <c r="WLT14" s="303"/>
      <c r="WLU14" s="300"/>
      <c r="WLV14" s="301"/>
      <c r="WLW14" s="302"/>
      <c r="WLX14" s="303"/>
      <c r="WLY14" s="300"/>
      <c r="WLZ14" s="301"/>
      <c r="WMA14" s="302"/>
      <c r="WMB14" s="303"/>
      <c r="WMC14" s="300"/>
      <c r="WMD14" s="301"/>
      <c r="WME14" s="302"/>
      <c r="WMF14" s="303"/>
      <c r="WMG14" s="300"/>
      <c r="WMH14" s="301"/>
      <c r="WMI14" s="302"/>
      <c r="WMJ14" s="303"/>
      <c r="WMK14" s="300"/>
      <c r="WML14" s="301"/>
      <c r="WMM14" s="302"/>
      <c r="WMN14" s="303"/>
      <c r="WMO14" s="300"/>
      <c r="WMP14" s="301"/>
      <c r="WMQ14" s="302"/>
      <c r="WMR14" s="303"/>
      <c r="WMS14" s="300"/>
      <c r="WMT14" s="301"/>
      <c r="WMU14" s="302"/>
      <c r="WMV14" s="303"/>
      <c r="WMW14" s="300"/>
      <c r="WMX14" s="301"/>
      <c r="WMY14" s="302"/>
      <c r="WMZ14" s="303"/>
      <c r="WNA14" s="300"/>
      <c r="WNB14" s="301"/>
      <c r="WNC14" s="302"/>
      <c r="WND14" s="303"/>
      <c r="WNE14" s="300"/>
      <c r="WNF14" s="301"/>
      <c r="WNG14" s="302"/>
      <c r="WNH14" s="303"/>
      <c r="WNI14" s="300"/>
      <c r="WNJ14" s="301"/>
      <c r="WNK14" s="302"/>
      <c r="WNL14" s="303"/>
      <c r="WNM14" s="300"/>
      <c r="WNN14" s="301"/>
      <c r="WNO14" s="302"/>
      <c r="WNP14" s="303"/>
      <c r="WNQ14" s="300"/>
      <c r="WNR14" s="301"/>
      <c r="WNS14" s="302"/>
      <c r="WNT14" s="303"/>
      <c r="WNU14" s="300"/>
      <c r="WNV14" s="301"/>
      <c r="WNW14" s="302"/>
      <c r="WNX14" s="303"/>
      <c r="WNY14" s="300"/>
      <c r="WNZ14" s="301"/>
      <c r="WOA14" s="302"/>
      <c r="WOB14" s="303"/>
      <c r="WOC14" s="300"/>
      <c r="WOD14" s="301"/>
      <c r="WOE14" s="302"/>
      <c r="WOF14" s="303"/>
      <c r="WOG14" s="300"/>
      <c r="WOH14" s="301"/>
      <c r="WOI14" s="302"/>
      <c r="WOJ14" s="303"/>
      <c r="WOK14" s="300"/>
      <c r="WOL14" s="301"/>
      <c r="WOM14" s="302"/>
      <c r="WON14" s="303"/>
      <c r="WOO14" s="300"/>
      <c r="WOP14" s="301"/>
      <c r="WOQ14" s="302"/>
      <c r="WOR14" s="303"/>
      <c r="WOS14" s="300"/>
      <c r="WOT14" s="301"/>
      <c r="WOU14" s="302"/>
      <c r="WOV14" s="303"/>
      <c r="WOW14" s="300"/>
      <c r="WOX14" s="301"/>
      <c r="WOY14" s="302"/>
      <c r="WOZ14" s="303"/>
      <c r="WPA14" s="300"/>
      <c r="WPB14" s="301"/>
      <c r="WPC14" s="302"/>
      <c r="WPD14" s="303"/>
      <c r="WPE14" s="300"/>
      <c r="WPF14" s="301"/>
      <c r="WPG14" s="302"/>
      <c r="WPH14" s="303"/>
      <c r="WPI14" s="300"/>
      <c r="WPJ14" s="301"/>
      <c r="WPK14" s="302"/>
      <c r="WPL14" s="303"/>
      <c r="WPM14" s="300"/>
      <c r="WPN14" s="301"/>
      <c r="WPO14" s="302"/>
      <c r="WPP14" s="303"/>
      <c r="WPQ14" s="300"/>
      <c r="WPR14" s="301"/>
      <c r="WPS14" s="302"/>
      <c r="WPT14" s="303"/>
      <c r="WPU14" s="300"/>
      <c r="WPV14" s="301"/>
      <c r="WPW14" s="302"/>
      <c r="WPX14" s="303"/>
      <c r="WPY14" s="300"/>
      <c r="WPZ14" s="301"/>
      <c r="WQA14" s="302"/>
      <c r="WQB14" s="303"/>
      <c r="WQC14" s="300"/>
      <c r="WQD14" s="301"/>
      <c r="WQE14" s="302"/>
      <c r="WQF14" s="303"/>
      <c r="WQG14" s="300"/>
      <c r="WQH14" s="301"/>
      <c r="WQI14" s="302"/>
      <c r="WQJ14" s="303"/>
      <c r="WQK14" s="300"/>
      <c r="WQL14" s="301"/>
      <c r="WQM14" s="302"/>
      <c r="WQN14" s="303"/>
      <c r="WQO14" s="300"/>
      <c r="WQP14" s="301"/>
      <c r="WQQ14" s="302"/>
      <c r="WQR14" s="303"/>
      <c r="WQS14" s="300"/>
      <c r="WQT14" s="301"/>
      <c r="WQU14" s="302"/>
      <c r="WQV14" s="303"/>
      <c r="WQW14" s="300"/>
      <c r="WQX14" s="301"/>
      <c r="WQY14" s="302"/>
      <c r="WQZ14" s="303"/>
      <c r="WRA14" s="300"/>
      <c r="WRB14" s="301"/>
      <c r="WRC14" s="302"/>
      <c r="WRD14" s="303"/>
      <c r="WRE14" s="300"/>
      <c r="WRF14" s="301"/>
      <c r="WRG14" s="302"/>
      <c r="WRH14" s="303"/>
      <c r="WRI14" s="300"/>
      <c r="WRJ14" s="301"/>
      <c r="WRK14" s="302"/>
      <c r="WRL14" s="303"/>
      <c r="WRM14" s="300"/>
      <c r="WRN14" s="301"/>
      <c r="WRO14" s="302"/>
      <c r="WRP14" s="303"/>
      <c r="WRQ14" s="300"/>
      <c r="WRR14" s="301"/>
      <c r="WRS14" s="302"/>
      <c r="WRT14" s="303"/>
      <c r="WRU14" s="300"/>
      <c r="WRV14" s="301"/>
      <c r="WRW14" s="302"/>
      <c r="WRX14" s="303"/>
      <c r="WRY14" s="300"/>
      <c r="WRZ14" s="301"/>
      <c r="WSA14" s="302"/>
      <c r="WSB14" s="303"/>
      <c r="WSC14" s="300"/>
      <c r="WSD14" s="301"/>
      <c r="WSE14" s="302"/>
      <c r="WSF14" s="303"/>
      <c r="WSG14" s="300"/>
      <c r="WSH14" s="301"/>
      <c r="WSI14" s="302"/>
      <c r="WSJ14" s="303"/>
      <c r="WSK14" s="300"/>
      <c r="WSL14" s="301"/>
      <c r="WSM14" s="302"/>
      <c r="WSN14" s="303"/>
      <c r="WSO14" s="300"/>
      <c r="WSP14" s="301"/>
      <c r="WSQ14" s="302"/>
      <c r="WSR14" s="303"/>
      <c r="WSS14" s="300"/>
      <c r="WST14" s="301"/>
      <c r="WSU14" s="302"/>
      <c r="WSV14" s="303"/>
      <c r="WSW14" s="300"/>
      <c r="WSX14" s="301"/>
      <c r="WSY14" s="302"/>
      <c r="WSZ14" s="303"/>
      <c r="WTA14" s="300"/>
      <c r="WTB14" s="301"/>
      <c r="WTC14" s="302"/>
      <c r="WTD14" s="303"/>
      <c r="WTE14" s="300"/>
      <c r="WTF14" s="301"/>
      <c r="WTG14" s="302"/>
      <c r="WTH14" s="303"/>
      <c r="WTI14" s="300"/>
      <c r="WTJ14" s="301"/>
      <c r="WTK14" s="302"/>
      <c r="WTL14" s="303"/>
      <c r="WTM14" s="300"/>
      <c r="WTN14" s="301"/>
      <c r="WTO14" s="302"/>
      <c r="WTP14" s="303"/>
      <c r="WTQ14" s="300"/>
      <c r="WTR14" s="301"/>
      <c r="WTS14" s="302"/>
      <c r="WTT14" s="303"/>
      <c r="WTU14" s="300"/>
      <c r="WTV14" s="301"/>
      <c r="WTW14" s="302"/>
      <c r="WTX14" s="303"/>
      <c r="WTY14" s="300"/>
      <c r="WTZ14" s="301"/>
      <c r="WUA14" s="302"/>
      <c r="WUB14" s="303"/>
      <c r="WUC14" s="300"/>
      <c r="WUD14" s="301"/>
      <c r="WUE14" s="302"/>
      <c r="WUF14" s="303"/>
      <c r="WUG14" s="300"/>
      <c r="WUH14" s="301"/>
      <c r="WUI14" s="302"/>
      <c r="WUJ14" s="303"/>
      <c r="WUK14" s="300"/>
      <c r="WUL14" s="301"/>
      <c r="WUM14" s="302"/>
      <c r="WUN14" s="303"/>
      <c r="WUO14" s="300"/>
      <c r="WUP14" s="301"/>
      <c r="WUQ14" s="302"/>
      <c r="WUR14" s="303"/>
      <c r="WUS14" s="300"/>
      <c r="WUT14" s="301"/>
      <c r="WUU14" s="302"/>
      <c r="WUV14" s="303"/>
      <c r="WUW14" s="300"/>
      <c r="WUX14" s="301"/>
      <c r="WUY14" s="302"/>
      <c r="WUZ14" s="303"/>
      <c r="WVA14" s="300"/>
      <c r="WVB14" s="301"/>
      <c r="WVC14" s="302"/>
      <c r="WVD14" s="303"/>
      <c r="WVE14" s="300"/>
      <c r="WVF14" s="301"/>
      <c r="WVG14" s="302"/>
      <c r="WVH14" s="303"/>
      <c r="WVI14" s="300"/>
      <c r="WVJ14" s="301"/>
      <c r="WVK14" s="302"/>
      <c r="WVL14" s="303"/>
      <c r="WVM14" s="300"/>
      <c r="WVN14" s="301"/>
      <c r="WVO14" s="302"/>
      <c r="WVP14" s="303"/>
      <c r="WVQ14" s="300"/>
      <c r="WVR14" s="301"/>
      <c r="WVS14" s="302"/>
      <c r="WVT14" s="303"/>
      <c r="WVU14" s="300"/>
      <c r="WVV14" s="301"/>
      <c r="WVW14" s="302"/>
      <c r="WVX14" s="303"/>
      <c r="WVY14" s="300"/>
      <c r="WVZ14" s="301"/>
      <c r="WWA14" s="302"/>
      <c r="WWB14" s="303"/>
      <c r="WWC14" s="300"/>
      <c r="WWD14" s="301"/>
      <c r="WWE14" s="302"/>
      <c r="WWF14" s="303"/>
      <c r="WWG14" s="300"/>
      <c r="WWH14" s="301"/>
      <c r="WWI14" s="302"/>
      <c r="WWJ14" s="303"/>
      <c r="WWK14" s="300"/>
      <c r="WWL14" s="301"/>
      <c r="WWM14" s="302"/>
      <c r="WWN14" s="303"/>
      <c r="WWO14" s="300"/>
      <c r="WWP14" s="301"/>
      <c r="WWQ14" s="302"/>
      <c r="WWR14" s="303"/>
      <c r="WWS14" s="300"/>
      <c r="WWT14" s="301"/>
      <c r="WWU14" s="302"/>
      <c r="WWV14" s="303"/>
      <c r="WWW14" s="300"/>
      <c r="WWX14" s="301"/>
      <c r="WWY14" s="302"/>
      <c r="WWZ14" s="303"/>
      <c r="WXA14" s="300"/>
      <c r="WXB14" s="301"/>
      <c r="WXC14" s="302"/>
      <c r="WXD14" s="303"/>
      <c r="WXE14" s="300"/>
      <c r="WXF14" s="301"/>
      <c r="WXG14" s="302"/>
      <c r="WXH14" s="303"/>
      <c r="WXI14" s="300"/>
      <c r="WXJ14" s="301"/>
      <c r="WXK14" s="302"/>
      <c r="WXL14" s="303"/>
      <c r="WXM14" s="300"/>
      <c r="WXN14" s="301"/>
      <c r="WXO14" s="302"/>
      <c r="WXP14" s="303"/>
      <c r="WXQ14" s="300"/>
      <c r="WXR14" s="301"/>
      <c r="WXS14" s="302"/>
      <c r="WXT14" s="303"/>
      <c r="WXU14" s="300"/>
      <c r="WXV14" s="301"/>
      <c r="WXW14" s="302"/>
      <c r="WXX14" s="303"/>
      <c r="WXY14" s="300"/>
      <c r="WXZ14" s="301"/>
      <c r="WYA14" s="302"/>
      <c r="WYB14" s="303"/>
      <c r="WYC14" s="300"/>
      <c r="WYD14" s="301"/>
      <c r="WYE14" s="302"/>
      <c r="WYF14" s="303"/>
      <c r="WYG14" s="300"/>
      <c r="WYH14" s="301"/>
      <c r="WYI14" s="302"/>
      <c r="WYJ14" s="303"/>
      <c r="WYK14" s="300"/>
      <c r="WYL14" s="301"/>
      <c r="WYM14" s="302"/>
      <c r="WYN14" s="303"/>
      <c r="WYO14" s="300"/>
      <c r="WYP14" s="301"/>
      <c r="WYQ14" s="302"/>
      <c r="WYR14" s="303"/>
      <c r="WYS14" s="300"/>
      <c r="WYT14" s="301"/>
      <c r="WYU14" s="302"/>
      <c r="WYV14" s="303"/>
      <c r="WYW14" s="300"/>
      <c r="WYX14" s="301"/>
      <c r="WYY14" s="302"/>
      <c r="WYZ14" s="303"/>
      <c r="WZA14" s="300"/>
      <c r="WZB14" s="301"/>
      <c r="WZC14" s="302"/>
      <c r="WZD14" s="303"/>
      <c r="WZE14" s="300"/>
      <c r="WZF14" s="301"/>
      <c r="WZG14" s="302"/>
      <c r="WZH14" s="303"/>
      <c r="WZI14" s="300"/>
      <c r="WZJ14" s="301"/>
      <c r="WZK14" s="302"/>
      <c r="WZL14" s="303"/>
      <c r="WZM14" s="300"/>
      <c r="WZN14" s="301"/>
      <c r="WZO14" s="302"/>
      <c r="WZP14" s="303"/>
      <c r="WZQ14" s="300"/>
      <c r="WZR14" s="301"/>
      <c r="WZS14" s="302"/>
      <c r="WZT14" s="303"/>
      <c r="WZU14" s="300"/>
      <c r="WZV14" s="301"/>
      <c r="WZW14" s="302"/>
      <c r="WZX14" s="303"/>
      <c r="WZY14" s="300"/>
      <c r="WZZ14" s="301"/>
      <c r="XAA14" s="302"/>
      <c r="XAB14" s="303"/>
      <c r="XAC14" s="300"/>
      <c r="XAD14" s="301"/>
      <c r="XAE14" s="302"/>
      <c r="XAF14" s="303"/>
      <c r="XAG14" s="300"/>
      <c r="XAH14" s="301"/>
      <c r="XAI14" s="302"/>
      <c r="XAJ14" s="303"/>
      <c r="XAK14" s="300"/>
      <c r="XAL14" s="301"/>
      <c r="XAM14" s="302"/>
      <c r="XAN14" s="303"/>
      <c r="XAO14" s="300"/>
      <c r="XAP14" s="301"/>
      <c r="XAQ14" s="302"/>
      <c r="XAR14" s="303"/>
      <c r="XAS14" s="300"/>
      <c r="XAT14" s="301"/>
      <c r="XAU14" s="302"/>
      <c r="XAV14" s="303"/>
      <c r="XAW14" s="300"/>
      <c r="XAX14" s="301"/>
      <c r="XAY14" s="302"/>
      <c r="XAZ14" s="303"/>
      <c r="XBA14" s="300"/>
      <c r="XBB14" s="301"/>
      <c r="XBC14" s="302"/>
      <c r="XBD14" s="303"/>
      <c r="XBE14" s="300"/>
      <c r="XBF14" s="301"/>
      <c r="XBG14" s="302"/>
      <c r="XBH14" s="303"/>
      <c r="XBI14" s="300"/>
      <c r="XBJ14" s="301"/>
      <c r="XBK14" s="302"/>
      <c r="XBL14" s="303"/>
      <c r="XBM14" s="300"/>
      <c r="XBN14" s="301"/>
      <c r="XBO14" s="302"/>
      <c r="XBP14" s="303"/>
      <c r="XBQ14" s="300"/>
      <c r="XBR14" s="301"/>
      <c r="XBS14" s="302"/>
      <c r="XBT14" s="303"/>
      <c r="XBU14" s="300"/>
      <c r="XBV14" s="301"/>
      <c r="XBW14" s="302"/>
      <c r="XBX14" s="303"/>
      <c r="XBY14" s="300"/>
      <c r="XBZ14" s="301"/>
      <c r="XCA14" s="302"/>
      <c r="XCB14" s="303"/>
      <c r="XCC14" s="300"/>
      <c r="XCD14" s="301"/>
      <c r="XCE14" s="302"/>
      <c r="XCF14" s="303"/>
      <c r="XCG14" s="300"/>
      <c r="XCH14" s="301"/>
      <c r="XCI14" s="302"/>
      <c r="XCJ14" s="303"/>
      <c r="XCK14" s="300"/>
      <c r="XCL14" s="301"/>
      <c r="XCM14" s="302"/>
      <c r="XCN14" s="303"/>
      <c r="XCO14" s="300"/>
      <c r="XCP14" s="301"/>
      <c r="XCQ14" s="302"/>
      <c r="XCR14" s="303"/>
      <c r="XCS14" s="300"/>
      <c r="XCT14" s="301"/>
      <c r="XCU14" s="302"/>
      <c r="XCV14" s="303"/>
      <c r="XCW14" s="300"/>
      <c r="XCX14" s="301"/>
      <c r="XCY14" s="302"/>
      <c r="XCZ14" s="303"/>
      <c r="XDA14" s="300"/>
      <c r="XDB14" s="301"/>
      <c r="XDC14" s="302"/>
      <c r="XDD14" s="303"/>
      <c r="XDE14" s="300"/>
      <c r="XDF14" s="301"/>
      <c r="XDG14" s="302"/>
      <c r="XDH14" s="303"/>
      <c r="XDI14" s="300"/>
      <c r="XDJ14" s="301"/>
      <c r="XDK14" s="302"/>
      <c r="XDL14" s="303"/>
      <c r="XDM14" s="300"/>
      <c r="XDN14" s="301"/>
      <c r="XDO14" s="302"/>
      <c r="XDP14" s="303"/>
      <c r="XDQ14" s="300"/>
      <c r="XDR14" s="301"/>
      <c r="XDS14" s="302"/>
      <c r="XDT14" s="303"/>
      <c r="XDU14" s="300"/>
      <c r="XDV14" s="301"/>
      <c r="XDW14" s="302"/>
      <c r="XDX14" s="303"/>
      <c r="XDY14" s="300"/>
      <c r="XDZ14" s="301"/>
      <c r="XEA14" s="302"/>
      <c r="XEB14" s="303"/>
      <c r="XEC14" s="300"/>
      <c r="XED14" s="301"/>
      <c r="XEE14" s="302"/>
      <c r="XEF14" s="303"/>
      <c r="XEG14" s="300"/>
      <c r="XEH14" s="301"/>
      <c r="XEI14" s="302"/>
      <c r="XEJ14" s="303"/>
      <c r="XEK14" s="300"/>
      <c r="XEL14" s="301"/>
      <c r="XEM14" s="302"/>
      <c r="XEN14" s="303"/>
      <c r="XEO14" s="300"/>
      <c r="XEP14" s="301"/>
      <c r="XEQ14" s="302"/>
      <c r="XER14" s="303"/>
      <c r="XES14" s="300"/>
      <c r="XET14" s="301"/>
      <c r="XEU14" s="302"/>
      <c r="XEV14" s="303"/>
      <c r="XEW14" s="300"/>
      <c r="XEX14" s="301"/>
      <c r="XEY14" s="302"/>
      <c r="XEZ14" s="303"/>
      <c r="XFA14" s="300"/>
      <c r="XFB14" s="301"/>
      <c r="XFC14" s="302"/>
      <c r="XFD14" s="303"/>
    </row>
    <row r="15" spans="1:16384" customFormat="1">
      <c r="A15" s="296"/>
      <c r="B15" s="297"/>
      <c r="C15" s="304" t="s">
        <v>751</v>
      </c>
      <c r="D15" s="305" t="s">
        <v>752</v>
      </c>
      <c r="E15" s="300"/>
      <c r="F15" s="301"/>
      <c r="G15" s="302"/>
      <c r="H15" s="303"/>
      <c r="I15" s="300"/>
      <c r="J15" s="301"/>
      <c r="K15" s="302"/>
      <c r="L15" s="303"/>
      <c r="M15" s="300"/>
      <c r="N15" s="301"/>
      <c r="O15" s="302"/>
      <c r="P15" s="303"/>
      <c r="Q15" s="300"/>
      <c r="R15" s="301"/>
      <c r="S15" s="302"/>
      <c r="T15" s="303"/>
      <c r="U15" s="300"/>
      <c r="V15" s="301"/>
      <c r="W15" s="302"/>
      <c r="X15" s="303"/>
      <c r="Y15" s="300"/>
      <c r="Z15" s="301"/>
      <c r="AA15" s="302"/>
      <c r="AB15" s="303"/>
      <c r="AC15" s="300"/>
      <c r="AD15" s="301"/>
      <c r="AE15" s="302"/>
      <c r="AF15" s="303"/>
      <c r="AG15" s="300"/>
      <c r="AH15" s="301"/>
      <c r="AI15" s="302"/>
      <c r="AJ15" s="303"/>
      <c r="AK15" s="300"/>
      <c r="AL15" s="301"/>
      <c r="AM15" s="302"/>
      <c r="AN15" s="303"/>
      <c r="AO15" s="300"/>
      <c r="AP15" s="301"/>
      <c r="AQ15" s="302"/>
      <c r="AR15" s="303"/>
      <c r="AS15" s="300"/>
      <c r="AT15" s="301"/>
      <c r="AU15" s="302"/>
      <c r="AV15" s="303"/>
      <c r="AW15" s="300"/>
      <c r="AX15" s="301"/>
      <c r="AY15" s="302"/>
      <c r="AZ15" s="303"/>
      <c r="BA15" s="300"/>
      <c r="BB15" s="301"/>
      <c r="BC15" s="302"/>
      <c r="BD15" s="303"/>
      <c r="BE15" s="300"/>
      <c r="BF15" s="301"/>
      <c r="BG15" s="302"/>
      <c r="BH15" s="303"/>
      <c r="BI15" s="300"/>
      <c r="BJ15" s="301"/>
      <c r="BK15" s="302"/>
      <c r="BL15" s="303"/>
      <c r="BM15" s="300"/>
      <c r="BN15" s="301"/>
      <c r="BO15" s="302"/>
      <c r="BP15" s="303"/>
      <c r="BQ15" s="300"/>
      <c r="BR15" s="301"/>
      <c r="BS15" s="302"/>
      <c r="BT15" s="303"/>
      <c r="BU15" s="300"/>
      <c r="BV15" s="301"/>
      <c r="BW15" s="302"/>
      <c r="BX15" s="303"/>
      <c r="BY15" s="300"/>
      <c r="BZ15" s="301"/>
      <c r="CA15" s="302"/>
      <c r="CB15" s="303"/>
      <c r="CC15" s="300"/>
      <c r="CD15" s="301"/>
      <c r="CE15" s="302"/>
      <c r="CF15" s="303"/>
      <c r="CG15" s="300"/>
      <c r="CH15" s="301"/>
      <c r="CI15" s="302"/>
      <c r="CJ15" s="303"/>
      <c r="CK15" s="300"/>
      <c r="CL15" s="301"/>
      <c r="CM15" s="302"/>
      <c r="CN15" s="303"/>
      <c r="CO15" s="300"/>
      <c r="CP15" s="301"/>
      <c r="CQ15" s="302"/>
      <c r="CR15" s="303"/>
      <c r="CS15" s="300"/>
      <c r="CT15" s="301"/>
      <c r="CU15" s="302"/>
      <c r="CV15" s="303"/>
      <c r="CW15" s="300"/>
      <c r="CX15" s="301"/>
      <c r="CY15" s="302"/>
      <c r="CZ15" s="303"/>
      <c r="DA15" s="300"/>
      <c r="DB15" s="301"/>
      <c r="DC15" s="302"/>
      <c r="DD15" s="303"/>
      <c r="DE15" s="300"/>
      <c r="DF15" s="301"/>
      <c r="DG15" s="302"/>
      <c r="DH15" s="303"/>
      <c r="DI15" s="300"/>
      <c r="DJ15" s="301"/>
      <c r="DK15" s="302"/>
      <c r="DL15" s="303"/>
      <c r="DM15" s="300"/>
      <c r="DN15" s="301"/>
      <c r="DO15" s="302"/>
      <c r="DP15" s="303"/>
      <c r="DQ15" s="300"/>
      <c r="DR15" s="301"/>
      <c r="DS15" s="302"/>
      <c r="DT15" s="303"/>
      <c r="DU15" s="300"/>
      <c r="DV15" s="301"/>
      <c r="DW15" s="302"/>
      <c r="DX15" s="303"/>
      <c r="DY15" s="300"/>
      <c r="DZ15" s="301"/>
      <c r="EA15" s="302"/>
      <c r="EB15" s="303"/>
      <c r="EC15" s="300"/>
      <c r="ED15" s="301"/>
      <c r="EE15" s="302"/>
      <c r="EF15" s="303"/>
      <c r="EG15" s="300"/>
      <c r="EH15" s="301"/>
      <c r="EI15" s="302"/>
      <c r="EJ15" s="303"/>
      <c r="EK15" s="300"/>
      <c r="EL15" s="301"/>
      <c r="EM15" s="302"/>
      <c r="EN15" s="303"/>
      <c r="EO15" s="300"/>
      <c r="EP15" s="301"/>
      <c r="EQ15" s="302"/>
      <c r="ER15" s="303"/>
      <c r="ES15" s="300"/>
      <c r="ET15" s="301"/>
      <c r="EU15" s="302"/>
      <c r="EV15" s="303"/>
      <c r="EW15" s="300"/>
      <c r="EX15" s="301"/>
      <c r="EY15" s="302"/>
      <c r="EZ15" s="303"/>
      <c r="FA15" s="300"/>
      <c r="FB15" s="301"/>
      <c r="FC15" s="302"/>
      <c r="FD15" s="303"/>
      <c r="FE15" s="300"/>
      <c r="FF15" s="301"/>
      <c r="FG15" s="302"/>
      <c r="FH15" s="303"/>
      <c r="FI15" s="300"/>
      <c r="FJ15" s="301"/>
      <c r="FK15" s="302"/>
      <c r="FL15" s="303"/>
      <c r="FM15" s="300"/>
      <c r="FN15" s="301"/>
      <c r="FO15" s="302"/>
      <c r="FP15" s="303"/>
      <c r="FQ15" s="300"/>
      <c r="FR15" s="301"/>
      <c r="FS15" s="302"/>
      <c r="FT15" s="303"/>
      <c r="FU15" s="300"/>
      <c r="FV15" s="301"/>
      <c r="FW15" s="302"/>
      <c r="FX15" s="303"/>
      <c r="FY15" s="300"/>
      <c r="FZ15" s="301"/>
      <c r="GA15" s="302"/>
      <c r="GB15" s="303"/>
      <c r="GC15" s="300"/>
      <c r="GD15" s="301"/>
      <c r="GE15" s="302"/>
      <c r="GF15" s="303"/>
      <c r="GG15" s="300"/>
      <c r="GH15" s="301"/>
      <c r="GI15" s="302"/>
      <c r="GJ15" s="303"/>
      <c r="GK15" s="300"/>
      <c r="GL15" s="301"/>
      <c r="GM15" s="302"/>
      <c r="GN15" s="303"/>
      <c r="GO15" s="300"/>
      <c r="GP15" s="301"/>
      <c r="GQ15" s="302"/>
      <c r="GR15" s="303"/>
      <c r="GS15" s="300"/>
      <c r="GT15" s="301"/>
      <c r="GU15" s="302"/>
      <c r="GV15" s="303"/>
      <c r="GW15" s="300"/>
      <c r="GX15" s="301"/>
      <c r="GY15" s="302"/>
      <c r="GZ15" s="303"/>
      <c r="HA15" s="300"/>
      <c r="HB15" s="301"/>
      <c r="HC15" s="302"/>
      <c r="HD15" s="303"/>
      <c r="HE15" s="300"/>
      <c r="HF15" s="301"/>
      <c r="HG15" s="302"/>
      <c r="HH15" s="303"/>
      <c r="HI15" s="300"/>
      <c r="HJ15" s="301"/>
      <c r="HK15" s="302"/>
      <c r="HL15" s="303"/>
      <c r="HM15" s="300"/>
      <c r="HN15" s="301"/>
      <c r="HO15" s="302"/>
      <c r="HP15" s="303"/>
      <c r="HQ15" s="300"/>
      <c r="HR15" s="301"/>
      <c r="HS15" s="302"/>
      <c r="HT15" s="303"/>
      <c r="HU15" s="300"/>
      <c r="HV15" s="301"/>
      <c r="HW15" s="302"/>
      <c r="HX15" s="303"/>
      <c r="HY15" s="300"/>
      <c r="HZ15" s="301"/>
      <c r="IA15" s="302"/>
      <c r="IB15" s="303"/>
      <c r="IC15" s="300"/>
      <c r="ID15" s="301"/>
      <c r="IE15" s="302"/>
      <c r="IF15" s="303"/>
      <c r="IG15" s="300"/>
      <c r="IH15" s="301"/>
      <c r="II15" s="302"/>
      <c r="IJ15" s="303"/>
      <c r="IK15" s="300"/>
      <c r="IL15" s="301"/>
      <c r="IM15" s="302"/>
      <c r="IN15" s="303"/>
      <c r="IO15" s="300"/>
      <c r="IP15" s="301"/>
      <c r="IQ15" s="302"/>
      <c r="IR15" s="303"/>
      <c r="IS15" s="300"/>
      <c r="IT15" s="301"/>
      <c r="IU15" s="302"/>
      <c r="IV15" s="303"/>
      <c r="IW15" s="300"/>
      <c r="IX15" s="301"/>
      <c r="IY15" s="302"/>
      <c r="IZ15" s="303"/>
      <c r="JA15" s="300"/>
      <c r="JB15" s="301"/>
      <c r="JC15" s="302"/>
      <c r="JD15" s="303"/>
      <c r="JE15" s="300"/>
      <c r="JF15" s="301"/>
      <c r="JG15" s="302"/>
      <c r="JH15" s="303"/>
      <c r="JI15" s="300"/>
      <c r="JJ15" s="301"/>
      <c r="JK15" s="302"/>
      <c r="JL15" s="303"/>
      <c r="JM15" s="300"/>
      <c r="JN15" s="301"/>
      <c r="JO15" s="302"/>
      <c r="JP15" s="303"/>
      <c r="JQ15" s="300"/>
      <c r="JR15" s="301"/>
      <c r="JS15" s="302"/>
      <c r="JT15" s="303"/>
      <c r="JU15" s="300"/>
      <c r="JV15" s="301"/>
      <c r="JW15" s="302"/>
      <c r="JX15" s="303"/>
      <c r="JY15" s="300"/>
      <c r="JZ15" s="301"/>
      <c r="KA15" s="302"/>
      <c r="KB15" s="303"/>
      <c r="KC15" s="300"/>
      <c r="KD15" s="301"/>
      <c r="KE15" s="302"/>
      <c r="KF15" s="303"/>
      <c r="KG15" s="300"/>
      <c r="KH15" s="301"/>
      <c r="KI15" s="302"/>
      <c r="KJ15" s="303"/>
      <c r="KK15" s="300"/>
      <c r="KL15" s="301"/>
      <c r="KM15" s="302"/>
      <c r="KN15" s="303"/>
      <c r="KO15" s="300"/>
      <c r="KP15" s="301"/>
      <c r="KQ15" s="302"/>
      <c r="KR15" s="303"/>
      <c r="KS15" s="300"/>
      <c r="KT15" s="301"/>
      <c r="KU15" s="302"/>
      <c r="KV15" s="303"/>
      <c r="KW15" s="300"/>
      <c r="KX15" s="301"/>
      <c r="KY15" s="302"/>
      <c r="KZ15" s="303"/>
      <c r="LA15" s="300"/>
      <c r="LB15" s="301"/>
      <c r="LC15" s="302"/>
      <c r="LD15" s="303"/>
      <c r="LE15" s="300"/>
      <c r="LF15" s="301"/>
      <c r="LG15" s="302"/>
      <c r="LH15" s="303"/>
      <c r="LI15" s="300"/>
      <c r="LJ15" s="301"/>
      <c r="LK15" s="302"/>
      <c r="LL15" s="303"/>
      <c r="LM15" s="300"/>
      <c r="LN15" s="301"/>
      <c r="LO15" s="302"/>
      <c r="LP15" s="303"/>
      <c r="LQ15" s="300"/>
      <c r="LR15" s="301"/>
      <c r="LS15" s="302"/>
      <c r="LT15" s="303"/>
      <c r="LU15" s="300"/>
      <c r="LV15" s="301"/>
      <c r="LW15" s="302"/>
      <c r="LX15" s="303"/>
      <c r="LY15" s="300"/>
      <c r="LZ15" s="301"/>
      <c r="MA15" s="302"/>
      <c r="MB15" s="303"/>
      <c r="MC15" s="300"/>
      <c r="MD15" s="301"/>
      <c r="ME15" s="302"/>
      <c r="MF15" s="303"/>
      <c r="MG15" s="300"/>
      <c r="MH15" s="301"/>
      <c r="MI15" s="302"/>
      <c r="MJ15" s="303"/>
      <c r="MK15" s="300"/>
      <c r="ML15" s="301"/>
      <c r="MM15" s="302"/>
      <c r="MN15" s="303"/>
      <c r="MO15" s="300"/>
      <c r="MP15" s="301"/>
      <c r="MQ15" s="302"/>
      <c r="MR15" s="303"/>
      <c r="MS15" s="300"/>
      <c r="MT15" s="301"/>
      <c r="MU15" s="302"/>
      <c r="MV15" s="303"/>
      <c r="MW15" s="300"/>
      <c r="MX15" s="301"/>
      <c r="MY15" s="302"/>
      <c r="MZ15" s="303"/>
      <c r="NA15" s="300"/>
      <c r="NB15" s="301"/>
      <c r="NC15" s="302"/>
      <c r="ND15" s="303"/>
      <c r="NE15" s="300"/>
      <c r="NF15" s="301"/>
      <c r="NG15" s="302"/>
      <c r="NH15" s="303"/>
      <c r="NI15" s="300"/>
      <c r="NJ15" s="301"/>
      <c r="NK15" s="302"/>
      <c r="NL15" s="303"/>
      <c r="NM15" s="300"/>
      <c r="NN15" s="301"/>
      <c r="NO15" s="302"/>
      <c r="NP15" s="303"/>
      <c r="NQ15" s="300"/>
      <c r="NR15" s="301"/>
      <c r="NS15" s="302"/>
      <c r="NT15" s="303"/>
      <c r="NU15" s="300"/>
      <c r="NV15" s="301"/>
      <c r="NW15" s="302"/>
      <c r="NX15" s="303"/>
      <c r="NY15" s="300"/>
      <c r="NZ15" s="301"/>
      <c r="OA15" s="302"/>
      <c r="OB15" s="303"/>
      <c r="OC15" s="300"/>
      <c r="OD15" s="301"/>
      <c r="OE15" s="302"/>
      <c r="OF15" s="303"/>
      <c r="OG15" s="300"/>
      <c r="OH15" s="301"/>
      <c r="OI15" s="302"/>
      <c r="OJ15" s="303"/>
      <c r="OK15" s="300"/>
      <c r="OL15" s="301"/>
      <c r="OM15" s="302"/>
      <c r="ON15" s="303"/>
      <c r="OO15" s="300"/>
      <c r="OP15" s="301"/>
      <c r="OQ15" s="302"/>
      <c r="OR15" s="303"/>
      <c r="OS15" s="300"/>
      <c r="OT15" s="301"/>
      <c r="OU15" s="302"/>
      <c r="OV15" s="303"/>
      <c r="OW15" s="300"/>
      <c r="OX15" s="301"/>
      <c r="OY15" s="302"/>
      <c r="OZ15" s="303"/>
      <c r="PA15" s="300"/>
      <c r="PB15" s="301"/>
      <c r="PC15" s="302"/>
      <c r="PD15" s="303"/>
      <c r="PE15" s="300"/>
      <c r="PF15" s="301"/>
      <c r="PG15" s="302"/>
      <c r="PH15" s="303"/>
      <c r="PI15" s="300"/>
      <c r="PJ15" s="301"/>
      <c r="PK15" s="302"/>
      <c r="PL15" s="303"/>
      <c r="PM15" s="300"/>
      <c r="PN15" s="301"/>
      <c r="PO15" s="302"/>
      <c r="PP15" s="303"/>
      <c r="PQ15" s="300"/>
      <c r="PR15" s="301"/>
      <c r="PS15" s="302"/>
      <c r="PT15" s="303"/>
      <c r="PU15" s="300"/>
      <c r="PV15" s="301"/>
      <c r="PW15" s="302"/>
      <c r="PX15" s="303"/>
      <c r="PY15" s="300"/>
      <c r="PZ15" s="301"/>
      <c r="QA15" s="302"/>
      <c r="QB15" s="303"/>
      <c r="QC15" s="300"/>
      <c r="QD15" s="301"/>
      <c r="QE15" s="302"/>
      <c r="QF15" s="303"/>
      <c r="QG15" s="300"/>
      <c r="QH15" s="301"/>
      <c r="QI15" s="302"/>
      <c r="QJ15" s="303"/>
      <c r="QK15" s="300"/>
      <c r="QL15" s="301"/>
      <c r="QM15" s="302"/>
      <c r="QN15" s="303"/>
      <c r="QO15" s="300"/>
      <c r="QP15" s="301"/>
      <c r="QQ15" s="302"/>
      <c r="QR15" s="303"/>
      <c r="QS15" s="300"/>
      <c r="QT15" s="301"/>
      <c r="QU15" s="302"/>
      <c r="QV15" s="303"/>
      <c r="QW15" s="300"/>
      <c r="QX15" s="301"/>
      <c r="QY15" s="302"/>
      <c r="QZ15" s="303"/>
      <c r="RA15" s="300"/>
      <c r="RB15" s="301"/>
      <c r="RC15" s="302"/>
      <c r="RD15" s="303"/>
      <c r="RE15" s="300"/>
      <c r="RF15" s="301"/>
      <c r="RG15" s="302"/>
      <c r="RH15" s="303"/>
      <c r="RI15" s="300"/>
      <c r="RJ15" s="301"/>
      <c r="RK15" s="302"/>
      <c r="RL15" s="303"/>
      <c r="RM15" s="300"/>
      <c r="RN15" s="301"/>
      <c r="RO15" s="302"/>
      <c r="RP15" s="303"/>
      <c r="RQ15" s="300"/>
      <c r="RR15" s="301"/>
      <c r="RS15" s="302"/>
      <c r="RT15" s="303"/>
      <c r="RU15" s="300"/>
      <c r="RV15" s="301"/>
      <c r="RW15" s="302"/>
      <c r="RX15" s="303"/>
      <c r="RY15" s="300"/>
      <c r="RZ15" s="301"/>
      <c r="SA15" s="302"/>
      <c r="SB15" s="303"/>
      <c r="SC15" s="300"/>
      <c r="SD15" s="301"/>
      <c r="SE15" s="302"/>
      <c r="SF15" s="303"/>
      <c r="SG15" s="300"/>
      <c r="SH15" s="301"/>
      <c r="SI15" s="302"/>
      <c r="SJ15" s="303"/>
      <c r="SK15" s="300"/>
      <c r="SL15" s="301"/>
      <c r="SM15" s="302"/>
      <c r="SN15" s="303"/>
      <c r="SO15" s="300"/>
      <c r="SP15" s="301"/>
      <c r="SQ15" s="302"/>
      <c r="SR15" s="303"/>
      <c r="SS15" s="300"/>
      <c r="ST15" s="301"/>
      <c r="SU15" s="302"/>
      <c r="SV15" s="303"/>
      <c r="SW15" s="300"/>
      <c r="SX15" s="301"/>
      <c r="SY15" s="302"/>
      <c r="SZ15" s="303"/>
      <c r="TA15" s="300"/>
      <c r="TB15" s="301"/>
      <c r="TC15" s="302"/>
      <c r="TD15" s="303"/>
      <c r="TE15" s="300"/>
      <c r="TF15" s="301"/>
      <c r="TG15" s="302"/>
      <c r="TH15" s="303"/>
      <c r="TI15" s="300"/>
      <c r="TJ15" s="301"/>
      <c r="TK15" s="302"/>
      <c r="TL15" s="303"/>
      <c r="TM15" s="300"/>
      <c r="TN15" s="301"/>
      <c r="TO15" s="302"/>
      <c r="TP15" s="303"/>
      <c r="TQ15" s="300"/>
      <c r="TR15" s="301"/>
      <c r="TS15" s="302"/>
      <c r="TT15" s="303"/>
      <c r="TU15" s="300"/>
      <c r="TV15" s="301"/>
      <c r="TW15" s="302"/>
      <c r="TX15" s="303"/>
      <c r="TY15" s="300"/>
      <c r="TZ15" s="301"/>
      <c r="UA15" s="302"/>
      <c r="UB15" s="303"/>
      <c r="UC15" s="300"/>
      <c r="UD15" s="301"/>
      <c r="UE15" s="302"/>
      <c r="UF15" s="303"/>
      <c r="UG15" s="300"/>
      <c r="UH15" s="301"/>
      <c r="UI15" s="302"/>
      <c r="UJ15" s="303"/>
      <c r="UK15" s="300"/>
      <c r="UL15" s="301"/>
      <c r="UM15" s="302"/>
      <c r="UN15" s="303"/>
      <c r="UO15" s="300"/>
      <c r="UP15" s="301"/>
      <c r="UQ15" s="302"/>
      <c r="UR15" s="303"/>
      <c r="US15" s="300"/>
      <c r="UT15" s="301"/>
      <c r="UU15" s="302"/>
      <c r="UV15" s="303"/>
      <c r="UW15" s="300"/>
      <c r="UX15" s="301"/>
      <c r="UY15" s="302"/>
      <c r="UZ15" s="303"/>
      <c r="VA15" s="300"/>
      <c r="VB15" s="301"/>
      <c r="VC15" s="302"/>
      <c r="VD15" s="303"/>
      <c r="VE15" s="300"/>
      <c r="VF15" s="301"/>
      <c r="VG15" s="302"/>
      <c r="VH15" s="303"/>
      <c r="VI15" s="300"/>
      <c r="VJ15" s="301"/>
      <c r="VK15" s="302"/>
      <c r="VL15" s="303"/>
      <c r="VM15" s="300"/>
      <c r="VN15" s="301"/>
      <c r="VO15" s="302"/>
      <c r="VP15" s="303"/>
      <c r="VQ15" s="300"/>
      <c r="VR15" s="301"/>
      <c r="VS15" s="302"/>
      <c r="VT15" s="303"/>
      <c r="VU15" s="300"/>
      <c r="VV15" s="301"/>
      <c r="VW15" s="302"/>
      <c r="VX15" s="303"/>
      <c r="VY15" s="300"/>
      <c r="VZ15" s="301"/>
      <c r="WA15" s="302"/>
      <c r="WB15" s="303"/>
      <c r="WC15" s="300"/>
      <c r="WD15" s="301"/>
      <c r="WE15" s="302"/>
      <c r="WF15" s="303"/>
      <c r="WG15" s="300"/>
      <c r="WH15" s="301"/>
      <c r="WI15" s="302"/>
      <c r="WJ15" s="303"/>
      <c r="WK15" s="300"/>
      <c r="WL15" s="301"/>
      <c r="WM15" s="302"/>
      <c r="WN15" s="303"/>
      <c r="WO15" s="300"/>
      <c r="WP15" s="301"/>
      <c r="WQ15" s="302"/>
      <c r="WR15" s="303"/>
      <c r="WS15" s="300"/>
      <c r="WT15" s="301"/>
      <c r="WU15" s="302"/>
      <c r="WV15" s="303"/>
      <c r="WW15" s="300"/>
      <c r="WX15" s="301"/>
      <c r="WY15" s="302"/>
      <c r="WZ15" s="303"/>
      <c r="XA15" s="300"/>
      <c r="XB15" s="301"/>
      <c r="XC15" s="302"/>
      <c r="XD15" s="303"/>
      <c r="XE15" s="300"/>
      <c r="XF15" s="301"/>
      <c r="XG15" s="302"/>
      <c r="XH15" s="303"/>
      <c r="XI15" s="300"/>
      <c r="XJ15" s="301"/>
      <c r="XK15" s="302"/>
      <c r="XL15" s="303"/>
      <c r="XM15" s="300"/>
      <c r="XN15" s="301"/>
      <c r="XO15" s="302"/>
      <c r="XP15" s="303"/>
      <c r="XQ15" s="300"/>
      <c r="XR15" s="301"/>
      <c r="XS15" s="302"/>
      <c r="XT15" s="303"/>
      <c r="XU15" s="300"/>
      <c r="XV15" s="301"/>
      <c r="XW15" s="302"/>
      <c r="XX15" s="303"/>
      <c r="XY15" s="300"/>
      <c r="XZ15" s="301"/>
      <c r="YA15" s="302"/>
      <c r="YB15" s="303"/>
      <c r="YC15" s="300"/>
      <c r="YD15" s="301"/>
      <c r="YE15" s="302"/>
      <c r="YF15" s="303"/>
      <c r="YG15" s="300"/>
      <c r="YH15" s="301"/>
      <c r="YI15" s="302"/>
      <c r="YJ15" s="303"/>
      <c r="YK15" s="300"/>
      <c r="YL15" s="301"/>
      <c r="YM15" s="302"/>
      <c r="YN15" s="303"/>
      <c r="YO15" s="300"/>
      <c r="YP15" s="301"/>
      <c r="YQ15" s="302"/>
      <c r="YR15" s="303"/>
      <c r="YS15" s="300"/>
      <c r="YT15" s="301"/>
      <c r="YU15" s="302"/>
      <c r="YV15" s="303"/>
      <c r="YW15" s="300"/>
      <c r="YX15" s="301"/>
      <c r="YY15" s="302"/>
      <c r="YZ15" s="303"/>
      <c r="ZA15" s="300"/>
      <c r="ZB15" s="301"/>
      <c r="ZC15" s="302"/>
      <c r="ZD15" s="303"/>
      <c r="ZE15" s="300"/>
      <c r="ZF15" s="301"/>
      <c r="ZG15" s="302"/>
      <c r="ZH15" s="303"/>
      <c r="ZI15" s="300"/>
      <c r="ZJ15" s="301"/>
      <c r="ZK15" s="302"/>
      <c r="ZL15" s="303"/>
      <c r="ZM15" s="300"/>
      <c r="ZN15" s="301"/>
      <c r="ZO15" s="302"/>
      <c r="ZP15" s="303"/>
      <c r="ZQ15" s="300"/>
      <c r="ZR15" s="301"/>
      <c r="ZS15" s="302"/>
      <c r="ZT15" s="303"/>
      <c r="ZU15" s="300"/>
      <c r="ZV15" s="301"/>
      <c r="ZW15" s="302"/>
      <c r="ZX15" s="303"/>
      <c r="ZY15" s="300"/>
      <c r="ZZ15" s="301"/>
      <c r="AAA15" s="302"/>
      <c r="AAB15" s="303"/>
      <c r="AAC15" s="300"/>
      <c r="AAD15" s="301"/>
      <c r="AAE15" s="302"/>
      <c r="AAF15" s="303"/>
      <c r="AAG15" s="300"/>
      <c r="AAH15" s="301"/>
      <c r="AAI15" s="302"/>
      <c r="AAJ15" s="303"/>
      <c r="AAK15" s="300"/>
      <c r="AAL15" s="301"/>
      <c r="AAM15" s="302"/>
      <c r="AAN15" s="303"/>
      <c r="AAO15" s="300"/>
      <c r="AAP15" s="301"/>
      <c r="AAQ15" s="302"/>
      <c r="AAR15" s="303"/>
      <c r="AAS15" s="300"/>
      <c r="AAT15" s="301"/>
      <c r="AAU15" s="302"/>
      <c r="AAV15" s="303"/>
      <c r="AAW15" s="300"/>
      <c r="AAX15" s="301"/>
      <c r="AAY15" s="302"/>
      <c r="AAZ15" s="303"/>
      <c r="ABA15" s="300"/>
      <c r="ABB15" s="301"/>
      <c r="ABC15" s="302"/>
      <c r="ABD15" s="303"/>
      <c r="ABE15" s="300"/>
      <c r="ABF15" s="301"/>
      <c r="ABG15" s="302"/>
      <c r="ABH15" s="303"/>
      <c r="ABI15" s="300"/>
      <c r="ABJ15" s="301"/>
      <c r="ABK15" s="302"/>
      <c r="ABL15" s="303"/>
      <c r="ABM15" s="300"/>
      <c r="ABN15" s="301"/>
      <c r="ABO15" s="302"/>
      <c r="ABP15" s="303"/>
      <c r="ABQ15" s="300"/>
      <c r="ABR15" s="301"/>
      <c r="ABS15" s="302"/>
      <c r="ABT15" s="303"/>
      <c r="ABU15" s="300"/>
      <c r="ABV15" s="301"/>
      <c r="ABW15" s="302"/>
      <c r="ABX15" s="303"/>
      <c r="ABY15" s="300"/>
      <c r="ABZ15" s="301"/>
      <c r="ACA15" s="302"/>
      <c r="ACB15" s="303"/>
      <c r="ACC15" s="300"/>
      <c r="ACD15" s="301"/>
      <c r="ACE15" s="302"/>
      <c r="ACF15" s="303"/>
      <c r="ACG15" s="300"/>
      <c r="ACH15" s="301"/>
      <c r="ACI15" s="302"/>
      <c r="ACJ15" s="303"/>
      <c r="ACK15" s="300"/>
      <c r="ACL15" s="301"/>
      <c r="ACM15" s="302"/>
      <c r="ACN15" s="303"/>
      <c r="ACO15" s="300"/>
      <c r="ACP15" s="301"/>
      <c r="ACQ15" s="302"/>
      <c r="ACR15" s="303"/>
      <c r="ACS15" s="300"/>
      <c r="ACT15" s="301"/>
      <c r="ACU15" s="302"/>
      <c r="ACV15" s="303"/>
      <c r="ACW15" s="300"/>
      <c r="ACX15" s="301"/>
      <c r="ACY15" s="302"/>
      <c r="ACZ15" s="303"/>
      <c r="ADA15" s="300"/>
      <c r="ADB15" s="301"/>
      <c r="ADC15" s="302"/>
      <c r="ADD15" s="303"/>
      <c r="ADE15" s="300"/>
      <c r="ADF15" s="301"/>
      <c r="ADG15" s="302"/>
      <c r="ADH15" s="303"/>
      <c r="ADI15" s="300"/>
      <c r="ADJ15" s="301"/>
      <c r="ADK15" s="302"/>
      <c r="ADL15" s="303"/>
      <c r="ADM15" s="300"/>
      <c r="ADN15" s="301"/>
      <c r="ADO15" s="302"/>
      <c r="ADP15" s="303"/>
      <c r="ADQ15" s="300"/>
      <c r="ADR15" s="301"/>
      <c r="ADS15" s="302"/>
      <c r="ADT15" s="303"/>
      <c r="ADU15" s="300"/>
      <c r="ADV15" s="301"/>
      <c r="ADW15" s="302"/>
      <c r="ADX15" s="303"/>
      <c r="ADY15" s="300"/>
      <c r="ADZ15" s="301"/>
      <c r="AEA15" s="302"/>
      <c r="AEB15" s="303"/>
      <c r="AEC15" s="300"/>
      <c r="AED15" s="301"/>
      <c r="AEE15" s="302"/>
      <c r="AEF15" s="303"/>
      <c r="AEG15" s="300"/>
      <c r="AEH15" s="301"/>
      <c r="AEI15" s="302"/>
      <c r="AEJ15" s="303"/>
      <c r="AEK15" s="300"/>
      <c r="AEL15" s="301"/>
      <c r="AEM15" s="302"/>
      <c r="AEN15" s="303"/>
      <c r="AEO15" s="300"/>
      <c r="AEP15" s="301"/>
      <c r="AEQ15" s="302"/>
      <c r="AER15" s="303"/>
      <c r="AES15" s="300"/>
      <c r="AET15" s="301"/>
      <c r="AEU15" s="302"/>
      <c r="AEV15" s="303"/>
      <c r="AEW15" s="300"/>
      <c r="AEX15" s="301"/>
      <c r="AEY15" s="302"/>
      <c r="AEZ15" s="303"/>
      <c r="AFA15" s="300"/>
      <c r="AFB15" s="301"/>
      <c r="AFC15" s="302"/>
      <c r="AFD15" s="303"/>
      <c r="AFE15" s="300"/>
      <c r="AFF15" s="301"/>
      <c r="AFG15" s="302"/>
      <c r="AFH15" s="303"/>
      <c r="AFI15" s="300"/>
      <c r="AFJ15" s="301"/>
      <c r="AFK15" s="302"/>
      <c r="AFL15" s="303"/>
      <c r="AFM15" s="300"/>
      <c r="AFN15" s="301"/>
      <c r="AFO15" s="302"/>
      <c r="AFP15" s="303"/>
      <c r="AFQ15" s="300"/>
      <c r="AFR15" s="301"/>
      <c r="AFS15" s="302"/>
      <c r="AFT15" s="303"/>
      <c r="AFU15" s="300"/>
      <c r="AFV15" s="301"/>
      <c r="AFW15" s="302"/>
      <c r="AFX15" s="303"/>
      <c r="AFY15" s="300"/>
      <c r="AFZ15" s="301"/>
      <c r="AGA15" s="302"/>
      <c r="AGB15" s="303"/>
      <c r="AGC15" s="300"/>
      <c r="AGD15" s="301"/>
      <c r="AGE15" s="302"/>
      <c r="AGF15" s="303"/>
      <c r="AGG15" s="300"/>
      <c r="AGH15" s="301"/>
      <c r="AGI15" s="302"/>
      <c r="AGJ15" s="303"/>
      <c r="AGK15" s="300"/>
      <c r="AGL15" s="301"/>
      <c r="AGM15" s="302"/>
      <c r="AGN15" s="303"/>
      <c r="AGO15" s="300"/>
      <c r="AGP15" s="301"/>
      <c r="AGQ15" s="302"/>
      <c r="AGR15" s="303"/>
      <c r="AGS15" s="300"/>
      <c r="AGT15" s="301"/>
      <c r="AGU15" s="302"/>
      <c r="AGV15" s="303"/>
      <c r="AGW15" s="300"/>
      <c r="AGX15" s="301"/>
      <c r="AGY15" s="302"/>
      <c r="AGZ15" s="303"/>
      <c r="AHA15" s="300"/>
      <c r="AHB15" s="301"/>
      <c r="AHC15" s="302"/>
      <c r="AHD15" s="303"/>
      <c r="AHE15" s="300"/>
      <c r="AHF15" s="301"/>
      <c r="AHG15" s="302"/>
      <c r="AHH15" s="303"/>
      <c r="AHI15" s="300"/>
      <c r="AHJ15" s="301"/>
      <c r="AHK15" s="302"/>
      <c r="AHL15" s="303"/>
      <c r="AHM15" s="300"/>
      <c r="AHN15" s="301"/>
      <c r="AHO15" s="302"/>
      <c r="AHP15" s="303"/>
      <c r="AHQ15" s="300"/>
      <c r="AHR15" s="301"/>
      <c r="AHS15" s="302"/>
      <c r="AHT15" s="303"/>
      <c r="AHU15" s="300"/>
      <c r="AHV15" s="301"/>
      <c r="AHW15" s="302"/>
      <c r="AHX15" s="303"/>
      <c r="AHY15" s="300"/>
      <c r="AHZ15" s="301"/>
      <c r="AIA15" s="302"/>
      <c r="AIB15" s="303"/>
      <c r="AIC15" s="300"/>
      <c r="AID15" s="301"/>
      <c r="AIE15" s="302"/>
      <c r="AIF15" s="303"/>
      <c r="AIG15" s="300"/>
      <c r="AIH15" s="301"/>
      <c r="AII15" s="302"/>
      <c r="AIJ15" s="303"/>
      <c r="AIK15" s="300"/>
      <c r="AIL15" s="301"/>
      <c r="AIM15" s="302"/>
      <c r="AIN15" s="303"/>
      <c r="AIO15" s="300"/>
      <c r="AIP15" s="301"/>
      <c r="AIQ15" s="302"/>
      <c r="AIR15" s="303"/>
      <c r="AIS15" s="300"/>
      <c r="AIT15" s="301"/>
      <c r="AIU15" s="302"/>
      <c r="AIV15" s="303"/>
      <c r="AIW15" s="300"/>
      <c r="AIX15" s="301"/>
      <c r="AIY15" s="302"/>
      <c r="AIZ15" s="303"/>
      <c r="AJA15" s="300"/>
      <c r="AJB15" s="301"/>
      <c r="AJC15" s="302"/>
      <c r="AJD15" s="303"/>
      <c r="AJE15" s="300"/>
      <c r="AJF15" s="301"/>
      <c r="AJG15" s="302"/>
      <c r="AJH15" s="303"/>
      <c r="AJI15" s="300"/>
      <c r="AJJ15" s="301"/>
      <c r="AJK15" s="302"/>
      <c r="AJL15" s="303"/>
      <c r="AJM15" s="300"/>
      <c r="AJN15" s="301"/>
      <c r="AJO15" s="302"/>
      <c r="AJP15" s="303"/>
      <c r="AJQ15" s="300"/>
      <c r="AJR15" s="301"/>
      <c r="AJS15" s="302"/>
      <c r="AJT15" s="303"/>
      <c r="AJU15" s="300"/>
      <c r="AJV15" s="301"/>
      <c r="AJW15" s="302"/>
      <c r="AJX15" s="303"/>
      <c r="AJY15" s="300"/>
      <c r="AJZ15" s="301"/>
      <c r="AKA15" s="302"/>
      <c r="AKB15" s="303"/>
      <c r="AKC15" s="300"/>
      <c r="AKD15" s="301"/>
      <c r="AKE15" s="302"/>
      <c r="AKF15" s="303"/>
      <c r="AKG15" s="300"/>
      <c r="AKH15" s="301"/>
      <c r="AKI15" s="302"/>
      <c r="AKJ15" s="303"/>
      <c r="AKK15" s="300"/>
      <c r="AKL15" s="301"/>
      <c r="AKM15" s="302"/>
      <c r="AKN15" s="303"/>
      <c r="AKO15" s="300"/>
      <c r="AKP15" s="301"/>
      <c r="AKQ15" s="302"/>
      <c r="AKR15" s="303"/>
      <c r="AKS15" s="300"/>
      <c r="AKT15" s="301"/>
      <c r="AKU15" s="302"/>
      <c r="AKV15" s="303"/>
      <c r="AKW15" s="300"/>
      <c r="AKX15" s="301"/>
      <c r="AKY15" s="302"/>
      <c r="AKZ15" s="303"/>
      <c r="ALA15" s="300"/>
      <c r="ALB15" s="301"/>
      <c r="ALC15" s="302"/>
      <c r="ALD15" s="303"/>
      <c r="ALE15" s="300"/>
      <c r="ALF15" s="301"/>
      <c r="ALG15" s="302"/>
      <c r="ALH15" s="303"/>
      <c r="ALI15" s="300"/>
      <c r="ALJ15" s="301"/>
      <c r="ALK15" s="302"/>
      <c r="ALL15" s="303"/>
      <c r="ALM15" s="300"/>
      <c r="ALN15" s="301"/>
      <c r="ALO15" s="302"/>
      <c r="ALP15" s="303"/>
      <c r="ALQ15" s="300"/>
      <c r="ALR15" s="301"/>
      <c r="ALS15" s="302"/>
      <c r="ALT15" s="303"/>
      <c r="ALU15" s="300"/>
      <c r="ALV15" s="301"/>
      <c r="ALW15" s="302"/>
      <c r="ALX15" s="303"/>
      <c r="ALY15" s="300"/>
      <c r="ALZ15" s="301"/>
      <c r="AMA15" s="302"/>
      <c r="AMB15" s="303"/>
      <c r="AMC15" s="300"/>
      <c r="AMD15" s="301"/>
      <c r="AME15" s="302"/>
      <c r="AMF15" s="303"/>
      <c r="AMG15" s="300"/>
      <c r="AMH15" s="301"/>
      <c r="AMI15" s="302"/>
      <c r="AMJ15" s="303"/>
      <c r="AMK15" s="300"/>
      <c r="AML15" s="301"/>
      <c r="AMM15" s="302"/>
      <c r="AMN15" s="303"/>
      <c r="AMO15" s="300"/>
      <c r="AMP15" s="301"/>
      <c r="AMQ15" s="302"/>
      <c r="AMR15" s="303"/>
      <c r="AMS15" s="300"/>
      <c r="AMT15" s="301"/>
      <c r="AMU15" s="302"/>
      <c r="AMV15" s="303"/>
      <c r="AMW15" s="300"/>
      <c r="AMX15" s="301"/>
      <c r="AMY15" s="302"/>
      <c r="AMZ15" s="303"/>
      <c r="ANA15" s="300"/>
      <c r="ANB15" s="301"/>
      <c r="ANC15" s="302"/>
      <c r="AND15" s="303"/>
      <c r="ANE15" s="300"/>
      <c r="ANF15" s="301"/>
      <c r="ANG15" s="302"/>
      <c r="ANH15" s="303"/>
      <c r="ANI15" s="300"/>
      <c r="ANJ15" s="301"/>
      <c r="ANK15" s="302"/>
      <c r="ANL15" s="303"/>
      <c r="ANM15" s="300"/>
      <c r="ANN15" s="301"/>
      <c r="ANO15" s="302"/>
      <c r="ANP15" s="303"/>
      <c r="ANQ15" s="300"/>
      <c r="ANR15" s="301"/>
      <c r="ANS15" s="302"/>
      <c r="ANT15" s="303"/>
      <c r="ANU15" s="300"/>
      <c r="ANV15" s="301"/>
      <c r="ANW15" s="302"/>
      <c r="ANX15" s="303"/>
      <c r="ANY15" s="300"/>
      <c r="ANZ15" s="301"/>
      <c r="AOA15" s="302"/>
      <c r="AOB15" s="303"/>
      <c r="AOC15" s="300"/>
      <c r="AOD15" s="301"/>
      <c r="AOE15" s="302"/>
      <c r="AOF15" s="303"/>
      <c r="AOG15" s="300"/>
      <c r="AOH15" s="301"/>
      <c r="AOI15" s="302"/>
      <c r="AOJ15" s="303"/>
      <c r="AOK15" s="300"/>
      <c r="AOL15" s="301"/>
      <c r="AOM15" s="302"/>
      <c r="AON15" s="303"/>
      <c r="AOO15" s="300"/>
      <c r="AOP15" s="301"/>
      <c r="AOQ15" s="302"/>
      <c r="AOR15" s="303"/>
      <c r="AOS15" s="300"/>
      <c r="AOT15" s="301"/>
      <c r="AOU15" s="302"/>
      <c r="AOV15" s="303"/>
      <c r="AOW15" s="300"/>
      <c r="AOX15" s="301"/>
      <c r="AOY15" s="302"/>
      <c r="AOZ15" s="303"/>
      <c r="APA15" s="300"/>
      <c r="APB15" s="301"/>
      <c r="APC15" s="302"/>
      <c r="APD15" s="303"/>
      <c r="APE15" s="300"/>
      <c r="APF15" s="301"/>
      <c r="APG15" s="302"/>
      <c r="APH15" s="303"/>
      <c r="API15" s="300"/>
      <c r="APJ15" s="301"/>
      <c r="APK15" s="302"/>
      <c r="APL15" s="303"/>
      <c r="APM15" s="300"/>
      <c r="APN15" s="301"/>
      <c r="APO15" s="302"/>
      <c r="APP15" s="303"/>
      <c r="APQ15" s="300"/>
      <c r="APR15" s="301"/>
      <c r="APS15" s="302"/>
      <c r="APT15" s="303"/>
      <c r="APU15" s="300"/>
      <c r="APV15" s="301"/>
      <c r="APW15" s="302"/>
      <c r="APX15" s="303"/>
      <c r="APY15" s="300"/>
      <c r="APZ15" s="301"/>
      <c r="AQA15" s="302"/>
      <c r="AQB15" s="303"/>
      <c r="AQC15" s="300"/>
      <c r="AQD15" s="301"/>
      <c r="AQE15" s="302"/>
      <c r="AQF15" s="303"/>
      <c r="AQG15" s="300"/>
      <c r="AQH15" s="301"/>
      <c r="AQI15" s="302"/>
      <c r="AQJ15" s="303"/>
      <c r="AQK15" s="300"/>
      <c r="AQL15" s="301"/>
      <c r="AQM15" s="302"/>
      <c r="AQN15" s="303"/>
      <c r="AQO15" s="300"/>
      <c r="AQP15" s="301"/>
      <c r="AQQ15" s="302"/>
      <c r="AQR15" s="303"/>
      <c r="AQS15" s="300"/>
      <c r="AQT15" s="301"/>
      <c r="AQU15" s="302"/>
      <c r="AQV15" s="303"/>
      <c r="AQW15" s="300"/>
      <c r="AQX15" s="301"/>
      <c r="AQY15" s="302"/>
      <c r="AQZ15" s="303"/>
      <c r="ARA15" s="300"/>
      <c r="ARB15" s="301"/>
      <c r="ARC15" s="302"/>
      <c r="ARD15" s="303"/>
      <c r="ARE15" s="300"/>
      <c r="ARF15" s="301"/>
      <c r="ARG15" s="302"/>
      <c r="ARH15" s="303"/>
      <c r="ARI15" s="300"/>
      <c r="ARJ15" s="301"/>
      <c r="ARK15" s="302"/>
      <c r="ARL15" s="303"/>
      <c r="ARM15" s="300"/>
      <c r="ARN15" s="301"/>
      <c r="ARO15" s="302"/>
      <c r="ARP15" s="303"/>
      <c r="ARQ15" s="300"/>
      <c r="ARR15" s="301"/>
      <c r="ARS15" s="302"/>
      <c r="ART15" s="303"/>
      <c r="ARU15" s="300"/>
      <c r="ARV15" s="301"/>
      <c r="ARW15" s="302"/>
      <c r="ARX15" s="303"/>
      <c r="ARY15" s="300"/>
      <c r="ARZ15" s="301"/>
      <c r="ASA15" s="302"/>
      <c r="ASB15" s="303"/>
      <c r="ASC15" s="300"/>
      <c r="ASD15" s="301"/>
      <c r="ASE15" s="302"/>
      <c r="ASF15" s="303"/>
      <c r="ASG15" s="300"/>
      <c r="ASH15" s="301"/>
      <c r="ASI15" s="302"/>
      <c r="ASJ15" s="303"/>
      <c r="ASK15" s="300"/>
      <c r="ASL15" s="301"/>
      <c r="ASM15" s="302"/>
      <c r="ASN15" s="303"/>
      <c r="ASO15" s="300"/>
      <c r="ASP15" s="301"/>
      <c r="ASQ15" s="302"/>
      <c r="ASR15" s="303"/>
      <c r="ASS15" s="300"/>
      <c r="AST15" s="301"/>
      <c r="ASU15" s="302"/>
      <c r="ASV15" s="303"/>
      <c r="ASW15" s="300"/>
      <c r="ASX15" s="301"/>
      <c r="ASY15" s="302"/>
      <c r="ASZ15" s="303"/>
      <c r="ATA15" s="300"/>
      <c r="ATB15" s="301"/>
      <c r="ATC15" s="302"/>
      <c r="ATD15" s="303"/>
      <c r="ATE15" s="300"/>
      <c r="ATF15" s="301"/>
      <c r="ATG15" s="302"/>
      <c r="ATH15" s="303"/>
      <c r="ATI15" s="300"/>
      <c r="ATJ15" s="301"/>
      <c r="ATK15" s="302"/>
      <c r="ATL15" s="303"/>
      <c r="ATM15" s="300"/>
      <c r="ATN15" s="301"/>
      <c r="ATO15" s="302"/>
      <c r="ATP15" s="303"/>
      <c r="ATQ15" s="300"/>
      <c r="ATR15" s="301"/>
      <c r="ATS15" s="302"/>
      <c r="ATT15" s="303"/>
      <c r="ATU15" s="300"/>
      <c r="ATV15" s="301"/>
      <c r="ATW15" s="302"/>
      <c r="ATX15" s="303"/>
      <c r="ATY15" s="300"/>
      <c r="ATZ15" s="301"/>
      <c r="AUA15" s="302"/>
      <c r="AUB15" s="303"/>
      <c r="AUC15" s="300"/>
      <c r="AUD15" s="301"/>
      <c r="AUE15" s="302"/>
      <c r="AUF15" s="303"/>
      <c r="AUG15" s="300"/>
      <c r="AUH15" s="301"/>
      <c r="AUI15" s="302"/>
      <c r="AUJ15" s="303"/>
      <c r="AUK15" s="300"/>
      <c r="AUL15" s="301"/>
      <c r="AUM15" s="302"/>
      <c r="AUN15" s="303"/>
      <c r="AUO15" s="300"/>
      <c r="AUP15" s="301"/>
      <c r="AUQ15" s="302"/>
      <c r="AUR15" s="303"/>
      <c r="AUS15" s="300"/>
      <c r="AUT15" s="301"/>
      <c r="AUU15" s="302"/>
      <c r="AUV15" s="303"/>
      <c r="AUW15" s="300"/>
      <c r="AUX15" s="301"/>
      <c r="AUY15" s="302"/>
      <c r="AUZ15" s="303"/>
      <c r="AVA15" s="300"/>
      <c r="AVB15" s="301"/>
      <c r="AVC15" s="302"/>
      <c r="AVD15" s="303"/>
      <c r="AVE15" s="300"/>
      <c r="AVF15" s="301"/>
      <c r="AVG15" s="302"/>
      <c r="AVH15" s="303"/>
      <c r="AVI15" s="300"/>
      <c r="AVJ15" s="301"/>
      <c r="AVK15" s="302"/>
      <c r="AVL15" s="303"/>
      <c r="AVM15" s="300"/>
      <c r="AVN15" s="301"/>
      <c r="AVO15" s="302"/>
      <c r="AVP15" s="303"/>
      <c r="AVQ15" s="300"/>
      <c r="AVR15" s="301"/>
      <c r="AVS15" s="302"/>
      <c r="AVT15" s="303"/>
      <c r="AVU15" s="300"/>
      <c r="AVV15" s="301"/>
      <c r="AVW15" s="302"/>
      <c r="AVX15" s="303"/>
      <c r="AVY15" s="300"/>
      <c r="AVZ15" s="301"/>
      <c r="AWA15" s="302"/>
      <c r="AWB15" s="303"/>
      <c r="AWC15" s="300"/>
      <c r="AWD15" s="301"/>
      <c r="AWE15" s="302"/>
      <c r="AWF15" s="303"/>
      <c r="AWG15" s="300"/>
      <c r="AWH15" s="301"/>
      <c r="AWI15" s="302"/>
      <c r="AWJ15" s="303"/>
      <c r="AWK15" s="300"/>
      <c r="AWL15" s="301"/>
      <c r="AWM15" s="302"/>
      <c r="AWN15" s="303"/>
      <c r="AWO15" s="300"/>
      <c r="AWP15" s="301"/>
      <c r="AWQ15" s="302"/>
      <c r="AWR15" s="303"/>
      <c r="AWS15" s="300"/>
      <c r="AWT15" s="301"/>
      <c r="AWU15" s="302"/>
      <c r="AWV15" s="303"/>
      <c r="AWW15" s="300"/>
      <c r="AWX15" s="301"/>
      <c r="AWY15" s="302"/>
      <c r="AWZ15" s="303"/>
      <c r="AXA15" s="300"/>
      <c r="AXB15" s="301"/>
      <c r="AXC15" s="302"/>
      <c r="AXD15" s="303"/>
      <c r="AXE15" s="300"/>
      <c r="AXF15" s="301"/>
      <c r="AXG15" s="302"/>
      <c r="AXH15" s="303"/>
      <c r="AXI15" s="300"/>
      <c r="AXJ15" s="301"/>
      <c r="AXK15" s="302"/>
      <c r="AXL15" s="303"/>
      <c r="AXM15" s="300"/>
      <c r="AXN15" s="301"/>
      <c r="AXO15" s="302"/>
      <c r="AXP15" s="303"/>
      <c r="AXQ15" s="300"/>
      <c r="AXR15" s="301"/>
      <c r="AXS15" s="302"/>
      <c r="AXT15" s="303"/>
      <c r="AXU15" s="300"/>
      <c r="AXV15" s="301"/>
      <c r="AXW15" s="302"/>
      <c r="AXX15" s="303"/>
      <c r="AXY15" s="300"/>
      <c r="AXZ15" s="301"/>
      <c r="AYA15" s="302"/>
      <c r="AYB15" s="303"/>
      <c r="AYC15" s="300"/>
      <c r="AYD15" s="301"/>
      <c r="AYE15" s="302"/>
      <c r="AYF15" s="303"/>
      <c r="AYG15" s="300"/>
      <c r="AYH15" s="301"/>
      <c r="AYI15" s="302"/>
      <c r="AYJ15" s="303"/>
      <c r="AYK15" s="300"/>
      <c r="AYL15" s="301"/>
      <c r="AYM15" s="302"/>
      <c r="AYN15" s="303"/>
      <c r="AYO15" s="300"/>
      <c r="AYP15" s="301"/>
      <c r="AYQ15" s="302"/>
      <c r="AYR15" s="303"/>
      <c r="AYS15" s="300"/>
      <c r="AYT15" s="301"/>
      <c r="AYU15" s="302"/>
      <c r="AYV15" s="303"/>
      <c r="AYW15" s="300"/>
      <c r="AYX15" s="301"/>
      <c r="AYY15" s="302"/>
      <c r="AYZ15" s="303"/>
      <c r="AZA15" s="300"/>
      <c r="AZB15" s="301"/>
      <c r="AZC15" s="302"/>
      <c r="AZD15" s="303"/>
      <c r="AZE15" s="300"/>
      <c r="AZF15" s="301"/>
      <c r="AZG15" s="302"/>
      <c r="AZH15" s="303"/>
      <c r="AZI15" s="300"/>
      <c r="AZJ15" s="301"/>
      <c r="AZK15" s="302"/>
      <c r="AZL15" s="303"/>
      <c r="AZM15" s="300"/>
      <c r="AZN15" s="301"/>
      <c r="AZO15" s="302"/>
      <c r="AZP15" s="303"/>
      <c r="AZQ15" s="300"/>
      <c r="AZR15" s="301"/>
      <c r="AZS15" s="302"/>
      <c r="AZT15" s="303"/>
      <c r="AZU15" s="300"/>
      <c r="AZV15" s="301"/>
      <c r="AZW15" s="302"/>
      <c r="AZX15" s="303"/>
      <c r="AZY15" s="300"/>
      <c r="AZZ15" s="301"/>
      <c r="BAA15" s="302"/>
      <c r="BAB15" s="303"/>
      <c r="BAC15" s="300"/>
      <c r="BAD15" s="301"/>
      <c r="BAE15" s="302"/>
      <c r="BAF15" s="303"/>
      <c r="BAG15" s="300"/>
      <c r="BAH15" s="301"/>
      <c r="BAI15" s="302"/>
      <c r="BAJ15" s="303"/>
      <c r="BAK15" s="300"/>
      <c r="BAL15" s="301"/>
      <c r="BAM15" s="302"/>
      <c r="BAN15" s="303"/>
      <c r="BAO15" s="300"/>
      <c r="BAP15" s="301"/>
      <c r="BAQ15" s="302"/>
      <c r="BAR15" s="303"/>
      <c r="BAS15" s="300"/>
      <c r="BAT15" s="301"/>
      <c r="BAU15" s="302"/>
      <c r="BAV15" s="303"/>
      <c r="BAW15" s="300"/>
      <c r="BAX15" s="301"/>
      <c r="BAY15" s="302"/>
      <c r="BAZ15" s="303"/>
      <c r="BBA15" s="300"/>
      <c r="BBB15" s="301"/>
      <c r="BBC15" s="302"/>
      <c r="BBD15" s="303"/>
      <c r="BBE15" s="300"/>
      <c r="BBF15" s="301"/>
      <c r="BBG15" s="302"/>
      <c r="BBH15" s="303"/>
      <c r="BBI15" s="300"/>
      <c r="BBJ15" s="301"/>
      <c r="BBK15" s="302"/>
      <c r="BBL15" s="303"/>
      <c r="BBM15" s="300"/>
      <c r="BBN15" s="301"/>
      <c r="BBO15" s="302"/>
      <c r="BBP15" s="303"/>
      <c r="BBQ15" s="300"/>
      <c r="BBR15" s="301"/>
      <c r="BBS15" s="302"/>
      <c r="BBT15" s="303"/>
      <c r="BBU15" s="300"/>
      <c r="BBV15" s="301"/>
      <c r="BBW15" s="302"/>
      <c r="BBX15" s="303"/>
      <c r="BBY15" s="300"/>
      <c r="BBZ15" s="301"/>
      <c r="BCA15" s="302"/>
      <c r="BCB15" s="303"/>
      <c r="BCC15" s="300"/>
      <c r="BCD15" s="301"/>
      <c r="BCE15" s="302"/>
      <c r="BCF15" s="303"/>
      <c r="BCG15" s="300"/>
      <c r="BCH15" s="301"/>
      <c r="BCI15" s="302"/>
      <c r="BCJ15" s="303"/>
      <c r="BCK15" s="300"/>
      <c r="BCL15" s="301"/>
      <c r="BCM15" s="302"/>
      <c r="BCN15" s="303"/>
      <c r="BCO15" s="300"/>
      <c r="BCP15" s="301"/>
      <c r="BCQ15" s="302"/>
      <c r="BCR15" s="303"/>
      <c r="BCS15" s="300"/>
      <c r="BCT15" s="301"/>
      <c r="BCU15" s="302"/>
      <c r="BCV15" s="303"/>
      <c r="BCW15" s="300"/>
      <c r="BCX15" s="301"/>
      <c r="BCY15" s="302"/>
      <c r="BCZ15" s="303"/>
      <c r="BDA15" s="300"/>
      <c r="BDB15" s="301"/>
      <c r="BDC15" s="302"/>
      <c r="BDD15" s="303"/>
      <c r="BDE15" s="300"/>
      <c r="BDF15" s="301"/>
      <c r="BDG15" s="302"/>
      <c r="BDH15" s="303"/>
      <c r="BDI15" s="300"/>
      <c r="BDJ15" s="301"/>
      <c r="BDK15" s="302"/>
      <c r="BDL15" s="303"/>
      <c r="BDM15" s="300"/>
      <c r="BDN15" s="301"/>
      <c r="BDO15" s="302"/>
      <c r="BDP15" s="303"/>
      <c r="BDQ15" s="300"/>
      <c r="BDR15" s="301"/>
      <c r="BDS15" s="302"/>
      <c r="BDT15" s="303"/>
      <c r="BDU15" s="300"/>
      <c r="BDV15" s="301"/>
      <c r="BDW15" s="302"/>
      <c r="BDX15" s="303"/>
      <c r="BDY15" s="300"/>
      <c r="BDZ15" s="301"/>
      <c r="BEA15" s="302"/>
      <c r="BEB15" s="303"/>
      <c r="BEC15" s="300"/>
      <c r="BED15" s="301"/>
      <c r="BEE15" s="302"/>
      <c r="BEF15" s="303"/>
      <c r="BEG15" s="300"/>
      <c r="BEH15" s="301"/>
      <c r="BEI15" s="302"/>
      <c r="BEJ15" s="303"/>
      <c r="BEK15" s="300"/>
      <c r="BEL15" s="301"/>
      <c r="BEM15" s="302"/>
      <c r="BEN15" s="303"/>
      <c r="BEO15" s="300"/>
      <c r="BEP15" s="301"/>
      <c r="BEQ15" s="302"/>
      <c r="BER15" s="303"/>
      <c r="BES15" s="300"/>
      <c r="BET15" s="301"/>
      <c r="BEU15" s="302"/>
      <c r="BEV15" s="303"/>
      <c r="BEW15" s="300"/>
      <c r="BEX15" s="301"/>
      <c r="BEY15" s="302"/>
      <c r="BEZ15" s="303"/>
      <c r="BFA15" s="300"/>
      <c r="BFB15" s="301"/>
      <c r="BFC15" s="302"/>
      <c r="BFD15" s="303"/>
      <c r="BFE15" s="300"/>
      <c r="BFF15" s="301"/>
      <c r="BFG15" s="302"/>
      <c r="BFH15" s="303"/>
      <c r="BFI15" s="300"/>
      <c r="BFJ15" s="301"/>
      <c r="BFK15" s="302"/>
      <c r="BFL15" s="303"/>
      <c r="BFM15" s="300"/>
      <c r="BFN15" s="301"/>
      <c r="BFO15" s="302"/>
      <c r="BFP15" s="303"/>
      <c r="BFQ15" s="300"/>
      <c r="BFR15" s="301"/>
      <c r="BFS15" s="302"/>
      <c r="BFT15" s="303"/>
      <c r="BFU15" s="300"/>
      <c r="BFV15" s="301"/>
      <c r="BFW15" s="302"/>
      <c r="BFX15" s="303"/>
      <c r="BFY15" s="300"/>
      <c r="BFZ15" s="301"/>
      <c r="BGA15" s="302"/>
      <c r="BGB15" s="303"/>
      <c r="BGC15" s="300"/>
      <c r="BGD15" s="301"/>
      <c r="BGE15" s="302"/>
      <c r="BGF15" s="303"/>
      <c r="BGG15" s="300"/>
      <c r="BGH15" s="301"/>
      <c r="BGI15" s="302"/>
      <c r="BGJ15" s="303"/>
      <c r="BGK15" s="300"/>
      <c r="BGL15" s="301"/>
      <c r="BGM15" s="302"/>
      <c r="BGN15" s="303"/>
      <c r="BGO15" s="300"/>
      <c r="BGP15" s="301"/>
      <c r="BGQ15" s="302"/>
      <c r="BGR15" s="303"/>
      <c r="BGS15" s="300"/>
      <c r="BGT15" s="301"/>
      <c r="BGU15" s="302"/>
      <c r="BGV15" s="303"/>
      <c r="BGW15" s="300"/>
      <c r="BGX15" s="301"/>
      <c r="BGY15" s="302"/>
      <c r="BGZ15" s="303"/>
      <c r="BHA15" s="300"/>
      <c r="BHB15" s="301"/>
      <c r="BHC15" s="302"/>
      <c r="BHD15" s="303"/>
      <c r="BHE15" s="300"/>
      <c r="BHF15" s="301"/>
      <c r="BHG15" s="302"/>
      <c r="BHH15" s="303"/>
      <c r="BHI15" s="300"/>
      <c r="BHJ15" s="301"/>
      <c r="BHK15" s="302"/>
      <c r="BHL15" s="303"/>
      <c r="BHM15" s="300"/>
      <c r="BHN15" s="301"/>
      <c r="BHO15" s="302"/>
      <c r="BHP15" s="303"/>
      <c r="BHQ15" s="300"/>
      <c r="BHR15" s="301"/>
      <c r="BHS15" s="302"/>
      <c r="BHT15" s="303"/>
      <c r="BHU15" s="300"/>
      <c r="BHV15" s="301"/>
      <c r="BHW15" s="302"/>
      <c r="BHX15" s="303"/>
      <c r="BHY15" s="300"/>
      <c r="BHZ15" s="301"/>
      <c r="BIA15" s="302"/>
      <c r="BIB15" s="303"/>
      <c r="BIC15" s="300"/>
      <c r="BID15" s="301"/>
      <c r="BIE15" s="302"/>
      <c r="BIF15" s="303"/>
      <c r="BIG15" s="300"/>
      <c r="BIH15" s="301"/>
      <c r="BII15" s="302"/>
      <c r="BIJ15" s="303"/>
      <c r="BIK15" s="300"/>
      <c r="BIL15" s="301"/>
      <c r="BIM15" s="302"/>
      <c r="BIN15" s="303"/>
      <c r="BIO15" s="300"/>
      <c r="BIP15" s="301"/>
      <c r="BIQ15" s="302"/>
      <c r="BIR15" s="303"/>
      <c r="BIS15" s="300"/>
      <c r="BIT15" s="301"/>
      <c r="BIU15" s="302"/>
      <c r="BIV15" s="303"/>
      <c r="BIW15" s="300"/>
      <c r="BIX15" s="301"/>
      <c r="BIY15" s="302"/>
      <c r="BIZ15" s="303"/>
      <c r="BJA15" s="300"/>
      <c r="BJB15" s="301"/>
      <c r="BJC15" s="302"/>
      <c r="BJD15" s="303"/>
      <c r="BJE15" s="300"/>
      <c r="BJF15" s="301"/>
      <c r="BJG15" s="302"/>
      <c r="BJH15" s="303"/>
      <c r="BJI15" s="300"/>
      <c r="BJJ15" s="301"/>
      <c r="BJK15" s="302"/>
      <c r="BJL15" s="303"/>
      <c r="BJM15" s="300"/>
      <c r="BJN15" s="301"/>
      <c r="BJO15" s="302"/>
      <c r="BJP15" s="303"/>
      <c r="BJQ15" s="300"/>
      <c r="BJR15" s="301"/>
      <c r="BJS15" s="302"/>
      <c r="BJT15" s="303"/>
      <c r="BJU15" s="300"/>
      <c r="BJV15" s="301"/>
      <c r="BJW15" s="302"/>
      <c r="BJX15" s="303"/>
      <c r="BJY15" s="300"/>
      <c r="BJZ15" s="301"/>
      <c r="BKA15" s="302"/>
      <c r="BKB15" s="303"/>
      <c r="BKC15" s="300"/>
      <c r="BKD15" s="301"/>
      <c r="BKE15" s="302"/>
      <c r="BKF15" s="303"/>
      <c r="BKG15" s="300"/>
      <c r="BKH15" s="301"/>
      <c r="BKI15" s="302"/>
      <c r="BKJ15" s="303"/>
      <c r="BKK15" s="300"/>
      <c r="BKL15" s="301"/>
      <c r="BKM15" s="302"/>
      <c r="BKN15" s="303"/>
      <c r="BKO15" s="300"/>
      <c r="BKP15" s="301"/>
      <c r="BKQ15" s="302"/>
      <c r="BKR15" s="303"/>
      <c r="BKS15" s="300"/>
      <c r="BKT15" s="301"/>
      <c r="BKU15" s="302"/>
      <c r="BKV15" s="303"/>
      <c r="BKW15" s="300"/>
      <c r="BKX15" s="301"/>
      <c r="BKY15" s="302"/>
      <c r="BKZ15" s="303"/>
      <c r="BLA15" s="300"/>
      <c r="BLB15" s="301"/>
      <c r="BLC15" s="302"/>
      <c r="BLD15" s="303"/>
      <c r="BLE15" s="300"/>
      <c r="BLF15" s="301"/>
      <c r="BLG15" s="302"/>
      <c r="BLH15" s="303"/>
      <c r="BLI15" s="300"/>
      <c r="BLJ15" s="301"/>
      <c r="BLK15" s="302"/>
      <c r="BLL15" s="303"/>
      <c r="BLM15" s="300"/>
      <c r="BLN15" s="301"/>
      <c r="BLO15" s="302"/>
      <c r="BLP15" s="303"/>
      <c r="BLQ15" s="300"/>
      <c r="BLR15" s="301"/>
      <c r="BLS15" s="302"/>
      <c r="BLT15" s="303"/>
      <c r="BLU15" s="300"/>
      <c r="BLV15" s="301"/>
      <c r="BLW15" s="302"/>
      <c r="BLX15" s="303"/>
      <c r="BLY15" s="300"/>
      <c r="BLZ15" s="301"/>
      <c r="BMA15" s="302"/>
      <c r="BMB15" s="303"/>
      <c r="BMC15" s="300"/>
      <c r="BMD15" s="301"/>
      <c r="BME15" s="302"/>
      <c r="BMF15" s="303"/>
      <c r="BMG15" s="300"/>
      <c r="BMH15" s="301"/>
      <c r="BMI15" s="302"/>
      <c r="BMJ15" s="303"/>
      <c r="BMK15" s="300"/>
      <c r="BML15" s="301"/>
      <c r="BMM15" s="302"/>
      <c r="BMN15" s="303"/>
      <c r="BMO15" s="300"/>
      <c r="BMP15" s="301"/>
      <c r="BMQ15" s="302"/>
      <c r="BMR15" s="303"/>
      <c r="BMS15" s="300"/>
      <c r="BMT15" s="301"/>
      <c r="BMU15" s="302"/>
      <c r="BMV15" s="303"/>
      <c r="BMW15" s="300"/>
      <c r="BMX15" s="301"/>
      <c r="BMY15" s="302"/>
      <c r="BMZ15" s="303"/>
      <c r="BNA15" s="300"/>
      <c r="BNB15" s="301"/>
      <c r="BNC15" s="302"/>
      <c r="BND15" s="303"/>
      <c r="BNE15" s="300"/>
      <c r="BNF15" s="301"/>
      <c r="BNG15" s="302"/>
      <c r="BNH15" s="303"/>
      <c r="BNI15" s="300"/>
      <c r="BNJ15" s="301"/>
      <c r="BNK15" s="302"/>
      <c r="BNL15" s="303"/>
      <c r="BNM15" s="300"/>
      <c r="BNN15" s="301"/>
      <c r="BNO15" s="302"/>
      <c r="BNP15" s="303"/>
      <c r="BNQ15" s="300"/>
      <c r="BNR15" s="301"/>
      <c r="BNS15" s="302"/>
      <c r="BNT15" s="303"/>
      <c r="BNU15" s="300"/>
      <c r="BNV15" s="301"/>
      <c r="BNW15" s="302"/>
      <c r="BNX15" s="303"/>
      <c r="BNY15" s="300"/>
      <c r="BNZ15" s="301"/>
      <c r="BOA15" s="302"/>
      <c r="BOB15" s="303"/>
      <c r="BOC15" s="300"/>
      <c r="BOD15" s="301"/>
      <c r="BOE15" s="302"/>
      <c r="BOF15" s="303"/>
      <c r="BOG15" s="300"/>
      <c r="BOH15" s="301"/>
      <c r="BOI15" s="302"/>
      <c r="BOJ15" s="303"/>
      <c r="BOK15" s="300"/>
      <c r="BOL15" s="301"/>
      <c r="BOM15" s="302"/>
      <c r="BON15" s="303"/>
      <c r="BOO15" s="300"/>
      <c r="BOP15" s="301"/>
      <c r="BOQ15" s="302"/>
      <c r="BOR15" s="303"/>
      <c r="BOS15" s="300"/>
      <c r="BOT15" s="301"/>
      <c r="BOU15" s="302"/>
      <c r="BOV15" s="303"/>
      <c r="BOW15" s="300"/>
      <c r="BOX15" s="301"/>
      <c r="BOY15" s="302"/>
      <c r="BOZ15" s="303"/>
      <c r="BPA15" s="300"/>
      <c r="BPB15" s="301"/>
      <c r="BPC15" s="302"/>
      <c r="BPD15" s="303"/>
      <c r="BPE15" s="300"/>
      <c r="BPF15" s="301"/>
      <c r="BPG15" s="302"/>
      <c r="BPH15" s="303"/>
      <c r="BPI15" s="300"/>
      <c r="BPJ15" s="301"/>
      <c r="BPK15" s="302"/>
      <c r="BPL15" s="303"/>
      <c r="BPM15" s="300"/>
      <c r="BPN15" s="301"/>
      <c r="BPO15" s="302"/>
      <c r="BPP15" s="303"/>
      <c r="BPQ15" s="300"/>
      <c r="BPR15" s="301"/>
      <c r="BPS15" s="302"/>
      <c r="BPT15" s="303"/>
      <c r="BPU15" s="300"/>
      <c r="BPV15" s="301"/>
      <c r="BPW15" s="302"/>
      <c r="BPX15" s="303"/>
      <c r="BPY15" s="300"/>
      <c r="BPZ15" s="301"/>
      <c r="BQA15" s="302"/>
      <c r="BQB15" s="303"/>
      <c r="BQC15" s="300"/>
      <c r="BQD15" s="301"/>
      <c r="BQE15" s="302"/>
      <c r="BQF15" s="303"/>
      <c r="BQG15" s="300"/>
      <c r="BQH15" s="301"/>
      <c r="BQI15" s="302"/>
      <c r="BQJ15" s="303"/>
      <c r="BQK15" s="300"/>
      <c r="BQL15" s="301"/>
      <c r="BQM15" s="302"/>
      <c r="BQN15" s="303"/>
      <c r="BQO15" s="300"/>
      <c r="BQP15" s="301"/>
      <c r="BQQ15" s="302"/>
      <c r="BQR15" s="303"/>
      <c r="BQS15" s="300"/>
      <c r="BQT15" s="301"/>
      <c r="BQU15" s="302"/>
      <c r="BQV15" s="303"/>
      <c r="BQW15" s="300"/>
      <c r="BQX15" s="301"/>
      <c r="BQY15" s="302"/>
      <c r="BQZ15" s="303"/>
      <c r="BRA15" s="300"/>
      <c r="BRB15" s="301"/>
      <c r="BRC15" s="302"/>
      <c r="BRD15" s="303"/>
      <c r="BRE15" s="300"/>
      <c r="BRF15" s="301"/>
      <c r="BRG15" s="302"/>
      <c r="BRH15" s="303"/>
      <c r="BRI15" s="300"/>
      <c r="BRJ15" s="301"/>
      <c r="BRK15" s="302"/>
      <c r="BRL15" s="303"/>
      <c r="BRM15" s="300"/>
      <c r="BRN15" s="301"/>
      <c r="BRO15" s="302"/>
      <c r="BRP15" s="303"/>
      <c r="BRQ15" s="300"/>
      <c r="BRR15" s="301"/>
      <c r="BRS15" s="302"/>
      <c r="BRT15" s="303"/>
      <c r="BRU15" s="300"/>
      <c r="BRV15" s="301"/>
      <c r="BRW15" s="302"/>
      <c r="BRX15" s="303"/>
      <c r="BRY15" s="300"/>
      <c r="BRZ15" s="301"/>
      <c r="BSA15" s="302"/>
      <c r="BSB15" s="303"/>
      <c r="BSC15" s="300"/>
      <c r="BSD15" s="301"/>
      <c r="BSE15" s="302"/>
      <c r="BSF15" s="303"/>
      <c r="BSG15" s="300"/>
      <c r="BSH15" s="301"/>
      <c r="BSI15" s="302"/>
      <c r="BSJ15" s="303"/>
      <c r="BSK15" s="300"/>
      <c r="BSL15" s="301"/>
      <c r="BSM15" s="302"/>
      <c r="BSN15" s="303"/>
      <c r="BSO15" s="300"/>
      <c r="BSP15" s="301"/>
      <c r="BSQ15" s="302"/>
      <c r="BSR15" s="303"/>
      <c r="BSS15" s="300"/>
      <c r="BST15" s="301"/>
      <c r="BSU15" s="302"/>
      <c r="BSV15" s="303"/>
      <c r="BSW15" s="300"/>
      <c r="BSX15" s="301"/>
      <c r="BSY15" s="302"/>
      <c r="BSZ15" s="303"/>
      <c r="BTA15" s="300"/>
      <c r="BTB15" s="301"/>
      <c r="BTC15" s="302"/>
      <c r="BTD15" s="303"/>
      <c r="BTE15" s="300"/>
      <c r="BTF15" s="301"/>
      <c r="BTG15" s="302"/>
      <c r="BTH15" s="303"/>
      <c r="BTI15" s="300"/>
      <c r="BTJ15" s="301"/>
      <c r="BTK15" s="302"/>
      <c r="BTL15" s="303"/>
      <c r="BTM15" s="300"/>
      <c r="BTN15" s="301"/>
      <c r="BTO15" s="302"/>
      <c r="BTP15" s="303"/>
      <c r="BTQ15" s="300"/>
      <c r="BTR15" s="301"/>
      <c r="BTS15" s="302"/>
      <c r="BTT15" s="303"/>
      <c r="BTU15" s="300"/>
      <c r="BTV15" s="301"/>
      <c r="BTW15" s="302"/>
      <c r="BTX15" s="303"/>
      <c r="BTY15" s="300"/>
      <c r="BTZ15" s="301"/>
      <c r="BUA15" s="302"/>
      <c r="BUB15" s="303"/>
      <c r="BUC15" s="300"/>
      <c r="BUD15" s="301"/>
      <c r="BUE15" s="302"/>
      <c r="BUF15" s="303"/>
      <c r="BUG15" s="300"/>
      <c r="BUH15" s="301"/>
      <c r="BUI15" s="302"/>
      <c r="BUJ15" s="303"/>
      <c r="BUK15" s="300"/>
      <c r="BUL15" s="301"/>
      <c r="BUM15" s="302"/>
      <c r="BUN15" s="303"/>
      <c r="BUO15" s="300"/>
      <c r="BUP15" s="301"/>
      <c r="BUQ15" s="302"/>
      <c r="BUR15" s="303"/>
      <c r="BUS15" s="300"/>
      <c r="BUT15" s="301"/>
      <c r="BUU15" s="302"/>
      <c r="BUV15" s="303"/>
      <c r="BUW15" s="300"/>
      <c r="BUX15" s="301"/>
      <c r="BUY15" s="302"/>
      <c r="BUZ15" s="303"/>
      <c r="BVA15" s="300"/>
      <c r="BVB15" s="301"/>
      <c r="BVC15" s="302"/>
      <c r="BVD15" s="303"/>
      <c r="BVE15" s="300"/>
      <c r="BVF15" s="301"/>
      <c r="BVG15" s="302"/>
      <c r="BVH15" s="303"/>
      <c r="BVI15" s="300"/>
      <c r="BVJ15" s="301"/>
      <c r="BVK15" s="302"/>
      <c r="BVL15" s="303"/>
      <c r="BVM15" s="300"/>
      <c r="BVN15" s="301"/>
      <c r="BVO15" s="302"/>
      <c r="BVP15" s="303"/>
      <c r="BVQ15" s="300"/>
      <c r="BVR15" s="301"/>
      <c r="BVS15" s="302"/>
      <c r="BVT15" s="303"/>
      <c r="BVU15" s="300"/>
      <c r="BVV15" s="301"/>
      <c r="BVW15" s="302"/>
      <c r="BVX15" s="303"/>
      <c r="BVY15" s="300"/>
      <c r="BVZ15" s="301"/>
      <c r="BWA15" s="302"/>
      <c r="BWB15" s="303"/>
      <c r="BWC15" s="300"/>
      <c r="BWD15" s="301"/>
      <c r="BWE15" s="302"/>
      <c r="BWF15" s="303"/>
      <c r="BWG15" s="300"/>
      <c r="BWH15" s="301"/>
      <c r="BWI15" s="302"/>
      <c r="BWJ15" s="303"/>
      <c r="BWK15" s="300"/>
      <c r="BWL15" s="301"/>
      <c r="BWM15" s="302"/>
      <c r="BWN15" s="303"/>
      <c r="BWO15" s="300"/>
      <c r="BWP15" s="301"/>
      <c r="BWQ15" s="302"/>
      <c r="BWR15" s="303"/>
      <c r="BWS15" s="300"/>
      <c r="BWT15" s="301"/>
      <c r="BWU15" s="302"/>
      <c r="BWV15" s="303"/>
      <c r="BWW15" s="300"/>
      <c r="BWX15" s="301"/>
      <c r="BWY15" s="302"/>
      <c r="BWZ15" s="303"/>
      <c r="BXA15" s="300"/>
      <c r="BXB15" s="301"/>
      <c r="BXC15" s="302"/>
      <c r="BXD15" s="303"/>
      <c r="BXE15" s="300"/>
      <c r="BXF15" s="301"/>
      <c r="BXG15" s="302"/>
      <c r="BXH15" s="303"/>
      <c r="BXI15" s="300"/>
      <c r="BXJ15" s="301"/>
      <c r="BXK15" s="302"/>
      <c r="BXL15" s="303"/>
      <c r="BXM15" s="300"/>
      <c r="BXN15" s="301"/>
      <c r="BXO15" s="302"/>
      <c r="BXP15" s="303"/>
      <c r="BXQ15" s="300"/>
      <c r="BXR15" s="301"/>
      <c r="BXS15" s="302"/>
      <c r="BXT15" s="303"/>
      <c r="BXU15" s="300"/>
      <c r="BXV15" s="301"/>
      <c r="BXW15" s="302"/>
      <c r="BXX15" s="303"/>
      <c r="BXY15" s="300"/>
      <c r="BXZ15" s="301"/>
      <c r="BYA15" s="302"/>
      <c r="BYB15" s="303"/>
      <c r="BYC15" s="300"/>
      <c r="BYD15" s="301"/>
      <c r="BYE15" s="302"/>
      <c r="BYF15" s="303"/>
      <c r="BYG15" s="300"/>
      <c r="BYH15" s="301"/>
      <c r="BYI15" s="302"/>
      <c r="BYJ15" s="303"/>
      <c r="BYK15" s="300"/>
      <c r="BYL15" s="301"/>
      <c r="BYM15" s="302"/>
      <c r="BYN15" s="303"/>
      <c r="BYO15" s="300"/>
      <c r="BYP15" s="301"/>
      <c r="BYQ15" s="302"/>
      <c r="BYR15" s="303"/>
      <c r="BYS15" s="300"/>
      <c r="BYT15" s="301"/>
      <c r="BYU15" s="302"/>
      <c r="BYV15" s="303"/>
      <c r="BYW15" s="300"/>
      <c r="BYX15" s="301"/>
      <c r="BYY15" s="302"/>
      <c r="BYZ15" s="303"/>
      <c r="BZA15" s="300"/>
      <c r="BZB15" s="301"/>
      <c r="BZC15" s="302"/>
      <c r="BZD15" s="303"/>
      <c r="BZE15" s="300"/>
      <c r="BZF15" s="301"/>
      <c r="BZG15" s="302"/>
      <c r="BZH15" s="303"/>
      <c r="BZI15" s="300"/>
      <c r="BZJ15" s="301"/>
      <c r="BZK15" s="302"/>
      <c r="BZL15" s="303"/>
      <c r="BZM15" s="300"/>
      <c r="BZN15" s="301"/>
      <c r="BZO15" s="302"/>
      <c r="BZP15" s="303"/>
      <c r="BZQ15" s="300"/>
      <c r="BZR15" s="301"/>
      <c r="BZS15" s="302"/>
      <c r="BZT15" s="303"/>
      <c r="BZU15" s="300"/>
      <c r="BZV15" s="301"/>
      <c r="BZW15" s="302"/>
      <c r="BZX15" s="303"/>
      <c r="BZY15" s="300"/>
      <c r="BZZ15" s="301"/>
      <c r="CAA15" s="302"/>
      <c r="CAB15" s="303"/>
      <c r="CAC15" s="300"/>
      <c r="CAD15" s="301"/>
      <c r="CAE15" s="302"/>
      <c r="CAF15" s="303"/>
      <c r="CAG15" s="300"/>
      <c r="CAH15" s="301"/>
      <c r="CAI15" s="302"/>
      <c r="CAJ15" s="303"/>
      <c r="CAK15" s="300"/>
      <c r="CAL15" s="301"/>
      <c r="CAM15" s="302"/>
      <c r="CAN15" s="303"/>
      <c r="CAO15" s="300"/>
      <c r="CAP15" s="301"/>
      <c r="CAQ15" s="302"/>
      <c r="CAR15" s="303"/>
      <c r="CAS15" s="300"/>
      <c r="CAT15" s="301"/>
      <c r="CAU15" s="302"/>
      <c r="CAV15" s="303"/>
      <c r="CAW15" s="300"/>
      <c r="CAX15" s="301"/>
      <c r="CAY15" s="302"/>
      <c r="CAZ15" s="303"/>
      <c r="CBA15" s="300"/>
      <c r="CBB15" s="301"/>
      <c r="CBC15" s="302"/>
      <c r="CBD15" s="303"/>
      <c r="CBE15" s="300"/>
      <c r="CBF15" s="301"/>
      <c r="CBG15" s="302"/>
      <c r="CBH15" s="303"/>
      <c r="CBI15" s="300"/>
      <c r="CBJ15" s="301"/>
      <c r="CBK15" s="302"/>
      <c r="CBL15" s="303"/>
      <c r="CBM15" s="300"/>
      <c r="CBN15" s="301"/>
      <c r="CBO15" s="302"/>
      <c r="CBP15" s="303"/>
      <c r="CBQ15" s="300"/>
      <c r="CBR15" s="301"/>
      <c r="CBS15" s="302"/>
      <c r="CBT15" s="303"/>
      <c r="CBU15" s="300"/>
      <c r="CBV15" s="301"/>
      <c r="CBW15" s="302"/>
      <c r="CBX15" s="303"/>
      <c r="CBY15" s="300"/>
      <c r="CBZ15" s="301"/>
      <c r="CCA15" s="302"/>
      <c r="CCB15" s="303"/>
      <c r="CCC15" s="300"/>
      <c r="CCD15" s="301"/>
      <c r="CCE15" s="302"/>
      <c r="CCF15" s="303"/>
      <c r="CCG15" s="300"/>
      <c r="CCH15" s="301"/>
      <c r="CCI15" s="302"/>
      <c r="CCJ15" s="303"/>
      <c r="CCK15" s="300"/>
      <c r="CCL15" s="301"/>
      <c r="CCM15" s="302"/>
      <c r="CCN15" s="303"/>
      <c r="CCO15" s="300"/>
      <c r="CCP15" s="301"/>
      <c r="CCQ15" s="302"/>
      <c r="CCR15" s="303"/>
      <c r="CCS15" s="300"/>
      <c r="CCT15" s="301"/>
      <c r="CCU15" s="302"/>
      <c r="CCV15" s="303"/>
      <c r="CCW15" s="300"/>
      <c r="CCX15" s="301"/>
      <c r="CCY15" s="302"/>
      <c r="CCZ15" s="303"/>
      <c r="CDA15" s="300"/>
      <c r="CDB15" s="301"/>
      <c r="CDC15" s="302"/>
      <c r="CDD15" s="303"/>
      <c r="CDE15" s="300"/>
      <c r="CDF15" s="301"/>
      <c r="CDG15" s="302"/>
      <c r="CDH15" s="303"/>
      <c r="CDI15" s="300"/>
      <c r="CDJ15" s="301"/>
      <c r="CDK15" s="302"/>
      <c r="CDL15" s="303"/>
      <c r="CDM15" s="300"/>
      <c r="CDN15" s="301"/>
      <c r="CDO15" s="302"/>
      <c r="CDP15" s="303"/>
      <c r="CDQ15" s="300"/>
      <c r="CDR15" s="301"/>
      <c r="CDS15" s="302"/>
      <c r="CDT15" s="303"/>
      <c r="CDU15" s="300"/>
      <c r="CDV15" s="301"/>
      <c r="CDW15" s="302"/>
      <c r="CDX15" s="303"/>
      <c r="CDY15" s="300"/>
      <c r="CDZ15" s="301"/>
      <c r="CEA15" s="302"/>
      <c r="CEB15" s="303"/>
      <c r="CEC15" s="300"/>
      <c r="CED15" s="301"/>
      <c r="CEE15" s="302"/>
      <c r="CEF15" s="303"/>
      <c r="CEG15" s="300"/>
      <c r="CEH15" s="301"/>
      <c r="CEI15" s="302"/>
      <c r="CEJ15" s="303"/>
      <c r="CEK15" s="300"/>
      <c r="CEL15" s="301"/>
      <c r="CEM15" s="302"/>
      <c r="CEN15" s="303"/>
      <c r="CEO15" s="300"/>
      <c r="CEP15" s="301"/>
      <c r="CEQ15" s="302"/>
      <c r="CER15" s="303"/>
      <c r="CES15" s="300"/>
      <c r="CET15" s="301"/>
      <c r="CEU15" s="302"/>
      <c r="CEV15" s="303"/>
      <c r="CEW15" s="300"/>
      <c r="CEX15" s="301"/>
      <c r="CEY15" s="302"/>
      <c r="CEZ15" s="303"/>
      <c r="CFA15" s="300"/>
      <c r="CFB15" s="301"/>
      <c r="CFC15" s="302"/>
      <c r="CFD15" s="303"/>
      <c r="CFE15" s="300"/>
      <c r="CFF15" s="301"/>
      <c r="CFG15" s="302"/>
      <c r="CFH15" s="303"/>
      <c r="CFI15" s="300"/>
      <c r="CFJ15" s="301"/>
      <c r="CFK15" s="302"/>
      <c r="CFL15" s="303"/>
      <c r="CFM15" s="300"/>
      <c r="CFN15" s="301"/>
      <c r="CFO15" s="302"/>
      <c r="CFP15" s="303"/>
      <c r="CFQ15" s="300"/>
      <c r="CFR15" s="301"/>
      <c r="CFS15" s="302"/>
      <c r="CFT15" s="303"/>
      <c r="CFU15" s="300"/>
      <c r="CFV15" s="301"/>
      <c r="CFW15" s="302"/>
      <c r="CFX15" s="303"/>
      <c r="CFY15" s="300"/>
      <c r="CFZ15" s="301"/>
      <c r="CGA15" s="302"/>
      <c r="CGB15" s="303"/>
      <c r="CGC15" s="300"/>
      <c r="CGD15" s="301"/>
      <c r="CGE15" s="302"/>
      <c r="CGF15" s="303"/>
      <c r="CGG15" s="300"/>
      <c r="CGH15" s="301"/>
      <c r="CGI15" s="302"/>
      <c r="CGJ15" s="303"/>
      <c r="CGK15" s="300"/>
      <c r="CGL15" s="301"/>
      <c r="CGM15" s="302"/>
      <c r="CGN15" s="303"/>
      <c r="CGO15" s="300"/>
      <c r="CGP15" s="301"/>
      <c r="CGQ15" s="302"/>
      <c r="CGR15" s="303"/>
      <c r="CGS15" s="300"/>
      <c r="CGT15" s="301"/>
      <c r="CGU15" s="302"/>
      <c r="CGV15" s="303"/>
      <c r="CGW15" s="300"/>
      <c r="CGX15" s="301"/>
      <c r="CGY15" s="302"/>
      <c r="CGZ15" s="303"/>
      <c r="CHA15" s="300"/>
      <c r="CHB15" s="301"/>
      <c r="CHC15" s="302"/>
      <c r="CHD15" s="303"/>
      <c r="CHE15" s="300"/>
      <c r="CHF15" s="301"/>
      <c r="CHG15" s="302"/>
      <c r="CHH15" s="303"/>
      <c r="CHI15" s="300"/>
      <c r="CHJ15" s="301"/>
      <c r="CHK15" s="302"/>
      <c r="CHL15" s="303"/>
      <c r="CHM15" s="300"/>
      <c r="CHN15" s="301"/>
      <c r="CHO15" s="302"/>
      <c r="CHP15" s="303"/>
      <c r="CHQ15" s="300"/>
      <c r="CHR15" s="301"/>
      <c r="CHS15" s="302"/>
      <c r="CHT15" s="303"/>
      <c r="CHU15" s="300"/>
      <c r="CHV15" s="301"/>
      <c r="CHW15" s="302"/>
      <c r="CHX15" s="303"/>
      <c r="CHY15" s="300"/>
      <c r="CHZ15" s="301"/>
      <c r="CIA15" s="302"/>
      <c r="CIB15" s="303"/>
      <c r="CIC15" s="300"/>
      <c r="CID15" s="301"/>
      <c r="CIE15" s="302"/>
      <c r="CIF15" s="303"/>
      <c r="CIG15" s="300"/>
      <c r="CIH15" s="301"/>
      <c r="CII15" s="302"/>
      <c r="CIJ15" s="303"/>
      <c r="CIK15" s="300"/>
      <c r="CIL15" s="301"/>
      <c r="CIM15" s="302"/>
      <c r="CIN15" s="303"/>
      <c r="CIO15" s="300"/>
      <c r="CIP15" s="301"/>
      <c r="CIQ15" s="302"/>
      <c r="CIR15" s="303"/>
      <c r="CIS15" s="300"/>
      <c r="CIT15" s="301"/>
      <c r="CIU15" s="302"/>
      <c r="CIV15" s="303"/>
      <c r="CIW15" s="300"/>
      <c r="CIX15" s="301"/>
      <c r="CIY15" s="302"/>
      <c r="CIZ15" s="303"/>
      <c r="CJA15" s="300"/>
      <c r="CJB15" s="301"/>
      <c r="CJC15" s="302"/>
      <c r="CJD15" s="303"/>
      <c r="CJE15" s="300"/>
      <c r="CJF15" s="301"/>
      <c r="CJG15" s="302"/>
      <c r="CJH15" s="303"/>
      <c r="CJI15" s="300"/>
      <c r="CJJ15" s="301"/>
      <c r="CJK15" s="302"/>
      <c r="CJL15" s="303"/>
      <c r="CJM15" s="300"/>
      <c r="CJN15" s="301"/>
      <c r="CJO15" s="302"/>
      <c r="CJP15" s="303"/>
      <c r="CJQ15" s="300"/>
      <c r="CJR15" s="301"/>
      <c r="CJS15" s="302"/>
      <c r="CJT15" s="303"/>
      <c r="CJU15" s="300"/>
      <c r="CJV15" s="301"/>
      <c r="CJW15" s="302"/>
      <c r="CJX15" s="303"/>
      <c r="CJY15" s="300"/>
      <c r="CJZ15" s="301"/>
      <c r="CKA15" s="302"/>
      <c r="CKB15" s="303"/>
      <c r="CKC15" s="300"/>
      <c r="CKD15" s="301"/>
      <c r="CKE15" s="302"/>
      <c r="CKF15" s="303"/>
      <c r="CKG15" s="300"/>
      <c r="CKH15" s="301"/>
      <c r="CKI15" s="302"/>
      <c r="CKJ15" s="303"/>
      <c r="CKK15" s="300"/>
      <c r="CKL15" s="301"/>
      <c r="CKM15" s="302"/>
      <c r="CKN15" s="303"/>
      <c r="CKO15" s="300"/>
      <c r="CKP15" s="301"/>
      <c r="CKQ15" s="302"/>
      <c r="CKR15" s="303"/>
      <c r="CKS15" s="300"/>
      <c r="CKT15" s="301"/>
      <c r="CKU15" s="302"/>
      <c r="CKV15" s="303"/>
      <c r="CKW15" s="300"/>
      <c r="CKX15" s="301"/>
      <c r="CKY15" s="302"/>
      <c r="CKZ15" s="303"/>
      <c r="CLA15" s="300"/>
      <c r="CLB15" s="301"/>
      <c r="CLC15" s="302"/>
      <c r="CLD15" s="303"/>
      <c r="CLE15" s="300"/>
      <c r="CLF15" s="301"/>
      <c r="CLG15" s="302"/>
      <c r="CLH15" s="303"/>
      <c r="CLI15" s="300"/>
      <c r="CLJ15" s="301"/>
      <c r="CLK15" s="302"/>
      <c r="CLL15" s="303"/>
      <c r="CLM15" s="300"/>
      <c r="CLN15" s="301"/>
      <c r="CLO15" s="302"/>
      <c r="CLP15" s="303"/>
      <c r="CLQ15" s="300"/>
      <c r="CLR15" s="301"/>
      <c r="CLS15" s="302"/>
      <c r="CLT15" s="303"/>
      <c r="CLU15" s="300"/>
      <c r="CLV15" s="301"/>
      <c r="CLW15" s="302"/>
      <c r="CLX15" s="303"/>
      <c r="CLY15" s="300"/>
      <c r="CLZ15" s="301"/>
      <c r="CMA15" s="302"/>
      <c r="CMB15" s="303"/>
      <c r="CMC15" s="300"/>
      <c r="CMD15" s="301"/>
      <c r="CME15" s="302"/>
      <c r="CMF15" s="303"/>
      <c r="CMG15" s="300"/>
      <c r="CMH15" s="301"/>
      <c r="CMI15" s="302"/>
      <c r="CMJ15" s="303"/>
      <c r="CMK15" s="300"/>
      <c r="CML15" s="301"/>
      <c r="CMM15" s="302"/>
      <c r="CMN15" s="303"/>
      <c r="CMO15" s="300"/>
      <c r="CMP15" s="301"/>
      <c r="CMQ15" s="302"/>
      <c r="CMR15" s="303"/>
      <c r="CMS15" s="300"/>
      <c r="CMT15" s="301"/>
      <c r="CMU15" s="302"/>
      <c r="CMV15" s="303"/>
      <c r="CMW15" s="300"/>
      <c r="CMX15" s="301"/>
      <c r="CMY15" s="302"/>
      <c r="CMZ15" s="303"/>
      <c r="CNA15" s="300"/>
      <c r="CNB15" s="301"/>
      <c r="CNC15" s="302"/>
      <c r="CND15" s="303"/>
      <c r="CNE15" s="300"/>
      <c r="CNF15" s="301"/>
      <c r="CNG15" s="302"/>
      <c r="CNH15" s="303"/>
      <c r="CNI15" s="300"/>
      <c r="CNJ15" s="301"/>
      <c r="CNK15" s="302"/>
      <c r="CNL15" s="303"/>
      <c r="CNM15" s="300"/>
      <c r="CNN15" s="301"/>
      <c r="CNO15" s="302"/>
      <c r="CNP15" s="303"/>
      <c r="CNQ15" s="300"/>
      <c r="CNR15" s="301"/>
      <c r="CNS15" s="302"/>
      <c r="CNT15" s="303"/>
      <c r="CNU15" s="300"/>
      <c r="CNV15" s="301"/>
      <c r="CNW15" s="302"/>
      <c r="CNX15" s="303"/>
      <c r="CNY15" s="300"/>
      <c r="CNZ15" s="301"/>
      <c r="COA15" s="302"/>
      <c r="COB15" s="303"/>
      <c r="COC15" s="300"/>
      <c r="COD15" s="301"/>
      <c r="COE15" s="302"/>
      <c r="COF15" s="303"/>
      <c r="COG15" s="300"/>
      <c r="COH15" s="301"/>
      <c r="COI15" s="302"/>
      <c r="COJ15" s="303"/>
      <c r="COK15" s="300"/>
      <c r="COL15" s="301"/>
      <c r="COM15" s="302"/>
      <c r="CON15" s="303"/>
      <c r="COO15" s="300"/>
      <c r="COP15" s="301"/>
      <c r="COQ15" s="302"/>
      <c r="COR15" s="303"/>
      <c r="COS15" s="300"/>
      <c r="COT15" s="301"/>
      <c r="COU15" s="302"/>
      <c r="COV15" s="303"/>
      <c r="COW15" s="300"/>
      <c r="COX15" s="301"/>
      <c r="COY15" s="302"/>
      <c r="COZ15" s="303"/>
      <c r="CPA15" s="300"/>
      <c r="CPB15" s="301"/>
      <c r="CPC15" s="302"/>
      <c r="CPD15" s="303"/>
      <c r="CPE15" s="300"/>
      <c r="CPF15" s="301"/>
      <c r="CPG15" s="302"/>
      <c r="CPH15" s="303"/>
      <c r="CPI15" s="300"/>
      <c r="CPJ15" s="301"/>
      <c r="CPK15" s="302"/>
      <c r="CPL15" s="303"/>
      <c r="CPM15" s="300"/>
      <c r="CPN15" s="301"/>
      <c r="CPO15" s="302"/>
      <c r="CPP15" s="303"/>
      <c r="CPQ15" s="300"/>
      <c r="CPR15" s="301"/>
      <c r="CPS15" s="302"/>
      <c r="CPT15" s="303"/>
      <c r="CPU15" s="300"/>
      <c r="CPV15" s="301"/>
      <c r="CPW15" s="302"/>
      <c r="CPX15" s="303"/>
      <c r="CPY15" s="300"/>
      <c r="CPZ15" s="301"/>
      <c r="CQA15" s="302"/>
      <c r="CQB15" s="303"/>
      <c r="CQC15" s="300"/>
      <c r="CQD15" s="301"/>
      <c r="CQE15" s="302"/>
      <c r="CQF15" s="303"/>
      <c r="CQG15" s="300"/>
      <c r="CQH15" s="301"/>
      <c r="CQI15" s="302"/>
      <c r="CQJ15" s="303"/>
      <c r="CQK15" s="300"/>
      <c r="CQL15" s="301"/>
      <c r="CQM15" s="302"/>
      <c r="CQN15" s="303"/>
      <c r="CQO15" s="300"/>
      <c r="CQP15" s="301"/>
      <c r="CQQ15" s="302"/>
      <c r="CQR15" s="303"/>
      <c r="CQS15" s="300"/>
      <c r="CQT15" s="301"/>
      <c r="CQU15" s="302"/>
      <c r="CQV15" s="303"/>
      <c r="CQW15" s="300"/>
      <c r="CQX15" s="301"/>
      <c r="CQY15" s="302"/>
      <c r="CQZ15" s="303"/>
      <c r="CRA15" s="300"/>
      <c r="CRB15" s="301"/>
      <c r="CRC15" s="302"/>
      <c r="CRD15" s="303"/>
      <c r="CRE15" s="300"/>
      <c r="CRF15" s="301"/>
      <c r="CRG15" s="302"/>
      <c r="CRH15" s="303"/>
      <c r="CRI15" s="300"/>
      <c r="CRJ15" s="301"/>
      <c r="CRK15" s="302"/>
      <c r="CRL15" s="303"/>
      <c r="CRM15" s="300"/>
      <c r="CRN15" s="301"/>
      <c r="CRO15" s="302"/>
      <c r="CRP15" s="303"/>
      <c r="CRQ15" s="300"/>
      <c r="CRR15" s="301"/>
      <c r="CRS15" s="302"/>
      <c r="CRT15" s="303"/>
      <c r="CRU15" s="300"/>
      <c r="CRV15" s="301"/>
      <c r="CRW15" s="302"/>
      <c r="CRX15" s="303"/>
      <c r="CRY15" s="300"/>
      <c r="CRZ15" s="301"/>
      <c r="CSA15" s="302"/>
      <c r="CSB15" s="303"/>
      <c r="CSC15" s="300"/>
      <c r="CSD15" s="301"/>
      <c r="CSE15" s="302"/>
      <c r="CSF15" s="303"/>
      <c r="CSG15" s="300"/>
      <c r="CSH15" s="301"/>
      <c r="CSI15" s="302"/>
      <c r="CSJ15" s="303"/>
      <c r="CSK15" s="300"/>
      <c r="CSL15" s="301"/>
      <c r="CSM15" s="302"/>
      <c r="CSN15" s="303"/>
      <c r="CSO15" s="300"/>
      <c r="CSP15" s="301"/>
      <c r="CSQ15" s="302"/>
      <c r="CSR15" s="303"/>
      <c r="CSS15" s="300"/>
      <c r="CST15" s="301"/>
      <c r="CSU15" s="302"/>
      <c r="CSV15" s="303"/>
      <c r="CSW15" s="300"/>
      <c r="CSX15" s="301"/>
      <c r="CSY15" s="302"/>
      <c r="CSZ15" s="303"/>
      <c r="CTA15" s="300"/>
      <c r="CTB15" s="301"/>
      <c r="CTC15" s="302"/>
      <c r="CTD15" s="303"/>
      <c r="CTE15" s="300"/>
      <c r="CTF15" s="301"/>
      <c r="CTG15" s="302"/>
      <c r="CTH15" s="303"/>
      <c r="CTI15" s="300"/>
      <c r="CTJ15" s="301"/>
      <c r="CTK15" s="302"/>
      <c r="CTL15" s="303"/>
      <c r="CTM15" s="300"/>
      <c r="CTN15" s="301"/>
      <c r="CTO15" s="302"/>
      <c r="CTP15" s="303"/>
      <c r="CTQ15" s="300"/>
      <c r="CTR15" s="301"/>
      <c r="CTS15" s="302"/>
      <c r="CTT15" s="303"/>
      <c r="CTU15" s="300"/>
      <c r="CTV15" s="301"/>
      <c r="CTW15" s="302"/>
      <c r="CTX15" s="303"/>
      <c r="CTY15" s="300"/>
      <c r="CTZ15" s="301"/>
      <c r="CUA15" s="302"/>
      <c r="CUB15" s="303"/>
      <c r="CUC15" s="300"/>
      <c r="CUD15" s="301"/>
      <c r="CUE15" s="302"/>
      <c r="CUF15" s="303"/>
      <c r="CUG15" s="300"/>
      <c r="CUH15" s="301"/>
      <c r="CUI15" s="302"/>
      <c r="CUJ15" s="303"/>
      <c r="CUK15" s="300"/>
      <c r="CUL15" s="301"/>
      <c r="CUM15" s="302"/>
      <c r="CUN15" s="303"/>
      <c r="CUO15" s="300"/>
      <c r="CUP15" s="301"/>
      <c r="CUQ15" s="302"/>
      <c r="CUR15" s="303"/>
      <c r="CUS15" s="300"/>
      <c r="CUT15" s="301"/>
      <c r="CUU15" s="302"/>
      <c r="CUV15" s="303"/>
      <c r="CUW15" s="300"/>
      <c r="CUX15" s="301"/>
      <c r="CUY15" s="302"/>
      <c r="CUZ15" s="303"/>
      <c r="CVA15" s="300"/>
      <c r="CVB15" s="301"/>
      <c r="CVC15" s="302"/>
      <c r="CVD15" s="303"/>
      <c r="CVE15" s="300"/>
      <c r="CVF15" s="301"/>
      <c r="CVG15" s="302"/>
      <c r="CVH15" s="303"/>
      <c r="CVI15" s="300"/>
      <c r="CVJ15" s="301"/>
      <c r="CVK15" s="302"/>
      <c r="CVL15" s="303"/>
      <c r="CVM15" s="300"/>
      <c r="CVN15" s="301"/>
      <c r="CVO15" s="302"/>
      <c r="CVP15" s="303"/>
      <c r="CVQ15" s="300"/>
      <c r="CVR15" s="301"/>
      <c r="CVS15" s="302"/>
      <c r="CVT15" s="303"/>
      <c r="CVU15" s="300"/>
      <c r="CVV15" s="301"/>
      <c r="CVW15" s="302"/>
      <c r="CVX15" s="303"/>
      <c r="CVY15" s="300"/>
      <c r="CVZ15" s="301"/>
      <c r="CWA15" s="302"/>
      <c r="CWB15" s="303"/>
      <c r="CWC15" s="300"/>
      <c r="CWD15" s="301"/>
      <c r="CWE15" s="302"/>
      <c r="CWF15" s="303"/>
      <c r="CWG15" s="300"/>
      <c r="CWH15" s="301"/>
      <c r="CWI15" s="302"/>
      <c r="CWJ15" s="303"/>
      <c r="CWK15" s="300"/>
      <c r="CWL15" s="301"/>
      <c r="CWM15" s="302"/>
      <c r="CWN15" s="303"/>
      <c r="CWO15" s="300"/>
      <c r="CWP15" s="301"/>
      <c r="CWQ15" s="302"/>
      <c r="CWR15" s="303"/>
      <c r="CWS15" s="300"/>
      <c r="CWT15" s="301"/>
      <c r="CWU15" s="302"/>
      <c r="CWV15" s="303"/>
      <c r="CWW15" s="300"/>
      <c r="CWX15" s="301"/>
      <c r="CWY15" s="302"/>
      <c r="CWZ15" s="303"/>
      <c r="CXA15" s="300"/>
      <c r="CXB15" s="301"/>
      <c r="CXC15" s="302"/>
      <c r="CXD15" s="303"/>
      <c r="CXE15" s="300"/>
      <c r="CXF15" s="301"/>
      <c r="CXG15" s="302"/>
      <c r="CXH15" s="303"/>
      <c r="CXI15" s="300"/>
      <c r="CXJ15" s="301"/>
      <c r="CXK15" s="302"/>
      <c r="CXL15" s="303"/>
      <c r="CXM15" s="300"/>
      <c r="CXN15" s="301"/>
      <c r="CXO15" s="302"/>
      <c r="CXP15" s="303"/>
      <c r="CXQ15" s="300"/>
      <c r="CXR15" s="301"/>
      <c r="CXS15" s="302"/>
      <c r="CXT15" s="303"/>
      <c r="CXU15" s="300"/>
      <c r="CXV15" s="301"/>
      <c r="CXW15" s="302"/>
      <c r="CXX15" s="303"/>
      <c r="CXY15" s="300"/>
      <c r="CXZ15" s="301"/>
      <c r="CYA15" s="302"/>
      <c r="CYB15" s="303"/>
      <c r="CYC15" s="300"/>
      <c r="CYD15" s="301"/>
      <c r="CYE15" s="302"/>
      <c r="CYF15" s="303"/>
      <c r="CYG15" s="300"/>
      <c r="CYH15" s="301"/>
      <c r="CYI15" s="302"/>
      <c r="CYJ15" s="303"/>
      <c r="CYK15" s="300"/>
      <c r="CYL15" s="301"/>
      <c r="CYM15" s="302"/>
      <c r="CYN15" s="303"/>
      <c r="CYO15" s="300"/>
      <c r="CYP15" s="301"/>
      <c r="CYQ15" s="302"/>
      <c r="CYR15" s="303"/>
      <c r="CYS15" s="300"/>
      <c r="CYT15" s="301"/>
      <c r="CYU15" s="302"/>
      <c r="CYV15" s="303"/>
      <c r="CYW15" s="300"/>
      <c r="CYX15" s="301"/>
      <c r="CYY15" s="302"/>
      <c r="CYZ15" s="303"/>
      <c r="CZA15" s="300"/>
      <c r="CZB15" s="301"/>
      <c r="CZC15" s="302"/>
      <c r="CZD15" s="303"/>
      <c r="CZE15" s="300"/>
      <c r="CZF15" s="301"/>
      <c r="CZG15" s="302"/>
      <c r="CZH15" s="303"/>
      <c r="CZI15" s="300"/>
      <c r="CZJ15" s="301"/>
      <c r="CZK15" s="302"/>
      <c r="CZL15" s="303"/>
      <c r="CZM15" s="300"/>
      <c r="CZN15" s="301"/>
      <c r="CZO15" s="302"/>
      <c r="CZP15" s="303"/>
      <c r="CZQ15" s="300"/>
      <c r="CZR15" s="301"/>
      <c r="CZS15" s="302"/>
      <c r="CZT15" s="303"/>
      <c r="CZU15" s="300"/>
      <c r="CZV15" s="301"/>
      <c r="CZW15" s="302"/>
      <c r="CZX15" s="303"/>
      <c r="CZY15" s="300"/>
      <c r="CZZ15" s="301"/>
      <c r="DAA15" s="302"/>
      <c r="DAB15" s="303"/>
      <c r="DAC15" s="300"/>
      <c r="DAD15" s="301"/>
      <c r="DAE15" s="302"/>
      <c r="DAF15" s="303"/>
      <c r="DAG15" s="300"/>
      <c r="DAH15" s="301"/>
      <c r="DAI15" s="302"/>
      <c r="DAJ15" s="303"/>
      <c r="DAK15" s="300"/>
      <c r="DAL15" s="301"/>
      <c r="DAM15" s="302"/>
      <c r="DAN15" s="303"/>
      <c r="DAO15" s="300"/>
      <c r="DAP15" s="301"/>
      <c r="DAQ15" s="302"/>
      <c r="DAR15" s="303"/>
      <c r="DAS15" s="300"/>
      <c r="DAT15" s="301"/>
      <c r="DAU15" s="302"/>
      <c r="DAV15" s="303"/>
      <c r="DAW15" s="300"/>
      <c r="DAX15" s="301"/>
      <c r="DAY15" s="302"/>
      <c r="DAZ15" s="303"/>
      <c r="DBA15" s="300"/>
      <c r="DBB15" s="301"/>
      <c r="DBC15" s="302"/>
      <c r="DBD15" s="303"/>
      <c r="DBE15" s="300"/>
      <c r="DBF15" s="301"/>
      <c r="DBG15" s="302"/>
      <c r="DBH15" s="303"/>
      <c r="DBI15" s="300"/>
      <c r="DBJ15" s="301"/>
      <c r="DBK15" s="302"/>
      <c r="DBL15" s="303"/>
      <c r="DBM15" s="300"/>
      <c r="DBN15" s="301"/>
      <c r="DBO15" s="302"/>
      <c r="DBP15" s="303"/>
      <c r="DBQ15" s="300"/>
      <c r="DBR15" s="301"/>
      <c r="DBS15" s="302"/>
      <c r="DBT15" s="303"/>
      <c r="DBU15" s="300"/>
      <c r="DBV15" s="301"/>
      <c r="DBW15" s="302"/>
      <c r="DBX15" s="303"/>
      <c r="DBY15" s="300"/>
      <c r="DBZ15" s="301"/>
      <c r="DCA15" s="302"/>
      <c r="DCB15" s="303"/>
      <c r="DCC15" s="300"/>
      <c r="DCD15" s="301"/>
      <c r="DCE15" s="302"/>
      <c r="DCF15" s="303"/>
      <c r="DCG15" s="300"/>
      <c r="DCH15" s="301"/>
      <c r="DCI15" s="302"/>
      <c r="DCJ15" s="303"/>
      <c r="DCK15" s="300"/>
      <c r="DCL15" s="301"/>
      <c r="DCM15" s="302"/>
      <c r="DCN15" s="303"/>
      <c r="DCO15" s="300"/>
      <c r="DCP15" s="301"/>
      <c r="DCQ15" s="302"/>
      <c r="DCR15" s="303"/>
      <c r="DCS15" s="300"/>
      <c r="DCT15" s="301"/>
      <c r="DCU15" s="302"/>
      <c r="DCV15" s="303"/>
      <c r="DCW15" s="300"/>
      <c r="DCX15" s="301"/>
      <c r="DCY15" s="302"/>
      <c r="DCZ15" s="303"/>
      <c r="DDA15" s="300"/>
      <c r="DDB15" s="301"/>
      <c r="DDC15" s="302"/>
      <c r="DDD15" s="303"/>
      <c r="DDE15" s="300"/>
      <c r="DDF15" s="301"/>
      <c r="DDG15" s="302"/>
      <c r="DDH15" s="303"/>
      <c r="DDI15" s="300"/>
      <c r="DDJ15" s="301"/>
      <c r="DDK15" s="302"/>
      <c r="DDL15" s="303"/>
      <c r="DDM15" s="300"/>
      <c r="DDN15" s="301"/>
      <c r="DDO15" s="302"/>
      <c r="DDP15" s="303"/>
      <c r="DDQ15" s="300"/>
      <c r="DDR15" s="301"/>
      <c r="DDS15" s="302"/>
      <c r="DDT15" s="303"/>
      <c r="DDU15" s="300"/>
      <c r="DDV15" s="301"/>
      <c r="DDW15" s="302"/>
      <c r="DDX15" s="303"/>
      <c r="DDY15" s="300"/>
      <c r="DDZ15" s="301"/>
      <c r="DEA15" s="302"/>
      <c r="DEB15" s="303"/>
      <c r="DEC15" s="300"/>
      <c r="DED15" s="301"/>
      <c r="DEE15" s="302"/>
      <c r="DEF15" s="303"/>
      <c r="DEG15" s="300"/>
      <c r="DEH15" s="301"/>
      <c r="DEI15" s="302"/>
      <c r="DEJ15" s="303"/>
      <c r="DEK15" s="300"/>
      <c r="DEL15" s="301"/>
      <c r="DEM15" s="302"/>
      <c r="DEN15" s="303"/>
      <c r="DEO15" s="300"/>
      <c r="DEP15" s="301"/>
      <c r="DEQ15" s="302"/>
      <c r="DER15" s="303"/>
      <c r="DES15" s="300"/>
      <c r="DET15" s="301"/>
      <c r="DEU15" s="302"/>
      <c r="DEV15" s="303"/>
      <c r="DEW15" s="300"/>
      <c r="DEX15" s="301"/>
      <c r="DEY15" s="302"/>
      <c r="DEZ15" s="303"/>
      <c r="DFA15" s="300"/>
      <c r="DFB15" s="301"/>
      <c r="DFC15" s="302"/>
      <c r="DFD15" s="303"/>
      <c r="DFE15" s="300"/>
      <c r="DFF15" s="301"/>
      <c r="DFG15" s="302"/>
      <c r="DFH15" s="303"/>
      <c r="DFI15" s="300"/>
      <c r="DFJ15" s="301"/>
      <c r="DFK15" s="302"/>
      <c r="DFL15" s="303"/>
      <c r="DFM15" s="300"/>
      <c r="DFN15" s="301"/>
      <c r="DFO15" s="302"/>
      <c r="DFP15" s="303"/>
      <c r="DFQ15" s="300"/>
      <c r="DFR15" s="301"/>
      <c r="DFS15" s="302"/>
      <c r="DFT15" s="303"/>
      <c r="DFU15" s="300"/>
      <c r="DFV15" s="301"/>
      <c r="DFW15" s="302"/>
      <c r="DFX15" s="303"/>
      <c r="DFY15" s="300"/>
      <c r="DFZ15" s="301"/>
      <c r="DGA15" s="302"/>
      <c r="DGB15" s="303"/>
      <c r="DGC15" s="300"/>
      <c r="DGD15" s="301"/>
      <c r="DGE15" s="302"/>
      <c r="DGF15" s="303"/>
      <c r="DGG15" s="300"/>
      <c r="DGH15" s="301"/>
      <c r="DGI15" s="302"/>
      <c r="DGJ15" s="303"/>
      <c r="DGK15" s="300"/>
      <c r="DGL15" s="301"/>
      <c r="DGM15" s="302"/>
      <c r="DGN15" s="303"/>
      <c r="DGO15" s="300"/>
      <c r="DGP15" s="301"/>
      <c r="DGQ15" s="302"/>
      <c r="DGR15" s="303"/>
      <c r="DGS15" s="300"/>
      <c r="DGT15" s="301"/>
      <c r="DGU15" s="302"/>
      <c r="DGV15" s="303"/>
      <c r="DGW15" s="300"/>
      <c r="DGX15" s="301"/>
      <c r="DGY15" s="302"/>
      <c r="DGZ15" s="303"/>
      <c r="DHA15" s="300"/>
      <c r="DHB15" s="301"/>
      <c r="DHC15" s="302"/>
      <c r="DHD15" s="303"/>
      <c r="DHE15" s="300"/>
      <c r="DHF15" s="301"/>
      <c r="DHG15" s="302"/>
      <c r="DHH15" s="303"/>
      <c r="DHI15" s="300"/>
      <c r="DHJ15" s="301"/>
      <c r="DHK15" s="302"/>
      <c r="DHL15" s="303"/>
      <c r="DHM15" s="300"/>
      <c r="DHN15" s="301"/>
      <c r="DHO15" s="302"/>
      <c r="DHP15" s="303"/>
      <c r="DHQ15" s="300"/>
      <c r="DHR15" s="301"/>
      <c r="DHS15" s="302"/>
      <c r="DHT15" s="303"/>
      <c r="DHU15" s="300"/>
      <c r="DHV15" s="301"/>
      <c r="DHW15" s="302"/>
      <c r="DHX15" s="303"/>
      <c r="DHY15" s="300"/>
      <c r="DHZ15" s="301"/>
      <c r="DIA15" s="302"/>
      <c r="DIB15" s="303"/>
      <c r="DIC15" s="300"/>
      <c r="DID15" s="301"/>
      <c r="DIE15" s="302"/>
      <c r="DIF15" s="303"/>
      <c r="DIG15" s="300"/>
      <c r="DIH15" s="301"/>
      <c r="DII15" s="302"/>
      <c r="DIJ15" s="303"/>
      <c r="DIK15" s="300"/>
      <c r="DIL15" s="301"/>
      <c r="DIM15" s="302"/>
      <c r="DIN15" s="303"/>
      <c r="DIO15" s="300"/>
      <c r="DIP15" s="301"/>
      <c r="DIQ15" s="302"/>
      <c r="DIR15" s="303"/>
      <c r="DIS15" s="300"/>
      <c r="DIT15" s="301"/>
      <c r="DIU15" s="302"/>
      <c r="DIV15" s="303"/>
      <c r="DIW15" s="300"/>
      <c r="DIX15" s="301"/>
      <c r="DIY15" s="302"/>
      <c r="DIZ15" s="303"/>
      <c r="DJA15" s="300"/>
      <c r="DJB15" s="301"/>
      <c r="DJC15" s="302"/>
      <c r="DJD15" s="303"/>
      <c r="DJE15" s="300"/>
      <c r="DJF15" s="301"/>
      <c r="DJG15" s="302"/>
      <c r="DJH15" s="303"/>
      <c r="DJI15" s="300"/>
      <c r="DJJ15" s="301"/>
      <c r="DJK15" s="302"/>
      <c r="DJL15" s="303"/>
      <c r="DJM15" s="300"/>
      <c r="DJN15" s="301"/>
      <c r="DJO15" s="302"/>
      <c r="DJP15" s="303"/>
      <c r="DJQ15" s="300"/>
      <c r="DJR15" s="301"/>
      <c r="DJS15" s="302"/>
      <c r="DJT15" s="303"/>
      <c r="DJU15" s="300"/>
      <c r="DJV15" s="301"/>
      <c r="DJW15" s="302"/>
      <c r="DJX15" s="303"/>
      <c r="DJY15" s="300"/>
      <c r="DJZ15" s="301"/>
      <c r="DKA15" s="302"/>
      <c r="DKB15" s="303"/>
      <c r="DKC15" s="300"/>
      <c r="DKD15" s="301"/>
      <c r="DKE15" s="302"/>
      <c r="DKF15" s="303"/>
      <c r="DKG15" s="300"/>
      <c r="DKH15" s="301"/>
      <c r="DKI15" s="302"/>
      <c r="DKJ15" s="303"/>
      <c r="DKK15" s="300"/>
      <c r="DKL15" s="301"/>
      <c r="DKM15" s="302"/>
      <c r="DKN15" s="303"/>
      <c r="DKO15" s="300"/>
      <c r="DKP15" s="301"/>
      <c r="DKQ15" s="302"/>
      <c r="DKR15" s="303"/>
      <c r="DKS15" s="300"/>
      <c r="DKT15" s="301"/>
      <c r="DKU15" s="302"/>
      <c r="DKV15" s="303"/>
      <c r="DKW15" s="300"/>
      <c r="DKX15" s="301"/>
      <c r="DKY15" s="302"/>
      <c r="DKZ15" s="303"/>
      <c r="DLA15" s="300"/>
      <c r="DLB15" s="301"/>
      <c r="DLC15" s="302"/>
      <c r="DLD15" s="303"/>
      <c r="DLE15" s="300"/>
      <c r="DLF15" s="301"/>
      <c r="DLG15" s="302"/>
      <c r="DLH15" s="303"/>
      <c r="DLI15" s="300"/>
      <c r="DLJ15" s="301"/>
      <c r="DLK15" s="302"/>
      <c r="DLL15" s="303"/>
      <c r="DLM15" s="300"/>
      <c r="DLN15" s="301"/>
      <c r="DLO15" s="302"/>
      <c r="DLP15" s="303"/>
      <c r="DLQ15" s="300"/>
      <c r="DLR15" s="301"/>
      <c r="DLS15" s="302"/>
      <c r="DLT15" s="303"/>
      <c r="DLU15" s="300"/>
      <c r="DLV15" s="301"/>
      <c r="DLW15" s="302"/>
      <c r="DLX15" s="303"/>
      <c r="DLY15" s="300"/>
      <c r="DLZ15" s="301"/>
      <c r="DMA15" s="302"/>
      <c r="DMB15" s="303"/>
      <c r="DMC15" s="300"/>
      <c r="DMD15" s="301"/>
      <c r="DME15" s="302"/>
      <c r="DMF15" s="303"/>
      <c r="DMG15" s="300"/>
      <c r="DMH15" s="301"/>
      <c r="DMI15" s="302"/>
      <c r="DMJ15" s="303"/>
      <c r="DMK15" s="300"/>
      <c r="DML15" s="301"/>
      <c r="DMM15" s="302"/>
      <c r="DMN15" s="303"/>
      <c r="DMO15" s="300"/>
      <c r="DMP15" s="301"/>
      <c r="DMQ15" s="302"/>
      <c r="DMR15" s="303"/>
      <c r="DMS15" s="300"/>
      <c r="DMT15" s="301"/>
      <c r="DMU15" s="302"/>
      <c r="DMV15" s="303"/>
      <c r="DMW15" s="300"/>
      <c r="DMX15" s="301"/>
      <c r="DMY15" s="302"/>
      <c r="DMZ15" s="303"/>
      <c r="DNA15" s="300"/>
      <c r="DNB15" s="301"/>
      <c r="DNC15" s="302"/>
      <c r="DND15" s="303"/>
      <c r="DNE15" s="300"/>
      <c r="DNF15" s="301"/>
      <c r="DNG15" s="302"/>
      <c r="DNH15" s="303"/>
      <c r="DNI15" s="300"/>
      <c r="DNJ15" s="301"/>
      <c r="DNK15" s="302"/>
      <c r="DNL15" s="303"/>
      <c r="DNM15" s="300"/>
      <c r="DNN15" s="301"/>
      <c r="DNO15" s="302"/>
      <c r="DNP15" s="303"/>
      <c r="DNQ15" s="300"/>
      <c r="DNR15" s="301"/>
      <c r="DNS15" s="302"/>
      <c r="DNT15" s="303"/>
      <c r="DNU15" s="300"/>
      <c r="DNV15" s="301"/>
      <c r="DNW15" s="302"/>
      <c r="DNX15" s="303"/>
      <c r="DNY15" s="300"/>
      <c r="DNZ15" s="301"/>
      <c r="DOA15" s="302"/>
      <c r="DOB15" s="303"/>
      <c r="DOC15" s="300"/>
      <c r="DOD15" s="301"/>
      <c r="DOE15" s="302"/>
      <c r="DOF15" s="303"/>
      <c r="DOG15" s="300"/>
      <c r="DOH15" s="301"/>
      <c r="DOI15" s="302"/>
      <c r="DOJ15" s="303"/>
      <c r="DOK15" s="300"/>
      <c r="DOL15" s="301"/>
      <c r="DOM15" s="302"/>
      <c r="DON15" s="303"/>
      <c r="DOO15" s="300"/>
      <c r="DOP15" s="301"/>
      <c r="DOQ15" s="302"/>
      <c r="DOR15" s="303"/>
      <c r="DOS15" s="300"/>
      <c r="DOT15" s="301"/>
      <c r="DOU15" s="302"/>
      <c r="DOV15" s="303"/>
      <c r="DOW15" s="300"/>
      <c r="DOX15" s="301"/>
      <c r="DOY15" s="302"/>
      <c r="DOZ15" s="303"/>
      <c r="DPA15" s="300"/>
      <c r="DPB15" s="301"/>
      <c r="DPC15" s="302"/>
      <c r="DPD15" s="303"/>
      <c r="DPE15" s="300"/>
      <c r="DPF15" s="301"/>
      <c r="DPG15" s="302"/>
      <c r="DPH15" s="303"/>
      <c r="DPI15" s="300"/>
      <c r="DPJ15" s="301"/>
      <c r="DPK15" s="302"/>
      <c r="DPL15" s="303"/>
      <c r="DPM15" s="300"/>
      <c r="DPN15" s="301"/>
      <c r="DPO15" s="302"/>
      <c r="DPP15" s="303"/>
      <c r="DPQ15" s="300"/>
      <c r="DPR15" s="301"/>
      <c r="DPS15" s="302"/>
      <c r="DPT15" s="303"/>
      <c r="DPU15" s="300"/>
      <c r="DPV15" s="301"/>
      <c r="DPW15" s="302"/>
      <c r="DPX15" s="303"/>
      <c r="DPY15" s="300"/>
      <c r="DPZ15" s="301"/>
      <c r="DQA15" s="302"/>
      <c r="DQB15" s="303"/>
      <c r="DQC15" s="300"/>
      <c r="DQD15" s="301"/>
      <c r="DQE15" s="302"/>
      <c r="DQF15" s="303"/>
      <c r="DQG15" s="300"/>
      <c r="DQH15" s="301"/>
      <c r="DQI15" s="302"/>
      <c r="DQJ15" s="303"/>
      <c r="DQK15" s="300"/>
      <c r="DQL15" s="301"/>
      <c r="DQM15" s="302"/>
      <c r="DQN15" s="303"/>
      <c r="DQO15" s="300"/>
      <c r="DQP15" s="301"/>
      <c r="DQQ15" s="302"/>
      <c r="DQR15" s="303"/>
      <c r="DQS15" s="300"/>
      <c r="DQT15" s="301"/>
      <c r="DQU15" s="302"/>
      <c r="DQV15" s="303"/>
      <c r="DQW15" s="300"/>
      <c r="DQX15" s="301"/>
      <c r="DQY15" s="302"/>
      <c r="DQZ15" s="303"/>
      <c r="DRA15" s="300"/>
      <c r="DRB15" s="301"/>
      <c r="DRC15" s="302"/>
      <c r="DRD15" s="303"/>
      <c r="DRE15" s="300"/>
      <c r="DRF15" s="301"/>
      <c r="DRG15" s="302"/>
      <c r="DRH15" s="303"/>
      <c r="DRI15" s="300"/>
      <c r="DRJ15" s="301"/>
      <c r="DRK15" s="302"/>
      <c r="DRL15" s="303"/>
      <c r="DRM15" s="300"/>
      <c r="DRN15" s="301"/>
      <c r="DRO15" s="302"/>
      <c r="DRP15" s="303"/>
      <c r="DRQ15" s="300"/>
      <c r="DRR15" s="301"/>
      <c r="DRS15" s="302"/>
      <c r="DRT15" s="303"/>
      <c r="DRU15" s="300"/>
      <c r="DRV15" s="301"/>
      <c r="DRW15" s="302"/>
      <c r="DRX15" s="303"/>
      <c r="DRY15" s="300"/>
      <c r="DRZ15" s="301"/>
      <c r="DSA15" s="302"/>
      <c r="DSB15" s="303"/>
      <c r="DSC15" s="300"/>
      <c r="DSD15" s="301"/>
      <c r="DSE15" s="302"/>
      <c r="DSF15" s="303"/>
      <c r="DSG15" s="300"/>
      <c r="DSH15" s="301"/>
      <c r="DSI15" s="302"/>
      <c r="DSJ15" s="303"/>
      <c r="DSK15" s="300"/>
      <c r="DSL15" s="301"/>
      <c r="DSM15" s="302"/>
      <c r="DSN15" s="303"/>
      <c r="DSO15" s="300"/>
      <c r="DSP15" s="301"/>
      <c r="DSQ15" s="302"/>
      <c r="DSR15" s="303"/>
      <c r="DSS15" s="300"/>
      <c r="DST15" s="301"/>
      <c r="DSU15" s="302"/>
      <c r="DSV15" s="303"/>
      <c r="DSW15" s="300"/>
      <c r="DSX15" s="301"/>
      <c r="DSY15" s="302"/>
      <c r="DSZ15" s="303"/>
      <c r="DTA15" s="300"/>
      <c r="DTB15" s="301"/>
      <c r="DTC15" s="302"/>
      <c r="DTD15" s="303"/>
      <c r="DTE15" s="300"/>
      <c r="DTF15" s="301"/>
      <c r="DTG15" s="302"/>
      <c r="DTH15" s="303"/>
      <c r="DTI15" s="300"/>
      <c r="DTJ15" s="301"/>
      <c r="DTK15" s="302"/>
      <c r="DTL15" s="303"/>
      <c r="DTM15" s="300"/>
      <c r="DTN15" s="301"/>
      <c r="DTO15" s="302"/>
      <c r="DTP15" s="303"/>
      <c r="DTQ15" s="300"/>
      <c r="DTR15" s="301"/>
      <c r="DTS15" s="302"/>
      <c r="DTT15" s="303"/>
      <c r="DTU15" s="300"/>
      <c r="DTV15" s="301"/>
      <c r="DTW15" s="302"/>
      <c r="DTX15" s="303"/>
      <c r="DTY15" s="300"/>
      <c r="DTZ15" s="301"/>
      <c r="DUA15" s="302"/>
      <c r="DUB15" s="303"/>
      <c r="DUC15" s="300"/>
      <c r="DUD15" s="301"/>
      <c r="DUE15" s="302"/>
      <c r="DUF15" s="303"/>
      <c r="DUG15" s="300"/>
      <c r="DUH15" s="301"/>
      <c r="DUI15" s="302"/>
      <c r="DUJ15" s="303"/>
      <c r="DUK15" s="300"/>
      <c r="DUL15" s="301"/>
      <c r="DUM15" s="302"/>
      <c r="DUN15" s="303"/>
      <c r="DUO15" s="300"/>
      <c r="DUP15" s="301"/>
      <c r="DUQ15" s="302"/>
      <c r="DUR15" s="303"/>
      <c r="DUS15" s="300"/>
      <c r="DUT15" s="301"/>
      <c r="DUU15" s="302"/>
      <c r="DUV15" s="303"/>
      <c r="DUW15" s="300"/>
      <c r="DUX15" s="301"/>
      <c r="DUY15" s="302"/>
      <c r="DUZ15" s="303"/>
      <c r="DVA15" s="300"/>
      <c r="DVB15" s="301"/>
      <c r="DVC15" s="302"/>
      <c r="DVD15" s="303"/>
      <c r="DVE15" s="300"/>
      <c r="DVF15" s="301"/>
      <c r="DVG15" s="302"/>
      <c r="DVH15" s="303"/>
      <c r="DVI15" s="300"/>
      <c r="DVJ15" s="301"/>
      <c r="DVK15" s="302"/>
      <c r="DVL15" s="303"/>
      <c r="DVM15" s="300"/>
      <c r="DVN15" s="301"/>
      <c r="DVO15" s="302"/>
      <c r="DVP15" s="303"/>
      <c r="DVQ15" s="300"/>
      <c r="DVR15" s="301"/>
      <c r="DVS15" s="302"/>
      <c r="DVT15" s="303"/>
      <c r="DVU15" s="300"/>
      <c r="DVV15" s="301"/>
      <c r="DVW15" s="302"/>
      <c r="DVX15" s="303"/>
      <c r="DVY15" s="300"/>
      <c r="DVZ15" s="301"/>
      <c r="DWA15" s="302"/>
      <c r="DWB15" s="303"/>
      <c r="DWC15" s="300"/>
      <c r="DWD15" s="301"/>
      <c r="DWE15" s="302"/>
      <c r="DWF15" s="303"/>
      <c r="DWG15" s="300"/>
      <c r="DWH15" s="301"/>
      <c r="DWI15" s="302"/>
      <c r="DWJ15" s="303"/>
      <c r="DWK15" s="300"/>
      <c r="DWL15" s="301"/>
      <c r="DWM15" s="302"/>
      <c r="DWN15" s="303"/>
      <c r="DWO15" s="300"/>
      <c r="DWP15" s="301"/>
      <c r="DWQ15" s="302"/>
      <c r="DWR15" s="303"/>
      <c r="DWS15" s="300"/>
      <c r="DWT15" s="301"/>
      <c r="DWU15" s="302"/>
      <c r="DWV15" s="303"/>
      <c r="DWW15" s="300"/>
      <c r="DWX15" s="301"/>
      <c r="DWY15" s="302"/>
      <c r="DWZ15" s="303"/>
      <c r="DXA15" s="300"/>
      <c r="DXB15" s="301"/>
      <c r="DXC15" s="302"/>
      <c r="DXD15" s="303"/>
      <c r="DXE15" s="300"/>
      <c r="DXF15" s="301"/>
      <c r="DXG15" s="302"/>
      <c r="DXH15" s="303"/>
      <c r="DXI15" s="300"/>
      <c r="DXJ15" s="301"/>
      <c r="DXK15" s="302"/>
      <c r="DXL15" s="303"/>
      <c r="DXM15" s="300"/>
      <c r="DXN15" s="301"/>
      <c r="DXO15" s="302"/>
      <c r="DXP15" s="303"/>
      <c r="DXQ15" s="300"/>
      <c r="DXR15" s="301"/>
      <c r="DXS15" s="302"/>
      <c r="DXT15" s="303"/>
      <c r="DXU15" s="300"/>
      <c r="DXV15" s="301"/>
      <c r="DXW15" s="302"/>
      <c r="DXX15" s="303"/>
      <c r="DXY15" s="300"/>
      <c r="DXZ15" s="301"/>
      <c r="DYA15" s="302"/>
      <c r="DYB15" s="303"/>
      <c r="DYC15" s="300"/>
      <c r="DYD15" s="301"/>
      <c r="DYE15" s="302"/>
      <c r="DYF15" s="303"/>
      <c r="DYG15" s="300"/>
      <c r="DYH15" s="301"/>
      <c r="DYI15" s="302"/>
      <c r="DYJ15" s="303"/>
      <c r="DYK15" s="300"/>
      <c r="DYL15" s="301"/>
      <c r="DYM15" s="302"/>
      <c r="DYN15" s="303"/>
      <c r="DYO15" s="300"/>
      <c r="DYP15" s="301"/>
      <c r="DYQ15" s="302"/>
      <c r="DYR15" s="303"/>
      <c r="DYS15" s="300"/>
      <c r="DYT15" s="301"/>
      <c r="DYU15" s="302"/>
      <c r="DYV15" s="303"/>
      <c r="DYW15" s="300"/>
      <c r="DYX15" s="301"/>
      <c r="DYY15" s="302"/>
      <c r="DYZ15" s="303"/>
      <c r="DZA15" s="300"/>
      <c r="DZB15" s="301"/>
      <c r="DZC15" s="302"/>
      <c r="DZD15" s="303"/>
      <c r="DZE15" s="300"/>
      <c r="DZF15" s="301"/>
      <c r="DZG15" s="302"/>
      <c r="DZH15" s="303"/>
      <c r="DZI15" s="300"/>
      <c r="DZJ15" s="301"/>
      <c r="DZK15" s="302"/>
      <c r="DZL15" s="303"/>
      <c r="DZM15" s="300"/>
      <c r="DZN15" s="301"/>
      <c r="DZO15" s="302"/>
      <c r="DZP15" s="303"/>
      <c r="DZQ15" s="300"/>
      <c r="DZR15" s="301"/>
      <c r="DZS15" s="302"/>
      <c r="DZT15" s="303"/>
      <c r="DZU15" s="300"/>
      <c r="DZV15" s="301"/>
      <c r="DZW15" s="302"/>
      <c r="DZX15" s="303"/>
      <c r="DZY15" s="300"/>
      <c r="DZZ15" s="301"/>
      <c r="EAA15" s="302"/>
      <c r="EAB15" s="303"/>
      <c r="EAC15" s="300"/>
      <c r="EAD15" s="301"/>
      <c r="EAE15" s="302"/>
      <c r="EAF15" s="303"/>
      <c r="EAG15" s="300"/>
      <c r="EAH15" s="301"/>
      <c r="EAI15" s="302"/>
      <c r="EAJ15" s="303"/>
      <c r="EAK15" s="300"/>
      <c r="EAL15" s="301"/>
      <c r="EAM15" s="302"/>
      <c r="EAN15" s="303"/>
      <c r="EAO15" s="300"/>
      <c r="EAP15" s="301"/>
      <c r="EAQ15" s="302"/>
      <c r="EAR15" s="303"/>
      <c r="EAS15" s="300"/>
      <c r="EAT15" s="301"/>
      <c r="EAU15" s="302"/>
      <c r="EAV15" s="303"/>
      <c r="EAW15" s="300"/>
      <c r="EAX15" s="301"/>
      <c r="EAY15" s="302"/>
      <c r="EAZ15" s="303"/>
      <c r="EBA15" s="300"/>
      <c r="EBB15" s="301"/>
      <c r="EBC15" s="302"/>
      <c r="EBD15" s="303"/>
      <c r="EBE15" s="300"/>
      <c r="EBF15" s="301"/>
      <c r="EBG15" s="302"/>
      <c r="EBH15" s="303"/>
      <c r="EBI15" s="300"/>
      <c r="EBJ15" s="301"/>
      <c r="EBK15" s="302"/>
      <c r="EBL15" s="303"/>
      <c r="EBM15" s="300"/>
      <c r="EBN15" s="301"/>
      <c r="EBO15" s="302"/>
      <c r="EBP15" s="303"/>
      <c r="EBQ15" s="300"/>
      <c r="EBR15" s="301"/>
      <c r="EBS15" s="302"/>
      <c r="EBT15" s="303"/>
      <c r="EBU15" s="300"/>
      <c r="EBV15" s="301"/>
      <c r="EBW15" s="302"/>
      <c r="EBX15" s="303"/>
      <c r="EBY15" s="300"/>
      <c r="EBZ15" s="301"/>
      <c r="ECA15" s="302"/>
      <c r="ECB15" s="303"/>
      <c r="ECC15" s="300"/>
      <c r="ECD15" s="301"/>
      <c r="ECE15" s="302"/>
      <c r="ECF15" s="303"/>
      <c r="ECG15" s="300"/>
      <c r="ECH15" s="301"/>
      <c r="ECI15" s="302"/>
      <c r="ECJ15" s="303"/>
      <c r="ECK15" s="300"/>
      <c r="ECL15" s="301"/>
      <c r="ECM15" s="302"/>
      <c r="ECN15" s="303"/>
      <c r="ECO15" s="300"/>
      <c r="ECP15" s="301"/>
      <c r="ECQ15" s="302"/>
      <c r="ECR15" s="303"/>
      <c r="ECS15" s="300"/>
      <c r="ECT15" s="301"/>
      <c r="ECU15" s="302"/>
      <c r="ECV15" s="303"/>
      <c r="ECW15" s="300"/>
      <c r="ECX15" s="301"/>
      <c r="ECY15" s="302"/>
      <c r="ECZ15" s="303"/>
      <c r="EDA15" s="300"/>
      <c r="EDB15" s="301"/>
      <c r="EDC15" s="302"/>
      <c r="EDD15" s="303"/>
      <c r="EDE15" s="300"/>
      <c r="EDF15" s="301"/>
      <c r="EDG15" s="302"/>
      <c r="EDH15" s="303"/>
      <c r="EDI15" s="300"/>
      <c r="EDJ15" s="301"/>
      <c r="EDK15" s="302"/>
      <c r="EDL15" s="303"/>
      <c r="EDM15" s="300"/>
      <c r="EDN15" s="301"/>
      <c r="EDO15" s="302"/>
      <c r="EDP15" s="303"/>
      <c r="EDQ15" s="300"/>
      <c r="EDR15" s="301"/>
      <c r="EDS15" s="302"/>
      <c r="EDT15" s="303"/>
      <c r="EDU15" s="300"/>
      <c r="EDV15" s="301"/>
      <c r="EDW15" s="302"/>
      <c r="EDX15" s="303"/>
      <c r="EDY15" s="300"/>
      <c r="EDZ15" s="301"/>
      <c r="EEA15" s="302"/>
      <c r="EEB15" s="303"/>
      <c r="EEC15" s="300"/>
      <c r="EED15" s="301"/>
      <c r="EEE15" s="302"/>
      <c r="EEF15" s="303"/>
      <c r="EEG15" s="300"/>
      <c r="EEH15" s="301"/>
      <c r="EEI15" s="302"/>
      <c r="EEJ15" s="303"/>
      <c r="EEK15" s="300"/>
      <c r="EEL15" s="301"/>
      <c r="EEM15" s="302"/>
      <c r="EEN15" s="303"/>
      <c r="EEO15" s="300"/>
      <c r="EEP15" s="301"/>
      <c r="EEQ15" s="302"/>
      <c r="EER15" s="303"/>
      <c r="EES15" s="300"/>
      <c r="EET15" s="301"/>
      <c r="EEU15" s="302"/>
      <c r="EEV15" s="303"/>
      <c r="EEW15" s="300"/>
      <c r="EEX15" s="301"/>
      <c r="EEY15" s="302"/>
      <c r="EEZ15" s="303"/>
      <c r="EFA15" s="300"/>
      <c r="EFB15" s="301"/>
      <c r="EFC15" s="302"/>
      <c r="EFD15" s="303"/>
      <c r="EFE15" s="300"/>
      <c r="EFF15" s="301"/>
      <c r="EFG15" s="302"/>
      <c r="EFH15" s="303"/>
      <c r="EFI15" s="300"/>
      <c r="EFJ15" s="301"/>
      <c r="EFK15" s="302"/>
      <c r="EFL15" s="303"/>
      <c r="EFM15" s="300"/>
      <c r="EFN15" s="301"/>
      <c r="EFO15" s="302"/>
      <c r="EFP15" s="303"/>
      <c r="EFQ15" s="300"/>
      <c r="EFR15" s="301"/>
      <c r="EFS15" s="302"/>
      <c r="EFT15" s="303"/>
      <c r="EFU15" s="300"/>
      <c r="EFV15" s="301"/>
      <c r="EFW15" s="302"/>
      <c r="EFX15" s="303"/>
      <c r="EFY15" s="300"/>
      <c r="EFZ15" s="301"/>
      <c r="EGA15" s="302"/>
      <c r="EGB15" s="303"/>
      <c r="EGC15" s="300"/>
      <c r="EGD15" s="301"/>
      <c r="EGE15" s="302"/>
      <c r="EGF15" s="303"/>
      <c r="EGG15" s="300"/>
      <c r="EGH15" s="301"/>
      <c r="EGI15" s="302"/>
      <c r="EGJ15" s="303"/>
      <c r="EGK15" s="300"/>
      <c r="EGL15" s="301"/>
      <c r="EGM15" s="302"/>
      <c r="EGN15" s="303"/>
      <c r="EGO15" s="300"/>
      <c r="EGP15" s="301"/>
      <c r="EGQ15" s="302"/>
      <c r="EGR15" s="303"/>
      <c r="EGS15" s="300"/>
      <c r="EGT15" s="301"/>
      <c r="EGU15" s="302"/>
      <c r="EGV15" s="303"/>
      <c r="EGW15" s="300"/>
      <c r="EGX15" s="301"/>
      <c r="EGY15" s="302"/>
      <c r="EGZ15" s="303"/>
      <c r="EHA15" s="300"/>
      <c r="EHB15" s="301"/>
      <c r="EHC15" s="302"/>
      <c r="EHD15" s="303"/>
      <c r="EHE15" s="300"/>
      <c r="EHF15" s="301"/>
      <c r="EHG15" s="302"/>
      <c r="EHH15" s="303"/>
      <c r="EHI15" s="300"/>
      <c r="EHJ15" s="301"/>
      <c r="EHK15" s="302"/>
      <c r="EHL15" s="303"/>
      <c r="EHM15" s="300"/>
      <c r="EHN15" s="301"/>
      <c r="EHO15" s="302"/>
      <c r="EHP15" s="303"/>
      <c r="EHQ15" s="300"/>
      <c r="EHR15" s="301"/>
      <c r="EHS15" s="302"/>
      <c r="EHT15" s="303"/>
      <c r="EHU15" s="300"/>
      <c r="EHV15" s="301"/>
      <c r="EHW15" s="302"/>
      <c r="EHX15" s="303"/>
      <c r="EHY15" s="300"/>
      <c r="EHZ15" s="301"/>
      <c r="EIA15" s="302"/>
      <c r="EIB15" s="303"/>
      <c r="EIC15" s="300"/>
      <c r="EID15" s="301"/>
      <c r="EIE15" s="302"/>
      <c r="EIF15" s="303"/>
      <c r="EIG15" s="300"/>
      <c r="EIH15" s="301"/>
      <c r="EII15" s="302"/>
      <c r="EIJ15" s="303"/>
      <c r="EIK15" s="300"/>
      <c r="EIL15" s="301"/>
      <c r="EIM15" s="302"/>
      <c r="EIN15" s="303"/>
      <c r="EIO15" s="300"/>
      <c r="EIP15" s="301"/>
      <c r="EIQ15" s="302"/>
      <c r="EIR15" s="303"/>
      <c r="EIS15" s="300"/>
      <c r="EIT15" s="301"/>
      <c r="EIU15" s="302"/>
      <c r="EIV15" s="303"/>
      <c r="EIW15" s="300"/>
      <c r="EIX15" s="301"/>
      <c r="EIY15" s="302"/>
      <c r="EIZ15" s="303"/>
      <c r="EJA15" s="300"/>
      <c r="EJB15" s="301"/>
      <c r="EJC15" s="302"/>
      <c r="EJD15" s="303"/>
      <c r="EJE15" s="300"/>
      <c r="EJF15" s="301"/>
      <c r="EJG15" s="302"/>
      <c r="EJH15" s="303"/>
      <c r="EJI15" s="300"/>
      <c r="EJJ15" s="301"/>
      <c r="EJK15" s="302"/>
      <c r="EJL15" s="303"/>
      <c r="EJM15" s="300"/>
      <c r="EJN15" s="301"/>
      <c r="EJO15" s="302"/>
      <c r="EJP15" s="303"/>
      <c r="EJQ15" s="300"/>
      <c r="EJR15" s="301"/>
      <c r="EJS15" s="302"/>
      <c r="EJT15" s="303"/>
      <c r="EJU15" s="300"/>
      <c r="EJV15" s="301"/>
      <c r="EJW15" s="302"/>
      <c r="EJX15" s="303"/>
      <c r="EJY15" s="300"/>
      <c r="EJZ15" s="301"/>
      <c r="EKA15" s="302"/>
      <c r="EKB15" s="303"/>
      <c r="EKC15" s="300"/>
      <c r="EKD15" s="301"/>
      <c r="EKE15" s="302"/>
      <c r="EKF15" s="303"/>
      <c r="EKG15" s="300"/>
      <c r="EKH15" s="301"/>
      <c r="EKI15" s="302"/>
      <c r="EKJ15" s="303"/>
      <c r="EKK15" s="300"/>
      <c r="EKL15" s="301"/>
      <c r="EKM15" s="302"/>
      <c r="EKN15" s="303"/>
      <c r="EKO15" s="300"/>
      <c r="EKP15" s="301"/>
      <c r="EKQ15" s="302"/>
      <c r="EKR15" s="303"/>
      <c r="EKS15" s="300"/>
      <c r="EKT15" s="301"/>
      <c r="EKU15" s="302"/>
      <c r="EKV15" s="303"/>
      <c r="EKW15" s="300"/>
      <c r="EKX15" s="301"/>
      <c r="EKY15" s="302"/>
      <c r="EKZ15" s="303"/>
      <c r="ELA15" s="300"/>
      <c r="ELB15" s="301"/>
      <c r="ELC15" s="302"/>
      <c r="ELD15" s="303"/>
      <c r="ELE15" s="300"/>
      <c r="ELF15" s="301"/>
      <c r="ELG15" s="302"/>
      <c r="ELH15" s="303"/>
      <c r="ELI15" s="300"/>
      <c r="ELJ15" s="301"/>
      <c r="ELK15" s="302"/>
      <c r="ELL15" s="303"/>
      <c r="ELM15" s="300"/>
      <c r="ELN15" s="301"/>
      <c r="ELO15" s="302"/>
      <c r="ELP15" s="303"/>
      <c r="ELQ15" s="300"/>
      <c r="ELR15" s="301"/>
      <c r="ELS15" s="302"/>
      <c r="ELT15" s="303"/>
      <c r="ELU15" s="300"/>
      <c r="ELV15" s="301"/>
      <c r="ELW15" s="302"/>
      <c r="ELX15" s="303"/>
      <c r="ELY15" s="300"/>
      <c r="ELZ15" s="301"/>
      <c r="EMA15" s="302"/>
      <c r="EMB15" s="303"/>
      <c r="EMC15" s="300"/>
      <c r="EMD15" s="301"/>
      <c r="EME15" s="302"/>
      <c r="EMF15" s="303"/>
      <c r="EMG15" s="300"/>
      <c r="EMH15" s="301"/>
      <c r="EMI15" s="302"/>
      <c r="EMJ15" s="303"/>
      <c r="EMK15" s="300"/>
      <c r="EML15" s="301"/>
      <c r="EMM15" s="302"/>
      <c r="EMN15" s="303"/>
      <c r="EMO15" s="300"/>
      <c r="EMP15" s="301"/>
      <c r="EMQ15" s="302"/>
      <c r="EMR15" s="303"/>
      <c r="EMS15" s="300"/>
      <c r="EMT15" s="301"/>
      <c r="EMU15" s="302"/>
      <c r="EMV15" s="303"/>
      <c r="EMW15" s="300"/>
      <c r="EMX15" s="301"/>
      <c r="EMY15" s="302"/>
      <c r="EMZ15" s="303"/>
      <c r="ENA15" s="300"/>
      <c r="ENB15" s="301"/>
      <c r="ENC15" s="302"/>
      <c r="END15" s="303"/>
      <c r="ENE15" s="300"/>
      <c r="ENF15" s="301"/>
      <c r="ENG15" s="302"/>
      <c r="ENH15" s="303"/>
      <c r="ENI15" s="300"/>
      <c r="ENJ15" s="301"/>
      <c r="ENK15" s="302"/>
      <c r="ENL15" s="303"/>
      <c r="ENM15" s="300"/>
      <c r="ENN15" s="301"/>
      <c r="ENO15" s="302"/>
      <c r="ENP15" s="303"/>
      <c r="ENQ15" s="300"/>
      <c r="ENR15" s="301"/>
      <c r="ENS15" s="302"/>
      <c r="ENT15" s="303"/>
      <c r="ENU15" s="300"/>
      <c r="ENV15" s="301"/>
      <c r="ENW15" s="302"/>
      <c r="ENX15" s="303"/>
      <c r="ENY15" s="300"/>
      <c r="ENZ15" s="301"/>
      <c r="EOA15" s="302"/>
      <c r="EOB15" s="303"/>
      <c r="EOC15" s="300"/>
      <c r="EOD15" s="301"/>
      <c r="EOE15" s="302"/>
      <c r="EOF15" s="303"/>
      <c r="EOG15" s="300"/>
      <c r="EOH15" s="301"/>
      <c r="EOI15" s="302"/>
      <c r="EOJ15" s="303"/>
      <c r="EOK15" s="300"/>
      <c r="EOL15" s="301"/>
      <c r="EOM15" s="302"/>
      <c r="EON15" s="303"/>
      <c r="EOO15" s="300"/>
      <c r="EOP15" s="301"/>
      <c r="EOQ15" s="302"/>
      <c r="EOR15" s="303"/>
      <c r="EOS15" s="300"/>
      <c r="EOT15" s="301"/>
      <c r="EOU15" s="302"/>
      <c r="EOV15" s="303"/>
      <c r="EOW15" s="300"/>
      <c r="EOX15" s="301"/>
      <c r="EOY15" s="302"/>
      <c r="EOZ15" s="303"/>
      <c r="EPA15" s="300"/>
      <c r="EPB15" s="301"/>
      <c r="EPC15" s="302"/>
      <c r="EPD15" s="303"/>
      <c r="EPE15" s="300"/>
      <c r="EPF15" s="301"/>
      <c r="EPG15" s="302"/>
      <c r="EPH15" s="303"/>
      <c r="EPI15" s="300"/>
      <c r="EPJ15" s="301"/>
      <c r="EPK15" s="302"/>
      <c r="EPL15" s="303"/>
      <c r="EPM15" s="300"/>
      <c r="EPN15" s="301"/>
      <c r="EPO15" s="302"/>
      <c r="EPP15" s="303"/>
      <c r="EPQ15" s="300"/>
      <c r="EPR15" s="301"/>
      <c r="EPS15" s="302"/>
      <c r="EPT15" s="303"/>
      <c r="EPU15" s="300"/>
      <c r="EPV15" s="301"/>
      <c r="EPW15" s="302"/>
      <c r="EPX15" s="303"/>
      <c r="EPY15" s="300"/>
      <c r="EPZ15" s="301"/>
      <c r="EQA15" s="302"/>
      <c r="EQB15" s="303"/>
      <c r="EQC15" s="300"/>
      <c r="EQD15" s="301"/>
      <c r="EQE15" s="302"/>
      <c r="EQF15" s="303"/>
      <c r="EQG15" s="300"/>
      <c r="EQH15" s="301"/>
      <c r="EQI15" s="302"/>
      <c r="EQJ15" s="303"/>
      <c r="EQK15" s="300"/>
      <c r="EQL15" s="301"/>
      <c r="EQM15" s="302"/>
      <c r="EQN15" s="303"/>
      <c r="EQO15" s="300"/>
      <c r="EQP15" s="301"/>
      <c r="EQQ15" s="302"/>
      <c r="EQR15" s="303"/>
      <c r="EQS15" s="300"/>
      <c r="EQT15" s="301"/>
      <c r="EQU15" s="302"/>
      <c r="EQV15" s="303"/>
      <c r="EQW15" s="300"/>
      <c r="EQX15" s="301"/>
      <c r="EQY15" s="302"/>
      <c r="EQZ15" s="303"/>
      <c r="ERA15" s="300"/>
      <c r="ERB15" s="301"/>
      <c r="ERC15" s="302"/>
      <c r="ERD15" s="303"/>
      <c r="ERE15" s="300"/>
      <c r="ERF15" s="301"/>
      <c r="ERG15" s="302"/>
      <c r="ERH15" s="303"/>
      <c r="ERI15" s="300"/>
      <c r="ERJ15" s="301"/>
      <c r="ERK15" s="302"/>
      <c r="ERL15" s="303"/>
      <c r="ERM15" s="300"/>
      <c r="ERN15" s="301"/>
      <c r="ERO15" s="302"/>
      <c r="ERP15" s="303"/>
      <c r="ERQ15" s="300"/>
      <c r="ERR15" s="301"/>
      <c r="ERS15" s="302"/>
      <c r="ERT15" s="303"/>
      <c r="ERU15" s="300"/>
      <c r="ERV15" s="301"/>
      <c r="ERW15" s="302"/>
      <c r="ERX15" s="303"/>
      <c r="ERY15" s="300"/>
      <c r="ERZ15" s="301"/>
      <c r="ESA15" s="302"/>
      <c r="ESB15" s="303"/>
      <c r="ESC15" s="300"/>
      <c r="ESD15" s="301"/>
      <c r="ESE15" s="302"/>
      <c r="ESF15" s="303"/>
      <c r="ESG15" s="300"/>
      <c r="ESH15" s="301"/>
      <c r="ESI15" s="302"/>
      <c r="ESJ15" s="303"/>
      <c r="ESK15" s="300"/>
      <c r="ESL15" s="301"/>
      <c r="ESM15" s="302"/>
      <c r="ESN15" s="303"/>
      <c r="ESO15" s="300"/>
      <c r="ESP15" s="301"/>
      <c r="ESQ15" s="302"/>
      <c r="ESR15" s="303"/>
      <c r="ESS15" s="300"/>
      <c r="EST15" s="301"/>
      <c r="ESU15" s="302"/>
      <c r="ESV15" s="303"/>
      <c r="ESW15" s="300"/>
      <c r="ESX15" s="301"/>
      <c r="ESY15" s="302"/>
      <c r="ESZ15" s="303"/>
      <c r="ETA15" s="300"/>
      <c r="ETB15" s="301"/>
      <c r="ETC15" s="302"/>
      <c r="ETD15" s="303"/>
      <c r="ETE15" s="300"/>
      <c r="ETF15" s="301"/>
      <c r="ETG15" s="302"/>
      <c r="ETH15" s="303"/>
      <c r="ETI15" s="300"/>
      <c r="ETJ15" s="301"/>
      <c r="ETK15" s="302"/>
      <c r="ETL15" s="303"/>
      <c r="ETM15" s="300"/>
      <c r="ETN15" s="301"/>
      <c r="ETO15" s="302"/>
      <c r="ETP15" s="303"/>
      <c r="ETQ15" s="300"/>
      <c r="ETR15" s="301"/>
      <c r="ETS15" s="302"/>
      <c r="ETT15" s="303"/>
      <c r="ETU15" s="300"/>
      <c r="ETV15" s="301"/>
      <c r="ETW15" s="302"/>
      <c r="ETX15" s="303"/>
      <c r="ETY15" s="300"/>
      <c r="ETZ15" s="301"/>
      <c r="EUA15" s="302"/>
      <c r="EUB15" s="303"/>
      <c r="EUC15" s="300"/>
      <c r="EUD15" s="301"/>
      <c r="EUE15" s="302"/>
      <c r="EUF15" s="303"/>
      <c r="EUG15" s="300"/>
      <c r="EUH15" s="301"/>
      <c r="EUI15" s="302"/>
      <c r="EUJ15" s="303"/>
      <c r="EUK15" s="300"/>
      <c r="EUL15" s="301"/>
      <c r="EUM15" s="302"/>
      <c r="EUN15" s="303"/>
      <c r="EUO15" s="300"/>
      <c r="EUP15" s="301"/>
      <c r="EUQ15" s="302"/>
      <c r="EUR15" s="303"/>
      <c r="EUS15" s="300"/>
      <c r="EUT15" s="301"/>
      <c r="EUU15" s="302"/>
      <c r="EUV15" s="303"/>
      <c r="EUW15" s="300"/>
      <c r="EUX15" s="301"/>
      <c r="EUY15" s="302"/>
      <c r="EUZ15" s="303"/>
      <c r="EVA15" s="300"/>
      <c r="EVB15" s="301"/>
      <c r="EVC15" s="302"/>
      <c r="EVD15" s="303"/>
      <c r="EVE15" s="300"/>
      <c r="EVF15" s="301"/>
      <c r="EVG15" s="302"/>
      <c r="EVH15" s="303"/>
      <c r="EVI15" s="300"/>
      <c r="EVJ15" s="301"/>
      <c r="EVK15" s="302"/>
      <c r="EVL15" s="303"/>
      <c r="EVM15" s="300"/>
      <c r="EVN15" s="301"/>
      <c r="EVO15" s="302"/>
      <c r="EVP15" s="303"/>
      <c r="EVQ15" s="300"/>
      <c r="EVR15" s="301"/>
      <c r="EVS15" s="302"/>
      <c r="EVT15" s="303"/>
      <c r="EVU15" s="300"/>
      <c r="EVV15" s="301"/>
      <c r="EVW15" s="302"/>
      <c r="EVX15" s="303"/>
      <c r="EVY15" s="300"/>
      <c r="EVZ15" s="301"/>
      <c r="EWA15" s="302"/>
      <c r="EWB15" s="303"/>
      <c r="EWC15" s="300"/>
      <c r="EWD15" s="301"/>
      <c r="EWE15" s="302"/>
      <c r="EWF15" s="303"/>
      <c r="EWG15" s="300"/>
      <c r="EWH15" s="301"/>
      <c r="EWI15" s="302"/>
      <c r="EWJ15" s="303"/>
      <c r="EWK15" s="300"/>
      <c r="EWL15" s="301"/>
      <c r="EWM15" s="302"/>
      <c r="EWN15" s="303"/>
      <c r="EWO15" s="300"/>
      <c r="EWP15" s="301"/>
      <c r="EWQ15" s="302"/>
      <c r="EWR15" s="303"/>
      <c r="EWS15" s="300"/>
      <c r="EWT15" s="301"/>
      <c r="EWU15" s="302"/>
      <c r="EWV15" s="303"/>
      <c r="EWW15" s="300"/>
      <c r="EWX15" s="301"/>
      <c r="EWY15" s="302"/>
      <c r="EWZ15" s="303"/>
      <c r="EXA15" s="300"/>
      <c r="EXB15" s="301"/>
      <c r="EXC15" s="302"/>
      <c r="EXD15" s="303"/>
      <c r="EXE15" s="300"/>
      <c r="EXF15" s="301"/>
      <c r="EXG15" s="302"/>
      <c r="EXH15" s="303"/>
      <c r="EXI15" s="300"/>
      <c r="EXJ15" s="301"/>
      <c r="EXK15" s="302"/>
      <c r="EXL15" s="303"/>
      <c r="EXM15" s="300"/>
      <c r="EXN15" s="301"/>
      <c r="EXO15" s="302"/>
      <c r="EXP15" s="303"/>
      <c r="EXQ15" s="300"/>
      <c r="EXR15" s="301"/>
      <c r="EXS15" s="302"/>
      <c r="EXT15" s="303"/>
      <c r="EXU15" s="300"/>
      <c r="EXV15" s="301"/>
      <c r="EXW15" s="302"/>
      <c r="EXX15" s="303"/>
      <c r="EXY15" s="300"/>
      <c r="EXZ15" s="301"/>
      <c r="EYA15" s="302"/>
      <c r="EYB15" s="303"/>
      <c r="EYC15" s="300"/>
      <c r="EYD15" s="301"/>
      <c r="EYE15" s="302"/>
      <c r="EYF15" s="303"/>
      <c r="EYG15" s="300"/>
      <c r="EYH15" s="301"/>
      <c r="EYI15" s="302"/>
      <c r="EYJ15" s="303"/>
      <c r="EYK15" s="300"/>
      <c r="EYL15" s="301"/>
      <c r="EYM15" s="302"/>
      <c r="EYN15" s="303"/>
      <c r="EYO15" s="300"/>
      <c r="EYP15" s="301"/>
      <c r="EYQ15" s="302"/>
      <c r="EYR15" s="303"/>
      <c r="EYS15" s="300"/>
      <c r="EYT15" s="301"/>
      <c r="EYU15" s="302"/>
      <c r="EYV15" s="303"/>
      <c r="EYW15" s="300"/>
      <c r="EYX15" s="301"/>
      <c r="EYY15" s="302"/>
      <c r="EYZ15" s="303"/>
      <c r="EZA15" s="300"/>
      <c r="EZB15" s="301"/>
      <c r="EZC15" s="302"/>
      <c r="EZD15" s="303"/>
      <c r="EZE15" s="300"/>
      <c r="EZF15" s="301"/>
      <c r="EZG15" s="302"/>
      <c r="EZH15" s="303"/>
      <c r="EZI15" s="300"/>
      <c r="EZJ15" s="301"/>
      <c r="EZK15" s="302"/>
      <c r="EZL15" s="303"/>
      <c r="EZM15" s="300"/>
      <c r="EZN15" s="301"/>
      <c r="EZO15" s="302"/>
      <c r="EZP15" s="303"/>
      <c r="EZQ15" s="300"/>
      <c r="EZR15" s="301"/>
      <c r="EZS15" s="302"/>
      <c r="EZT15" s="303"/>
      <c r="EZU15" s="300"/>
      <c r="EZV15" s="301"/>
      <c r="EZW15" s="302"/>
      <c r="EZX15" s="303"/>
      <c r="EZY15" s="300"/>
      <c r="EZZ15" s="301"/>
      <c r="FAA15" s="302"/>
      <c r="FAB15" s="303"/>
      <c r="FAC15" s="300"/>
      <c r="FAD15" s="301"/>
      <c r="FAE15" s="302"/>
      <c r="FAF15" s="303"/>
      <c r="FAG15" s="300"/>
      <c r="FAH15" s="301"/>
      <c r="FAI15" s="302"/>
      <c r="FAJ15" s="303"/>
      <c r="FAK15" s="300"/>
      <c r="FAL15" s="301"/>
      <c r="FAM15" s="302"/>
      <c r="FAN15" s="303"/>
      <c r="FAO15" s="300"/>
      <c r="FAP15" s="301"/>
      <c r="FAQ15" s="302"/>
      <c r="FAR15" s="303"/>
      <c r="FAS15" s="300"/>
      <c r="FAT15" s="301"/>
      <c r="FAU15" s="302"/>
      <c r="FAV15" s="303"/>
      <c r="FAW15" s="300"/>
      <c r="FAX15" s="301"/>
      <c r="FAY15" s="302"/>
      <c r="FAZ15" s="303"/>
      <c r="FBA15" s="300"/>
      <c r="FBB15" s="301"/>
      <c r="FBC15" s="302"/>
      <c r="FBD15" s="303"/>
      <c r="FBE15" s="300"/>
      <c r="FBF15" s="301"/>
      <c r="FBG15" s="302"/>
      <c r="FBH15" s="303"/>
      <c r="FBI15" s="300"/>
      <c r="FBJ15" s="301"/>
      <c r="FBK15" s="302"/>
      <c r="FBL15" s="303"/>
      <c r="FBM15" s="300"/>
      <c r="FBN15" s="301"/>
      <c r="FBO15" s="302"/>
      <c r="FBP15" s="303"/>
      <c r="FBQ15" s="300"/>
      <c r="FBR15" s="301"/>
      <c r="FBS15" s="302"/>
      <c r="FBT15" s="303"/>
      <c r="FBU15" s="300"/>
      <c r="FBV15" s="301"/>
      <c r="FBW15" s="302"/>
      <c r="FBX15" s="303"/>
      <c r="FBY15" s="300"/>
      <c r="FBZ15" s="301"/>
      <c r="FCA15" s="302"/>
      <c r="FCB15" s="303"/>
      <c r="FCC15" s="300"/>
      <c r="FCD15" s="301"/>
      <c r="FCE15" s="302"/>
      <c r="FCF15" s="303"/>
      <c r="FCG15" s="300"/>
      <c r="FCH15" s="301"/>
      <c r="FCI15" s="302"/>
      <c r="FCJ15" s="303"/>
      <c r="FCK15" s="300"/>
      <c r="FCL15" s="301"/>
      <c r="FCM15" s="302"/>
      <c r="FCN15" s="303"/>
      <c r="FCO15" s="300"/>
      <c r="FCP15" s="301"/>
      <c r="FCQ15" s="302"/>
      <c r="FCR15" s="303"/>
      <c r="FCS15" s="300"/>
      <c r="FCT15" s="301"/>
      <c r="FCU15" s="302"/>
      <c r="FCV15" s="303"/>
      <c r="FCW15" s="300"/>
      <c r="FCX15" s="301"/>
      <c r="FCY15" s="302"/>
      <c r="FCZ15" s="303"/>
      <c r="FDA15" s="300"/>
      <c r="FDB15" s="301"/>
      <c r="FDC15" s="302"/>
      <c r="FDD15" s="303"/>
      <c r="FDE15" s="300"/>
      <c r="FDF15" s="301"/>
      <c r="FDG15" s="302"/>
      <c r="FDH15" s="303"/>
      <c r="FDI15" s="300"/>
      <c r="FDJ15" s="301"/>
      <c r="FDK15" s="302"/>
      <c r="FDL15" s="303"/>
      <c r="FDM15" s="300"/>
      <c r="FDN15" s="301"/>
      <c r="FDO15" s="302"/>
      <c r="FDP15" s="303"/>
      <c r="FDQ15" s="300"/>
      <c r="FDR15" s="301"/>
      <c r="FDS15" s="302"/>
      <c r="FDT15" s="303"/>
      <c r="FDU15" s="300"/>
      <c r="FDV15" s="301"/>
      <c r="FDW15" s="302"/>
      <c r="FDX15" s="303"/>
      <c r="FDY15" s="300"/>
      <c r="FDZ15" s="301"/>
      <c r="FEA15" s="302"/>
      <c r="FEB15" s="303"/>
      <c r="FEC15" s="300"/>
      <c r="FED15" s="301"/>
      <c r="FEE15" s="302"/>
      <c r="FEF15" s="303"/>
      <c r="FEG15" s="300"/>
      <c r="FEH15" s="301"/>
      <c r="FEI15" s="302"/>
      <c r="FEJ15" s="303"/>
      <c r="FEK15" s="300"/>
      <c r="FEL15" s="301"/>
      <c r="FEM15" s="302"/>
      <c r="FEN15" s="303"/>
      <c r="FEO15" s="300"/>
      <c r="FEP15" s="301"/>
      <c r="FEQ15" s="302"/>
      <c r="FER15" s="303"/>
      <c r="FES15" s="300"/>
      <c r="FET15" s="301"/>
      <c r="FEU15" s="302"/>
      <c r="FEV15" s="303"/>
      <c r="FEW15" s="300"/>
      <c r="FEX15" s="301"/>
      <c r="FEY15" s="302"/>
      <c r="FEZ15" s="303"/>
      <c r="FFA15" s="300"/>
      <c r="FFB15" s="301"/>
      <c r="FFC15" s="302"/>
      <c r="FFD15" s="303"/>
      <c r="FFE15" s="300"/>
      <c r="FFF15" s="301"/>
      <c r="FFG15" s="302"/>
      <c r="FFH15" s="303"/>
      <c r="FFI15" s="300"/>
      <c r="FFJ15" s="301"/>
      <c r="FFK15" s="302"/>
      <c r="FFL15" s="303"/>
      <c r="FFM15" s="300"/>
      <c r="FFN15" s="301"/>
      <c r="FFO15" s="302"/>
      <c r="FFP15" s="303"/>
      <c r="FFQ15" s="300"/>
      <c r="FFR15" s="301"/>
      <c r="FFS15" s="302"/>
      <c r="FFT15" s="303"/>
      <c r="FFU15" s="300"/>
      <c r="FFV15" s="301"/>
      <c r="FFW15" s="302"/>
      <c r="FFX15" s="303"/>
      <c r="FFY15" s="300"/>
      <c r="FFZ15" s="301"/>
      <c r="FGA15" s="302"/>
      <c r="FGB15" s="303"/>
      <c r="FGC15" s="300"/>
      <c r="FGD15" s="301"/>
      <c r="FGE15" s="302"/>
      <c r="FGF15" s="303"/>
      <c r="FGG15" s="300"/>
      <c r="FGH15" s="301"/>
      <c r="FGI15" s="302"/>
      <c r="FGJ15" s="303"/>
      <c r="FGK15" s="300"/>
      <c r="FGL15" s="301"/>
      <c r="FGM15" s="302"/>
      <c r="FGN15" s="303"/>
      <c r="FGO15" s="300"/>
      <c r="FGP15" s="301"/>
      <c r="FGQ15" s="302"/>
      <c r="FGR15" s="303"/>
      <c r="FGS15" s="300"/>
      <c r="FGT15" s="301"/>
      <c r="FGU15" s="302"/>
      <c r="FGV15" s="303"/>
      <c r="FGW15" s="300"/>
      <c r="FGX15" s="301"/>
      <c r="FGY15" s="302"/>
      <c r="FGZ15" s="303"/>
      <c r="FHA15" s="300"/>
      <c r="FHB15" s="301"/>
      <c r="FHC15" s="302"/>
      <c r="FHD15" s="303"/>
      <c r="FHE15" s="300"/>
      <c r="FHF15" s="301"/>
      <c r="FHG15" s="302"/>
      <c r="FHH15" s="303"/>
      <c r="FHI15" s="300"/>
      <c r="FHJ15" s="301"/>
      <c r="FHK15" s="302"/>
      <c r="FHL15" s="303"/>
      <c r="FHM15" s="300"/>
      <c r="FHN15" s="301"/>
      <c r="FHO15" s="302"/>
      <c r="FHP15" s="303"/>
      <c r="FHQ15" s="300"/>
      <c r="FHR15" s="301"/>
      <c r="FHS15" s="302"/>
      <c r="FHT15" s="303"/>
      <c r="FHU15" s="300"/>
      <c r="FHV15" s="301"/>
      <c r="FHW15" s="302"/>
      <c r="FHX15" s="303"/>
      <c r="FHY15" s="300"/>
      <c r="FHZ15" s="301"/>
      <c r="FIA15" s="302"/>
      <c r="FIB15" s="303"/>
      <c r="FIC15" s="300"/>
      <c r="FID15" s="301"/>
      <c r="FIE15" s="302"/>
      <c r="FIF15" s="303"/>
      <c r="FIG15" s="300"/>
      <c r="FIH15" s="301"/>
      <c r="FII15" s="302"/>
      <c r="FIJ15" s="303"/>
      <c r="FIK15" s="300"/>
      <c r="FIL15" s="301"/>
      <c r="FIM15" s="302"/>
      <c r="FIN15" s="303"/>
      <c r="FIO15" s="300"/>
      <c r="FIP15" s="301"/>
      <c r="FIQ15" s="302"/>
      <c r="FIR15" s="303"/>
      <c r="FIS15" s="300"/>
      <c r="FIT15" s="301"/>
      <c r="FIU15" s="302"/>
      <c r="FIV15" s="303"/>
      <c r="FIW15" s="300"/>
      <c r="FIX15" s="301"/>
      <c r="FIY15" s="302"/>
      <c r="FIZ15" s="303"/>
      <c r="FJA15" s="300"/>
      <c r="FJB15" s="301"/>
      <c r="FJC15" s="302"/>
      <c r="FJD15" s="303"/>
      <c r="FJE15" s="300"/>
      <c r="FJF15" s="301"/>
      <c r="FJG15" s="302"/>
      <c r="FJH15" s="303"/>
      <c r="FJI15" s="300"/>
      <c r="FJJ15" s="301"/>
      <c r="FJK15" s="302"/>
      <c r="FJL15" s="303"/>
      <c r="FJM15" s="300"/>
      <c r="FJN15" s="301"/>
      <c r="FJO15" s="302"/>
      <c r="FJP15" s="303"/>
      <c r="FJQ15" s="300"/>
      <c r="FJR15" s="301"/>
      <c r="FJS15" s="302"/>
      <c r="FJT15" s="303"/>
      <c r="FJU15" s="300"/>
      <c r="FJV15" s="301"/>
      <c r="FJW15" s="302"/>
      <c r="FJX15" s="303"/>
      <c r="FJY15" s="300"/>
      <c r="FJZ15" s="301"/>
      <c r="FKA15" s="302"/>
      <c r="FKB15" s="303"/>
      <c r="FKC15" s="300"/>
      <c r="FKD15" s="301"/>
      <c r="FKE15" s="302"/>
      <c r="FKF15" s="303"/>
      <c r="FKG15" s="300"/>
      <c r="FKH15" s="301"/>
      <c r="FKI15" s="302"/>
      <c r="FKJ15" s="303"/>
      <c r="FKK15" s="300"/>
      <c r="FKL15" s="301"/>
      <c r="FKM15" s="302"/>
      <c r="FKN15" s="303"/>
      <c r="FKO15" s="300"/>
      <c r="FKP15" s="301"/>
      <c r="FKQ15" s="302"/>
      <c r="FKR15" s="303"/>
      <c r="FKS15" s="300"/>
      <c r="FKT15" s="301"/>
      <c r="FKU15" s="302"/>
      <c r="FKV15" s="303"/>
      <c r="FKW15" s="300"/>
      <c r="FKX15" s="301"/>
      <c r="FKY15" s="302"/>
      <c r="FKZ15" s="303"/>
      <c r="FLA15" s="300"/>
      <c r="FLB15" s="301"/>
      <c r="FLC15" s="302"/>
      <c r="FLD15" s="303"/>
      <c r="FLE15" s="300"/>
      <c r="FLF15" s="301"/>
      <c r="FLG15" s="302"/>
      <c r="FLH15" s="303"/>
      <c r="FLI15" s="300"/>
      <c r="FLJ15" s="301"/>
      <c r="FLK15" s="302"/>
      <c r="FLL15" s="303"/>
      <c r="FLM15" s="300"/>
      <c r="FLN15" s="301"/>
      <c r="FLO15" s="302"/>
      <c r="FLP15" s="303"/>
      <c r="FLQ15" s="300"/>
      <c r="FLR15" s="301"/>
      <c r="FLS15" s="302"/>
      <c r="FLT15" s="303"/>
      <c r="FLU15" s="300"/>
      <c r="FLV15" s="301"/>
      <c r="FLW15" s="302"/>
      <c r="FLX15" s="303"/>
      <c r="FLY15" s="300"/>
      <c r="FLZ15" s="301"/>
      <c r="FMA15" s="302"/>
      <c r="FMB15" s="303"/>
      <c r="FMC15" s="300"/>
      <c r="FMD15" s="301"/>
      <c r="FME15" s="302"/>
      <c r="FMF15" s="303"/>
      <c r="FMG15" s="300"/>
      <c r="FMH15" s="301"/>
      <c r="FMI15" s="302"/>
      <c r="FMJ15" s="303"/>
      <c r="FMK15" s="300"/>
      <c r="FML15" s="301"/>
      <c r="FMM15" s="302"/>
      <c r="FMN15" s="303"/>
      <c r="FMO15" s="300"/>
      <c r="FMP15" s="301"/>
      <c r="FMQ15" s="302"/>
      <c r="FMR15" s="303"/>
      <c r="FMS15" s="300"/>
      <c r="FMT15" s="301"/>
      <c r="FMU15" s="302"/>
      <c r="FMV15" s="303"/>
      <c r="FMW15" s="300"/>
      <c r="FMX15" s="301"/>
      <c r="FMY15" s="302"/>
      <c r="FMZ15" s="303"/>
      <c r="FNA15" s="300"/>
      <c r="FNB15" s="301"/>
      <c r="FNC15" s="302"/>
      <c r="FND15" s="303"/>
      <c r="FNE15" s="300"/>
      <c r="FNF15" s="301"/>
      <c r="FNG15" s="302"/>
      <c r="FNH15" s="303"/>
      <c r="FNI15" s="300"/>
      <c r="FNJ15" s="301"/>
      <c r="FNK15" s="302"/>
      <c r="FNL15" s="303"/>
      <c r="FNM15" s="300"/>
      <c r="FNN15" s="301"/>
      <c r="FNO15" s="302"/>
      <c r="FNP15" s="303"/>
      <c r="FNQ15" s="300"/>
      <c r="FNR15" s="301"/>
      <c r="FNS15" s="302"/>
      <c r="FNT15" s="303"/>
      <c r="FNU15" s="300"/>
      <c r="FNV15" s="301"/>
      <c r="FNW15" s="302"/>
      <c r="FNX15" s="303"/>
      <c r="FNY15" s="300"/>
      <c r="FNZ15" s="301"/>
      <c r="FOA15" s="302"/>
      <c r="FOB15" s="303"/>
      <c r="FOC15" s="300"/>
      <c r="FOD15" s="301"/>
      <c r="FOE15" s="302"/>
      <c r="FOF15" s="303"/>
      <c r="FOG15" s="300"/>
      <c r="FOH15" s="301"/>
      <c r="FOI15" s="302"/>
      <c r="FOJ15" s="303"/>
      <c r="FOK15" s="300"/>
      <c r="FOL15" s="301"/>
      <c r="FOM15" s="302"/>
      <c r="FON15" s="303"/>
      <c r="FOO15" s="300"/>
      <c r="FOP15" s="301"/>
      <c r="FOQ15" s="302"/>
      <c r="FOR15" s="303"/>
      <c r="FOS15" s="300"/>
      <c r="FOT15" s="301"/>
      <c r="FOU15" s="302"/>
      <c r="FOV15" s="303"/>
      <c r="FOW15" s="300"/>
      <c r="FOX15" s="301"/>
      <c r="FOY15" s="302"/>
      <c r="FOZ15" s="303"/>
      <c r="FPA15" s="300"/>
      <c r="FPB15" s="301"/>
      <c r="FPC15" s="302"/>
      <c r="FPD15" s="303"/>
      <c r="FPE15" s="300"/>
      <c r="FPF15" s="301"/>
      <c r="FPG15" s="302"/>
      <c r="FPH15" s="303"/>
      <c r="FPI15" s="300"/>
      <c r="FPJ15" s="301"/>
      <c r="FPK15" s="302"/>
      <c r="FPL15" s="303"/>
      <c r="FPM15" s="300"/>
      <c r="FPN15" s="301"/>
      <c r="FPO15" s="302"/>
      <c r="FPP15" s="303"/>
      <c r="FPQ15" s="300"/>
      <c r="FPR15" s="301"/>
      <c r="FPS15" s="302"/>
      <c r="FPT15" s="303"/>
      <c r="FPU15" s="300"/>
      <c r="FPV15" s="301"/>
      <c r="FPW15" s="302"/>
      <c r="FPX15" s="303"/>
      <c r="FPY15" s="300"/>
      <c r="FPZ15" s="301"/>
      <c r="FQA15" s="302"/>
      <c r="FQB15" s="303"/>
      <c r="FQC15" s="300"/>
      <c r="FQD15" s="301"/>
      <c r="FQE15" s="302"/>
      <c r="FQF15" s="303"/>
      <c r="FQG15" s="300"/>
      <c r="FQH15" s="301"/>
      <c r="FQI15" s="302"/>
      <c r="FQJ15" s="303"/>
      <c r="FQK15" s="300"/>
      <c r="FQL15" s="301"/>
      <c r="FQM15" s="302"/>
      <c r="FQN15" s="303"/>
      <c r="FQO15" s="300"/>
      <c r="FQP15" s="301"/>
      <c r="FQQ15" s="302"/>
      <c r="FQR15" s="303"/>
      <c r="FQS15" s="300"/>
      <c r="FQT15" s="301"/>
      <c r="FQU15" s="302"/>
      <c r="FQV15" s="303"/>
      <c r="FQW15" s="300"/>
      <c r="FQX15" s="301"/>
      <c r="FQY15" s="302"/>
      <c r="FQZ15" s="303"/>
      <c r="FRA15" s="300"/>
      <c r="FRB15" s="301"/>
      <c r="FRC15" s="302"/>
      <c r="FRD15" s="303"/>
      <c r="FRE15" s="300"/>
      <c r="FRF15" s="301"/>
      <c r="FRG15" s="302"/>
      <c r="FRH15" s="303"/>
      <c r="FRI15" s="300"/>
      <c r="FRJ15" s="301"/>
      <c r="FRK15" s="302"/>
      <c r="FRL15" s="303"/>
      <c r="FRM15" s="300"/>
      <c r="FRN15" s="301"/>
      <c r="FRO15" s="302"/>
      <c r="FRP15" s="303"/>
      <c r="FRQ15" s="300"/>
      <c r="FRR15" s="301"/>
      <c r="FRS15" s="302"/>
      <c r="FRT15" s="303"/>
      <c r="FRU15" s="300"/>
      <c r="FRV15" s="301"/>
      <c r="FRW15" s="302"/>
      <c r="FRX15" s="303"/>
      <c r="FRY15" s="300"/>
      <c r="FRZ15" s="301"/>
      <c r="FSA15" s="302"/>
      <c r="FSB15" s="303"/>
      <c r="FSC15" s="300"/>
      <c r="FSD15" s="301"/>
      <c r="FSE15" s="302"/>
      <c r="FSF15" s="303"/>
      <c r="FSG15" s="300"/>
      <c r="FSH15" s="301"/>
      <c r="FSI15" s="302"/>
      <c r="FSJ15" s="303"/>
      <c r="FSK15" s="300"/>
      <c r="FSL15" s="301"/>
      <c r="FSM15" s="302"/>
      <c r="FSN15" s="303"/>
      <c r="FSO15" s="300"/>
      <c r="FSP15" s="301"/>
      <c r="FSQ15" s="302"/>
      <c r="FSR15" s="303"/>
      <c r="FSS15" s="300"/>
      <c r="FST15" s="301"/>
      <c r="FSU15" s="302"/>
      <c r="FSV15" s="303"/>
      <c r="FSW15" s="300"/>
      <c r="FSX15" s="301"/>
      <c r="FSY15" s="302"/>
      <c r="FSZ15" s="303"/>
      <c r="FTA15" s="300"/>
      <c r="FTB15" s="301"/>
      <c r="FTC15" s="302"/>
      <c r="FTD15" s="303"/>
      <c r="FTE15" s="300"/>
      <c r="FTF15" s="301"/>
      <c r="FTG15" s="302"/>
      <c r="FTH15" s="303"/>
      <c r="FTI15" s="300"/>
      <c r="FTJ15" s="301"/>
      <c r="FTK15" s="302"/>
      <c r="FTL15" s="303"/>
      <c r="FTM15" s="300"/>
      <c r="FTN15" s="301"/>
      <c r="FTO15" s="302"/>
      <c r="FTP15" s="303"/>
      <c r="FTQ15" s="300"/>
      <c r="FTR15" s="301"/>
      <c r="FTS15" s="302"/>
      <c r="FTT15" s="303"/>
      <c r="FTU15" s="300"/>
      <c r="FTV15" s="301"/>
      <c r="FTW15" s="302"/>
      <c r="FTX15" s="303"/>
      <c r="FTY15" s="300"/>
      <c r="FTZ15" s="301"/>
      <c r="FUA15" s="302"/>
      <c r="FUB15" s="303"/>
      <c r="FUC15" s="300"/>
      <c r="FUD15" s="301"/>
      <c r="FUE15" s="302"/>
      <c r="FUF15" s="303"/>
      <c r="FUG15" s="300"/>
      <c r="FUH15" s="301"/>
      <c r="FUI15" s="302"/>
      <c r="FUJ15" s="303"/>
      <c r="FUK15" s="300"/>
      <c r="FUL15" s="301"/>
      <c r="FUM15" s="302"/>
      <c r="FUN15" s="303"/>
      <c r="FUO15" s="300"/>
      <c r="FUP15" s="301"/>
      <c r="FUQ15" s="302"/>
      <c r="FUR15" s="303"/>
      <c r="FUS15" s="300"/>
      <c r="FUT15" s="301"/>
      <c r="FUU15" s="302"/>
      <c r="FUV15" s="303"/>
      <c r="FUW15" s="300"/>
      <c r="FUX15" s="301"/>
      <c r="FUY15" s="302"/>
      <c r="FUZ15" s="303"/>
      <c r="FVA15" s="300"/>
      <c r="FVB15" s="301"/>
      <c r="FVC15" s="302"/>
      <c r="FVD15" s="303"/>
      <c r="FVE15" s="300"/>
      <c r="FVF15" s="301"/>
      <c r="FVG15" s="302"/>
      <c r="FVH15" s="303"/>
      <c r="FVI15" s="300"/>
      <c r="FVJ15" s="301"/>
      <c r="FVK15" s="302"/>
      <c r="FVL15" s="303"/>
      <c r="FVM15" s="300"/>
      <c r="FVN15" s="301"/>
      <c r="FVO15" s="302"/>
      <c r="FVP15" s="303"/>
      <c r="FVQ15" s="300"/>
      <c r="FVR15" s="301"/>
      <c r="FVS15" s="302"/>
      <c r="FVT15" s="303"/>
      <c r="FVU15" s="300"/>
      <c r="FVV15" s="301"/>
      <c r="FVW15" s="302"/>
      <c r="FVX15" s="303"/>
      <c r="FVY15" s="300"/>
      <c r="FVZ15" s="301"/>
      <c r="FWA15" s="302"/>
      <c r="FWB15" s="303"/>
      <c r="FWC15" s="300"/>
      <c r="FWD15" s="301"/>
      <c r="FWE15" s="302"/>
      <c r="FWF15" s="303"/>
      <c r="FWG15" s="300"/>
      <c r="FWH15" s="301"/>
      <c r="FWI15" s="302"/>
      <c r="FWJ15" s="303"/>
      <c r="FWK15" s="300"/>
      <c r="FWL15" s="301"/>
      <c r="FWM15" s="302"/>
      <c r="FWN15" s="303"/>
      <c r="FWO15" s="300"/>
      <c r="FWP15" s="301"/>
      <c r="FWQ15" s="302"/>
      <c r="FWR15" s="303"/>
      <c r="FWS15" s="300"/>
      <c r="FWT15" s="301"/>
      <c r="FWU15" s="302"/>
      <c r="FWV15" s="303"/>
      <c r="FWW15" s="300"/>
      <c r="FWX15" s="301"/>
      <c r="FWY15" s="302"/>
      <c r="FWZ15" s="303"/>
      <c r="FXA15" s="300"/>
      <c r="FXB15" s="301"/>
      <c r="FXC15" s="302"/>
      <c r="FXD15" s="303"/>
      <c r="FXE15" s="300"/>
      <c r="FXF15" s="301"/>
      <c r="FXG15" s="302"/>
      <c r="FXH15" s="303"/>
      <c r="FXI15" s="300"/>
      <c r="FXJ15" s="301"/>
      <c r="FXK15" s="302"/>
      <c r="FXL15" s="303"/>
      <c r="FXM15" s="300"/>
      <c r="FXN15" s="301"/>
      <c r="FXO15" s="302"/>
      <c r="FXP15" s="303"/>
      <c r="FXQ15" s="300"/>
      <c r="FXR15" s="301"/>
      <c r="FXS15" s="302"/>
      <c r="FXT15" s="303"/>
      <c r="FXU15" s="300"/>
      <c r="FXV15" s="301"/>
      <c r="FXW15" s="302"/>
      <c r="FXX15" s="303"/>
      <c r="FXY15" s="300"/>
      <c r="FXZ15" s="301"/>
      <c r="FYA15" s="302"/>
      <c r="FYB15" s="303"/>
      <c r="FYC15" s="300"/>
      <c r="FYD15" s="301"/>
      <c r="FYE15" s="302"/>
      <c r="FYF15" s="303"/>
      <c r="FYG15" s="300"/>
      <c r="FYH15" s="301"/>
      <c r="FYI15" s="302"/>
      <c r="FYJ15" s="303"/>
      <c r="FYK15" s="300"/>
      <c r="FYL15" s="301"/>
      <c r="FYM15" s="302"/>
      <c r="FYN15" s="303"/>
      <c r="FYO15" s="300"/>
      <c r="FYP15" s="301"/>
      <c r="FYQ15" s="302"/>
      <c r="FYR15" s="303"/>
      <c r="FYS15" s="300"/>
      <c r="FYT15" s="301"/>
      <c r="FYU15" s="302"/>
      <c r="FYV15" s="303"/>
      <c r="FYW15" s="300"/>
      <c r="FYX15" s="301"/>
      <c r="FYY15" s="302"/>
      <c r="FYZ15" s="303"/>
      <c r="FZA15" s="300"/>
      <c r="FZB15" s="301"/>
      <c r="FZC15" s="302"/>
      <c r="FZD15" s="303"/>
      <c r="FZE15" s="300"/>
      <c r="FZF15" s="301"/>
      <c r="FZG15" s="302"/>
      <c r="FZH15" s="303"/>
      <c r="FZI15" s="300"/>
      <c r="FZJ15" s="301"/>
      <c r="FZK15" s="302"/>
      <c r="FZL15" s="303"/>
      <c r="FZM15" s="300"/>
      <c r="FZN15" s="301"/>
      <c r="FZO15" s="302"/>
      <c r="FZP15" s="303"/>
      <c r="FZQ15" s="300"/>
      <c r="FZR15" s="301"/>
      <c r="FZS15" s="302"/>
      <c r="FZT15" s="303"/>
      <c r="FZU15" s="300"/>
      <c r="FZV15" s="301"/>
      <c r="FZW15" s="302"/>
      <c r="FZX15" s="303"/>
      <c r="FZY15" s="300"/>
      <c r="FZZ15" s="301"/>
      <c r="GAA15" s="302"/>
      <c r="GAB15" s="303"/>
      <c r="GAC15" s="300"/>
      <c r="GAD15" s="301"/>
      <c r="GAE15" s="302"/>
      <c r="GAF15" s="303"/>
      <c r="GAG15" s="300"/>
      <c r="GAH15" s="301"/>
      <c r="GAI15" s="302"/>
      <c r="GAJ15" s="303"/>
      <c r="GAK15" s="300"/>
      <c r="GAL15" s="301"/>
      <c r="GAM15" s="302"/>
      <c r="GAN15" s="303"/>
      <c r="GAO15" s="300"/>
      <c r="GAP15" s="301"/>
      <c r="GAQ15" s="302"/>
      <c r="GAR15" s="303"/>
      <c r="GAS15" s="300"/>
      <c r="GAT15" s="301"/>
      <c r="GAU15" s="302"/>
      <c r="GAV15" s="303"/>
      <c r="GAW15" s="300"/>
      <c r="GAX15" s="301"/>
      <c r="GAY15" s="302"/>
      <c r="GAZ15" s="303"/>
      <c r="GBA15" s="300"/>
      <c r="GBB15" s="301"/>
      <c r="GBC15" s="302"/>
      <c r="GBD15" s="303"/>
      <c r="GBE15" s="300"/>
      <c r="GBF15" s="301"/>
      <c r="GBG15" s="302"/>
      <c r="GBH15" s="303"/>
      <c r="GBI15" s="300"/>
      <c r="GBJ15" s="301"/>
      <c r="GBK15" s="302"/>
      <c r="GBL15" s="303"/>
      <c r="GBM15" s="300"/>
      <c r="GBN15" s="301"/>
      <c r="GBO15" s="302"/>
      <c r="GBP15" s="303"/>
      <c r="GBQ15" s="300"/>
      <c r="GBR15" s="301"/>
      <c r="GBS15" s="302"/>
      <c r="GBT15" s="303"/>
      <c r="GBU15" s="300"/>
      <c r="GBV15" s="301"/>
      <c r="GBW15" s="302"/>
      <c r="GBX15" s="303"/>
      <c r="GBY15" s="300"/>
      <c r="GBZ15" s="301"/>
      <c r="GCA15" s="302"/>
      <c r="GCB15" s="303"/>
      <c r="GCC15" s="300"/>
      <c r="GCD15" s="301"/>
      <c r="GCE15" s="302"/>
      <c r="GCF15" s="303"/>
      <c r="GCG15" s="300"/>
      <c r="GCH15" s="301"/>
      <c r="GCI15" s="302"/>
      <c r="GCJ15" s="303"/>
      <c r="GCK15" s="300"/>
      <c r="GCL15" s="301"/>
      <c r="GCM15" s="302"/>
      <c r="GCN15" s="303"/>
      <c r="GCO15" s="300"/>
      <c r="GCP15" s="301"/>
      <c r="GCQ15" s="302"/>
      <c r="GCR15" s="303"/>
      <c r="GCS15" s="300"/>
      <c r="GCT15" s="301"/>
      <c r="GCU15" s="302"/>
      <c r="GCV15" s="303"/>
      <c r="GCW15" s="300"/>
      <c r="GCX15" s="301"/>
      <c r="GCY15" s="302"/>
      <c r="GCZ15" s="303"/>
      <c r="GDA15" s="300"/>
      <c r="GDB15" s="301"/>
      <c r="GDC15" s="302"/>
      <c r="GDD15" s="303"/>
      <c r="GDE15" s="300"/>
      <c r="GDF15" s="301"/>
      <c r="GDG15" s="302"/>
      <c r="GDH15" s="303"/>
      <c r="GDI15" s="300"/>
      <c r="GDJ15" s="301"/>
      <c r="GDK15" s="302"/>
      <c r="GDL15" s="303"/>
      <c r="GDM15" s="300"/>
      <c r="GDN15" s="301"/>
      <c r="GDO15" s="302"/>
      <c r="GDP15" s="303"/>
      <c r="GDQ15" s="300"/>
      <c r="GDR15" s="301"/>
      <c r="GDS15" s="302"/>
      <c r="GDT15" s="303"/>
      <c r="GDU15" s="300"/>
      <c r="GDV15" s="301"/>
      <c r="GDW15" s="302"/>
      <c r="GDX15" s="303"/>
      <c r="GDY15" s="300"/>
      <c r="GDZ15" s="301"/>
      <c r="GEA15" s="302"/>
      <c r="GEB15" s="303"/>
      <c r="GEC15" s="300"/>
      <c r="GED15" s="301"/>
      <c r="GEE15" s="302"/>
      <c r="GEF15" s="303"/>
      <c r="GEG15" s="300"/>
      <c r="GEH15" s="301"/>
      <c r="GEI15" s="302"/>
      <c r="GEJ15" s="303"/>
      <c r="GEK15" s="300"/>
      <c r="GEL15" s="301"/>
      <c r="GEM15" s="302"/>
      <c r="GEN15" s="303"/>
      <c r="GEO15" s="300"/>
      <c r="GEP15" s="301"/>
      <c r="GEQ15" s="302"/>
      <c r="GER15" s="303"/>
      <c r="GES15" s="300"/>
      <c r="GET15" s="301"/>
      <c r="GEU15" s="302"/>
      <c r="GEV15" s="303"/>
      <c r="GEW15" s="300"/>
      <c r="GEX15" s="301"/>
      <c r="GEY15" s="302"/>
      <c r="GEZ15" s="303"/>
      <c r="GFA15" s="300"/>
      <c r="GFB15" s="301"/>
      <c r="GFC15" s="302"/>
      <c r="GFD15" s="303"/>
      <c r="GFE15" s="300"/>
      <c r="GFF15" s="301"/>
      <c r="GFG15" s="302"/>
      <c r="GFH15" s="303"/>
      <c r="GFI15" s="300"/>
      <c r="GFJ15" s="301"/>
      <c r="GFK15" s="302"/>
      <c r="GFL15" s="303"/>
      <c r="GFM15" s="300"/>
      <c r="GFN15" s="301"/>
      <c r="GFO15" s="302"/>
      <c r="GFP15" s="303"/>
      <c r="GFQ15" s="300"/>
      <c r="GFR15" s="301"/>
      <c r="GFS15" s="302"/>
      <c r="GFT15" s="303"/>
      <c r="GFU15" s="300"/>
      <c r="GFV15" s="301"/>
      <c r="GFW15" s="302"/>
      <c r="GFX15" s="303"/>
      <c r="GFY15" s="300"/>
      <c r="GFZ15" s="301"/>
      <c r="GGA15" s="302"/>
      <c r="GGB15" s="303"/>
      <c r="GGC15" s="300"/>
      <c r="GGD15" s="301"/>
      <c r="GGE15" s="302"/>
      <c r="GGF15" s="303"/>
      <c r="GGG15" s="300"/>
      <c r="GGH15" s="301"/>
      <c r="GGI15" s="302"/>
      <c r="GGJ15" s="303"/>
      <c r="GGK15" s="300"/>
      <c r="GGL15" s="301"/>
      <c r="GGM15" s="302"/>
      <c r="GGN15" s="303"/>
      <c r="GGO15" s="300"/>
      <c r="GGP15" s="301"/>
      <c r="GGQ15" s="302"/>
      <c r="GGR15" s="303"/>
      <c r="GGS15" s="300"/>
      <c r="GGT15" s="301"/>
      <c r="GGU15" s="302"/>
      <c r="GGV15" s="303"/>
      <c r="GGW15" s="300"/>
      <c r="GGX15" s="301"/>
      <c r="GGY15" s="302"/>
      <c r="GGZ15" s="303"/>
      <c r="GHA15" s="300"/>
      <c r="GHB15" s="301"/>
      <c r="GHC15" s="302"/>
      <c r="GHD15" s="303"/>
      <c r="GHE15" s="300"/>
      <c r="GHF15" s="301"/>
      <c r="GHG15" s="302"/>
      <c r="GHH15" s="303"/>
      <c r="GHI15" s="300"/>
      <c r="GHJ15" s="301"/>
      <c r="GHK15" s="302"/>
      <c r="GHL15" s="303"/>
      <c r="GHM15" s="300"/>
      <c r="GHN15" s="301"/>
      <c r="GHO15" s="302"/>
      <c r="GHP15" s="303"/>
      <c r="GHQ15" s="300"/>
      <c r="GHR15" s="301"/>
      <c r="GHS15" s="302"/>
      <c r="GHT15" s="303"/>
      <c r="GHU15" s="300"/>
      <c r="GHV15" s="301"/>
      <c r="GHW15" s="302"/>
      <c r="GHX15" s="303"/>
      <c r="GHY15" s="300"/>
      <c r="GHZ15" s="301"/>
      <c r="GIA15" s="302"/>
      <c r="GIB15" s="303"/>
      <c r="GIC15" s="300"/>
      <c r="GID15" s="301"/>
      <c r="GIE15" s="302"/>
      <c r="GIF15" s="303"/>
      <c r="GIG15" s="300"/>
      <c r="GIH15" s="301"/>
      <c r="GII15" s="302"/>
      <c r="GIJ15" s="303"/>
      <c r="GIK15" s="300"/>
      <c r="GIL15" s="301"/>
      <c r="GIM15" s="302"/>
      <c r="GIN15" s="303"/>
      <c r="GIO15" s="300"/>
      <c r="GIP15" s="301"/>
      <c r="GIQ15" s="302"/>
      <c r="GIR15" s="303"/>
      <c r="GIS15" s="300"/>
      <c r="GIT15" s="301"/>
      <c r="GIU15" s="302"/>
      <c r="GIV15" s="303"/>
      <c r="GIW15" s="300"/>
      <c r="GIX15" s="301"/>
      <c r="GIY15" s="302"/>
      <c r="GIZ15" s="303"/>
      <c r="GJA15" s="300"/>
      <c r="GJB15" s="301"/>
      <c r="GJC15" s="302"/>
      <c r="GJD15" s="303"/>
      <c r="GJE15" s="300"/>
      <c r="GJF15" s="301"/>
      <c r="GJG15" s="302"/>
      <c r="GJH15" s="303"/>
      <c r="GJI15" s="300"/>
      <c r="GJJ15" s="301"/>
      <c r="GJK15" s="302"/>
      <c r="GJL15" s="303"/>
      <c r="GJM15" s="300"/>
      <c r="GJN15" s="301"/>
      <c r="GJO15" s="302"/>
      <c r="GJP15" s="303"/>
      <c r="GJQ15" s="300"/>
      <c r="GJR15" s="301"/>
      <c r="GJS15" s="302"/>
      <c r="GJT15" s="303"/>
      <c r="GJU15" s="300"/>
      <c r="GJV15" s="301"/>
      <c r="GJW15" s="302"/>
      <c r="GJX15" s="303"/>
      <c r="GJY15" s="300"/>
      <c r="GJZ15" s="301"/>
      <c r="GKA15" s="302"/>
      <c r="GKB15" s="303"/>
      <c r="GKC15" s="300"/>
      <c r="GKD15" s="301"/>
      <c r="GKE15" s="302"/>
      <c r="GKF15" s="303"/>
      <c r="GKG15" s="300"/>
      <c r="GKH15" s="301"/>
      <c r="GKI15" s="302"/>
      <c r="GKJ15" s="303"/>
      <c r="GKK15" s="300"/>
      <c r="GKL15" s="301"/>
      <c r="GKM15" s="302"/>
      <c r="GKN15" s="303"/>
      <c r="GKO15" s="300"/>
      <c r="GKP15" s="301"/>
      <c r="GKQ15" s="302"/>
      <c r="GKR15" s="303"/>
      <c r="GKS15" s="300"/>
      <c r="GKT15" s="301"/>
      <c r="GKU15" s="302"/>
      <c r="GKV15" s="303"/>
      <c r="GKW15" s="300"/>
      <c r="GKX15" s="301"/>
      <c r="GKY15" s="302"/>
      <c r="GKZ15" s="303"/>
      <c r="GLA15" s="300"/>
      <c r="GLB15" s="301"/>
      <c r="GLC15" s="302"/>
      <c r="GLD15" s="303"/>
      <c r="GLE15" s="300"/>
      <c r="GLF15" s="301"/>
      <c r="GLG15" s="302"/>
      <c r="GLH15" s="303"/>
      <c r="GLI15" s="300"/>
      <c r="GLJ15" s="301"/>
      <c r="GLK15" s="302"/>
      <c r="GLL15" s="303"/>
      <c r="GLM15" s="300"/>
      <c r="GLN15" s="301"/>
      <c r="GLO15" s="302"/>
      <c r="GLP15" s="303"/>
      <c r="GLQ15" s="300"/>
      <c r="GLR15" s="301"/>
      <c r="GLS15" s="302"/>
      <c r="GLT15" s="303"/>
      <c r="GLU15" s="300"/>
      <c r="GLV15" s="301"/>
      <c r="GLW15" s="302"/>
      <c r="GLX15" s="303"/>
      <c r="GLY15" s="300"/>
      <c r="GLZ15" s="301"/>
      <c r="GMA15" s="302"/>
      <c r="GMB15" s="303"/>
      <c r="GMC15" s="300"/>
      <c r="GMD15" s="301"/>
      <c r="GME15" s="302"/>
      <c r="GMF15" s="303"/>
      <c r="GMG15" s="300"/>
      <c r="GMH15" s="301"/>
      <c r="GMI15" s="302"/>
      <c r="GMJ15" s="303"/>
      <c r="GMK15" s="300"/>
      <c r="GML15" s="301"/>
      <c r="GMM15" s="302"/>
      <c r="GMN15" s="303"/>
      <c r="GMO15" s="300"/>
      <c r="GMP15" s="301"/>
      <c r="GMQ15" s="302"/>
      <c r="GMR15" s="303"/>
      <c r="GMS15" s="300"/>
      <c r="GMT15" s="301"/>
      <c r="GMU15" s="302"/>
      <c r="GMV15" s="303"/>
      <c r="GMW15" s="300"/>
      <c r="GMX15" s="301"/>
      <c r="GMY15" s="302"/>
      <c r="GMZ15" s="303"/>
      <c r="GNA15" s="300"/>
      <c r="GNB15" s="301"/>
      <c r="GNC15" s="302"/>
      <c r="GND15" s="303"/>
      <c r="GNE15" s="300"/>
      <c r="GNF15" s="301"/>
      <c r="GNG15" s="302"/>
      <c r="GNH15" s="303"/>
      <c r="GNI15" s="300"/>
      <c r="GNJ15" s="301"/>
      <c r="GNK15" s="302"/>
      <c r="GNL15" s="303"/>
      <c r="GNM15" s="300"/>
      <c r="GNN15" s="301"/>
      <c r="GNO15" s="302"/>
      <c r="GNP15" s="303"/>
      <c r="GNQ15" s="300"/>
      <c r="GNR15" s="301"/>
      <c r="GNS15" s="302"/>
      <c r="GNT15" s="303"/>
      <c r="GNU15" s="300"/>
      <c r="GNV15" s="301"/>
      <c r="GNW15" s="302"/>
      <c r="GNX15" s="303"/>
      <c r="GNY15" s="300"/>
      <c r="GNZ15" s="301"/>
      <c r="GOA15" s="302"/>
      <c r="GOB15" s="303"/>
      <c r="GOC15" s="300"/>
      <c r="GOD15" s="301"/>
      <c r="GOE15" s="302"/>
      <c r="GOF15" s="303"/>
      <c r="GOG15" s="300"/>
      <c r="GOH15" s="301"/>
      <c r="GOI15" s="302"/>
      <c r="GOJ15" s="303"/>
      <c r="GOK15" s="300"/>
      <c r="GOL15" s="301"/>
      <c r="GOM15" s="302"/>
      <c r="GON15" s="303"/>
      <c r="GOO15" s="300"/>
      <c r="GOP15" s="301"/>
      <c r="GOQ15" s="302"/>
      <c r="GOR15" s="303"/>
      <c r="GOS15" s="300"/>
      <c r="GOT15" s="301"/>
      <c r="GOU15" s="302"/>
      <c r="GOV15" s="303"/>
      <c r="GOW15" s="300"/>
      <c r="GOX15" s="301"/>
      <c r="GOY15" s="302"/>
      <c r="GOZ15" s="303"/>
      <c r="GPA15" s="300"/>
      <c r="GPB15" s="301"/>
      <c r="GPC15" s="302"/>
      <c r="GPD15" s="303"/>
      <c r="GPE15" s="300"/>
      <c r="GPF15" s="301"/>
      <c r="GPG15" s="302"/>
      <c r="GPH15" s="303"/>
      <c r="GPI15" s="300"/>
      <c r="GPJ15" s="301"/>
      <c r="GPK15" s="302"/>
      <c r="GPL15" s="303"/>
      <c r="GPM15" s="300"/>
      <c r="GPN15" s="301"/>
      <c r="GPO15" s="302"/>
      <c r="GPP15" s="303"/>
      <c r="GPQ15" s="300"/>
      <c r="GPR15" s="301"/>
      <c r="GPS15" s="302"/>
      <c r="GPT15" s="303"/>
      <c r="GPU15" s="300"/>
      <c r="GPV15" s="301"/>
      <c r="GPW15" s="302"/>
      <c r="GPX15" s="303"/>
      <c r="GPY15" s="300"/>
      <c r="GPZ15" s="301"/>
      <c r="GQA15" s="302"/>
      <c r="GQB15" s="303"/>
      <c r="GQC15" s="300"/>
      <c r="GQD15" s="301"/>
      <c r="GQE15" s="302"/>
      <c r="GQF15" s="303"/>
      <c r="GQG15" s="300"/>
      <c r="GQH15" s="301"/>
      <c r="GQI15" s="302"/>
      <c r="GQJ15" s="303"/>
      <c r="GQK15" s="300"/>
      <c r="GQL15" s="301"/>
      <c r="GQM15" s="302"/>
      <c r="GQN15" s="303"/>
      <c r="GQO15" s="300"/>
      <c r="GQP15" s="301"/>
      <c r="GQQ15" s="302"/>
      <c r="GQR15" s="303"/>
      <c r="GQS15" s="300"/>
      <c r="GQT15" s="301"/>
      <c r="GQU15" s="302"/>
      <c r="GQV15" s="303"/>
      <c r="GQW15" s="300"/>
      <c r="GQX15" s="301"/>
      <c r="GQY15" s="302"/>
      <c r="GQZ15" s="303"/>
      <c r="GRA15" s="300"/>
      <c r="GRB15" s="301"/>
      <c r="GRC15" s="302"/>
      <c r="GRD15" s="303"/>
      <c r="GRE15" s="300"/>
      <c r="GRF15" s="301"/>
      <c r="GRG15" s="302"/>
      <c r="GRH15" s="303"/>
      <c r="GRI15" s="300"/>
      <c r="GRJ15" s="301"/>
      <c r="GRK15" s="302"/>
      <c r="GRL15" s="303"/>
      <c r="GRM15" s="300"/>
      <c r="GRN15" s="301"/>
      <c r="GRO15" s="302"/>
      <c r="GRP15" s="303"/>
      <c r="GRQ15" s="300"/>
      <c r="GRR15" s="301"/>
      <c r="GRS15" s="302"/>
      <c r="GRT15" s="303"/>
      <c r="GRU15" s="300"/>
      <c r="GRV15" s="301"/>
      <c r="GRW15" s="302"/>
      <c r="GRX15" s="303"/>
      <c r="GRY15" s="300"/>
      <c r="GRZ15" s="301"/>
      <c r="GSA15" s="302"/>
      <c r="GSB15" s="303"/>
      <c r="GSC15" s="300"/>
      <c r="GSD15" s="301"/>
      <c r="GSE15" s="302"/>
      <c r="GSF15" s="303"/>
      <c r="GSG15" s="300"/>
      <c r="GSH15" s="301"/>
      <c r="GSI15" s="302"/>
      <c r="GSJ15" s="303"/>
      <c r="GSK15" s="300"/>
      <c r="GSL15" s="301"/>
      <c r="GSM15" s="302"/>
      <c r="GSN15" s="303"/>
      <c r="GSO15" s="300"/>
      <c r="GSP15" s="301"/>
      <c r="GSQ15" s="302"/>
      <c r="GSR15" s="303"/>
      <c r="GSS15" s="300"/>
      <c r="GST15" s="301"/>
      <c r="GSU15" s="302"/>
      <c r="GSV15" s="303"/>
      <c r="GSW15" s="300"/>
      <c r="GSX15" s="301"/>
      <c r="GSY15" s="302"/>
      <c r="GSZ15" s="303"/>
      <c r="GTA15" s="300"/>
      <c r="GTB15" s="301"/>
      <c r="GTC15" s="302"/>
      <c r="GTD15" s="303"/>
      <c r="GTE15" s="300"/>
      <c r="GTF15" s="301"/>
      <c r="GTG15" s="302"/>
      <c r="GTH15" s="303"/>
      <c r="GTI15" s="300"/>
      <c r="GTJ15" s="301"/>
      <c r="GTK15" s="302"/>
      <c r="GTL15" s="303"/>
      <c r="GTM15" s="300"/>
      <c r="GTN15" s="301"/>
      <c r="GTO15" s="302"/>
      <c r="GTP15" s="303"/>
      <c r="GTQ15" s="300"/>
      <c r="GTR15" s="301"/>
      <c r="GTS15" s="302"/>
      <c r="GTT15" s="303"/>
      <c r="GTU15" s="300"/>
      <c r="GTV15" s="301"/>
      <c r="GTW15" s="302"/>
      <c r="GTX15" s="303"/>
      <c r="GTY15" s="300"/>
      <c r="GTZ15" s="301"/>
      <c r="GUA15" s="302"/>
      <c r="GUB15" s="303"/>
      <c r="GUC15" s="300"/>
      <c r="GUD15" s="301"/>
      <c r="GUE15" s="302"/>
      <c r="GUF15" s="303"/>
      <c r="GUG15" s="300"/>
      <c r="GUH15" s="301"/>
      <c r="GUI15" s="302"/>
      <c r="GUJ15" s="303"/>
      <c r="GUK15" s="300"/>
      <c r="GUL15" s="301"/>
      <c r="GUM15" s="302"/>
      <c r="GUN15" s="303"/>
      <c r="GUO15" s="300"/>
      <c r="GUP15" s="301"/>
      <c r="GUQ15" s="302"/>
      <c r="GUR15" s="303"/>
      <c r="GUS15" s="300"/>
      <c r="GUT15" s="301"/>
      <c r="GUU15" s="302"/>
      <c r="GUV15" s="303"/>
      <c r="GUW15" s="300"/>
      <c r="GUX15" s="301"/>
      <c r="GUY15" s="302"/>
      <c r="GUZ15" s="303"/>
      <c r="GVA15" s="300"/>
      <c r="GVB15" s="301"/>
      <c r="GVC15" s="302"/>
      <c r="GVD15" s="303"/>
      <c r="GVE15" s="300"/>
      <c r="GVF15" s="301"/>
      <c r="GVG15" s="302"/>
      <c r="GVH15" s="303"/>
      <c r="GVI15" s="300"/>
      <c r="GVJ15" s="301"/>
      <c r="GVK15" s="302"/>
      <c r="GVL15" s="303"/>
      <c r="GVM15" s="300"/>
      <c r="GVN15" s="301"/>
      <c r="GVO15" s="302"/>
      <c r="GVP15" s="303"/>
      <c r="GVQ15" s="300"/>
      <c r="GVR15" s="301"/>
      <c r="GVS15" s="302"/>
      <c r="GVT15" s="303"/>
      <c r="GVU15" s="300"/>
      <c r="GVV15" s="301"/>
      <c r="GVW15" s="302"/>
      <c r="GVX15" s="303"/>
      <c r="GVY15" s="300"/>
      <c r="GVZ15" s="301"/>
      <c r="GWA15" s="302"/>
      <c r="GWB15" s="303"/>
      <c r="GWC15" s="300"/>
      <c r="GWD15" s="301"/>
      <c r="GWE15" s="302"/>
      <c r="GWF15" s="303"/>
      <c r="GWG15" s="300"/>
      <c r="GWH15" s="301"/>
      <c r="GWI15" s="302"/>
      <c r="GWJ15" s="303"/>
      <c r="GWK15" s="300"/>
      <c r="GWL15" s="301"/>
      <c r="GWM15" s="302"/>
      <c r="GWN15" s="303"/>
      <c r="GWO15" s="300"/>
      <c r="GWP15" s="301"/>
      <c r="GWQ15" s="302"/>
      <c r="GWR15" s="303"/>
      <c r="GWS15" s="300"/>
      <c r="GWT15" s="301"/>
      <c r="GWU15" s="302"/>
      <c r="GWV15" s="303"/>
      <c r="GWW15" s="300"/>
      <c r="GWX15" s="301"/>
      <c r="GWY15" s="302"/>
      <c r="GWZ15" s="303"/>
      <c r="GXA15" s="300"/>
      <c r="GXB15" s="301"/>
      <c r="GXC15" s="302"/>
      <c r="GXD15" s="303"/>
      <c r="GXE15" s="300"/>
      <c r="GXF15" s="301"/>
      <c r="GXG15" s="302"/>
      <c r="GXH15" s="303"/>
      <c r="GXI15" s="300"/>
      <c r="GXJ15" s="301"/>
      <c r="GXK15" s="302"/>
      <c r="GXL15" s="303"/>
      <c r="GXM15" s="300"/>
      <c r="GXN15" s="301"/>
      <c r="GXO15" s="302"/>
      <c r="GXP15" s="303"/>
      <c r="GXQ15" s="300"/>
      <c r="GXR15" s="301"/>
      <c r="GXS15" s="302"/>
      <c r="GXT15" s="303"/>
      <c r="GXU15" s="300"/>
      <c r="GXV15" s="301"/>
      <c r="GXW15" s="302"/>
      <c r="GXX15" s="303"/>
      <c r="GXY15" s="300"/>
      <c r="GXZ15" s="301"/>
      <c r="GYA15" s="302"/>
      <c r="GYB15" s="303"/>
      <c r="GYC15" s="300"/>
      <c r="GYD15" s="301"/>
      <c r="GYE15" s="302"/>
      <c r="GYF15" s="303"/>
      <c r="GYG15" s="300"/>
      <c r="GYH15" s="301"/>
      <c r="GYI15" s="302"/>
      <c r="GYJ15" s="303"/>
      <c r="GYK15" s="300"/>
      <c r="GYL15" s="301"/>
      <c r="GYM15" s="302"/>
      <c r="GYN15" s="303"/>
      <c r="GYO15" s="300"/>
      <c r="GYP15" s="301"/>
      <c r="GYQ15" s="302"/>
      <c r="GYR15" s="303"/>
      <c r="GYS15" s="300"/>
      <c r="GYT15" s="301"/>
      <c r="GYU15" s="302"/>
      <c r="GYV15" s="303"/>
      <c r="GYW15" s="300"/>
      <c r="GYX15" s="301"/>
      <c r="GYY15" s="302"/>
      <c r="GYZ15" s="303"/>
      <c r="GZA15" s="300"/>
      <c r="GZB15" s="301"/>
      <c r="GZC15" s="302"/>
      <c r="GZD15" s="303"/>
      <c r="GZE15" s="300"/>
      <c r="GZF15" s="301"/>
      <c r="GZG15" s="302"/>
      <c r="GZH15" s="303"/>
      <c r="GZI15" s="300"/>
      <c r="GZJ15" s="301"/>
      <c r="GZK15" s="302"/>
      <c r="GZL15" s="303"/>
      <c r="GZM15" s="300"/>
      <c r="GZN15" s="301"/>
      <c r="GZO15" s="302"/>
      <c r="GZP15" s="303"/>
      <c r="GZQ15" s="300"/>
      <c r="GZR15" s="301"/>
      <c r="GZS15" s="302"/>
      <c r="GZT15" s="303"/>
      <c r="GZU15" s="300"/>
      <c r="GZV15" s="301"/>
      <c r="GZW15" s="302"/>
      <c r="GZX15" s="303"/>
      <c r="GZY15" s="300"/>
      <c r="GZZ15" s="301"/>
      <c r="HAA15" s="302"/>
      <c r="HAB15" s="303"/>
      <c r="HAC15" s="300"/>
      <c r="HAD15" s="301"/>
      <c r="HAE15" s="302"/>
      <c r="HAF15" s="303"/>
      <c r="HAG15" s="300"/>
      <c r="HAH15" s="301"/>
      <c r="HAI15" s="302"/>
      <c r="HAJ15" s="303"/>
      <c r="HAK15" s="300"/>
      <c r="HAL15" s="301"/>
      <c r="HAM15" s="302"/>
      <c r="HAN15" s="303"/>
      <c r="HAO15" s="300"/>
      <c r="HAP15" s="301"/>
      <c r="HAQ15" s="302"/>
      <c r="HAR15" s="303"/>
      <c r="HAS15" s="300"/>
      <c r="HAT15" s="301"/>
      <c r="HAU15" s="302"/>
      <c r="HAV15" s="303"/>
      <c r="HAW15" s="300"/>
      <c r="HAX15" s="301"/>
      <c r="HAY15" s="302"/>
      <c r="HAZ15" s="303"/>
      <c r="HBA15" s="300"/>
      <c r="HBB15" s="301"/>
      <c r="HBC15" s="302"/>
      <c r="HBD15" s="303"/>
      <c r="HBE15" s="300"/>
      <c r="HBF15" s="301"/>
      <c r="HBG15" s="302"/>
      <c r="HBH15" s="303"/>
      <c r="HBI15" s="300"/>
      <c r="HBJ15" s="301"/>
      <c r="HBK15" s="302"/>
      <c r="HBL15" s="303"/>
      <c r="HBM15" s="300"/>
      <c r="HBN15" s="301"/>
      <c r="HBO15" s="302"/>
      <c r="HBP15" s="303"/>
      <c r="HBQ15" s="300"/>
      <c r="HBR15" s="301"/>
      <c r="HBS15" s="302"/>
      <c r="HBT15" s="303"/>
      <c r="HBU15" s="300"/>
      <c r="HBV15" s="301"/>
      <c r="HBW15" s="302"/>
      <c r="HBX15" s="303"/>
      <c r="HBY15" s="300"/>
      <c r="HBZ15" s="301"/>
      <c r="HCA15" s="302"/>
      <c r="HCB15" s="303"/>
      <c r="HCC15" s="300"/>
      <c r="HCD15" s="301"/>
      <c r="HCE15" s="302"/>
      <c r="HCF15" s="303"/>
      <c r="HCG15" s="300"/>
      <c r="HCH15" s="301"/>
      <c r="HCI15" s="302"/>
      <c r="HCJ15" s="303"/>
      <c r="HCK15" s="300"/>
      <c r="HCL15" s="301"/>
      <c r="HCM15" s="302"/>
      <c r="HCN15" s="303"/>
      <c r="HCO15" s="300"/>
      <c r="HCP15" s="301"/>
      <c r="HCQ15" s="302"/>
      <c r="HCR15" s="303"/>
      <c r="HCS15" s="300"/>
      <c r="HCT15" s="301"/>
      <c r="HCU15" s="302"/>
      <c r="HCV15" s="303"/>
      <c r="HCW15" s="300"/>
      <c r="HCX15" s="301"/>
      <c r="HCY15" s="302"/>
      <c r="HCZ15" s="303"/>
      <c r="HDA15" s="300"/>
      <c r="HDB15" s="301"/>
      <c r="HDC15" s="302"/>
      <c r="HDD15" s="303"/>
      <c r="HDE15" s="300"/>
      <c r="HDF15" s="301"/>
      <c r="HDG15" s="302"/>
      <c r="HDH15" s="303"/>
      <c r="HDI15" s="300"/>
      <c r="HDJ15" s="301"/>
      <c r="HDK15" s="302"/>
      <c r="HDL15" s="303"/>
      <c r="HDM15" s="300"/>
      <c r="HDN15" s="301"/>
      <c r="HDO15" s="302"/>
      <c r="HDP15" s="303"/>
      <c r="HDQ15" s="300"/>
      <c r="HDR15" s="301"/>
      <c r="HDS15" s="302"/>
      <c r="HDT15" s="303"/>
      <c r="HDU15" s="300"/>
      <c r="HDV15" s="301"/>
      <c r="HDW15" s="302"/>
      <c r="HDX15" s="303"/>
      <c r="HDY15" s="300"/>
      <c r="HDZ15" s="301"/>
      <c r="HEA15" s="302"/>
      <c r="HEB15" s="303"/>
      <c r="HEC15" s="300"/>
      <c r="HED15" s="301"/>
      <c r="HEE15" s="302"/>
      <c r="HEF15" s="303"/>
      <c r="HEG15" s="300"/>
      <c r="HEH15" s="301"/>
      <c r="HEI15" s="302"/>
      <c r="HEJ15" s="303"/>
      <c r="HEK15" s="300"/>
      <c r="HEL15" s="301"/>
      <c r="HEM15" s="302"/>
      <c r="HEN15" s="303"/>
      <c r="HEO15" s="300"/>
      <c r="HEP15" s="301"/>
      <c r="HEQ15" s="302"/>
      <c r="HER15" s="303"/>
      <c r="HES15" s="300"/>
      <c r="HET15" s="301"/>
      <c r="HEU15" s="302"/>
      <c r="HEV15" s="303"/>
      <c r="HEW15" s="300"/>
      <c r="HEX15" s="301"/>
      <c r="HEY15" s="302"/>
      <c r="HEZ15" s="303"/>
      <c r="HFA15" s="300"/>
      <c r="HFB15" s="301"/>
      <c r="HFC15" s="302"/>
      <c r="HFD15" s="303"/>
      <c r="HFE15" s="300"/>
      <c r="HFF15" s="301"/>
      <c r="HFG15" s="302"/>
      <c r="HFH15" s="303"/>
      <c r="HFI15" s="300"/>
      <c r="HFJ15" s="301"/>
      <c r="HFK15" s="302"/>
      <c r="HFL15" s="303"/>
      <c r="HFM15" s="300"/>
      <c r="HFN15" s="301"/>
      <c r="HFO15" s="302"/>
      <c r="HFP15" s="303"/>
      <c r="HFQ15" s="300"/>
      <c r="HFR15" s="301"/>
      <c r="HFS15" s="302"/>
      <c r="HFT15" s="303"/>
      <c r="HFU15" s="300"/>
      <c r="HFV15" s="301"/>
      <c r="HFW15" s="302"/>
      <c r="HFX15" s="303"/>
      <c r="HFY15" s="300"/>
      <c r="HFZ15" s="301"/>
      <c r="HGA15" s="302"/>
      <c r="HGB15" s="303"/>
      <c r="HGC15" s="300"/>
      <c r="HGD15" s="301"/>
      <c r="HGE15" s="302"/>
      <c r="HGF15" s="303"/>
      <c r="HGG15" s="300"/>
      <c r="HGH15" s="301"/>
      <c r="HGI15" s="302"/>
      <c r="HGJ15" s="303"/>
      <c r="HGK15" s="300"/>
      <c r="HGL15" s="301"/>
      <c r="HGM15" s="302"/>
      <c r="HGN15" s="303"/>
      <c r="HGO15" s="300"/>
      <c r="HGP15" s="301"/>
      <c r="HGQ15" s="302"/>
      <c r="HGR15" s="303"/>
      <c r="HGS15" s="300"/>
      <c r="HGT15" s="301"/>
      <c r="HGU15" s="302"/>
      <c r="HGV15" s="303"/>
      <c r="HGW15" s="300"/>
      <c r="HGX15" s="301"/>
      <c r="HGY15" s="302"/>
      <c r="HGZ15" s="303"/>
      <c r="HHA15" s="300"/>
      <c r="HHB15" s="301"/>
      <c r="HHC15" s="302"/>
      <c r="HHD15" s="303"/>
      <c r="HHE15" s="300"/>
      <c r="HHF15" s="301"/>
      <c r="HHG15" s="302"/>
      <c r="HHH15" s="303"/>
      <c r="HHI15" s="300"/>
      <c r="HHJ15" s="301"/>
      <c r="HHK15" s="302"/>
      <c r="HHL15" s="303"/>
      <c r="HHM15" s="300"/>
      <c r="HHN15" s="301"/>
      <c r="HHO15" s="302"/>
      <c r="HHP15" s="303"/>
      <c r="HHQ15" s="300"/>
      <c r="HHR15" s="301"/>
      <c r="HHS15" s="302"/>
      <c r="HHT15" s="303"/>
      <c r="HHU15" s="300"/>
      <c r="HHV15" s="301"/>
      <c r="HHW15" s="302"/>
      <c r="HHX15" s="303"/>
      <c r="HHY15" s="300"/>
      <c r="HHZ15" s="301"/>
      <c r="HIA15" s="302"/>
      <c r="HIB15" s="303"/>
      <c r="HIC15" s="300"/>
      <c r="HID15" s="301"/>
      <c r="HIE15" s="302"/>
      <c r="HIF15" s="303"/>
      <c r="HIG15" s="300"/>
      <c r="HIH15" s="301"/>
      <c r="HII15" s="302"/>
      <c r="HIJ15" s="303"/>
      <c r="HIK15" s="300"/>
      <c r="HIL15" s="301"/>
      <c r="HIM15" s="302"/>
      <c r="HIN15" s="303"/>
      <c r="HIO15" s="300"/>
      <c r="HIP15" s="301"/>
      <c r="HIQ15" s="302"/>
      <c r="HIR15" s="303"/>
      <c r="HIS15" s="300"/>
      <c r="HIT15" s="301"/>
      <c r="HIU15" s="302"/>
      <c r="HIV15" s="303"/>
      <c r="HIW15" s="300"/>
      <c r="HIX15" s="301"/>
      <c r="HIY15" s="302"/>
      <c r="HIZ15" s="303"/>
      <c r="HJA15" s="300"/>
      <c r="HJB15" s="301"/>
      <c r="HJC15" s="302"/>
      <c r="HJD15" s="303"/>
      <c r="HJE15" s="300"/>
      <c r="HJF15" s="301"/>
      <c r="HJG15" s="302"/>
      <c r="HJH15" s="303"/>
      <c r="HJI15" s="300"/>
      <c r="HJJ15" s="301"/>
      <c r="HJK15" s="302"/>
      <c r="HJL15" s="303"/>
      <c r="HJM15" s="300"/>
      <c r="HJN15" s="301"/>
      <c r="HJO15" s="302"/>
      <c r="HJP15" s="303"/>
      <c r="HJQ15" s="300"/>
      <c r="HJR15" s="301"/>
      <c r="HJS15" s="302"/>
      <c r="HJT15" s="303"/>
      <c r="HJU15" s="300"/>
      <c r="HJV15" s="301"/>
      <c r="HJW15" s="302"/>
      <c r="HJX15" s="303"/>
      <c r="HJY15" s="300"/>
      <c r="HJZ15" s="301"/>
      <c r="HKA15" s="302"/>
      <c r="HKB15" s="303"/>
      <c r="HKC15" s="300"/>
      <c r="HKD15" s="301"/>
      <c r="HKE15" s="302"/>
      <c r="HKF15" s="303"/>
      <c r="HKG15" s="300"/>
      <c r="HKH15" s="301"/>
      <c r="HKI15" s="302"/>
      <c r="HKJ15" s="303"/>
      <c r="HKK15" s="300"/>
      <c r="HKL15" s="301"/>
      <c r="HKM15" s="302"/>
      <c r="HKN15" s="303"/>
      <c r="HKO15" s="300"/>
      <c r="HKP15" s="301"/>
      <c r="HKQ15" s="302"/>
      <c r="HKR15" s="303"/>
      <c r="HKS15" s="300"/>
      <c r="HKT15" s="301"/>
      <c r="HKU15" s="302"/>
      <c r="HKV15" s="303"/>
      <c r="HKW15" s="300"/>
      <c r="HKX15" s="301"/>
      <c r="HKY15" s="302"/>
      <c r="HKZ15" s="303"/>
      <c r="HLA15" s="300"/>
      <c r="HLB15" s="301"/>
      <c r="HLC15" s="302"/>
      <c r="HLD15" s="303"/>
      <c r="HLE15" s="300"/>
      <c r="HLF15" s="301"/>
      <c r="HLG15" s="302"/>
      <c r="HLH15" s="303"/>
      <c r="HLI15" s="300"/>
      <c r="HLJ15" s="301"/>
      <c r="HLK15" s="302"/>
      <c r="HLL15" s="303"/>
      <c r="HLM15" s="300"/>
      <c r="HLN15" s="301"/>
      <c r="HLO15" s="302"/>
      <c r="HLP15" s="303"/>
      <c r="HLQ15" s="300"/>
      <c r="HLR15" s="301"/>
      <c r="HLS15" s="302"/>
      <c r="HLT15" s="303"/>
      <c r="HLU15" s="300"/>
      <c r="HLV15" s="301"/>
      <c r="HLW15" s="302"/>
      <c r="HLX15" s="303"/>
      <c r="HLY15" s="300"/>
      <c r="HLZ15" s="301"/>
      <c r="HMA15" s="302"/>
      <c r="HMB15" s="303"/>
      <c r="HMC15" s="300"/>
      <c r="HMD15" s="301"/>
      <c r="HME15" s="302"/>
      <c r="HMF15" s="303"/>
      <c r="HMG15" s="300"/>
      <c r="HMH15" s="301"/>
      <c r="HMI15" s="302"/>
      <c r="HMJ15" s="303"/>
      <c r="HMK15" s="300"/>
      <c r="HML15" s="301"/>
      <c r="HMM15" s="302"/>
      <c r="HMN15" s="303"/>
      <c r="HMO15" s="300"/>
      <c r="HMP15" s="301"/>
      <c r="HMQ15" s="302"/>
      <c r="HMR15" s="303"/>
      <c r="HMS15" s="300"/>
      <c r="HMT15" s="301"/>
      <c r="HMU15" s="302"/>
      <c r="HMV15" s="303"/>
      <c r="HMW15" s="300"/>
      <c r="HMX15" s="301"/>
      <c r="HMY15" s="302"/>
      <c r="HMZ15" s="303"/>
      <c r="HNA15" s="300"/>
      <c r="HNB15" s="301"/>
      <c r="HNC15" s="302"/>
      <c r="HND15" s="303"/>
      <c r="HNE15" s="300"/>
      <c r="HNF15" s="301"/>
      <c r="HNG15" s="302"/>
      <c r="HNH15" s="303"/>
      <c r="HNI15" s="300"/>
      <c r="HNJ15" s="301"/>
      <c r="HNK15" s="302"/>
      <c r="HNL15" s="303"/>
      <c r="HNM15" s="300"/>
      <c r="HNN15" s="301"/>
      <c r="HNO15" s="302"/>
      <c r="HNP15" s="303"/>
      <c r="HNQ15" s="300"/>
      <c r="HNR15" s="301"/>
      <c r="HNS15" s="302"/>
      <c r="HNT15" s="303"/>
      <c r="HNU15" s="300"/>
      <c r="HNV15" s="301"/>
      <c r="HNW15" s="302"/>
      <c r="HNX15" s="303"/>
      <c r="HNY15" s="300"/>
      <c r="HNZ15" s="301"/>
      <c r="HOA15" s="302"/>
      <c r="HOB15" s="303"/>
      <c r="HOC15" s="300"/>
      <c r="HOD15" s="301"/>
      <c r="HOE15" s="302"/>
      <c r="HOF15" s="303"/>
      <c r="HOG15" s="300"/>
      <c r="HOH15" s="301"/>
      <c r="HOI15" s="302"/>
      <c r="HOJ15" s="303"/>
      <c r="HOK15" s="300"/>
      <c r="HOL15" s="301"/>
      <c r="HOM15" s="302"/>
      <c r="HON15" s="303"/>
      <c r="HOO15" s="300"/>
      <c r="HOP15" s="301"/>
      <c r="HOQ15" s="302"/>
      <c r="HOR15" s="303"/>
      <c r="HOS15" s="300"/>
      <c r="HOT15" s="301"/>
      <c r="HOU15" s="302"/>
      <c r="HOV15" s="303"/>
      <c r="HOW15" s="300"/>
      <c r="HOX15" s="301"/>
      <c r="HOY15" s="302"/>
      <c r="HOZ15" s="303"/>
      <c r="HPA15" s="300"/>
      <c r="HPB15" s="301"/>
      <c r="HPC15" s="302"/>
      <c r="HPD15" s="303"/>
      <c r="HPE15" s="300"/>
      <c r="HPF15" s="301"/>
      <c r="HPG15" s="302"/>
      <c r="HPH15" s="303"/>
      <c r="HPI15" s="300"/>
      <c r="HPJ15" s="301"/>
      <c r="HPK15" s="302"/>
      <c r="HPL15" s="303"/>
      <c r="HPM15" s="300"/>
      <c r="HPN15" s="301"/>
      <c r="HPO15" s="302"/>
      <c r="HPP15" s="303"/>
      <c r="HPQ15" s="300"/>
      <c r="HPR15" s="301"/>
      <c r="HPS15" s="302"/>
      <c r="HPT15" s="303"/>
      <c r="HPU15" s="300"/>
      <c r="HPV15" s="301"/>
      <c r="HPW15" s="302"/>
      <c r="HPX15" s="303"/>
      <c r="HPY15" s="300"/>
      <c r="HPZ15" s="301"/>
      <c r="HQA15" s="302"/>
      <c r="HQB15" s="303"/>
      <c r="HQC15" s="300"/>
      <c r="HQD15" s="301"/>
      <c r="HQE15" s="302"/>
      <c r="HQF15" s="303"/>
      <c r="HQG15" s="300"/>
      <c r="HQH15" s="301"/>
      <c r="HQI15" s="302"/>
      <c r="HQJ15" s="303"/>
      <c r="HQK15" s="300"/>
      <c r="HQL15" s="301"/>
      <c r="HQM15" s="302"/>
      <c r="HQN15" s="303"/>
      <c r="HQO15" s="300"/>
      <c r="HQP15" s="301"/>
      <c r="HQQ15" s="302"/>
      <c r="HQR15" s="303"/>
      <c r="HQS15" s="300"/>
      <c r="HQT15" s="301"/>
      <c r="HQU15" s="302"/>
      <c r="HQV15" s="303"/>
      <c r="HQW15" s="300"/>
      <c r="HQX15" s="301"/>
      <c r="HQY15" s="302"/>
      <c r="HQZ15" s="303"/>
      <c r="HRA15" s="300"/>
      <c r="HRB15" s="301"/>
      <c r="HRC15" s="302"/>
      <c r="HRD15" s="303"/>
      <c r="HRE15" s="300"/>
      <c r="HRF15" s="301"/>
      <c r="HRG15" s="302"/>
      <c r="HRH15" s="303"/>
      <c r="HRI15" s="300"/>
      <c r="HRJ15" s="301"/>
      <c r="HRK15" s="302"/>
      <c r="HRL15" s="303"/>
      <c r="HRM15" s="300"/>
      <c r="HRN15" s="301"/>
      <c r="HRO15" s="302"/>
      <c r="HRP15" s="303"/>
      <c r="HRQ15" s="300"/>
      <c r="HRR15" s="301"/>
      <c r="HRS15" s="302"/>
      <c r="HRT15" s="303"/>
      <c r="HRU15" s="300"/>
      <c r="HRV15" s="301"/>
      <c r="HRW15" s="302"/>
      <c r="HRX15" s="303"/>
      <c r="HRY15" s="300"/>
      <c r="HRZ15" s="301"/>
      <c r="HSA15" s="302"/>
      <c r="HSB15" s="303"/>
      <c r="HSC15" s="300"/>
      <c r="HSD15" s="301"/>
      <c r="HSE15" s="302"/>
      <c r="HSF15" s="303"/>
      <c r="HSG15" s="300"/>
      <c r="HSH15" s="301"/>
      <c r="HSI15" s="302"/>
      <c r="HSJ15" s="303"/>
      <c r="HSK15" s="300"/>
      <c r="HSL15" s="301"/>
      <c r="HSM15" s="302"/>
      <c r="HSN15" s="303"/>
      <c r="HSO15" s="300"/>
      <c r="HSP15" s="301"/>
      <c r="HSQ15" s="302"/>
      <c r="HSR15" s="303"/>
      <c r="HSS15" s="300"/>
      <c r="HST15" s="301"/>
      <c r="HSU15" s="302"/>
      <c r="HSV15" s="303"/>
      <c r="HSW15" s="300"/>
      <c r="HSX15" s="301"/>
      <c r="HSY15" s="302"/>
      <c r="HSZ15" s="303"/>
      <c r="HTA15" s="300"/>
      <c r="HTB15" s="301"/>
      <c r="HTC15" s="302"/>
      <c r="HTD15" s="303"/>
      <c r="HTE15" s="300"/>
      <c r="HTF15" s="301"/>
      <c r="HTG15" s="302"/>
      <c r="HTH15" s="303"/>
      <c r="HTI15" s="300"/>
      <c r="HTJ15" s="301"/>
      <c r="HTK15" s="302"/>
      <c r="HTL15" s="303"/>
      <c r="HTM15" s="300"/>
      <c r="HTN15" s="301"/>
      <c r="HTO15" s="302"/>
      <c r="HTP15" s="303"/>
      <c r="HTQ15" s="300"/>
      <c r="HTR15" s="301"/>
      <c r="HTS15" s="302"/>
      <c r="HTT15" s="303"/>
      <c r="HTU15" s="300"/>
      <c r="HTV15" s="301"/>
      <c r="HTW15" s="302"/>
      <c r="HTX15" s="303"/>
      <c r="HTY15" s="300"/>
      <c r="HTZ15" s="301"/>
      <c r="HUA15" s="302"/>
      <c r="HUB15" s="303"/>
      <c r="HUC15" s="300"/>
      <c r="HUD15" s="301"/>
      <c r="HUE15" s="302"/>
      <c r="HUF15" s="303"/>
      <c r="HUG15" s="300"/>
      <c r="HUH15" s="301"/>
      <c r="HUI15" s="302"/>
      <c r="HUJ15" s="303"/>
      <c r="HUK15" s="300"/>
      <c r="HUL15" s="301"/>
      <c r="HUM15" s="302"/>
      <c r="HUN15" s="303"/>
      <c r="HUO15" s="300"/>
      <c r="HUP15" s="301"/>
      <c r="HUQ15" s="302"/>
      <c r="HUR15" s="303"/>
      <c r="HUS15" s="300"/>
      <c r="HUT15" s="301"/>
      <c r="HUU15" s="302"/>
      <c r="HUV15" s="303"/>
      <c r="HUW15" s="300"/>
      <c r="HUX15" s="301"/>
      <c r="HUY15" s="302"/>
      <c r="HUZ15" s="303"/>
      <c r="HVA15" s="300"/>
      <c r="HVB15" s="301"/>
      <c r="HVC15" s="302"/>
      <c r="HVD15" s="303"/>
      <c r="HVE15" s="300"/>
      <c r="HVF15" s="301"/>
      <c r="HVG15" s="302"/>
      <c r="HVH15" s="303"/>
      <c r="HVI15" s="300"/>
      <c r="HVJ15" s="301"/>
      <c r="HVK15" s="302"/>
      <c r="HVL15" s="303"/>
      <c r="HVM15" s="300"/>
      <c r="HVN15" s="301"/>
      <c r="HVO15" s="302"/>
      <c r="HVP15" s="303"/>
      <c r="HVQ15" s="300"/>
      <c r="HVR15" s="301"/>
      <c r="HVS15" s="302"/>
      <c r="HVT15" s="303"/>
      <c r="HVU15" s="300"/>
      <c r="HVV15" s="301"/>
      <c r="HVW15" s="302"/>
      <c r="HVX15" s="303"/>
      <c r="HVY15" s="300"/>
      <c r="HVZ15" s="301"/>
      <c r="HWA15" s="302"/>
      <c r="HWB15" s="303"/>
      <c r="HWC15" s="300"/>
      <c r="HWD15" s="301"/>
      <c r="HWE15" s="302"/>
      <c r="HWF15" s="303"/>
      <c r="HWG15" s="300"/>
      <c r="HWH15" s="301"/>
      <c r="HWI15" s="302"/>
      <c r="HWJ15" s="303"/>
      <c r="HWK15" s="300"/>
      <c r="HWL15" s="301"/>
      <c r="HWM15" s="302"/>
      <c r="HWN15" s="303"/>
      <c r="HWO15" s="300"/>
      <c r="HWP15" s="301"/>
      <c r="HWQ15" s="302"/>
      <c r="HWR15" s="303"/>
      <c r="HWS15" s="300"/>
      <c r="HWT15" s="301"/>
      <c r="HWU15" s="302"/>
      <c r="HWV15" s="303"/>
      <c r="HWW15" s="300"/>
      <c r="HWX15" s="301"/>
      <c r="HWY15" s="302"/>
      <c r="HWZ15" s="303"/>
      <c r="HXA15" s="300"/>
      <c r="HXB15" s="301"/>
      <c r="HXC15" s="302"/>
      <c r="HXD15" s="303"/>
      <c r="HXE15" s="300"/>
      <c r="HXF15" s="301"/>
      <c r="HXG15" s="302"/>
      <c r="HXH15" s="303"/>
      <c r="HXI15" s="300"/>
      <c r="HXJ15" s="301"/>
      <c r="HXK15" s="302"/>
      <c r="HXL15" s="303"/>
      <c r="HXM15" s="300"/>
      <c r="HXN15" s="301"/>
      <c r="HXO15" s="302"/>
      <c r="HXP15" s="303"/>
      <c r="HXQ15" s="300"/>
      <c r="HXR15" s="301"/>
      <c r="HXS15" s="302"/>
      <c r="HXT15" s="303"/>
      <c r="HXU15" s="300"/>
      <c r="HXV15" s="301"/>
      <c r="HXW15" s="302"/>
      <c r="HXX15" s="303"/>
      <c r="HXY15" s="300"/>
      <c r="HXZ15" s="301"/>
      <c r="HYA15" s="302"/>
      <c r="HYB15" s="303"/>
      <c r="HYC15" s="300"/>
      <c r="HYD15" s="301"/>
      <c r="HYE15" s="302"/>
      <c r="HYF15" s="303"/>
      <c r="HYG15" s="300"/>
      <c r="HYH15" s="301"/>
      <c r="HYI15" s="302"/>
      <c r="HYJ15" s="303"/>
      <c r="HYK15" s="300"/>
      <c r="HYL15" s="301"/>
      <c r="HYM15" s="302"/>
      <c r="HYN15" s="303"/>
      <c r="HYO15" s="300"/>
      <c r="HYP15" s="301"/>
      <c r="HYQ15" s="302"/>
      <c r="HYR15" s="303"/>
      <c r="HYS15" s="300"/>
      <c r="HYT15" s="301"/>
      <c r="HYU15" s="302"/>
      <c r="HYV15" s="303"/>
      <c r="HYW15" s="300"/>
      <c r="HYX15" s="301"/>
      <c r="HYY15" s="302"/>
      <c r="HYZ15" s="303"/>
      <c r="HZA15" s="300"/>
      <c r="HZB15" s="301"/>
      <c r="HZC15" s="302"/>
      <c r="HZD15" s="303"/>
      <c r="HZE15" s="300"/>
      <c r="HZF15" s="301"/>
      <c r="HZG15" s="302"/>
      <c r="HZH15" s="303"/>
      <c r="HZI15" s="300"/>
      <c r="HZJ15" s="301"/>
      <c r="HZK15" s="302"/>
      <c r="HZL15" s="303"/>
      <c r="HZM15" s="300"/>
      <c r="HZN15" s="301"/>
      <c r="HZO15" s="302"/>
      <c r="HZP15" s="303"/>
      <c r="HZQ15" s="300"/>
      <c r="HZR15" s="301"/>
      <c r="HZS15" s="302"/>
      <c r="HZT15" s="303"/>
      <c r="HZU15" s="300"/>
      <c r="HZV15" s="301"/>
      <c r="HZW15" s="302"/>
      <c r="HZX15" s="303"/>
      <c r="HZY15" s="300"/>
      <c r="HZZ15" s="301"/>
      <c r="IAA15" s="302"/>
      <c r="IAB15" s="303"/>
      <c r="IAC15" s="300"/>
      <c r="IAD15" s="301"/>
      <c r="IAE15" s="302"/>
      <c r="IAF15" s="303"/>
      <c r="IAG15" s="300"/>
      <c r="IAH15" s="301"/>
      <c r="IAI15" s="302"/>
      <c r="IAJ15" s="303"/>
      <c r="IAK15" s="300"/>
      <c r="IAL15" s="301"/>
      <c r="IAM15" s="302"/>
      <c r="IAN15" s="303"/>
      <c r="IAO15" s="300"/>
      <c r="IAP15" s="301"/>
      <c r="IAQ15" s="302"/>
      <c r="IAR15" s="303"/>
      <c r="IAS15" s="300"/>
      <c r="IAT15" s="301"/>
      <c r="IAU15" s="302"/>
      <c r="IAV15" s="303"/>
      <c r="IAW15" s="300"/>
      <c r="IAX15" s="301"/>
      <c r="IAY15" s="302"/>
      <c r="IAZ15" s="303"/>
      <c r="IBA15" s="300"/>
      <c r="IBB15" s="301"/>
      <c r="IBC15" s="302"/>
      <c r="IBD15" s="303"/>
      <c r="IBE15" s="300"/>
      <c r="IBF15" s="301"/>
      <c r="IBG15" s="302"/>
      <c r="IBH15" s="303"/>
      <c r="IBI15" s="300"/>
      <c r="IBJ15" s="301"/>
      <c r="IBK15" s="302"/>
      <c r="IBL15" s="303"/>
      <c r="IBM15" s="300"/>
      <c r="IBN15" s="301"/>
      <c r="IBO15" s="302"/>
      <c r="IBP15" s="303"/>
      <c r="IBQ15" s="300"/>
      <c r="IBR15" s="301"/>
      <c r="IBS15" s="302"/>
      <c r="IBT15" s="303"/>
      <c r="IBU15" s="300"/>
      <c r="IBV15" s="301"/>
      <c r="IBW15" s="302"/>
      <c r="IBX15" s="303"/>
      <c r="IBY15" s="300"/>
      <c r="IBZ15" s="301"/>
      <c r="ICA15" s="302"/>
      <c r="ICB15" s="303"/>
      <c r="ICC15" s="300"/>
      <c r="ICD15" s="301"/>
      <c r="ICE15" s="302"/>
      <c r="ICF15" s="303"/>
      <c r="ICG15" s="300"/>
      <c r="ICH15" s="301"/>
      <c r="ICI15" s="302"/>
      <c r="ICJ15" s="303"/>
      <c r="ICK15" s="300"/>
      <c r="ICL15" s="301"/>
      <c r="ICM15" s="302"/>
      <c r="ICN15" s="303"/>
      <c r="ICO15" s="300"/>
      <c r="ICP15" s="301"/>
      <c r="ICQ15" s="302"/>
      <c r="ICR15" s="303"/>
      <c r="ICS15" s="300"/>
      <c r="ICT15" s="301"/>
      <c r="ICU15" s="302"/>
      <c r="ICV15" s="303"/>
      <c r="ICW15" s="300"/>
      <c r="ICX15" s="301"/>
      <c r="ICY15" s="302"/>
      <c r="ICZ15" s="303"/>
      <c r="IDA15" s="300"/>
      <c r="IDB15" s="301"/>
      <c r="IDC15" s="302"/>
      <c r="IDD15" s="303"/>
      <c r="IDE15" s="300"/>
      <c r="IDF15" s="301"/>
      <c r="IDG15" s="302"/>
      <c r="IDH15" s="303"/>
      <c r="IDI15" s="300"/>
      <c r="IDJ15" s="301"/>
      <c r="IDK15" s="302"/>
      <c r="IDL15" s="303"/>
      <c r="IDM15" s="300"/>
      <c r="IDN15" s="301"/>
      <c r="IDO15" s="302"/>
      <c r="IDP15" s="303"/>
      <c r="IDQ15" s="300"/>
      <c r="IDR15" s="301"/>
      <c r="IDS15" s="302"/>
      <c r="IDT15" s="303"/>
      <c r="IDU15" s="300"/>
      <c r="IDV15" s="301"/>
      <c r="IDW15" s="302"/>
      <c r="IDX15" s="303"/>
      <c r="IDY15" s="300"/>
      <c r="IDZ15" s="301"/>
      <c r="IEA15" s="302"/>
      <c r="IEB15" s="303"/>
      <c r="IEC15" s="300"/>
      <c r="IED15" s="301"/>
      <c r="IEE15" s="302"/>
      <c r="IEF15" s="303"/>
      <c r="IEG15" s="300"/>
      <c r="IEH15" s="301"/>
      <c r="IEI15" s="302"/>
      <c r="IEJ15" s="303"/>
      <c r="IEK15" s="300"/>
      <c r="IEL15" s="301"/>
      <c r="IEM15" s="302"/>
      <c r="IEN15" s="303"/>
      <c r="IEO15" s="300"/>
      <c r="IEP15" s="301"/>
      <c r="IEQ15" s="302"/>
      <c r="IER15" s="303"/>
      <c r="IES15" s="300"/>
      <c r="IET15" s="301"/>
      <c r="IEU15" s="302"/>
      <c r="IEV15" s="303"/>
      <c r="IEW15" s="300"/>
      <c r="IEX15" s="301"/>
      <c r="IEY15" s="302"/>
      <c r="IEZ15" s="303"/>
      <c r="IFA15" s="300"/>
      <c r="IFB15" s="301"/>
      <c r="IFC15" s="302"/>
      <c r="IFD15" s="303"/>
      <c r="IFE15" s="300"/>
      <c r="IFF15" s="301"/>
      <c r="IFG15" s="302"/>
      <c r="IFH15" s="303"/>
      <c r="IFI15" s="300"/>
      <c r="IFJ15" s="301"/>
      <c r="IFK15" s="302"/>
      <c r="IFL15" s="303"/>
      <c r="IFM15" s="300"/>
      <c r="IFN15" s="301"/>
      <c r="IFO15" s="302"/>
      <c r="IFP15" s="303"/>
      <c r="IFQ15" s="300"/>
      <c r="IFR15" s="301"/>
      <c r="IFS15" s="302"/>
      <c r="IFT15" s="303"/>
      <c r="IFU15" s="300"/>
      <c r="IFV15" s="301"/>
      <c r="IFW15" s="302"/>
      <c r="IFX15" s="303"/>
      <c r="IFY15" s="300"/>
      <c r="IFZ15" s="301"/>
      <c r="IGA15" s="302"/>
      <c r="IGB15" s="303"/>
      <c r="IGC15" s="300"/>
      <c r="IGD15" s="301"/>
      <c r="IGE15" s="302"/>
      <c r="IGF15" s="303"/>
      <c r="IGG15" s="300"/>
      <c r="IGH15" s="301"/>
      <c r="IGI15" s="302"/>
      <c r="IGJ15" s="303"/>
      <c r="IGK15" s="300"/>
      <c r="IGL15" s="301"/>
      <c r="IGM15" s="302"/>
      <c r="IGN15" s="303"/>
      <c r="IGO15" s="300"/>
      <c r="IGP15" s="301"/>
      <c r="IGQ15" s="302"/>
      <c r="IGR15" s="303"/>
      <c r="IGS15" s="300"/>
      <c r="IGT15" s="301"/>
      <c r="IGU15" s="302"/>
      <c r="IGV15" s="303"/>
      <c r="IGW15" s="300"/>
      <c r="IGX15" s="301"/>
      <c r="IGY15" s="302"/>
      <c r="IGZ15" s="303"/>
      <c r="IHA15" s="300"/>
      <c r="IHB15" s="301"/>
      <c r="IHC15" s="302"/>
      <c r="IHD15" s="303"/>
      <c r="IHE15" s="300"/>
      <c r="IHF15" s="301"/>
      <c r="IHG15" s="302"/>
      <c r="IHH15" s="303"/>
      <c r="IHI15" s="300"/>
      <c r="IHJ15" s="301"/>
      <c r="IHK15" s="302"/>
      <c r="IHL15" s="303"/>
      <c r="IHM15" s="300"/>
      <c r="IHN15" s="301"/>
      <c r="IHO15" s="302"/>
      <c r="IHP15" s="303"/>
      <c r="IHQ15" s="300"/>
      <c r="IHR15" s="301"/>
      <c r="IHS15" s="302"/>
      <c r="IHT15" s="303"/>
      <c r="IHU15" s="300"/>
      <c r="IHV15" s="301"/>
      <c r="IHW15" s="302"/>
      <c r="IHX15" s="303"/>
      <c r="IHY15" s="300"/>
      <c r="IHZ15" s="301"/>
      <c r="IIA15" s="302"/>
      <c r="IIB15" s="303"/>
      <c r="IIC15" s="300"/>
      <c r="IID15" s="301"/>
      <c r="IIE15" s="302"/>
      <c r="IIF15" s="303"/>
      <c r="IIG15" s="300"/>
      <c r="IIH15" s="301"/>
      <c r="III15" s="302"/>
      <c r="IIJ15" s="303"/>
      <c r="IIK15" s="300"/>
      <c r="IIL15" s="301"/>
      <c r="IIM15" s="302"/>
      <c r="IIN15" s="303"/>
      <c r="IIO15" s="300"/>
      <c r="IIP15" s="301"/>
      <c r="IIQ15" s="302"/>
      <c r="IIR15" s="303"/>
      <c r="IIS15" s="300"/>
      <c r="IIT15" s="301"/>
      <c r="IIU15" s="302"/>
      <c r="IIV15" s="303"/>
      <c r="IIW15" s="300"/>
      <c r="IIX15" s="301"/>
      <c r="IIY15" s="302"/>
      <c r="IIZ15" s="303"/>
      <c r="IJA15" s="300"/>
      <c r="IJB15" s="301"/>
      <c r="IJC15" s="302"/>
      <c r="IJD15" s="303"/>
      <c r="IJE15" s="300"/>
      <c r="IJF15" s="301"/>
      <c r="IJG15" s="302"/>
      <c r="IJH15" s="303"/>
      <c r="IJI15" s="300"/>
      <c r="IJJ15" s="301"/>
      <c r="IJK15" s="302"/>
      <c r="IJL15" s="303"/>
      <c r="IJM15" s="300"/>
      <c r="IJN15" s="301"/>
      <c r="IJO15" s="302"/>
      <c r="IJP15" s="303"/>
      <c r="IJQ15" s="300"/>
      <c r="IJR15" s="301"/>
      <c r="IJS15" s="302"/>
      <c r="IJT15" s="303"/>
      <c r="IJU15" s="300"/>
      <c r="IJV15" s="301"/>
      <c r="IJW15" s="302"/>
      <c r="IJX15" s="303"/>
      <c r="IJY15" s="300"/>
      <c r="IJZ15" s="301"/>
      <c r="IKA15" s="302"/>
      <c r="IKB15" s="303"/>
      <c r="IKC15" s="300"/>
      <c r="IKD15" s="301"/>
      <c r="IKE15" s="302"/>
      <c r="IKF15" s="303"/>
      <c r="IKG15" s="300"/>
      <c r="IKH15" s="301"/>
      <c r="IKI15" s="302"/>
      <c r="IKJ15" s="303"/>
      <c r="IKK15" s="300"/>
      <c r="IKL15" s="301"/>
      <c r="IKM15" s="302"/>
      <c r="IKN15" s="303"/>
      <c r="IKO15" s="300"/>
      <c r="IKP15" s="301"/>
      <c r="IKQ15" s="302"/>
      <c r="IKR15" s="303"/>
      <c r="IKS15" s="300"/>
      <c r="IKT15" s="301"/>
      <c r="IKU15" s="302"/>
      <c r="IKV15" s="303"/>
      <c r="IKW15" s="300"/>
      <c r="IKX15" s="301"/>
      <c r="IKY15" s="302"/>
      <c r="IKZ15" s="303"/>
      <c r="ILA15" s="300"/>
      <c r="ILB15" s="301"/>
      <c r="ILC15" s="302"/>
      <c r="ILD15" s="303"/>
      <c r="ILE15" s="300"/>
      <c r="ILF15" s="301"/>
      <c r="ILG15" s="302"/>
      <c r="ILH15" s="303"/>
      <c r="ILI15" s="300"/>
      <c r="ILJ15" s="301"/>
      <c r="ILK15" s="302"/>
      <c r="ILL15" s="303"/>
      <c r="ILM15" s="300"/>
      <c r="ILN15" s="301"/>
      <c r="ILO15" s="302"/>
      <c r="ILP15" s="303"/>
      <c r="ILQ15" s="300"/>
      <c r="ILR15" s="301"/>
      <c r="ILS15" s="302"/>
      <c r="ILT15" s="303"/>
      <c r="ILU15" s="300"/>
      <c r="ILV15" s="301"/>
      <c r="ILW15" s="302"/>
      <c r="ILX15" s="303"/>
      <c r="ILY15" s="300"/>
      <c r="ILZ15" s="301"/>
      <c r="IMA15" s="302"/>
      <c r="IMB15" s="303"/>
      <c r="IMC15" s="300"/>
      <c r="IMD15" s="301"/>
      <c r="IME15" s="302"/>
      <c r="IMF15" s="303"/>
      <c r="IMG15" s="300"/>
      <c r="IMH15" s="301"/>
      <c r="IMI15" s="302"/>
      <c r="IMJ15" s="303"/>
      <c r="IMK15" s="300"/>
      <c r="IML15" s="301"/>
      <c r="IMM15" s="302"/>
      <c r="IMN15" s="303"/>
      <c r="IMO15" s="300"/>
      <c r="IMP15" s="301"/>
      <c r="IMQ15" s="302"/>
      <c r="IMR15" s="303"/>
      <c r="IMS15" s="300"/>
      <c r="IMT15" s="301"/>
      <c r="IMU15" s="302"/>
      <c r="IMV15" s="303"/>
      <c r="IMW15" s="300"/>
      <c r="IMX15" s="301"/>
      <c r="IMY15" s="302"/>
      <c r="IMZ15" s="303"/>
      <c r="INA15" s="300"/>
      <c r="INB15" s="301"/>
      <c r="INC15" s="302"/>
      <c r="IND15" s="303"/>
      <c r="INE15" s="300"/>
      <c r="INF15" s="301"/>
      <c r="ING15" s="302"/>
      <c r="INH15" s="303"/>
      <c r="INI15" s="300"/>
      <c r="INJ15" s="301"/>
      <c r="INK15" s="302"/>
      <c r="INL15" s="303"/>
      <c r="INM15" s="300"/>
      <c r="INN15" s="301"/>
      <c r="INO15" s="302"/>
      <c r="INP15" s="303"/>
      <c r="INQ15" s="300"/>
      <c r="INR15" s="301"/>
      <c r="INS15" s="302"/>
      <c r="INT15" s="303"/>
      <c r="INU15" s="300"/>
      <c r="INV15" s="301"/>
      <c r="INW15" s="302"/>
      <c r="INX15" s="303"/>
      <c r="INY15" s="300"/>
      <c r="INZ15" s="301"/>
      <c r="IOA15" s="302"/>
      <c r="IOB15" s="303"/>
      <c r="IOC15" s="300"/>
      <c r="IOD15" s="301"/>
      <c r="IOE15" s="302"/>
      <c r="IOF15" s="303"/>
      <c r="IOG15" s="300"/>
      <c r="IOH15" s="301"/>
      <c r="IOI15" s="302"/>
      <c r="IOJ15" s="303"/>
      <c r="IOK15" s="300"/>
      <c r="IOL15" s="301"/>
      <c r="IOM15" s="302"/>
      <c r="ION15" s="303"/>
      <c r="IOO15" s="300"/>
      <c r="IOP15" s="301"/>
      <c r="IOQ15" s="302"/>
      <c r="IOR15" s="303"/>
      <c r="IOS15" s="300"/>
      <c r="IOT15" s="301"/>
      <c r="IOU15" s="302"/>
      <c r="IOV15" s="303"/>
      <c r="IOW15" s="300"/>
      <c r="IOX15" s="301"/>
      <c r="IOY15" s="302"/>
      <c r="IOZ15" s="303"/>
      <c r="IPA15" s="300"/>
      <c r="IPB15" s="301"/>
      <c r="IPC15" s="302"/>
      <c r="IPD15" s="303"/>
      <c r="IPE15" s="300"/>
      <c r="IPF15" s="301"/>
      <c r="IPG15" s="302"/>
      <c r="IPH15" s="303"/>
      <c r="IPI15" s="300"/>
      <c r="IPJ15" s="301"/>
      <c r="IPK15" s="302"/>
      <c r="IPL15" s="303"/>
      <c r="IPM15" s="300"/>
      <c r="IPN15" s="301"/>
      <c r="IPO15" s="302"/>
      <c r="IPP15" s="303"/>
      <c r="IPQ15" s="300"/>
      <c r="IPR15" s="301"/>
      <c r="IPS15" s="302"/>
      <c r="IPT15" s="303"/>
      <c r="IPU15" s="300"/>
      <c r="IPV15" s="301"/>
      <c r="IPW15" s="302"/>
      <c r="IPX15" s="303"/>
      <c r="IPY15" s="300"/>
      <c r="IPZ15" s="301"/>
      <c r="IQA15" s="302"/>
      <c r="IQB15" s="303"/>
      <c r="IQC15" s="300"/>
      <c r="IQD15" s="301"/>
      <c r="IQE15" s="302"/>
      <c r="IQF15" s="303"/>
      <c r="IQG15" s="300"/>
      <c r="IQH15" s="301"/>
      <c r="IQI15" s="302"/>
      <c r="IQJ15" s="303"/>
      <c r="IQK15" s="300"/>
      <c r="IQL15" s="301"/>
      <c r="IQM15" s="302"/>
      <c r="IQN15" s="303"/>
      <c r="IQO15" s="300"/>
      <c r="IQP15" s="301"/>
      <c r="IQQ15" s="302"/>
      <c r="IQR15" s="303"/>
      <c r="IQS15" s="300"/>
      <c r="IQT15" s="301"/>
      <c r="IQU15" s="302"/>
      <c r="IQV15" s="303"/>
      <c r="IQW15" s="300"/>
      <c r="IQX15" s="301"/>
      <c r="IQY15" s="302"/>
      <c r="IQZ15" s="303"/>
      <c r="IRA15" s="300"/>
      <c r="IRB15" s="301"/>
      <c r="IRC15" s="302"/>
      <c r="IRD15" s="303"/>
      <c r="IRE15" s="300"/>
      <c r="IRF15" s="301"/>
      <c r="IRG15" s="302"/>
      <c r="IRH15" s="303"/>
      <c r="IRI15" s="300"/>
      <c r="IRJ15" s="301"/>
      <c r="IRK15" s="302"/>
      <c r="IRL15" s="303"/>
      <c r="IRM15" s="300"/>
      <c r="IRN15" s="301"/>
      <c r="IRO15" s="302"/>
      <c r="IRP15" s="303"/>
      <c r="IRQ15" s="300"/>
      <c r="IRR15" s="301"/>
      <c r="IRS15" s="302"/>
      <c r="IRT15" s="303"/>
      <c r="IRU15" s="300"/>
      <c r="IRV15" s="301"/>
      <c r="IRW15" s="302"/>
      <c r="IRX15" s="303"/>
      <c r="IRY15" s="300"/>
      <c r="IRZ15" s="301"/>
      <c r="ISA15" s="302"/>
      <c r="ISB15" s="303"/>
      <c r="ISC15" s="300"/>
      <c r="ISD15" s="301"/>
      <c r="ISE15" s="302"/>
      <c r="ISF15" s="303"/>
      <c r="ISG15" s="300"/>
      <c r="ISH15" s="301"/>
      <c r="ISI15" s="302"/>
      <c r="ISJ15" s="303"/>
      <c r="ISK15" s="300"/>
      <c r="ISL15" s="301"/>
      <c r="ISM15" s="302"/>
      <c r="ISN15" s="303"/>
      <c r="ISO15" s="300"/>
      <c r="ISP15" s="301"/>
      <c r="ISQ15" s="302"/>
      <c r="ISR15" s="303"/>
      <c r="ISS15" s="300"/>
      <c r="IST15" s="301"/>
      <c r="ISU15" s="302"/>
      <c r="ISV15" s="303"/>
      <c r="ISW15" s="300"/>
      <c r="ISX15" s="301"/>
      <c r="ISY15" s="302"/>
      <c r="ISZ15" s="303"/>
      <c r="ITA15" s="300"/>
      <c r="ITB15" s="301"/>
      <c r="ITC15" s="302"/>
      <c r="ITD15" s="303"/>
      <c r="ITE15" s="300"/>
      <c r="ITF15" s="301"/>
      <c r="ITG15" s="302"/>
      <c r="ITH15" s="303"/>
      <c r="ITI15" s="300"/>
      <c r="ITJ15" s="301"/>
      <c r="ITK15" s="302"/>
      <c r="ITL15" s="303"/>
      <c r="ITM15" s="300"/>
      <c r="ITN15" s="301"/>
      <c r="ITO15" s="302"/>
      <c r="ITP15" s="303"/>
      <c r="ITQ15" s="300"/>
      <c r="ITR15" s="301"/>
      <c r="ITS15" s="302"/>
      <c r="ITT15" s="303"/>
      <c r="ITU15" s="300"/>
      <c r="ITV15" s="301"/>
      <c r="ITW15" s="302"/>
      <c r="ITX15" s="303"/>
      <c r="ITY15" s="300"/>
      <c r="ITZ15" s="301"/>
      <c r="IUA15" s="302"/>
      <c r="IUB15" s="303"/>
      <c r="IUC15" s="300"/>
      <c r="IUD15" s="301"/>
      <c r="IUE15" s="302"/>
      <c r="IUF15" s="303"/>
      <c r="IUG15" s="300"/>
      <c r="IUH15" s="301"/>
      <c r="IUI15" s="302"/>
      <c r="IUJ15" s="303"/>
      <c r="IUK15" s="300"/>
      <c r="IUL15" s="301"/>
      <c r="IUM15" s="302"/>
      <c r="IUN15" s="303"/>
      <c r="IUO15" s="300"/>
      <c r="IUP15" s="301"/>
      <c r="IUQ15" s="302"/>
      <c r="IUR15" s="303"/>
      <c r="IUS15" s="300"/>
      <c r="IUT15" s="301"/>
      <c r="IUU15" s="302"/>
      <c r="IUV15" s="303"/>
      <c r="IUW15" s="300"/>
      <c r="IUX15" s="301"/>
      <c r="IUY15" s="302"/>
      <c r="IUZ15" s="303"/>
      <c r="IVA15" s="300"/>
      <c r="IVB15" s="301"/>
      <c r="IVC15" s="302"/>
      <c r="IVD15" s="303"/>
      <c r="IVE15" s="300"/>
      <c r="IVF15" s="301"/>
      <c r="IVG15" s="302"/>
      <c r="IVH15" s="303"/>
      <c r="IVI15" s="300"/>
      <c r="IVJ15" s="301"/>
      <c r="IVK15" s="302"/>
      <c r="IVL15" s="303"/>
      <c r="IVM15" s="300"/>
      <c r="IVN15" s="301"/>
      <c r="IVO15" s="302"/>
      <c r="IVP15" s="303"/>
      <c r="IVQ15" s="300"/>
      <c r="IVR15" s="301"/>
      <c r="IVS15" s="302"/>
      <c r="IVT15" s="303"/>
      <c r="IVU15" s="300"/>
      <c r="IVV15" s="301"/>
      <c r="IVW15" s="302"/>
      <c r="IVX15" s="303"/>
      <c r="IVY15" s="300"/>
      <c r="IVZ15" s="301"/>
      <c r="IWA15" s="302"/>
      <c r="IWB15" s="303"/>
      <c r="IWC15" s="300"/>
      <c r="IWD15" s="301"/>
      <c r="IWE15" s="302"/>
      <c r="IWF15" s="303"/>
      <c r="IWG15" s="300"/>
      <c r="IWH15" s="301"/>
      <c r="IWI15" s="302"/>
      <c r="IWJ15" s="303"/>
      <c r="IWK15" s="300"/>
      <c r="IWL15" s="301"/>
      <c r="IWM15" s="302"/>
      <c r="IWN15" s="303"/>
      <c r="IWO15" s="300"/>
      <c r="IWP15" s="301"/>
      <c r="IWQ15" s="302"/>
      <c r="IWR15" s="303"/>
      <c r="IWS15" s="300"/>
      <c r="IWT15" s="301"/>
      <c r="IWU15" s="302"/>
      <c r="IWV15" s="303"/>
      <c r="IWW15" s="300"/>
      <c r="IWX15" s="301"/>
      <c r="IWY15" s="302"/>
      <c r="IWZ15" s="303"/>
      <c r="IXA15" s="300"/>
      <c r="IXB15" s="301"/>
      <c r="IXC15" s="302"/>
      <c r="IXD15" s="303"/>
      <c r="IXE15" s="300"/>
      <c r="IXF15" s="301"/>
      <c r="IXG15" s="302"/>
      <c r="IXH15" s="303"/>
      <c r="IXI15" s="300"/>
      <c r="IXJ15" s="301"/>
      <c r="IXK15" s="302"/>
      <c r="IXL15" s="303"/>
      <c r="IXM15" s="300"/>
      <c r="IXN15" s="301"/>
      <c r="IXO15" s="302"/>
      <c r="IXP15" s="303"/>
      <c r="IXQ15" s="300"/>
      <c r="IXR15" s="301"/>
      <c r="IXS15" s="302"/>
      <c r="IXT15" s="303"/>
      <c r="IXU15" s="300"/>
      <c r="IXV15" s="301"/>
      <c r="IXW15" s="302"/>
      <c r="IXX15" s="303"/>
      <c r="IXY15" s="300"/>
      <c r="IXZ15" s="301"/>
      <c r="IYA15" s="302"/>
      <c r="IYB15" s="303"/>
      <c r="IYC15" s="300"/>
      <c r="IYD15" s="301"/>
      <c r="IYE15" s="302"/>
      <c r="IYF15" s="303"/>
      <c r="IYG15" s="300"/>
      <c r="IYH15" s="301"/>
      <c r="IYI15" s="302"/>
      <c r="IYJ15" s="303"/>
      <c r="IYK15" s="300"/>
      <c r="IYL15" s="301"/>
      <c r="IYM15" s="302"/>
      <c r="IYN15" s="303"/>
      <c r="IYO15" s="300"/>
      <c r="IYP15" s="301"/>
      <c r="IYQ15" s="302"/>
      <c r="IYR15" s="303"/>
      <c r="IYS15" s="300"/>
      <c r="IYT15" s="301"/>
      <c r="IYU15" s="302"/>
      <c r="IYV15" s="303"/>
      <c r="IYW15" s="300"/>
      <c r="IYX15" s="301"/>
      <c r="IYY15" s="302"/>
      <c r="IYZ15" s="303"/>
      <c r="IZA15" s="300"/>
      <c r="IZB15" s="301"/>
      <c r="IZC15" s="302"/>
      <c r="IZD15" s="303"/>
      <c r="IZE15" s="300"/>
      <c r="IZF15" s="301"/>
      <c r="IZG15" s="302"/>
      <c r="IZH15" s="303"/>
      <c r="IZI15" s="300"/>
      <c r="IZJ15" s="301"/>
      <c r="IZK15" s="302"/>
      <c r="IZL15" s="303"/>
      <c r="IZM15" s="300"/>
      <c r="IZN15" s="301"/>
      <c r="IZO15" s="302"/>
      <c r="IZP15" s="303"/>
      <c r="IZQ15" s="300"/>
      <c r="IZR15" s="301"/>
      <c r="IZS15" s="302"/>
      <c r="IZT15" s="303"/>
      <c r="IZU15" s="300"/>
      <c r="IZV15" s="301"/>
      <c r="IZW15" s="302"/>
      <c r="IZX15" s="303"/>
      <c r="IZY15" s="300"/>
      <c r="IZZ15" s="301"/>
      <c r="JAA15" s="302"/>
      <c r="JAB15" s="303"/>
      <c r="JAC15" s="300"/>
      <c r="JAD15" s="301"/>
      <c r="JAE15" s="302"/>
      <c r="JAF15" s="303"/>
      <c r="JAG15" s="300"/>
      <c r="JAH15" s="301"/>
      <c r="JAI15" s="302"/>
      <c r="JAJ15" s="303"/>
      <c r="JAK15" s="300"/>
      <c r="JAL15" s="301"/>
      <c r="JAM15" s="302"/>
      <c r="JAN15" s="303"/>
      <c r="JAO15" s="300"/>
      <c r="JAP15" s="301"/>
      <c r="JAQ15" s="302"/>
      <c r="JAR15" s="303"/>
      <c r="JAS15" s="300"/>
      <c r="JAT15" s="301"/>
      <c r="JAU15" s="302"/>
      <c r="JAV15" s="303"/>
      <c r="JAW15" s="300"/>
      <c r="JAX15" s="301"/>
      <c r="JAY15" s="302"/>
      <c r="JAZ15" s="303"/>
      <c r="JBA15" s="300"/>
      <c r="JBB15" s="301"/>
      <c r="JBC15" s="302"/>
      <c r="JBD15" s="303"/>
      <c r="JBE15" s="300"/>
      <c r="JBF15" s="301"/>
      <c r="JBG15" s="302"/>
      <c r="JBH15" s="303"/>
      <c r="JBI15" s="300"/>
      <c r="JBJ15" s="301"/>
      <c r="JBK15" s="302"/>
      <c r="JBL15" s="303"/>
      <c r="JBM15" s="300"/>
      <c r="JBN15" s="301"/>
      <c r="JBO15" s="302"/>
      <c r="JBP15" s="303"/>
      <c r="JBQ15" s="300"/>
      <c r="JBR15" s="301"/>
      <c r="JBS15" s="302"/>
      <c r="JBT15" s="303"/>
      <c r="JBU15" s="300"/>
      <c r="JBV15" s="301"/>
      <c r="JBW15" s="302"/>
      <c r="JBX15" s="303"/>
      <c r="JBY15" s="300"/>
      <c r="JBZ15" s="301"/>
      <c r="JCA15" s="302"/>
      <c r="JCB15" s="303"/>
      <c r="JCC15" s="300"/>
      <c r="JCD15" s="301"/>
      <c r="JCE15" s="302"/>
      <c r="JCF15" s="303"/>
      <c r="JCG15" s="300"/>
      <c r="JCH15" s="301"/>
      <c r="JCI15" s="302"/>
      <c r="JCJ15" s="303"/>
      <c r="JCK15" s="300"/>
      <c r="JCL15" s="301"/>
      <c r="JCM15" s="302"/>
      <c r="JCN15" s="303"/>
      <c r="JCO15" s="300"/>
      <c r="JCP15" s="301"/>
      <c r="JCQ15" s="302"/>
      <c r="JCR15" s="303"/>
      <c r="JCS15" s="300"/>
      <c r="JCT15" s="301"/>
      <c r="JCU15" s="302"/>
      <c r="JCV15" s="303"/>
      <c r="JCW15" s="300"/>
      <c r="JCX15" s="301"/>
      <c r="JCY15" s="302"/>
      <c r="JCZ15" s="303"/>
      <c r="JDA15" s="300"/>
      <c r="JDB15" s="301"/>
      <c r="JDC15" s="302"/>
      <c r="JDD15" s="303"/>
      <c r="JDE15" s="300"/>
      <c r="JDF15" s="301"/>
      <c r="JDG15" s="302"/>
      <c r="JDH15" s="303"/>
      <c r="JDI15" s="300"/>
      <c r="JDJ15" s="301"/>
      <c r="JDK15" s="302"/>
      <c r="JDL15" s="303"/>
      <c r="JDM15" s="300"/>
      <c r="JDN15" s="301"/>
      <c r="JDO15" s="302"/>
      <c r="JDP15" s="303"/>
      <c r="JDQ15" s="300"/>
      <c r="JDR15" s="301"/>
      <c r="JDS15" s="302"/>
      <c r="JDT15" s="303"/>
      <c r="JDU15" s="300"/>
      <c r="JDV15" s="301"/>
      <c r="JDW15" s="302"/>
      <c r="JDX15" s="303"/>
      <c r="JDY15" s="300"/>
      <c r="JDZ15" s="301"/>
      <c r="JEA15" s="302"/>
      <c r="JEB15" s="303"/>
      <c r="JEC15" s="300"/>
      <c r="JED15" s="301"/>
      <c r="JEE15" s="302"/>
      <c r="JEF15" s="303"/>
      <c r="JEG15" s="300"/>
      <c r="JEH15" s="301"/>
      <c r="JEI15" s="302"/>
      <c r="JEJ15" s="303"/>
      <c r="JEK15" s="300"/>
      <c r="JEL15" s="301"/>
      <c r="JEM15" s="302"/>
      <c r="JEN15" s="303"/>
      <c r="JEO15" s="300"/>
      <c r="JEP15" s="301"/>
      <c r="JEQ15" s="302"/>
      <c r="JER15" s="303"/>
      <c r="JES15" s="300"/>
      <c r="JET15" s="301"/>
      <c r="JEU15" s="302"/>
      <c r="JEV15" s="303"/>
      <c r="JEW15" s="300"/>
      <c r="JEX15" s="301"/>
      <c r="JEY15" s="302"/>
      <c r="JEZ15" s="303"/>
      <c r="JFA15" s="300"/>
      <c r="JFB15" s="301"/>
      <c r="JFC15" s="302"/>
      <c r="JFD15" s="303"/>
      <c r="JFE15" s="300"/>
      <c r="JFF15" s="301"/>
      <c r="JFG15" s="302"/>
      <c r="JFH15" s="303"/>
      <c r="JFI15" s="300"/>
      <c r="JFJ15" s="301"/>
      <c r="JFK15" s="302"/>
      <c r="JFL15" s="303"/>
      <c r="JFM15" s="300"/>
      <c r="JFN15" s="301"/>
      <c r="JFO15" s="302"/>
      <c r="JFP15" s="303"/>
      <c r="JFQ15" s="300"/>
      <c r="JFR15" s="301"/>
      <c r="JFS15" s="302"/>
      <c r="JFT15" s="303"/>
      <c r="JFU15" s="300"/>
      <c r="JFV15" s="301"/>
      <c r="JFW15" s="302"/>
      <c r="JFX15" s="303"/>
      <c r="JFY15" s="300"/>
      <c r="JFZ15" s="301"/>
      <c r="JGA15" s="302"/>
      <c r="JGB15" s="303"/>
      <c r="JGC15" s="300"/>
      <c r="JGD15" s="301"/>
      <c r="JGE15" s="302"/>
      <c r="JGF15" s="303"/>
      <c r="JGG15" s="300"/>
      <c r="JGH15" s="301"/>
      <c r="JGI15" s="302"/>
      <c r="JGJ15" s="303"/>
      <c r="JGK15" s="300"/>
      <c r="JGL15" s="301"/>
      <c r="JGM15" s="302"/>
      <c r="JGN15" s="303"/>
      <c r="JGO15" s="300"/>
      <c r="JGP15" s="301"/>
      <c r="JGQ15" s="302"/>
      <c r="JGR15" s="303"/>
      <c r="JGS15" s="300"/>
      <c r="JGT15" s="301"/>
      <c r="JGU15" s="302"/>
      <c r="JGV15" s="303"/>
      <c r="JGW15" s="300"/>
      <c r="JGX15" s="301"/>
      <c r="JGY15" s="302"/>
      <c r="JGZ15" s="303"/>
      <c r="JHA15" s="300"/>
      <c r="JHB15" s="301"/>
      <c r="JHC15" s="302"/>
      <c r="JHD15" s="303"/>
      <c r="JHE15" s="300"/>
      <c r="JHF15" s="301"/>
      <c r="JHG15" s="302"/>
      <c r="JHH15" s="303"/>
      <c r="JHI15" s="300"/>
      <c r="JHJ15" s="301"/>
      <c r="JHK15" s="302"/>
      <c r="JHL15" s="303"/>
      <c r="JHM15" s="300"/>
      <c r="JHN15" s="301"/>
      <c r="JHO15" s="302"/>
      <c r="JHP15" s="303"/>
      <c r="JHQ15" s="300"/>
      <c r="JHR15" s="301"/>
      <c r="JHS15" s="302"/>
      <c r="JHT15" s="303"/>
      <c r="JHU15" s="300"/>
      <c r="JHV15" s="301"/>
      <c r="JHW15" s="302"/>
      <c r="JHX15" s="303"/>
      <c r="JHY15" s="300"/>
      <c r="JHZ15" s="301"/>
      <c r="JIA15" s="302"/>
      <c r="JIB15" s="303"/>
      <c r="JIC15" s="300"/>
      <c r="JID15" s="301"/>
      <c r="JIE15" s="302"/>
      <c r="JIF15" s="303"/>
      <c r="JIG15" s="300"/>
      <c r="JIH15" s="301"/>
      <c r="JII15" s="302"/>
      <c r="JIJ15" s="303"/>
      <c r="JIK15" s="300"/>
      <c r="JIL15" s="301"/>
      <c r="JIM15" s="302"/>
      <c r="JIN15" s="303"/>
      <c r="JIO15" s="300"/>
      <c r="JIP15" s="301"/>
      <c r="JIQ15" s="302"/>
      <c r="JIR15" s="303"/>
      <c r="JIS15" s="300"/>
      <c r="JIT15" s="301"/>
      <c r="JIU15" s="302"/>
      <c r="JIV15" s="303"/>
      <c r="JIW15" s="300"/>
      <c r="JIX15" s="301"/>
      <c r="JIY15" s="302"/>
      <c r="JIZ15" s="303"/>
      <c r="JJA15" s="300"/>
      <c r="JJB15" s="301"/>
      <c r="JJC15" s="302"/>
      <c r="JJD15" s="303"/>
      <c r="JJE15" s="300"/>
      <c r="JJF15" s="301"/>
      <c r="JJG15" s="302"/>
      <c r="JJH15" s="303"/>
      <c r="JJI15" s="300"/>
      <c r="JJJ15" s="301"/>
      <c r="JJK15" s="302"/>
      <c r="JJL15" s="303"/>
      <c r="JJM15" s="300"/>
      <c r="JJN15" s="301"/>
      <c r="JJO15" s="302"/>
      <c r="JJP15" s="303"/>
      <c r="JJQ15" s="300"/>
      <c r="JJR15" s="301"/>
      <c r="JJS15" s="302"/>
      <c r="JJT15" s="303"/>
      <c r="JJU15" s="300"/>
      <c r="JJV15" s="301"/>
      <c r="JJW15" s="302"/>
      <c r="JJX15" s="303"/>
      <c r="JJY15" s="300"/>
      <c r="JJZ15" s="301"/>
      <c r="JKA15" s="302"/>
      <c r="JKB15" s="303"/>
      <c r="JKC15" s="300"/>
      <c r="JKD15" s="301"/>
      <c r="JKE15" s="302"/>
      <c r="JKF15" s="303"/>
      <c r="JKG15" s="300"/>
      <c r="JKH15" s="301"/>
      <c r="JKI15" s="302"/>
      <c r="JKJ15" s="303"/>
      <c r="JKK15" s="300"/>
      <c r="JKL15" s="301"/>
      <c r="JKM15" s="302"/>
      <c r="JKN15" s="303"/>
      <c r="JKO15" s="300"/>
      <c r="JKP15" s="301"/>
      <c r="JKQ15" s="302"/>
      <c r="JKR15" s="303"/>
      <c r="JKS15" s="300"/>
      <c r="JKT15" s="301"/>
      <c r="JKU15" s="302"/>
      <c r="JKV15" s="303"/>
      <c r="JKW15" s="300"/>
      <c r="JKX15" s="301"/>
      <c r="JKY15" s="302"/>
      <c r="JKZ15" s="303"/>
      <c r="JLA15" s="300"/>
      <c r="JLB15" s="301"/>
      <c r="JLC15" s="302"/>
      <c r="JLD15" s="303"/>
      <c r="JLE15" s="300"/>
      <c r="JLF15" s="301"/>
      <c r="JLG15" s="302"/>
      <c r="JLH15" s="303"/>
      <c r="JLI15" s="300"/>
      <c r="JLJ15" s="301"/>
      <c r="JLK15" s="302"/>
      <c r="JLL15" s="303"/>
      <c r="JLM15" s="300"/>
      <c r="JLN15" s="301"/>
      <c r="JLO15" s="302"/>
      <c r="JLP15" s="303"/>
      <c r="JLQ15" s="300"/>
      <c r="JLR15" s="301"/>
      <c r="JLS15" s="302"/>
      <c r="JLT15" s="303"/>
      <c r="JLU15" s="300"/>
      <c r="JLV15" s="301"/>
      <c r="JLW15" s="302"/>
      <c r="JLX15" s="303"/>
      <c r="JLY15" s="300"/>
      <c r="JLZ15" s="301"/>
      <c r="JMA15" s="302"/>
      <c r="JMB15" s="303"/>
      <c r="JMC15" s="300"/>
      <c r="JMD15" s="301"/>
      <c r="JME15" s="302"/>
      <c r="JMF15" s="303"/>
      <c r="JMG15" s="300"/>
      <c r="JMH15" s="301"/>
      <c r="JMI15" s="302"/>
      <c r="JMJ15" s="303"/>
      <c r="JMK15" s="300"/>
      <c r="JML15" s="301"/>
      <c r="JMM15" s="302"/>
      <c r="JMN15" s="303"/>
      <c r="JMO15" s="300"/>
      <c r="JMP15" s="301"/>
      <c r="JMQ15" s="302"/>
      <c r="JMR15" s="303"/>
      <c r="JMS15" s="300"/>
      <c r="JMT15" s="301"/>
      <c r="JMU15" s="302"/>
      <c r="JMV15" s="303"/>
      <c r="JMW15" s="300"/>
      <c r="JMX15" s="301"/>
      <c r="JMY15" s="302"/>
      <c r="JMZ15" s="303"/>
      <c r="JNA15" s="300"/>
      <c r="JNB15" s="301"/>
      <c r="JNC15" s="302"/>
      <c r="JND15" s="303"/>
      <c r="JNE15" s="300"/>
      <c r="JNF15" s="301"/>
      <c r="JNG15" s="302"/>
      <c r="JNH15" s="303"/>
      <c r="JNI15" s="300"/>
      <c r="JNJ15" s="301"/>
      <c r="JNK15" s="302"/>
      <c r="JNL15" s="303"/>
      <c r="JNM15" s="300"/>
      <c r="JNN15" s="301"/>
      <c r="JNO15" s="302"/>
      <c r="JNP15" s="303"/>
      <c r="JNQ15" s="300"/>
      <c r="JNR15" s="301"/>
      <c r="JNS15" s="302"/>
      <c r="JNT15" s="303"/>
      <c r="JNU15" s="300"/>
      <c r="JNV15" s="301"/>
      <c r="JNW15" s="302"/>
      <c r="JNX15" s="303"/>
      <c r="JNY15" s="300"/>
      <c r="JNZ15" s="301"/>
      <c r="JOA15" s="302"/>
      <c r="JOB15" s="303"/>
      <c r="JOC15" s="300"/>
      <c r="JOD15" s="301"/>
      <c r="JOE15" s="302"/>
      <c r="JOF15" s="303"/>
      <c r="JOG15" s="300"/>
      <c r="JOH15" s="301"/>
      <c r="JOI15" s="302"/>
      <c r="JOJ15" s="303"/>
      <c r="JOK15" s="300"/>
      <c r="JOL15" s="301"/>
      <c r="JOM15" s="302"/>
      <c r="JON15" s="303"/>
      <c r="JOO15" s="300"/>
      <c r="JOP15" s="301"/>
      <c r="JOQ15" s="302"/>
      <c r="JOR15" s="303"/>
      <c r="JOS15" s="300"/>
      <c r="JOT15" s="301"/>
      <c r="JOU15" s="302"/>
      <c r="JOV15" s="303"/>
      <c r="JOW15" s="300"/>
      <c r="JOX15" s="301"/>
      <c r="JOY15" s="302"/>
      <c r="JOZ15" s="303"/>
      <c r="JPA15" s="300"/>
      <c r="JPB15" s="301"/>
      <c r="JPC15" s="302"/>
      <c r="JPD15" s="303"/>
      <c r="JPE15" s="300"/>
      <c r="JPF15" s="301"/>
      <c r="JPG15" s="302"/>
      <c r="JPH15" s="303"/>
      <c r="JPI15" s="300"/>
      <c r="JPJ15" s="301"/>
      <c r="JPK15" s="302"/>
      <c r="JPL15" s="303"/>
      <c r="JPM15" s="300"/>
      <c r="JPN15" s="301"/>
      <c r="JPO15" s="302"/>
      <c r="JPP15" s="303"/>
      <c r="JPQ15" s="300"/>
      <c r="JPR15" s="301"/>
      <c r="JPS15" s="302"/>
      <c r="JPT15" s="303"/>
      <c r="JPU15" s="300"/>
      <c r="JPV15" s="301"/>
      <c r="JPW15" s="302"/>
      <c r="JPX15" s="303"/>
      <c r="JPY15" s="300"/>
      <c r="JPZ15" s="301"/>
      <c r="JQA15" s="302"/>
      <c r="JQB15" s="303"/>
      <c r="JQC15" s="300"/>
      <c r="JQD15" s="301"/>
      <c r="JQE15" s="302"/>
      <c r="JQF15" s="303"/>
      <c r="JQG15" s="300"/>
      <c r="JQH15" s="301"/>
      <c r="JQI15" s="302"/>
      <c r="JQJ15" s="303"/>
      <c r="JQK15" s="300"/>
      <c r="JQL15" s="301"/>
      <c r="JQM15" s="302"/>
      <c r="JQN15" s="303"/>
      <c r="JQO15" s="300"/>
      <c r="JQP15" s="301"/>
      <c r="JQQ15" s="302"/>
      <c r="JQR15" s="303"/>
      <c r="JQS15" s="300"/>
      <c r="JQT15" s="301"/>
      <c r="JQU15" s="302"/>
      <c r="JQV15" s="303"/>
      <c r="JQW15" s="300"/>
      <c r="JQX15" s="301"/>
      <c r="JQY15" s="302"/>
      <c r="JQZ15" s="303"/>
      <c r="JRA15" s="300"/>
      <c r="JRB15" s="301"/>
      <c r="JRC15" s="302"/>
      <c r="JRD15" s="303"/>
      <c r="JRE15" s="300"/>
      <c r="JRF15" s="301"/>
      <c r="JRG15" s="302"/>
      <c r="JRH15" s="303"/>
      <c r="JRI15" s="300"/>
      <c r="JRJ15" s="301"/>
      <c r="JRK15" s="302"/>
      <c r="JRL15" s="303"/>
      <c r="JRM15" s="300"/>
      <c r="JRN15" s="301"/>
      <c r="JRO15" s="302"/>
      <c r="JRP15" s="303"/>
      <c r="JRQ15" s="300"/>
      <c r="JRR15" s="301"/>
      <c r="JRS15" s="302"/>
      <c r="JRT15" s="303"/>
      <c r="JRU15" s="300"/>
      <c r="JRV15" s="301"/>
      <c r="JRW15" s="302"/>
      <c r="JRX15" s="303"/>
      <c r="JRY15" s="300"/>
      <c r="JRZ15" s="301"/>
      <c r="JSA15" s="302"/>
      <c r="JSB15" s="303"/>
      <c r="JSC15" s="300"/>
      <c r="JSD15" s="301"/>
      <c r="JSE15" s="302"/>
      <c r="JSF15" s="303"/>
      <c r="JSG15" s="300"/>
      <c r="JSH15" s="301"/>
      <c r="JSI15" s="302"/>
      <c r="JSJ15" s="303"/>
      <c r="JSK15" s="300"/>
      <c r="JSL15" s="301"/>
      <c r="JSM15" s="302"/>
      <c r="JSN15" s="303"/>
      <c r="JSO15" s="300"/>
      <c r="JSP15" s="301"/>
      <c r="JSQ15" s="302"/>
      <c r="JSR15" s="303"/>
      <c r="JSS15" s="300"/>
      <c r="JST15" s="301"/>
      <c r="JSU15" s="302"/>
      <c r="JSV15" s="303"/>
      <c r="JSW15" s="300"/>
      <c r="JSX15" s="301"/>
      <c r="JSY15" s="302"/>
      <c r="JSZ15" s="303"/>
      <c r="JTA15" s="300"/>
      <c r="JTB15" s="301"/>
      <c r="JTC15" s="302"/>
      <c r="JTD15" s="303"/>
      <c r="JTE15" s="300"/>
      <c r="JTF15" s="301"/>
      <c r="JTG15" s="302"/>
      <c r="JTH15" s="303"/>
      <c r="JTI15" s="300"/>
      <c r="JTJ15" s="301"/>
      <c r="JTK15" s="302"/>
      <c r="JTL15" s="303"/>
      <c r="JTM15" s="300"/>
      <c r="JTN15" s="301"/>
      <c r="JTO15" s="302"/>
      <c r="JTP15" s="303"/>
      <c r="JTQ15" s="300"/>
      <c r="JTR15" s="301"/>
      <c r="JTS15" s="302"/>
      <c r="JTT15" s="303"/>
      <c r="JTU15" s="300"/>
      <c r="JTV15" s="301"/>
      <c r="JTW15" s="302"/>
      <c r="JTX15" s="303"/>
      <c r="JTY15" s="300"/>
      <c r="JTZ15" s="301"/>
      <c r="JUA15" s="302"/>
      <c r="JUB15" s="303"/>
      <c r="JUC15" s="300"/>
      <c r="JUD15" s="301"/>
      <c r="JUE15" s="302"/>
      <c r="JUF15" s="303"/>
      <c r="JUG15" s="300"/>
      <c r="JUH15" s="301"/>
      <c r="JUI15" s="302"/>
      <c r="JUJ15" s="303"/>
      <c r="JUK15" s="300"/>
      <c r="JUL15" s="301"/>
      <c r="JUM15" s="302"/>
      <c r="JUN15" s="303"/>
      <c r="JUO15" s="300"/>
      <c r="JUP15" s="301"/>
      <c r="JUQ15" s="302"/>
      <c r="JUR15" s="303"/>
      <c r="JUS15" s="300"/>
      <c r="JUT15" s="301"/>
      <c r="JUU15" s="302"/>
      <c r="JUV15" s="303"/>
      <c r="JUW15" s="300"/>
      <c r="JUX15" s="301"/>
      <c r="JUY15" s="302"/>
      <c r="JUZ15" s="303"/>
      <c r="JVA15" s="300"/>
      <c r="JVB15" s="301"/>
      <c r="JVC15" s="302"/>
      <c r="JVD15" s="303"/>
      <c r="JVE15" s="300"/>
      <c r="JVF15" s="301"/>
      <c r="JVG15" s="302"/>
      <c r="JVH15" s="303"/>
      <c r="JVI15" s="300"/>
      <c r="JVJ15" s="301"/>
      <c r="JVK15" s="302"/>
      <c r="JVL15" s="303"/>
      <c r="JVM15" s="300"/>
      <c r="JVN15" s="301"/>
      <c r="JVO15" s="302"/>
      <c r="JVP15" s="303"/>
      <c r="JVQ15" s="300"/>
      <c r="JVR15" s="301"/>
      <c r="JVS15" s="302"/>
      <c r="JVT15" s="303"/>
      <c r="JVU15" s="300"/>
      <c r="JVV15" s="301"/>
      <c r="JVW15" s="302"/>
      <c r="JVX15" s="303"/>
      <c r="JVY15" s="300"/>
      <c r="JVZ15" s="301"/>
      <c r="JWA15" s="302"/>
      <c r="JWB15" s="303"/>
      <c r="JWC15" s="300"/>
      <c r="JWD15" s="301"/>
      <c r="JWE15" s="302"/>
      <c r="JWF15" s="303"/>
      <c r="JWG15" s="300"/>
      <c r="JWH15" s="301"/>
      <c r="JWI15" s="302"/>
      <c r="JWJ15" s="303"/>
      <c r="JWK15" s="300"/>
      <c r="JWL15" s="301"/>
      <c r="JWM15" s="302"/>
      <c r="JWN15" s="303"/>
      <c r="JWO15" s="300"/>
      <c r="JWP15" s="301"/>
      <c r="JWQ15" s="302"/>
      <c r="JWR15" s="303"/>
      <c r="JWS15" s="300"/>
      <c r="JWT15" s="301"/>
      <c r="JWU15" s="302"/>
      <c r="JWV15" s="303"/>
      <c r="JWW15" s="300"/>
      <c r="JWX15" s="301"/>
      <c r="JWY15" s="302"/>
      <c r="JWZ15" s="303"/>
      <c r="JXA15" s="300"/>
      <c r="JXB15" s="301"/>
      <c r="JXC15" s="302"/>
      <c r="JXD15" s="303"/>
      <c r="JXE15" s="300"/>
      <c r="JXF15" s="301"/>
      <c r="JXG15" s="302"/>
      <c r="JXH15" s="303"/>
      <c r="JXI15" s="300"/>
      <c r="JXJ15" s="301"/>
      <c r="JXK15" s="302"/>
      <c r="JXL15" s="303"/>
      <c r="JXM15" s="300"/>
      <c r="JXN15" s="301"/>
      <c r="JXO15" s="302"/>
      <c r="JXP15" s="303"/>
      <c r="JXQ15" s="300"/>
      <c r="JXR15" s="301"/>
      <c r="JXS15" s="302"/>
      <c r="JXT15" s="303"/>
      <c r="JXU15" s="300"/>
      <c r="JXV15" s="301"/>
      <c r="JXW15" s="302"/>
      <c r="JXX15" s="303"/>
      <c r="JXY15" s="300"/>
      <c r="JXZ15" s="301"/>
      <c r="JYA15" s="302"/>
      <c r="JYB15" s="303"/>
      <c r="JYC15" s="300"/>
      <c r="JYD15" s="301"/>
      <c r="JYE15" s="302"/>
      <c r="JYF15" s="303"/>
      <c r="JYG15" s="300"/>
      <c r="JYH15" s="301"/>
      <c r="JYI15" s="302"/>
      <c r="JYJ15" s="303"/>
      <c r="JYK15" s="300"/>
      <c r="JYL15" s="301"/>
      <c r="JYM15" s="302"/>
      <c r="JYN15" s="303"/>
      <c r="JYO15" s="300"/>
      <c r="JYP15" s="301"/>
      <c r="JYQ15" s="302"/>
      <c r="JYR15" s="303"/>
      <c r="JYS15" s="300"/>
      <c r="JYT15" s="301"/>
      <c r="JYU15" s="302"/>
      <c r="JYV15" s="303"/>
      <c r="JYW15" s="300"/>
      <c r="JYX15" s="301"/>
      <c r="JYY15" s="302"/>
      <c r="JYZ15" s="303"/>
      <c r="JZA15" s="300"/>
      <c r="JZB15" s="301"/>
      <c r="JZC15" s="302"/>
      <c r="JZD15" s="303"/>
      <c r="JZE15" s="300"/>
      <c r="JZF15" s="301"/>
      <c r="JZG15" s="302"/>
      <c r="JZH15" s="303"/>
      <c r="JZI15" s="300"/>
      <c r="JZJ15" s="301"/>
      <c r="JZK15" s="302"/>
      <c r="JZL15" s="303"/>
      <c r="JZM15" s="300"/>
      <c r="JZN15" s="301"/>
      <c r="JZO15" s="302"/>
      <c r="JZP15" s="303"/>
      <c r="JZQ15" s="300"/>
      <c r="JZR15" s="301"/>
      <c r="JZS15" s="302"/>
      <c r="JZT15" s="303"/>
      <c r="JZU15" s="300"/>
      <c r="JZV15" s="301"/>
      <c r="JZW15" s="302"/>
      <c r="JZX15" s="303"/>
      <c r="JZY15" s="300"/>
      <c r="JZZ15" s="301"/>
      <c r="KAA15" s="302"/>
      <c r="KAB15" s="303"/>
      <c r="KAC15" s="300"/>
      <c r="KAD15" s="301"/>
      <c r="KAE15" s="302"/>
      <c r="KAF15" s="303"/>
      <c r="KAG15" s="300"/>
      <c r="KAH15" s="301"/>
      <c r="KAI15" s="302"/>
      <c r="KAJ15" s="303"/>
      <c r="KAK15" s="300"/>
      <c r="KAL15" s="301"/>
      <c r="KAM15" s="302"/>
      <c r="KAN15" s="303"/>
      <c r="KAO15" s="300"/>
      <c r="KAP15" s="301"/>
      <c r="KAQ15" s="302"/>
      <c r="KAR15" s="303"/>
      <c r="KAS15" s="300"/>
      <c r="KAT15" s="301"/>
      <c r="KAU15" s="302"/>
      <c r="KAV15" s="303"/>
      <c r="KAW15" s="300"/>
      <c r="KAX15" s="301"/>
      <c r="KAY15" s="302"/>
      <c r="KAZ15" s="303"/>
      <c r="KBA15" s="300"/>
      <c r="KBB15" s="301"/>
      <c r="KBC15" s="302"/>
      <c r="KBD15" s="303"/>
      <c r="KBE15" s="300"/>
      <c r="KBF15" s="301"/>
      <c r="KBG15" s="302"/>
      <c r="KBH15" s="303"/>
      <c r="KBI15" s="300"/>
      <c r="KBJ15" s="301"/>
      <c r="KBK15" s="302"/>
      <c r="KBL15" s="303"/>
      <c r="KBM15" s="300"/>
      <c r="KBN15" s="301"/>
      <c r="KBO15" s="302"/>
      <c r="KBP15" s="303"/>
      <c r="KBQ15" s="300"/>
      <c r="KBR15" s="301"/>
      <c r="KBS15" s="302"/>
      <c r="KBT15" s="303"/>
      <c r="KBU15" s="300"/>
      <c r="KBV15" s="301"/>
      <c r="KBW15" s="302"/>
      <c r="KBX15" s="303"/>
      <c r="KBY15" s="300"/>
      <c r="KBZ15" s="301"/>
      <c r="KCA15" s="302"/>
      <c r="KCB15" s="303"/>
      <c r="KCC15" s="300"/>
      <c r="KCD15" s="301"/>
      <c r="KCE15" s="302"/>
      <c r="KCF15" s="303"/>
      <c r="KCG15" s="300"/>
      <c r="KCH15" s="301"/>
      <c r="KCI15" s="302"/>
      <c r="KCJ15" s="303"/>
      <c r="KCK15" s="300"/>
      <c r="KCL15" s="301"/>
      <c r="KCM15" s="302"/>
      <c r="KCN15" s="303"/>
      <c r="KCO15" s="300"/>
      <c r="KCP15" s="301"/>
      <c r="KCQ15" s="302"/>
      <c r="KCR15" s="303"/>
      <c r="KCS15" s="300"/>
      <c r="KCT15" s="301"/>
      <c r="KCU15" s="302"/>
      <c r="KCV15" s="303"/>
      <c r="KCW15" s="300"/>
      <c r="KCX15" s="301"/>
      <c r="KCY15" s="302"/>
      <c r="KCZ15" s="303"/>
      <c r="KDA15" s="300"/>
      <c r="KDB15" s="301"/>
      <c r="KDC15" s="302"/>
      <c r="KDD15" s="303"/>
      <c r="KDE15" s="300"/>
      <c r="KDF15" s="301"/>
      <c r="KDG15" s="302"/>
      <c r="KDH15" s="303"/>
      <c r="KDI15" s="300"/>
      <c r="KDJ15" s="301"/>
      <c r="KDK15" s="302"/>
      <c r="KDL15" s="303"/>
      <c r="KDM15" s="300"/>
      <c r="KDN15" s="301"/>
      <c r="KDO15" s="302"/>
      <c r="KDP15" s="303"/>
      <c r="KDQ15" s="300"/>
      <c r="KDR15" s="301"/>
      <c r="KDS15" s="302"/>
      <c r="KDT15" s="303"/>
      <c r="KDU15" s="300"/>
      <c r="KDV15" s="301"/>
      <c r="KDW15" s="302"/>
      <c r="KDX15" s="303"/>
      <c r="KDY15" s="300"/>
      <c r="KDZ15" s="301"/>
      <c r="KEA15" s="302"/>
      <c r="KEB15" s="303"/>
      <c r="KEC15" s="300"/>
      <c r="KED15" s="301"/>
      <c r="KEE15" s="302"/>
      <c r="KEF15" s="303"/>
      <c r="KEG15" s="300"/>
      <c r="KEH15" s="301"/>
      <c r="KEI15" s="302"/>
      <c r="KEJ15" s="303"/>
      <c r="KEK15" s="300"/>
      <c r="KEL15" s="301"/>
      <c r="KEM15" s="302"/>
      <c r="KEN15" s="303"/>
      <c r="KEO15" s="300"/>
      <c r="KEP15" s="301"/>
      <c r="KEQ15" s="302"/>
      <c r="KER15" s="303"/>
      <c r="KES15" s="300"/>
      <c r="KET15" s="301"/>
      <c r="KEU15" s="302"/>
      <c r="KEV15" s="303"/>
      <c r="KEW15" s="300"/>
      <c r="KEX15" s="301"/>
      <c r="KEY15" s="302"/>
      <c r="KEZ15" s="303"/>
      <c r="KFA15" s="300"/>
      <c r="KFB15" s="301"/>
      <c r="KFC15" s="302"/>
      <c r="KFD15" s="303"/>
      <c r="KFE15" s="300"/>
      <c r="KFF15" s="301"/>
      <c r="KFG15" s="302"/>
      <c r="KFH15" s="303"/>
      <c r="KFI15" s="300"/>
      <c r="KFJ15" s="301"/>
      <c r="KFK15" s="302"/>
      <c r="KFL15" s="303"/>
      <c r="KFM15" s="300"/>
      <c r="KFN15" s="301"/>
      <c r="KFO15" s="302"/>
      <c r="KFP15" s="303"/>
      <c r="KFQ15" s="300"/>
      <c r="KFR15" s="301"/>
      <c r="KFS15" s="302"/>
      <c r="KFT15" s="303"/>
      <c r="KFU15" s="300"/>
      <c r="KFV15" s="301"/>
      <c r="KFW15" s="302"/>
      <c r="KFX15" s="303"/>
      <c r="KFY15" s="300"/>
      <c r="KFZ15" s="301"/>
      <c r="KGA15" s="302"/>
      <c r="KGB15" s="303"/>
      <c r="KGC15" s="300"/>
      <c r="KGD15" s="301"/>
      <c r="KGE15" s="302"/>
      <c r="KGF15" s="303"/>
      <c r="KGG15" s="300"/>
      <c r="KGH15" s="301"/>
      <c r="KGI15" s="302"/>
      <c r="KGJ15" s="303"/>
      <c r="KGK15" s="300"/>
      <c r="KGL15" s="301"/>
      <c r="KGM15" s="302"/>
      <c r="KGN15" s="303"/>
      <c r="KGO15" s="300"/>
      <c r="KGP15" s="301"/>
      <c r="KGQ15" s="302"/>
      <c r="KGR15" s="303"/>
      <c r="KGS15" s="300"/>
      <c r="KGT15" s="301"/>
      <c r="KGU15" s="302"/>
      <c r="KGV15" s="303"/>
      <c r="KGW15" s="300"/>
      <c r="KGX15" s="301"/>
      <c r="KGY15" s="302"/>
      <c r="KGZ15" s="303"/>
      <c r="KHA15" s="300"/>
      <c r="KHB15" s="301"/>
      <c r="KHC15" s="302"/>
      <c r="KHD15" s="303"/>
      <c r="KHE15" s="300"/>
      <c r="KHF15" s="301"/>
      <c r="KHG15" s="302"/>
      <c r="KHH15" s="303"/>
      <c r="KHI15" s="300"/>
      <c r="KHJ15" s="301"/>
      <c r="KHK15" s="302"/>
      <c r="KHL15" s="303"/>
      <c r="KHM15" s="300"/>
      <c r="KHN15" s="301"/>
      <c r="KHO15" s="302"/>
      <c r="KHP15" s="303"/>
      <c r="KHQ15" s="300"/>
      <c r="KHR15" s="301"/>
      <c r="KHS15" s="302"/>
      <c r="KHT15" s="303"/>
      <c r="KHU15" s="300"/>
      <c r="KHV15" s="301"/>
      <c r="KHW15" s="302"/>
      <c r="KHX15" s="303"/>
      <c r="KHY15" s="300"/>
      <c r="KHZ15" s="301"/>
      <c r="KIA15" s="302"/>
      <c r="KIB15" s="303"/>
      <c r="KIC15" s="300"/>
      <c r="KID15" s="301"/>
      <c r="KIE15" s="302"/>
      <c r="KIF15" s="303"/>
      <c r="KIG15" s="300"/>
      <c r="KIH15" s="301"/>
      <c r="KII15" s="302"/>
      <c r="KIJ15" s="303"/>
      <c r="KIK15" s="300"/>
      <c r="KIL15" s="301"/>
      <c r="KIM15" s="302"/>
      <c r="KIN15" s="303"/>
      <c r="KIO15" s="300"/>
      <c r="KIP15" s="301"/>
      <c r="KIQ15" s="302"/>
      <c r="KIR15" s="303"/>
      <c r="KIS15" s="300"/>
      <c r="KIT15" s="301"/>
      <c r="KIU15" s="302"/>
      <c r="KIV15" s="303"/>
      <c r="KIW15" s="300"/>
      <c r="KIX15" s="301"/>
      <c r="KIY15" s="302"/>
      <c r="KIZ15" s="303"/>
      <c r="KJA15" s="300"/>
      <c r="KJB15" s="301"/>
      <c r="KJC15" s="302"/>
      <c r="KJD15" s="303"/>
      <c r="KJE15" s="300"/>
      <c r="KJF15" s="301"/>
      <c r="KJG15" s="302"/>
      <c r="KJH15" s="303"/>
      <c r="KJI15" s="300"/>
      <c r="KJJ15" s="301"/>
      <c r="KJK15" s="302"/>
      <c r="KJL15" s="303"/>
      <c r="KJM15" s="300"/>
      <c r="KJN15" s="301"/>
      <c r="KJO15" s="302"/>
      <c r="KJP15" s="303"/>
      <c r="KJQ15" s="300"/>
      <c r="KJR15" s="301"/>
      <c r="KJS15" s="302"/>
      <c r="KJT15" s="303"/>
      <c r="KJU15" s="300"/>
      <c r="KJV15" s="301"/>
      <c r="KJW15" s="302"/>
      <c r="KJX15" s="303"/>
      <c r="KJY15" s="300"/>
      <c r="KJZ15" s="301"/>
      <c r="KKA15" s="302"/>
      <c r="KKB15" s="303"/>
      <c r="KKC15" s="300"/>
      <c r="KKD15" s="301"/>
      <c r="KKE15" s="302"/>
      <c r="KKF15" s="303"/>
      <c r="KKG15" s="300"/>
      <c r="KKH15" s="301"/>
      <c r="KKI15" s="302"/>
      <c r="KKJ15" s="303"/>
      <c r="KKK15" s="300"/>
      <c r="KKL15" s="301"/>
      <c r="KKM15" s="302"/>
      <c r="KKN15" s="303"/>
      <c r="KKO15" s="300"/>
      <c r="KKP15" s="301"/>
      <c r="KKQ15" s="302"/>
      <c r="KKR15" s="303"/>
      <c r="KKS15" s="300"/>
      <c r="KKT15" s="301"/>
      <c r="KKU15" s="302"/>
      <c r="KKV15" s="303"/>
      <c r="KKW15" s="300"/>
      <c r="KKX15" s="301"/>
      <c r="KKY15" s="302"/>
      <c r="KKZ15" s="303"/>
      <c r="KLA15" s="300"/>
      <c r="KLB15" s="301"/>
      <c r="KLC15" s="302"/>
      <c r="KLD15" s="303"/>
      <c r="KLE15" s="300"/>
      <c r="KLF15" s="301"/>
      <c r="KLG15" s="302"/>
      <c r="KLH15" s="303"/>
      <c r="KLI15" s="300"/>
      <c r="KLJ15" s="301"/>
      <c r="KLK15" s="302"/>
      <c r="KLL15" s="303"/>
      <c r="KLM15" s="300"/>
      <c r="KLN15" s="301"/>
      <c r="KLO15" s="302"/>
      <c r="KLP15" s="303"/>
      <c r="KLQ15" s="300"/>
      <c r="KLR15" s="301"/>
      <c r="KLS15" s="302"/>
      <c r="KLT15" s="303"/>
      <c r="KLU15" s="300"/>
      <c r="KLV15" s="301"/>
      <c r="KLW15" s="302"/>
      <c r="KLX15" s="303"/>
      <c r="KLY15" s="300"/>
      <c r="KLZ15" s="301"/>
      <c r="KMA15" s="302"/>
      <c r="KMB15" s="303"/>
      <c r="KMC15" s="300"/>
      <c r="KMD15" s="301"/>
      <c r="KME15" s="302"/>
      <c r="KMF15" s="303"/>
      <c r="KMG15" s="300"/>
      <c r="KMH15" s="301"/>
      <c r="KMI15" s="302"/>
      <c r="KMJ15" s="303"/>
      <c r="KMK15" s="300"/>
      <c r="KML15" s="301"/>
      <c r="KMM15" s="302"/>
      <c r="KMN15" s="303"/>
      <c r="KMO15" s="300"/>
      <c r="KMP15" s="301"/>
      <c r="KMQ15" s="302"/>
      <c r="KMR15" s="303"/>
      <c r="KMS15" s="300"/>
      <c r="KMT15" s="301"/>
      <c r="KMU15" s="302"/>
      <c r="KMV15" s="303"/>
      <c r="KMW15" s="300"/>
      <c r="KMX15" s="301"/>
      <c r="KMY15" s="302"/>
      <c r="KMZ15" s="303"/>
      <c r="KNA15" s="300"/>
      <c r="KNB15" s="301"/>
      <c r="KNC15" s="302"/>
      <c r="KND15" s="303"/>
      <c r="KNE15" s="300"/>
      <c r="KNF15" s="301"/>
      <c r="KNG15" s="302"/>
      <c r="KNH15" s="303"/>
      <c r="KNI15" s="300"/>
      <c r="KNJ15" s="301"/>
      <c r="KNK15" s="302"/>
      <c r="KNL15" s="303"/>
      <c r="KNM15" s="300"/>
      <c r="KNN15" s="301"/>
      <c r="KNO15" s="302"/>
      <c r="KNP15" s="303"/>
      <c r="KNQ15" s="300"/>
      <c r="KNR15" s="301"/>
      <c r="KNS15" s="302"/>
      <c r="KNT15" s="303"/>
      <c r="KNU15" s="300"/>
      <c r="KNV15" s="301"/>
      <c r="KNW15" s="302"/>
      <c r="KNX15" s="303"/>
      <c r="KNY15" s="300"/>
      <c r="KNZ15" s="301"/>
      <c r="KOA15" s="302"/>
      <c r="KOB15" s="303"/>
      <c r="KOC15" s="300"/>
      <c r="KOD15" s="301"/>
      <c r="KOE15" s="302"/>
      <c r="KOF15" s="303"/>
      <c r="KOG15" s="300"/>
      <c r="KOH15" s="301"/>
      <c r="KOI15" s="302"/>
      <c r="KOJ15" s="303"/>
      <c r="KOK15" s="300"/>
      <c r="KOL15" s="301"/>
      <c r="KOM15" s="302"/>
      <c r="KON15" s="303"/>
      <c r="KOO15" s="300"/>
      <c r="KOP15" s="301"/>
      <c r="KOQ15" s="302"/>
      <c r="KOR15" s="303"/>
      <c r="KOS15" s="300"/>
      <c r="KOT15" s="301"/>
      <c r="KOU15" s="302"/>
      <c r="KOV15" s="303"/>
      <c r="KOW15" s="300"/>
      <c r="KOX15" s="301"/>
      <c r="KOY15" s="302"/>
      <c r="KOZ15" s="303"/>
      <c r="KPA15" s="300"/>
      <c r="KPB15" s="301"/>
      <c r="KPC15" s="302"/>
      <c r="KPD15" s="303"/>
      <c r="KPE15" s="300"/>
      <c r="KPF15" s="301"/>
      <c r="KPG15" s="302"/>
      <c r="KPH15" s="303"/>
      <c r="KPI15" s="300"/>
      <c r="KPJ15" s="301"/>
      <c r="KPK15" s="302"/>
      <c r="KPL15" s="303"/>
      <c r="KPM15" s="300"/>
      <c r="KPN15" s="301"/>
      <c r="KPO15" s="302"/>
      <c r="KPP15" s="303"/>
      <c r="KPQ15" s="300"/>
      <c r="KPR15" s="301"/>
      <c r="KPS15" s="302"/>
      <c r="KPT15" s="303"/>
      <c r="KPU15" s="300"/>
      <c r="KPV15" s="301"/>
      <c r="KPW15" s="302"/>
      <c r="KPX15" s="303"/>
      <c r="KPY15" s="300"/>
      <c r="KPZ15" s="301"/>
      <c r="KQA15" s="302"/>
      <c r="KQB15" s="303"/>
      <c r="KQC15" s="300"/>
      <c r="KQD15" s="301"/>
      <c r="KQE15" s="302"/>
      <c r="KQF15" s="303"/>
      <c r="KQG15" s="300"/>
      <c r="KQH15" s="301"/>
      <c r="KQI15" s="302"/>
      <c r="KQJ15" s="303"/>
      <c r="KQK15" s="300"/>
      <c r="KQL15" s="301"/>
      <c r="KQM15" s="302"/>
      <c r="KQN15" s="303"/>
      <c r="KQO15" s="300"/>
      <c r="KQP15" s="301"/>
      <c r="KQQ15" s="302"/>
      <c r="KQR15" s="303"/>
      <c r="KQS15" s="300"/>
      <c r="KQT15" s="301"/>
      <c r="KQU15" s="302"/>
      <c r="KQV15" s="303"/>
      <c r="KQW15" s="300"/>
      <c r="KQX15" s="301"/>
      <c r="KQY15" s="302"/>
      <c r="KQZ15" s="303"/>
      <c r="KRA15" s="300"/>
      <c r="KRB15" s="301"/>
      <c r="KRC15" s="302"/>
      <c r="KRD15" s="303"/>
      <c r="KRE15" s="300"/>
      <c r="KRF15" s="301"/>
      <c r="KRG15" s="302"/>
      <c r="KRH15" s="303"/>
      <c r="KRI15" s="300"/>
      <c r="KRJ15" s="301"/>
      <c r="KRK15" s="302"/>
      <c r="KRL15" s="303"/>
      <c r="KRM15" s="300"/>
      <c r="KRN15" s="301"/>
      <c r="KRO15" s="302"/>
      <c r="KRP15" s="303"/>
      <c r="KRQ15" s="300"/>
      <c r="KRR15" s="301"/>
      <c r="KRS15" s="302"/>
      <c r="KRT15" s="303"/>
      <c r="KRU15" s="300"/>
      <c r="KRV15" s="301"/>
      <c r="KRW15" s="302"/>
      <c r="KRX15" s="303"/>
      <c r="KRY15" s="300"/>
      <c r="KRZ15" s="301"/>
      <c r="KSA15" s="302"/>
      <c r="KSB15" s="303"/>
      <c r="KSC15" s="300"/>
      <c r="KSD15" s="301"/>
      <c r="KSE15" s="302"/>
      <c r="KSF15" s="303"/>
      <c r="KSG15" s="300"/>
      <c r="KSH15" s="301"/>
      <c r="KSI15" s="302"/>
      <c r="KSJ15" s="303"/>
      <c r="KSK15" s="300"/>
      <c r="KSL15" s="301"/>
      <c r="KSM15" s="302"/>
      <c r="KSN15" s="303"/>
      <c r="KSO15" s="300"/>
      <c r="KSP15" s="301"/>
      <c r="KSQ15" s="302"/>
      <c r="KSR15" s="303"/>
      <c r="KSS15" s="300"/>
      <c r="KST15" s="301"/>
      <c r="KSU15" s="302"/>
      <c r="KSV15" s="303"/>
      <c r="KSW15" s="300"/>
      <c r="KSX15" s="301"/>
      <c r="KSY15" s="302"/>
      <c r="KSZ15" s="303"/>
      <c r="KTA15" s="300"/>
      <c r="KTB15" s="301"/>
      <c r="KTC15" s="302"/>
      <c r="KTD15" s="303"/>
      <c r="KTE15" s="300"/>
      <c r="KTF15" s="301"/>
      <c r="KTG15" s="302"/>
      <c r="KTH15" s="303"/>
      <c r="KTI15" s="300"/>
      <c r="KTJ15" s="301"/>
      <c r="KTK15" s="302"/>
      <c r="KTL15" s="303"/>
      <c r="KTM15" s="300"/>
      <c r="KTN15" s="301"/>
      <c r="KTO15" s="302"/>
      <c r="KTP15" s="303"/>
      <c r="KTQ15" s="300"/>
      <c r="KTR15" s="301"/>
      <c r="KTS15" s="302"/>
      <c r="KTT15" s="303"/>
      <c r="KTU15" s="300"/>
      <c r="KTV15" s="301"/>
      <c r="KTW15" s="302"/>
      <c r="KTX15" s="303"/>
      <c r="KTY15" s="300"/>
      <c r="KTZ15" s="301"/>
      <c r="KUA15" s="302"/>
      <c r="KUB15" s="303"/>
      <c r="KUC15" s="300"/>
      <c r="KUD15" s="301"/>
      <c r="KUE15" s="302"/>
      <c r="KUF15" s="303"/>
      <c r="KUG15" s="300"/>
      <c r="KUH15" s="301"/>
      <c r="KUI15" s="302"/>
      <c r="KUJ15" s="303"/>
      <c r="KUK15" s="300"/>
      <c r="KUL15" s="301"/>
      <c r="KUM15" s="302"/>
      <c r="KUN15" s="303"/>
      <c r="KUO15" s="300"/>
      <c r="KUP15" s="301"/>
      <c r="KUQ15" s="302"/>
      <c r="KUR15" s="303"/>
      <c r="KUS15" s="300"/>
      <c r="KUT15" s="301"/>
      <c r="KUU15" s="302"/>
      <c r="KUV15" s="303"/>
      <c r="KUW15" s="300"/>
      <c r="KUX15" s="301"/>
      <c r="KUY15" s="302"/>
      <c r="KUZ15" s="303"/>
      <c r="KVA15" s="300"/>
      <c r="KVB15" s="301"/>
      <c r="KVC15" s="302"/>
      <c r="KVD15" s="303"/>
      <c r="KVE15" s="300"/>
      <c r="KVF15" s="301"/>
      <c r="KVG15" s="302"/>
      <c r="KVH15" s="303"/>
      <c r="KVI15" s="300"/>
      <c r="KVJ15" s="301"/>
      <c r="KVK15" s="302"/>
      <c r="KVL15" s="303"/>
      <c r="KVM15" s="300"/>
      <c r="KVN15" s="301"/>
      <c r="KVO15" s="302"/>
      <c r="KVP15" s="303"/>
      <c r="KVQ15" s="300"/>
      <c r="KVR15" s="301"/>
      <c r="KVS15" s="302"/>
      <c r="KVT15" s="303"/>
      <c r="KVU15" s="300"/>
      <c r="KVV15" s="301"/>
      <c r="KVW15" s="302"/>
      <c r="KVX15" s="303"/>
      <c r="KVY15" s="300"/>
      <c r="KVZ15" s="301"/>
      <c r="KWA15" s="302"/>
      <c r="KWB15" s="303"/>
      <c r="KWC15" s="300"/>
      <c r="KWD15" s="301"/>
      <c r="KWE15" s="302"/>
      <c r="KWF15" s="303"/>
      <c r="KWG15" s="300"/>
      <c r="KWH15" s="301"/>
      <c r="KWI15" s="302"/>
      <c r="KWJ15" s="303"/>
      <c r="KWK15" s="300"/>
      <c r="KWL15" s="301"/>
      <c r="KWM15" s="302"/>
      <c r="KWN15" s="303"/>
      <c r="KWO15" s="300"/>
      <c r="KWP15" s="301"/>
      <c r="KWQ15" s="302"/>
      <c r="KWR15" s="303"/>
      <c r="KWS15" s="300"/>
      <c r="KWT15" s="301"/>
      <c r="KWU15" s="302"/>
      <c r="KWV15" s="303"/>
      <c r="KWW15" s="300"/>
      <c r="KWX15" s="301"/>
      <c r="KWY15" s="302"/>
      <c r="KWZ15" s="303"/>
      <c r="KXA15" s="300"/>
      <c r="KXB15" s="301"/>
      <c r="KXC15" s="302"/>
      <c r="KXD15" s="303"/>
      <c r="KXE15" s="300"/>
      <c r="KXF15" s="301"/>
      <c r="KXG15" s="302"/>
      <c r="KXH15" s="303"/>
      <c r="KXI15" s="300"/>
      <c r="KXJ15" s="301"/>
      <c r="KXK15" s="302"/>
      <c r="KXL15" s="303"/>
      <c r="KXM15" s="300"/>
      <c r="KXN15" s="301"/>
      <c r="KXO15" s="302"/>
      <c r="KXP15" s="303"/>
      <c r="KXQ15" s="300"/>
      <c r="KXR15" s="301"/>
      <c r="KXS15" s="302"/>
      <c r="KXT15" s="303"/>
      <c r="KXU15" s="300"/>
      <c r="KXV15" s="301"/>
      <c r="KXW15" s="302"/>
      <c r="KXX15" s="303"/>
      <c r="KXY15" s="300"/>
      <c r="KXZ15" s="301"/>
      <c r="KYA15" s="302"/>
      <c r="KYB15" s="303"/>
      <c r="KYC15" s="300"/>
      <c r="KYD15" s="301"/>
      <c r="KYE15" s="302"/>
      <c r="KYF15" s="303"/>
      <c r="KYG15" s="300"/>
      <c r="KYH15" s="301"/>
      <c r="KYI15" s="302"/>
      <c r="KYJ15" s="303"/>
      <c r="KYK15" s="300"/>
      <c r="KYL15" s="301"/>
      <c r="KYM15" s="302"/>
      <c r="KYN15" s="303"/>
      <c r="KYO15" s="300"/>
      <c r="KYP15" s="301"/>
      <c r="KYQ15" s="302"/>
      <c r="KYR15" s="303"/>
      <c r="KYS15" s="300"/>
      <c r="KYT15" s="301"/>
      <c r="KYU15" s="302"/>
      <c r="KYV15" s="303"/>
      <c r="KYW15" s="300"/>
      <c r="KYX15" s="301"/>
      <c r="KYY15" s="302"/>
      <c r="KYZ15" s="303"/>
      <c r="KZA15" s="300"/>
      <c r="KZB15" s="301"/>
      <c r="KZC15" s="302"/>
      <c r="KZD15" s="303"/>
      <c r="KZE15" s="300"/>
      <c r="KZF15" s="301"/>
      <c r="KZG15" s="302"/>
      <c r="KZH15" s="303"/>
      <c r="KZI15" s="300"/>
      <c r="KZJ15" s="301"/>
      <c r="KZK15" s="302"/>
      <c r="KZL15" s="303"/>
      <c r="KZM15" s="300"/>
      <c r="KZN15" s="301"/>
      <c r="KZO15" s="302"/>
      <c r="KZP15" s="303"/>
      <c r="KZQ15" s="300"/>
      <c r="KZR15" s="301"/>
      <c r="KZS15" s="302"/>
      <c r="KZT15" s="303"/>
      <c r="KZU15" s="300"/>
      <c r="KZV15" s="301"/>
      <c r="KZW15" s="302"/>
      <c r="KZX15" s="303"/>
      <c r="KZY15" s="300"/>
      <c r="KZZ15" s="301"/>
      <c r="LAA15" s="302"/>
      <c r="LAB15" s="303"/>
      <c r="LAC15" s="300"/>
      <c r="LAD15" s="301"/>
      <c r="LAE15" s="302"/>
      <c r="LAF15" s="303"/>
      <c r="LAG15" s="300"/>
      <c r="LAH15" s="301"/>
      <c r="LAI15" s="302"/>
      <c r="LAJ15" s="303"/>
      <c r="LAK15" s="300"/>
      <c r="LAL15" s="301"/>
      <c r="LAM15" s="302"/>
      <c r="LAN15" s="303"/>
      <c r="LAO15" s="300"/>
      <c r="LAP15" s="301"/>
      <c r="LAQ15" s="302"/>
      <c r="LAR15" s="303"/>
      <c r="LAS15" s="300"/>
      <c r="LAT15" s="301"/>
      <c r="LAU15" s="302"/>
      <c r="LAV15" s="303"/>
      <c r="LAW15" s="300"/>
      <c r="LAX15" s="301"/>
      <c r="LAY15" s="302"/>
      <c r="LAZ15" s="303"/>
      <c r="LBA15" s="300"/>
      <c r="LBB15" s="301"/>
      <c r="LBC15" s="302"/>
      <c r="LBD15" s="303"/>
      <c r="LBE15" s="300"/>
      <c r="LBF15" s="301"/>
      <c r="LBG15" s="302"/>
      <c r="LBH15" s="303"/>
      <c r="LBI15" s="300"/>
      <c r="LBJ15" s="301"/>
      <c r="LBK15" s="302"/>
      <c r="LBL15" s="303"/>
      <c r="LBM15" s="300"/>
      <c r="LBN15" s="301"/>
      <c r="LBO15" s="302"/>
      <c r="LBP15" s="303"/>
      <c r="LBQ15" s="300"/>
      <c r="LBR15" s="301"/>
      <c r="LBS15" s="302"/>
      <c r="LBT15" s="303"/>
      <c r="LBU15" s="300"/>
      <c r="LBV15" s="301"/>
      <c r="LBW15" s="302"/>
      <c r="LBX15" s="303"/>
      <c r="LBY15" s="300"/>
      <c r="LBZ15" s="301"/>
      <c r="LCA15" s="302"/>
      <c r="LCB15" s="303"/>
      <c r="LCC15" s="300"/>
      <c r="LCD15" s="301"/>
      <c r="LCE15" s="302"/>
      <c r="LCF15" s="303"/>
      <c r="LCG15" s="300"/>
      <c r="LCH15" s="301"/>
      <c r="LCI15" s="302"/>
      <c r="LCJ15" s="303"/>
      <c r="LCK15" s="300"/>
      <c r="LCL15" s="301"/>
      <c r="LCM15" s="302"/>
      <c r="LCN15" s="303"/>
      <c r="LCO15" s="300"/>
      <c r="LCP15" s="301"/>
      <c r="LCQ15" s="302"/>
      <c r="LCR15" s="303"/>
      <c r="LCS15" s="300"/>
      <c r="LCT15" s="301"/>
      <c r="LCU15" s="302"/>
      <c r="LCV15" s="303"/>
      <c r="LCW15" s="300"/>
      <c r="LCX15" s="301"/>
      <c r="LCY15" s="302"/>
      <c r="LCZ15" s="303"/>
      <c r="LDA15" s="300"/>
      <c r="LDB15" s="301"/>
      <c r="LDC15" s="302"/>
      <c r="LDD15" s="303"/>
      <c r="LDE15" s="300"/>
      <c r="LDF15" s="301"/>
      <c r="LDG15" s="302"/>
      <c r="LDH15" s="303"/>
      <c r="LDI15" s="300"/>
      <c r="LDJ15" s="301"/>
      <c r="LDK15" s="302"/>
      <c r="LDL15" s="303"/>
      <c r="LDM15" s="300"/>
      <c r="LDN15" s="301"/>
      <c r="LDO15" s="302"/>
      <c r="LDP15" s="303"/>
      <c r="LDQ15" s="300"/>
      <c r="LDR15" s="301"/>
      <c r="LDS15" s="302"/>
      <c r="LDT15" s="303"/>
      <c r="LDU15" s="300"/>
      <c r="LDV15" s="301"/>
      <c r="LDW15" s="302"/>
      <c r="LDX15" s="303"/>
      <c r="LDY15" s="300"/>
      <c r="LDZ15" s="301"/>
      <c r="LEA15" s="302"/>
      <c r="LEB15" s="303"/>
      <c r="LEC15" s="300"/>
      <c r="LED15" s="301"/>
      <c r="LEE15" s="302"/>
      <c r="LEF15" s="303"/>
      <c r="LEG15" s="300"/>
      <c r="LEH15" s="301"/>
      <c r="LEI15" s="302"/>
      <c r="LEJ15" s="303"/>
      <c r="LEK15" s="300"/>
      <c r="LEL15" s="301"/>
      <c r="LEM15" s="302"/>
      <c r="LEN15" s="303"/>
      <c r="LEO15" s="300"/>
      <c r="LEP15" s="301"/>
      <c r="LEQ15" s="302"/>
      <c r="LER15" s="303"/>
      <c r="LES15" s="300"/>
      <c r="LET15" s="301"/>
      <c r="LEU15" s="302"/>
      <c r="LEV15" s="303"/>
      <c r="LEW15" s="300"/>
      <c r="LEX15" s="301"/>
      <c r="LEY15" s="302"/>
      <c r="LEZ15" s="303"/>
      <c r="LFA15" s="300"/>
      <c r="LFB15" s="301"/>
      <c r="LFC15" s="302"/>
      <c r="LFD15" s="303"/>
      <c r="LFE15" s="300"/>
      <c r="LFF15" s="301"/>
      <c r="LFG15" s="302"/>
      <c r="LFH15" s="303"/>
      <c r="LFI15" s="300"/>
      <c r="LFJ15" s="301"/>
      <c r="LFK15" s="302"/>
      <c r="LFL15" s="303"/>
      <c r="LFM15" s="300"/>
      <c r="LFN15" s="301"/>
      <c r="LFO15" s="302"/>
      <c r="LFP15" s="303"/>
      <c r="LFQ15" s="300"/>
      <c r="LFR15" s="301"/>
      <c r="LFS15" s="302"/>
      <c r="LFT15" s="303"/>
      <c r="LFU15" s="300"/>
      <c r="LFV15" s="301"/>
      <c r="LFW15" s="302"/>
      <c r="LFX15" s="303"/>
      <c r="LFY15" s="300"/>
      <c r="LFZ15" s="301"/>
      <c r="LGA15" s="302"/>
      <c r="LGB15" s="303"/>
      <c r="LGC15" s="300"/>
      <c r="LGD15" s="301"/>
      <c r="LGE15" s="302"/>
      <c r="LGF15" s="303"/>
      <c r="LGG15" s="300"/>
      <c r="LGH15" s="301"/>
      <c r="LGI15" s="302"/>
      <c r="LGJ15" s="303"/>
      <c r="LGK15" s="300"/>
      <c r="LGL15" s="301"/>
      <c r="LGM15" s="302"/>
      <c r="LGN15" s="303"/>
      <c r="LGO15" s="300"/>
      <c r="LGP15" s="301"/>
      <c r="LGQ15" s="302"/>
      <c r="LGR15" s="303"/>
      <c r="LGS15" s="300"/>
      <c r="LGT15" s="301"/>
      <c r="LGU15" s="302"/>
      <c r="LGV15" s="303"/>
      <c r="LGW15" s="300"/>
      <c r="LGX15" s="301"/>
      <c r="LGY15" s="302"/>
      <c r="LGZ15" s="303"/>
      <c r="LHA15" s="300"/>
      <c r="LHB15" s="301"/>
      <c r="LHC15" s="302"/>
      <c r="LHD15" s="303"/>
      <c r="LHE15" s="300"/>
      <c r="LHF15" s="301"/>
      <c r="LHG15" s="302"/>
      <c r="LHH15" s="303"/>
      <c r="LHI15" s="300"/>
      <c r="LHJ15" s="301"/>
      <c r="LHK15" s="302"/>
      <c r="LHL15" s="303"/>
      <c r="LHM15" s="300"/>
      <c r="LHN15" s="301"/>
      <c r="LHO15" s="302"/>
      <c r="LHP15" s="303"/>
      <c r="LHQ15" s="300"/>
      <c r="LHR15" s="301"/>
      <c r="LHS15" s="302"/>
      <c r="LHT15" s="303"/>
      <c r="LHU15" s="300"/>
      <c r="LHV15" s="301"/>
      <c r="LHW15" s="302"/>
      <c r="LHX15" s="303"/>
      <c r="LHY15" s="300"/>
      <c r="LHZ15" s="301"/>
      <c r="LIA15" s="302"/>
      <c r="LIB15" s="303"/>
      <c r="LIC15" s="300"/>
      <c r="LID15" s="301"/>
      <c r="LIE15" s="302"/>
      <c r="LIF15" s="303"/>
      <c r="LIG15" s="300"/>
      <c r="LIH15" s="301"/>
      <c r="LII15" s="302"/>
      <c r="LIJ15" s="303"/>
      <c r="LIK15" s="300"/>
      <c r="LIL15" s="301"/>
      <c r="LIM15" s="302"/>
      <c r="LIN15" s="303"/>
      <c r="LIO15" s="300"/>
      <c r="LIP15" s="301"/>
      <c r="LIQ15" s="302"/>
      <c r="LIR15" s="303"/>
      <c r="LIS15" s="300"/>
      <c r="LIT15" s="301"/>
      <c r="LIU15" s="302"/>
      <c r="LIV15" s="303"/>
      <c r="LIW15" s="300"/>
      <c r="LIX15" s="301"/>
      <c r="LIY15" s="302"/>
      <c r="LIZ15" s="303"/>
      <c r="LJA15" s="300"/>
      <c r="LJB15" s="301"/>
      <c r="LJC15" s="302"/>
      <c r="LJD15" s="303"/>
      <c r="LJE15" s="300"/>
      <c r="LJF15" s="301"/>
      <c r="LJG15" s="302"/>
      <c r="LJH15" s="303"/>
      <c r="LJI15" s="300"/>
      <c r="LJJ15" s="301"/>
      <c r="LJK15" s="302"/>
      <c r="LJL15" s="303"/>
      <c r="LJM15" s="300"/>
      <c r="LJN15" s="301"/>
      <c r="LJO15" s="302"/>
      <c r="LJP15" s="303"/>
      <c r="LJQ15" s="300"/>
      <c r="LJR15" s="301"/>
      <c r="LJS15" s="302"/>
      <c r="LJT15" s="303"/>
      <c r="LJU15" s="300"/>
      <c r="LJV15" s="301"/>
      <c r="LJW15" s="302"/>
      <c r="LJX15" s="303"/>
      <c r="LJY15" s="300"/>
      <c r="LJZ15" s="301"/>
      <c r="LKA15" s="302"/>
      <c r="LKB15" s="303"/>
      <c r="LKC15" s="300"/>
      <c r="LKD15" s="301"/>
      <c r="LKE15" s="302"/>
      <c r="LKF15" s="303"/>
      <c r="LKG15" s="300"/>
      <c r="LKH15" s="301"/>
      <c r="LKI15" s="302"/>
      <c r="LKJ15" s="303"/>
      <c r="LKK15" s="300"/>
      <c r="LKL15" s="301"/>
      <c r="LKM15" s="302"/>
      <c r="LKN15" s="303"/>
      <c r="LKO15" s="300"/>
      <c r="LKP15" s="301"/>
      <c r="LKQ15" s="302"/>
      <c r="LKR15" s="303"/>
      <c r="LKS15" s="300"/>
      <c r="LKT15" s="301"/>
      <c r="LKU15" s="302"/>
      <c r="LKV15" s="303"/>
      <c r="LKW15" s="300"/>
      <c r="LKX15" s="301"/>
      <c r="LKY15" s="302"/>
      <c r="LKZ15" s="303"/>
      <c r="LLA15" s="300"/>
      <c r="LLB15" s="301"/>
      <c r="LLC15" s="302"/>
      <c r="LLD15" s="303"/>
      <c r="LLE15" s="300"/>
      <c r="LLF15" s="301"/>
      <c r="LLG15" s="302"/>
      <c r="LLH15" s="303"/>
      <c r="LLI15" s="300"/>
      <c r="LLJ15" s="301"/>
      <c r="LLK15" s="302"/>
      <c r="LLL15" s="303"/>
      <c r="LLM15" s="300"/>
      <c r="LLN15" s="301"/>
      <c r="LLO15" s="302"/>
      <c r="LLP15" s="303"/>
      <c r="LLQ15" s="300"/>
      <c r="LLR15" s="301"/>
      <c r="LLS15" s="302"/>
      <c r="LLT15" s="303"/>
      <c r="LLU15" s="300"/>
      <c r="LLV15" s="301"/>
      <c r="LLW15" s="302"/>
      <c r="LLX15" s="303"/>
      <c r="LLY15" s="300"/>
      <c r="LLZ15" s="301"/>
      <c r="LMA15" s="302"/>
      <c r="LMB15" s="303"/>
      <c r="LMC15" s="300"/>
      <c r="LMD15" s="301"/>
      <c r="LME15" s="302"/>
      <c r="LMF15" s="303"/>
      <c r="LMG15" s="300"/>
      <c r="LMH15" s="301"/>
      <c r="LMI15" s="302"/>
      <c r="LMJ15" s="303"/>
      <c r="LMK15" s="300"/>
      <c r="LML15" s="301"/>
      <c r="LMM15" s="302"/>
      <c r="LMN15" s="303"/>
      <c r="LMO15" s="300"/>
      <c r="LMP15" s="301"/>
      <c r="LMQ15" s="302"/>
      <c r="LMR15" s="303"/>
      <c r="LMS15" s="300"/>
      <c r="LMT15" s="301"/>
      <c r="LMU15" s="302"/>
      <c r="LMV15" s="303"/>
      <c r="LMW15" s="300"/>
      <c r="LMX15" s="301"/>
      <c r="LMY15" s="302"/>
      <c r="LMZ15" s="303"/>
      <c r="LNA15" s="300"/>
      <c r="LNB15" s="301"/>
      <c r="LNC15" s="302"/>
      <c r="LND15" s="303"/>
      <c r="LNE15" s="300"/>
      <c r="LNF15" s="301"/>
      <c r="LNG15" s="302"/>
      <c r="LNH15" s="303"/>
      <c r="LNI15" s="300"/>
      <c r="LNJ15" s="301"/>
      <c r="LNK15" s="302"/>
      <c r="LNL15" s="303"/>
      <c r="LNM15" s="300"/>
      <c r="LNN15" s="301"/>
      <c r="LNO15" s="302"/>
      <c r="LNP15" s="303"/>
      <c r="LNQ15" s="300"/>
      <c r="LNR15" s="301"/>
      <c r="LNS15" s="302"/>
      <c r="LNT15" s="303"/>
      <c r="LNU15" s="300"/>
      <c r="LNV15" s="301"/>
      <c r="LNW15" s="302"/>
      <c r="LNX15" s="303"/>
      <c r="LNY15" s="300"/>
      <c r="LNZ15" s="301"/>
      <c r="LOA15" s="302"/>
      <c r="LOB15" s="303"/>
      <c r="LOC15" s="300"/>
      <c r="LOD15" s="301"/>
      <c r="LOE15" s="302"/>
      <c r="LOF15" s="303"/>
      <c r="LOG15" s="300"/>
      <c r="LOH15" s="301"/>
      <c r="LOI15" s="302"/>
      <c r="LOJ15" s="303"/>
      <c r="LOK15" s="300"/>
      <c r="LOL15" s="301"/>
      <c r="LOM15" s="302"/>
      <c r="LON15" s="303"/>
      <c r="LOO15" s="300"/>
      <c r="LOP15" s="301"/>
      <c r="LOQ15" s="302"/>
      <c r="LOR15" s="303"/>
      <c r="LOS15" s="300"/>
      <c r="LOT15" s="301"/>
      <c r="LOU15" s="302"/>
      <c r="LOV15" s="303"/>
      <c r="LOW15" s="300"/>
      <c r="LOX15" s="301"/>
      <c r="LOY15" s="302"/>
      <c r="LOZ15" s="303"/>
      <c r="LPA15" s="300"/>
      <c r="LPB15" s="301"/>
      <c r="LPC15" s="302"/>
      <c r="LPD15" s="303"/>
      <c r="LPE15" s="300"/>
      <c r="LPF15" s="301"/>
      <c r="LPG15" s="302"/>
      <c r="LPH15" s="303"/>
      <c r="LPI15" s="300"/>
      <c r="LPJ15" s="301"/>
      <c r="LPK15" s="302"/>
      <c r="LPL15" s="303"/>
      <c r="LPM15" s="300"/>
      <c r="LPN15" s="301"/>
      <c r="LPO15" s="302"/>
      <c r="LPP15" s="303"/>
      <c r="LPQ15" s="300"/>
      <c r="LPR15" s="301"/>
      <c r="LPS15" s="302"/>
      <c r="LPT15" s="303"/>
      <c r="LPU15" s="300"/>
      <c r="LPV15" s="301"/>
      <c r="LPW15" s="302"/>
      <c r="LPX15" s="303"/>
      <c r="LPY15" s="300"/>
      <c r="LPZ15" s="301"/>
      <c r="LQA15" s="302"/>
      <c r="LQB15" s="303"/>
      <c r="LQC15" s="300"/>
      <c r="LQD15" s="301"/>
      <c r="LQE15" s="302"/>
      <c r="LQF15" s="303"/>
      <c r="LQG15" s="300"/>
      <c r="LQH15" s="301"/>
      <c r="LQI15" s="302"/>
      <c r="LQJ15" s="303"/>
      <c r="LQK15" s="300"/>
      <c r="LQL15" s="301"/>
      <c r="LQM15" s="302"/>
      <c r="LQN15" s="303"/>
      <c r="LQO15" s="300"/>
      <c r="LQP15" s="301"/>
      <c r="LQQ15" s="302"/>
      <c r="LQR15" s="303"/>
      <c r="LQS15" s="300"/>
      <c r="LQT15" s="301"/>
      <c r="LQU15" s="302"/>
      <c r="LQV15" s="303"/>
      <c r="LQW15" s="300"/>
      <c r="LQX15" s="301"/>
      <c r="LQY15" s="302"/>
      <c r="LQZ15" s="303"/>
      <c r="LRA15" s="300"/>
      <c r="LRB15" s="301"/>
      <c r="LRC15" s="302"/>
      <c r="LRD15" s="303"/>
      <c r="LRE15" s="300"/>
      <c r="LRF15" s="301"/>
      <c r="LRG15" s="302"/>
      <c r="LRH15" s="303"/>
      <c r="LRI15" s="300"/>
      <c r="LRJ15" s="301"/>
      <c r="LRK15" s="302"/>
      <c r="LRL15" s="303"/>
      <c r="LRM15" s="300"/>
      <c r="LRN15" s="301"/>
      <c r="LRO15" s="302"/>
      <c r="LRP15" s="303"/>
      <c r="LRQ15" s="300"/>
      <c r="LRR15" s="301"/>
      <c r="LRS15" s="302"/>
      <c r="LRT15" s="303"/>
      <c r="LRU15" s="300"/>
      <c r="LRV15" s="301"/>
      <c r="LRW15" s="302"/>
      <c r="LRX15" s="303"/>
      <c r="LRY15" s="300"/>
      <c r="LRZ15" s="301"/>
      <c r="LSA15" s="302"/>
      <c r="LSB15" s="303"/>
      <c r="LSC15" s="300"/>
      <c r="LSD15" s="301"/>
      <c r="LSE15" s="302"/>
      <c r="LSF15" s="303"/>
      <c r="LSG15" s="300"/>
      <c r="LSH15" s="301"/>
      <c r="LSI15" s="302"/>
      <c r="LSJ15" s="303"/>
      <c r="LSK15" s="300"/>
      <c r="LSL15" s="301"/>
      <c r="LSM15" s="302"/>
      <c r="LSN15" s="303"/>
      <c r="LSO15" s="300"/>
      <c r="LSP15" s="301"/>
      <c r="LSQ15" s="302"/>
      <c r="LSR15" s="303"/>
      <c r="LSS15" s="300"/>
      <c r="LST15" s="301"/>
      <c r="LSU15" s="302"/>
      <c r="LSV15" s="303"/>
      <c r="LSW15" s="300"/>
      <c r="LSX15" s="301"/>
      <c r="LSY15" s="302"/>
      <c r="LSZ15" s="303"/>
      <c r="LTA15" s="300"/>
      <c r="LTB15" s="301"/>
      <c r="LTC15" s="302"/>
      <c r="LTD15" s="303"/>
      <c r="LTE15" s="300"/>
      <c r="LTF15" s="301"/>
      <c r="LTG15" s="302"/>
      <c r="LTH15" s="303"/>
      <c r="LTI15" s="300"/>
      <c r="LTJ15" s="301"/>
      <c r="LTK15" s="302"/>
      <c r="LTL15" s="303"/>
      <c r="LTM15" s="300"/>
      <c r="LTN15" s="301"/>
      <c r="LTO15" s="302"/>
      <c r="LTP15" s="303"/>
      <c r="LTQ15" s="300"/>
      <c r="LTR15" s="301"/>
      <c r="LTS15" s="302"/>
      <c r="LTT15" s="303"/>
      <c r="LTU15" s="300"/>
      <c r="LTV15" s="301"/>
      <c r="LTW15" s="302"/>
      <c r="LTX15" s="303"/>
      <c r="LTY15" s="300"/>
      <c r="LTZ15" s="301"/>
      <c r="LUA15" s="302"/>
      <c r="LUB15" s="303"/>
      <c r="LUC15" s="300"/>
      <c r="LUD15" s="301"/>
      <c r="LUE15" s="302"/>
      <c r="LUF15" s="303"/>
      <c r="LUG15" s="300"/>
      <c r="LUH15" s="301"/>
      <c r="LUI15" s="302"/>
      <c r="LUJ15" s="303"/>
      <c r="LUK15" s="300"/>
      <c r="LUL15" s="301"/>
      <c r="LUM15" s="302"/>
      <c r="LUN15" s="303"/>
      <c r="LUO15" s="300"/>
      <c r="LUP15" s="301"/>
      <c r="LUQ15" s="302"/>
      <c r="LUR15" s="303"/>
      <c r="LUS15" s="300"/>
      <c r="LUT15" s="301"/>
      <c r="LUU15" s="302"/>
      <c r="LUV15" s="303"/>
      <c r="LUW15" s="300"/>
      <c r="LUX15" s="301"/>
      <c r="LUY15" s="302"/>
      <c r="LUZ15" s="303"/>
      <c r="LVA15" s="300"/>
      <c r="LVB15" s="301"/>
      <c r="LVC15" s="302"/>
      <c r="LVD15" s="303"/>
      <c r="LVE15" s="300"/>
      <c r="LVF15" s="301"/>
      <c r="LVG15" s="302"/>
      <c r="LVH15" s="303"/>
      <c r="LVI15" s="300"/>
      <c r="LVJ15" s="301"/>
      <c r="LVK15" s="302"/>
      <c r="LVL15" s="303"/>
      <c r="LVM15" s="300"/>
      <c r="LVN15" s="301"/>
      <c r="LVO15" s="302"/>
      <c r="LVP15" s="303"/>
      <c r="LVQ15" s="300"/>
      <c r="LVR15" s="301"/>
      <c r="LVS15" s="302"/>
      <c r="LVT15" s="303"/>
      <c r="LVU15" s="300"/>
      <c r="LVV15" s="301"/>
      <c r="LVW15" s="302"/>
      <c r="LVX15" s="303"/>
      <c r="LVY15" s="300"/>
      <c r="LVZ15" s="301"/>
      <c r="LWA15" s="302"/>
      <c r="LWB15" s="303"/>
      <c r="LWC15" s="300"/>
      <c r="LWD15" s="301"/>
      <c r="LWE15" s="302"/>
      <c r="LWF15" s="303"/>
      <c r="LWG15" s="300"/>
      <c r="LWH15" s="301"/>
      <c r="LWI15" s="302"/>
      <c r="LWJ15" s="303"/>
      <c r="LWK15" s="300"/>
      <c r="LWL15" s="301"/>
      <c r="LWM15" s="302"/>
      <c r="LWN15" s="303"/>
      <c r="LWO15" s="300"/>
      <c r="LWP15" s="301"/>
      <c r="LWQ15" s="302"/>
      <c r="LWR15" s="303"/>
      <c r="LWS15" s="300"/>
      <c r="LWT15" s="301"/>
      <c r="LWU15" s="302"/>
      <c r="LWV15" s="303"/>
      <c r="LWW15" s="300"/>
      <c r="LWX15" s="301"/>
      <c r="LWY15" s="302"/>
      <c r="LWZ15" s="303"/>
      <c r="LXA15" s="300"/>
      <c r="LXB15" s="301"/>
      <c r="LXC15" s="302"/>
      <c r="LXD15" s="303"/>
      <c r="LXE15" s="300"/>
      <c r="LXF15" s="301"/>
      <c r="LXG15" s="302"/>
      <c r="LXH15" s="303"/>
      <c r="LXI15" s="300"/>
      <c r="LXJ15" s="301"/>
      <c r="LXK15" s="302"/>
      <c r="LXL15" s="303"/>
      <c r="LXM15" s="300"/>
      <c r="LXN15" s="301"/>
      <c r="LXO15" s="302"/>
      <c r="LXP15" s="303"/>
      <c r="LXQ15" s="300"/>
      <c r="LXR15" s="301"/>
      <c r="LXS15" s="302"/>
      <c r="LXT15" s="303"/>
      <c r="LXU15" s="300"/>
      <c r="LXV15" s="301"/>
      <c r="LXW15" s="302"/>
      <c r="LXX15" s="303"/>
      <c r="LXY15" s="300"/>
      <c r="LXZ15" s="301"/>
      <c r="LYA15" s="302"/>
      <c r="LYB15" s="303"/>
      <c r="LYC15" s="300"/>
      <c r="LYD15" s="301"/>
      <c r="LYE15" s="302"/>
      <c r="LYF15" s="303"/>
      <c r="LYG15" s="300"/>
      <c r="LYH15" s="301"/>
      <c r="LYI15" s="302"/>
      <c r="LYJ15" s="303"/>
      <c r="LYK15" s="300"/>
      <c r="LYL15" s="301"/>
      <c r="LYM15" s="302"/>
      <c r="LYN15" s="303"/>
      <c r="LYO15" s="300"/>
      <c r="LYP15" s="301"/>
      <c r="LYQ15" s="302"/>
      <c r="LYR15" s="303"/>
      <c r="LYS15" s="300"/>
      <c r="LYT15" s="301"/>
      <c r="LYU15" s="302"/>
      <c r="LYV15" s="303"/>
      <c r="LYW15" s="300"/>
      <c r="LYX15" s="301"/>
      <c r="LYY15" s="302"/>
      <c r="LYZ15" s="303"/>
      <c r="LZA15" s="300"/>
      <c r="LZB15" s="301"/>
      <c r="LZC15" s="302"/>
      <c r="LZD15" s="303"/>
      <c r="LZE15" s="300"/>
      <c r="LZF15" s="301"/>
      <c r="LZG15" s="302"/>
      <c r="LZH15" s="303"/>
      <c r="LZI15" s="300"/>
      <c r="LZJ15" s="301"/>
      <c r="LZK15" s="302"/>
      <c r="LZL15" s="303"/>
      <c r="LZM15" s="300"/>
      <c r="LZN15" s="301"/>
      <c r="LZO15" s="302"/>
      <c r="LZP15" s="303"/>
      <c r="LZQ15" s="300"/>
      <c r="LZR15" s="301"/>
      <c r="LZS15" s="302"/>
      <c r="LZT15" s="303"/>
      <c r="LZU15" s="300"/>
      <c r="LZV15" s="301"/>
      <c r="LZW15" s="302"/>
      <c r="LZX15" s="303"/>
      <c r="LZY15" s="300"/>
      <c r="LZZ15" s="301"/>
      <c r="MAA15" s="302"/>
      <c r="MAB15" s="303"/>
      <c r="MAC15" s="300"/>
      <c r="MAD15" s="301"/>
      <c r="MAE15" s="302"/>
      <c r="MAF15" s="303"/>
      <c r="MAG15" s="300"/>
      <c r="MAH15" s="301"/>
      <c r="MAI15" s="302"/>
      <c r="MAJ15" s="303"/>
      <c r="MAK15" s="300"/>
      <c r="MAL15" s="301"/>
      <c r="MAM15" s="302"/>
      <c r="MAN15" s="303"/>
      <c r="MAO15" s="300"/>
      <c r="MAP15" s="301"/>
      <c r="MAQ15" s="302"/>
      <c r="MAR15" s="303"/>
      <c r="MAS15" s="300"/>
      <c r="MAT15" s="301"/>
      <c r="MAU15" s="302"/>
      <c r="MAV15" s="303"/>
      <c r="MAW15" s="300"/>
      <c r="MAX15" s="301"/>
      <c r="MAY15" s="302"/>
      <c r="MAZ15" s="303"/>
      <c r="MBA15" s="300"/>
      <c r="MBB15" s="301"/>
      <c r="MBC15" s="302"/>
      <c r="MBD15" s="303"/>
      <c r="MBE15" s="300"/>
      <c r="MBF15" s="301"/>
      <c r="MBG15" s="302"/>
      <c r="MBH15" s="303"/>
      <c r="MBI15" s="300"/>
      <c r="MBJ15" s="301"/>
      <c r="MBK15" s="302"/>
      <c r="MBL15" s="303"/>
      <c r="MBM15" s="300"/>
      <c r="MBN15" s="301"/>
      <c r="MBO15" s="302"/>
      <c r="MBP15" s="303"/>
      <c r="MBQ15" s="300"/>
      <c r="MBR15" s="301"/>
      <c r="MBS15" s="302"/>
      <c r="MBT15" s="303"/>
      <c r="MBU15" s="300"/>
      <c r="MBV15" s="301"/>
      <c r="MBW15" s="302"/>
      <c r="MBX15" s="303"/>
      <c r="MBY15" s="300"/>
      <c r="MBZ15" s="301"/>
      <c r="MCA15" s="302"/>
      <c r="MCB15" s="303"/>
      <c r="MCC15" s="300"/>
      <c r="MCD15" s="301"/>
      <c r="MCE15" s="302"/>
      <c r="MCF15" s="303"/>
      <c r="MCG15" s="300"/>
      <c r="MCH15" s="301"/>
      <c r="MCI15" s="302"/>
      <c r="MCJ15" s="303"/>
      <c r="MCK15" s="300"/>
      <c r="MCL15" s="301"/>
      <c r="MCM15" s="302"/>
      <c r="MCN15" s="303"/>
      <c r="MCO15" s="300"/>
      <c r="MCP15" s="301"/>
      <c r="MCQ15" s="302"/>
      <c r="MCR15" s="303"/>
      <c r="MCS15" s="300"/>
      <c r="MCT15" s="301"/>
      <c r="MCU15" s="302"/>
      <c r="MCV15" s="303"/>
      <c r="MCW15" s="300"/>
      <c r="MCX15" s="301"/>
      <c r="MCY15" s="302"/>
      <c r="MCZ15" s="303"/>
      <c r="MDA15" s="300"/>
      <c r="MDB15" s="301"/>
      <c r="MDC15" s="302"/>
      <c r="MDD15" s="303"/>
      <c r="MDE15" s="300"/>
      <c r="MDF15" s="301"/>
      <c r="MDG15" s="302"/>
      <c r="MDH15" s="303"/>
      <c r="MDI15" s="300"/>
      <c r="MDJ15" s="301"/>
      <c r="MDK15" s="302"/>
      <c r="MDL15" s="303"/>
      <c r="MDM15" s="300"/>
      <c r="MDN15" s="301"/>
      <c r="MDO15" s="302"/>
      <c r="MDP15" s="303"/>
      <c r="MDQ15" s="300"/>
      <c r="MDR15" s="301"/>
      <c r="MDS15" s="302"/>
      <c r="MDT15" s="303"/>
      <c r="MDU15" s="300"/>
      <c r="MDV15" s="301"/>
      <c r="MDW15" s="302"/>
      <c r="MDX15" s="303"/>
      <c r="MDY15" s="300"/>
      <c r="MDZ15" s="301"/>
      <c r="MEA15" s="302"/>
      <c r="MEB15" s="303"/>
      <c r="MEC15" s="300"/>
      <c r="MED15" s="301"/>
      <c r="MEE15" s="302"/>
      <c r="MEF15" s="303"/>
      <c r="MEG15" s="300"/>
      <c r="MEH15" s="301"/>
      <c r="MEI15" s="302"/>
      <c r="MEJ15" s="303"/>
      <c r="MEK15" s="300"/>
      <c r="MEL15" s="301"/>
      <c r="MEM15" s="302"/>
      <c r="MEN15" s="303"/>
      <c r="MEO15" s="300"/>
      <c r="MEP15" s="301"/>
      <c r="MEQ15" s="302"/>
      <c r="MER15" s="303"/>
      <c r="MES15" s="300"/>
      <c r="MET15" s="301"/>
      <c r="MEU15" s="302"/>
      <c r="MEV15" s="303"/>
      <c r="MEW15" s="300"/>
      <c r="MEX15" s="301"/>
      <c r="MEY15" s="302"/>
      <c r="MEZ15" s="303"/>
      <c r="MFA15" s="300"/>
      <c r="MFB15" s="301"/>
      <c r="MFC15" s="302"/>
      <c r="MFD15" s="303"/>
      <c r="MFE15" s="300"/>
      <c r="MFF15" s="301"/>
      <c r="MFG15" s="302"/>
      <c r="MFH15" s="303"/>
      <c r="MFI15" s="300"/>
      <c r="MFJ15" s="301"/>
      <c r="MFK15" s="302"/>
      <c r="MFL15" s="303"/>
      <c r="MFM15" s="300"/>
      <c r="MFN15" s="301"/>
      <c r="MFO15" s="302"/>
      <c r="MFP15" s="303"/>
      <c r="MFQ15" s="300"/>
      <c r="MFR15" s="301"/>
      <c r="MFS15" s="302"/>
      <c r="MFT15" s="303"/>
      <c r="MFU15" s="300"/>
      <c r="MFV15" s="301"/>
      <c r="MFW15" s="302"/>
      <c r="MFX15" s="303"/>
      <c r="MFY15" s="300"/>
      <c r="MFZ15" s="301"/>
      <c r="MGA15" s="302"/>
      <c r="MGB15" s="303"/>
      <c r="MGC15" s="300"/>
      <c r="MGD15" s="301"/>
      <c r="MGE15" s="302"/>
      <c r="MGF15" s="303"/>
      <c r="MGG15" s="300"/>
      <c r="MGH15" s="301"/>
      <c r="MGI15" s="302"/>
      <c r="MGJ15" s="303"/>
      <c r="MGK15" s="300"/>
      <c r="MGL15" s="301"/>
      <c r="MGM15" s="302"/>
      <c r="MGN15" s="303"/>
      <c r="MGO15" s="300"/>
      <c r="MGP15" s="301"/>
      <c r="MGQ15" s="302"/>
      <c r="MGR15" s="303"/>
      <c r="MGS15" s="300"/>
      <c r="MGT15" s="301"/>
      <c r="MGU15" s="302"/>
      <c r="MGV15" s="303"/>
      <c r="MGW15" s="300"/>
      <c r="MGX15" s="301"/>
      <c r="MGY15" s="302"/>
      <c r="MGZ15" s="303"/>
      <c r="MHA15" s="300"/>
      <c r="MHB15" s="301"/>
      <c r="MHC15" s="302"/>
      <c r="MHD15" s="303"/>
      <c r="MHE15" s="300"/>
      <c r="MHF15" s="301"/>
      <c r="MHG15" s="302"/>
      <c r="MHH15" s="303"/>
      <c r="MHI15" s="300"/>
      <c r="MHJ15" s="301"/>
      <c r="MHK15" s="302"/>
      <c r="MHL15" s="303"/>
      <c r="MHM15" s="300"/>
      <c r="MHN15" s="301"/>
      <c r="MHO15" s="302"/>
      <c r="MHP15" s="303"/>
      <c r="MHQ15" s="300"/>
      <c r="MHR15" s="301"/>
      <c r="MHS15" s="302"/>
      <c r="MHT15" s="303"/>
      <c r="MHU15" s="300"/>
      <c r="MHV15" s="301"/>
      <c r="MHW15" s="302"/>
      <c r="MHX15" s="303"/>
      <c r="MHY15" s="300"/>
      <c r="MHZ15" s="301"/>
      <c r="MIA15" s="302"/>
      <c r="MIB15" s="303"/>
      <c r="MIC15" s="300"/>
      <c r="MID15" s="301"/>
      <c r="MIE15" s="302"/>
      <c r="MIF15" s="303"/>
      <c r="MIG15" s="300"/>
      <c r="MIH15" s="301"/>
      <c r="MII15" s="302"/>
      <c r="MIJ15" s="303"/>
      <c r="MIK15" s="300"/>
      <c r="MIL15" s="301"/>
      <c r="MIM15" s="302"/>
      <c r="MIN15" s="303"/>
      <c r="MIO15" s="300"/>
      <c r="MIP15" s="301"/>
      <c r="MIQ15" s="302"/>
      <c r="MIR15" s="303"/>
      <c r="MIS15" s="300"/>
      <c r="MIT15" s="301"/>
      <c r="MIU15" s="302"/>
      <c r="MIV15" s="303"/>
      <c r="MIW15" s="300"/>
      <c r="MIX15" s="301"/>
      <c r="MIY15" s="302"/>
      <c r="MIZ15" s="303"/>
      <c r="MJA15" s="300"/>
      <c r="MJB15" s="301"/>
      <c r="MJC15" s="302"/>
      <c r="MJD15" s="303"/>
      <c r="MJE15" s="300"/>
      <c r="MJF15" s="301"/>
      <c r="MJG15" s="302"/>
      <c r="MJH15" s="303"/>
      <c r="MJI15" s="300"/>
      <c r="MJJ15" s="301"/>
      <c r="MJK15" s="302"/>
      <c r="MJL15" s="303"/>
      <c r="MJM15" s="300"/>
      <c r="MJN15" s="301"/>
      <c r="MJO15" s="302"/>
      <c r="MJP15" s="303"/>
      <c r="MJQ15" s="300"/>
      <c r="MJR15" s="301"/>
      <c r="MJS15" s="302"/>
      <c r="MJT15" s="303"/>
      <c r="MJU15" s="300"/>
      <c r="MJV15" s="301"/>
      <c r="MJW15" s="302"/>
      <c r="MJX15" s="303"/>
      <c r="MJY15" s="300"/>
      <c r="MJZ15" s="301"/>
      <c r="MKA15" s="302"/>
      <c r="MKB15" s="303"/>
      <c r="MKC15" s="300"/>
      <c r="MKD15" s="301"/>
      <c r="MKE15" s="302"/>
      <c r="MKF15" s="303"/>
      <c r="MKG15" s="300"/>
      <c r="MKH15" s="301"/>
      <c r="MKI15" s="302"/>
      <c r="MKJ15" s="303"/>
      <c r="MKK15" s="300"/>
      <c r="MKL15" s="301"/>
      <c r="MKM15" s="302"/>
      <c r="MKN15" s="303"/>
      <c r="MKO15" s="300"/>
      <c r="MKP15" s="301"/>
      <c r="MKQ15" s="302"/>
      <c r="MKR15" s="303"/>
      <c r="MKS15" s="300"/>
      <c r="MKT15" s="301"/>
      <c r="MKU15" s="302"/>
      <c r="MKV15" s="303"/>
      <c r="MKW15" s="300"/>
      <c r="MKX15" s="301"/>
      <c r="MKY15" s="302"/>
      <c r="MKZ15" s="303"/>
      <c r="MLA15" s="300"/>
      <c r="MLB15" s="301"/>
      <c r="MLC15" s="302"/>
      <c r="MLD15" s="303"/>
      <c r="MLE15" s="300"/>
      <c r="MLF15" s="301"/>
      <c r="MLG15" s="302"/>
      <c r="MLH15" s="303"/>
      <c r="MLI15" s="300"/>
      <c r="MLJ15" s="301"/>
      <c r="MLK15" s="302"/>
      <c r="MLL15" s="303"/>
      <c r="MLM15" s="300"/>
      <c r="MLN15" s="301"/>
      <c r="MLO15" s="302"/>
      <c r="MLP15" s="303"/>
      <c r="MLQ15" s="300"/>
      <c r="MLR15" s="301"/>
      <c r="MLS15" s="302"/>
      <c r="MLT15" s="303"/>
      <c r="MLU15" s="300"/>
      <c r="MLV15" s="301"/>
      <c r="MLW15" s="302"/>
      <c r="MLX15" s="303"/>
      <c r="MLY15" s="300"/>
      <c r="MLZ15" s="301"/>
      <c r="MMA15" s="302"/>
      <c r="MMB15" s="303"/>
      <c r="MMC15" s="300"/>
      <c r="MMD15" s="301"/>
      <c r="MME15" s="302"/>
      <c r="MMF15" s="303"/>
      <c r="MMG15" s="300"/>
      <c r="MMH15" s="301"/>
      <c r="MMI15" s="302"/>
      <c r="MMJ15" s="303"/>
      <c r="MMK15" s="300"/>
      <c r="MML15" s="301"/>
      <c r="MMM15" s="302"/>
      <c r="MMN15" s="303"/>
      <c r="MMO15" s="300"/>
      <c r="MMP15" s="301"/>
      <c r="MMQ15" s="302"/>
      <c r="MMR15" s="303"/>
      <c r="MMS15" s="300"/>
      <c r="MMT15" s="301"/>
      <c r="MMU15" s="302"/>
      <c r="MMV15" s="303"/>
      <c r="MMW15" s="300"/>
      <c r="MMX15" s="301"/>
      <c r="MMY15" s="302"/>
      <c r="MMZ15" s="303"/>
      <c r="MNA15" s="300"/>
      <c r="MNB15" s="301"/>
      <c r="MNC15" s="302"/>
      <c r="MND15" s="303"/>
      <c r="MNE15" s="300"/>
      <c r="MNF15" s="301"/>
      <c r="MNG15" s="302"/>
      <c r="MNH15" s="303"/>
      <c r="MNI15" s="300"/>
      <c r="MNJ15" s="301"/>
      <c r="MNK15" s="302"/>
      <c r="MNL15" s="303"/>
      <c r="MNM15" s="300"/>
      <c r="MNN15" s="301"/>
      <c r="MNO15" s="302"/>
      <c r="MNP15" s="303"/>
      <c r="MNQ15" s="300"/>
      <c r="MNR15" s="301"/>
      <c r="MNS15" s="302"/>
      <c r="MNT15" s="303"/>
      <c r="MNU15" s="300"/>
      <c r="MNV15" s="301"/>
      <c r="MNW15" s="302"/>
      <c r="MNX15" s="303"/>
      <c r="MNY15" s="300"/>
      <c r="MNZ15" s="301"/>
      <c r="MOA15" s="302"/>
      <c r="MOB15" s="303"/>
      <c r="MOC15" s="300"/>
      <c r="MOD15" s="301"/>
      <c r="MOE15" s="302"/>
      <c r="MOF15" s="303"/>
      <c r="MOG15" s="300"/>
      <c r="MOH15" s="301"/>
      <c r="MOI15" s="302"/>
      <c r="MOJ15" s="303"/>
      <c r="MOK15" s="300"/>
      <c r="MOL15" s="301"/>
      <c r="MOM15" s="302"/>
      <c r="MON15" s="303"/>
      <c r="MOO15" s="300"/>
      <c r="MOP15" s="301"/>
      <c r="MOQ15" s="302"/>
      <c r="MOR15" s="303"/>
      <c r="MOS15" s="300"/>
      <c r="MOT15" s="301"/>
      <c r="MOU15" s="302"/>
      <c r="MOV15" s="303"/>
      <c r="MOW15" s="300"/>
      <c r="MOX15" s="301"/>
      <c r="MOY15" s="302"/>
      <c r="MOZ15" s="303"/>
      <c r="MPA15" s="300"/>
      <c r="MPB15" s="301"/>
      <c r="MPC15" s="302"/>
      <c r="MPD15" s="303"/>
      <c r="MPE15" s="300"/>
      <c r="MPF15" s="301"/>
      <c r="MPG15" s="302"/>
      <c r="MPH15" s="303"/>
      <c r="MPI15" s="300"/>
      <c r="MPJ15" s="301"/>
      <c r="MPK15" s="302"/>
      <c r="MPL15" s="303"/>
      <c r="MPM15" s="300"/>
      <c r="MPN15" s="301"/>
      <c r="MPO15" s="302"/>
      <c r="MPP15" s="303"/>
      <c r="MPQ15" s="300"/>
      <c r="MPR15" s="301"/>
      <c r="MPS15" s="302"/>
      <c r="MPT15" s="303"/>
      <c r="MPU15" s="300"/>
      <c r="MPV15" s="301"/>
      <c r="MPW15" s="302"/>
      <c r="MPX15" s="303"/>
      <c r="MPY15" s="300"/>
      <c r="MPZ15" s="301"/>
      <c r="MQA15" s="302"/>
      <c r="MQB15" s="303"/>
      <c r="MQC15" s="300"/>
      <c r="MQD15" s="301"/>
      <c r="MQE15" s="302"/>
      <c r="MQF15" s="303"/>
      <c r="MQG15" s="300"/>
      <c r="MQH15" s="301"/>
      <c r="MQI15" s="302"/>
      <c r="MQJ15" s="303"/>
      <c r="MQK15" s="300"/>
      <c r="MQL15" s="301"/>
      <c r="MQM15" s="302"/>
      <c r="MQN15" s="303"/>
      <c r="MQO15" s="300"/>
      <c r="MQP15" s="301"/>
      <c r="MQQ15" s="302"/>
      <c r="MQR15" s="303"/>
      <c r="MQS15" s="300"/>
      <c r="MQT15" s="301"/>
      <c r="MQU15" s="302"/>
      <c r="MQV15" s="303"/>
      <c r="MQW15" s="300"/>
      <c r="MQX15" s="301"/>
      <c r="MQY15" s="302"/>
      <c r="MQZ15" s="303"/>
      <c r="MRA15" s="300"/>
      <c r="MRB15" s="301"/>
      <c r="MRC15" s="302"/>
      <c r="MRD15" s="303"/>
      <c r="MRE15" s="300"/>
      <c r="MRF15" s="301"/>
      <c r="MRG15" s="302"/>
      <c r="MRH15" s="303"/>
      <c r="MRI15" s="300"/>
      <c r="MRJ15" s="301"/>
      <c r="MRK15" s="302"/>
      <c r="MRL15" s="303"/>
      <c r="MRM15" s="300"/>
      <c r="MRN15" s="301"/>
      <c r="MRO15" s="302"/>
      <c r="MRP15" s="303"/>
      <c r="MRQ15" s="300"/>
      <c r="MRR15" s="301"/>
      <c r="MRS15" s="302"/>
      <c r="MRT15" s="303"/>
      <c r="MRU15" s="300"/>
      <c r="MRV15" s="301"/>
      <c r="MRW15" s="302"/>
      <c r="MRX15" s="303"/>
      <c r="MRY15" s="300"/>
      <c r="MRZ15" s="301"/>
      <c r="MSA15" s="302"/>
      <c r="MSB15" s="303"/>
      <c r="MSC15" s="300"/>
      <c r="MSD15" s="301"/>
      <c r="MSE15" s="302"/>
      <c r="MSF15" s="303"/>
      <c r="MSG15" s="300"/>
      <c r="MSH15" s="301"/>
      <c r="MSI15" s="302"/>
      <c r="MSJ15" s="303"/>
      <c r="MSK15" s="300"/>
      <c r="MSL15" s="301"/>
      <c r="MSM15" s="302"/>
      <c r="MSN15" s="303"/>
      <c r="MSO15" s="300"/>
      <c r="MSP15" s="301"/>
      <c r="MSQ15" s="302"/>
      <c r="MSR15" s="303"/>
      <c r="MSS15" s="300"/>
      <c r="MST15" s="301"/>
      <c r="MSU15" s="302"/>
      <c r="MSV15" s="303"/>
      <c r="MSW15" s="300"/>
      <c r="MSX15" s="301"/>
      <c r="MSY15" s="302"/>
      <c r="MSZ15" s="303"/>
      <c r="MTA15" s="300"/>
      <c r="MTB15" s="301"/>
      <c r="MTC15" s="302"/>
      <c r="MTD15" s="303"/>
      <c r="MTE15" s="300"/>
      <c r="MTF15" s="301"/>
      <c r="MTG15" s="302"/>
      <c r="MTH15" s="303"/>
      <c r="MTI15" s="300"/>
      <c r="MTJ15" s="301"/>
      <c r="MTK15" s="302"/>
      <c r="MTL15" s="303"/>
      <c r="MTM15" s="300"/>
      <c r="MTN15" s="301"/>
      <c r="MTO15" s="302"/>
      <c r="MTP15" s="303"/>
      <c r="MTQ15" s="300"/>
      <c r="MTR15" s="301"/>
      <c r="MTS15" s="302"/>
      <c r="MTT15" s="303"/>
      <c r="MTU15" s="300"/>
      <c r="MTV15" s="301"/>
      <c r="MTW15" s="302"/>
      <c r="MTX15" s="303"/>
      <c r="MTY15" s="300"/>
      <c r="MTZ15" s="301"/>
      <c r="MUA15" s="302"/>
      <c r="MUB15" s="303"/>
      <c r="MUC15" s="300"/>
      <c r="MUD15" s="301"/>
      <c r="MUE15" s="302"/>
      <c r="MUF15" s="303"/>
      <c r="MUG15" s="300"/>
      <c r="MUH15" s="301"/>
      <c r="MUI15" s="302"/>
      <c r="MUJ15" s="303"/>
      <c r="MUK15" s="300"/>
      <c r="MUL15" s="301"/>
      <c r="MUM15" s="302"/>
      <c r="MUN15" s="303"/>
      <c r="MUO15" s="300"/>
      <c r="MUP15" s="301"/>
      <c r="MUQ15" s="302"/>
      <c r="MUR15" s="303"/>
      <c r="MUS15" s="300"/>
      <c r="MUT15" s="301"/>
      <c r="MUU15" s="302"/>
      <c r="MUV15" s="303"/>
      <c r="MUW15" s="300"/>
      <c r="MUX15" s="301"/>
      <c r="MUY15" s="302"/>
      <c r="MUZ15" s="303"/>
      <c r="MVA15" s="300"/>
      <c r="MVB15" s="301"/>
      <c r="MVC15" s="302"/>
      <c r="MVD15" s="303"/>
      <c r="MVE15" s="300"/>
      <c r="MVF15" s="301"/>
      <c r="MVG15" s="302"/>
      <c r="MVH15" s="303"/>
      <c r="MVI15" s="300"/>
      <c r="MVJ15" s="301"/>
      <c r="MVK15" s="302"/>
      <c r="MVL15" s="303"/>
      <c r="MVM15" s="300"/>
      <c r="MVN15" s="301"/>
      <c r="MVO15" s="302"/>
      <c r="MVP15" s="303"/>
      <c r="MVQ15" s="300"/>
      <c r="MVR15" s="301"/>
      <c r="MVS15" s="302"/>
      <c r="MVT15" s="303"/>
      <c r="MVU15" s="300"/>
      <c r="MVV15" s="301"/>
      <c r="MVW15" s="302"/>
      <c r="MVX15" s="303"/>
      <c r="MVY15" s="300"/>
      <c r="MVZ15" s="301"/>
      <c r="MWA15" s="302"/>
      <c r="MWB15" s="303"/>
      <c r="MWC15" s="300"/>
      <c r="MWD15" s="301"/>
      <c r="MWE15" s="302"/>
      <c r="MWF15" s="303"/>
      <c r="MWG15" s="300"/>
      <c r="MWH15" s="301"/>
      <c r="MWI15" s="302"/>
      <c r="MWJ15" s="303"/>
      <c r="MWK15" s="300"/>
      <c r="MWL15" s="301"/>
      <c r="MWM15" s="302"/>
      <c r="MWN15" s="303"/>
      <c r="MWO15" s="300"/>
      <c r="MWP15" s="301"/>
      <c r="MWQ15" s="302"/>
      <c r="MWR15" s="303"/>
      <c r="MWS15" s="300"/>
      <c r="MWT15" s="301"/>
      <c r="MWU15" s="302"/>
      <c r="MWV15" s="303"/>
      <c r="MWW15" s="300"/>
      <c r="MWX15" s="301"/>
      <c r="MWY15" s="302"/>
      <c r="MWZ15" s="303"/>
      <c r="MXA15" s="300"/>
      <c r="MXB15" s="301"/>
      <c r="MXC15" s="302"/>
      <c r="MXD15" s="303"/>
      <c r="MXE15" s="300"/>
      <c r="MXF15" s="301"/>
      <c r="MXG15" s="302"/>
      <c r="MXH15" s="303"/>
      <c r="MXI15" s="300"/>
      <c r="MXJ15" s="301"/>
      <c r="MXK15" s="302"/>
      <c r="MXL15" s="303"/>
      <c r="MXM15" s="300"/>
      <c r="MXN15" s="301"/>
      <c r="MXO15" s="302"/>
      <c r="MXP15" s="303"/>
      <c r="MXQ15" s="300"/>
      <c r="MXR15" s="301"/>
      <c r="MXS15" s="302"/>
      <c r="MXT15" s="303"/>
      <c r="MXU15" s="300"/>
      <c r="MXV15" s="301"/>
      <c r="MXW15" s="302"/>
      <c r="MXX15" s="303"/>
      <c r="MXY15" s="300"/>
      <c r="MXZ15" s="301"/>
      <c r="MYA15" s="302"/>
      <c r="MYB15" s="303"/>
      <c r="MYC15" s="300"/>
      <c r="MYD15" s="301"/>
      <c r="MYE15" s="302"/>
      <c r="MYF15" s="303"/>
      <c r="MYG15" s="300"/>
      <c r="MYH15" s="301"/>
      <c r="MYI15" s="302"/>
      <c r="MYJ15" s="303"/>
      <c r="MYK15" s="300"/>
      <c r="MYL15" s="301"/>
      <c r="MYM15" s="302"/>
      <c r="MYN15" s="303"/>
      <c r="MYO15" s="300"/>
      <c r="MYP15" s="301"/>
      <c r="MYQ15" s="302"/>
      <c r="MYR15" s="303"/>
      <c r="MYS15" s="300"/>
      <c r="MYT15" s="301"/>
      <c r="MYU15" s="302"/>
      <c r="MYV15" s="303"/>
      <c r="MYW15" s="300"/>
      <c r="MYX15" s="301"/>
      <c r="MYY15" s="302"/>
      <c r="MYZ15" s="303"/>
      <c r="MZA15" s="300"/>
      <c r="MZB15" s="301"/>
      <c r="MZC15" s="302"/>
      <c r="MZD15" s="303"/>
      <c r="MZE15" s="300"/>
      <c r="MZF15" s="301"/>
      <c r="MZG15" s="302"/>
      <c r="MZH15" s="303"/>
      <c r="MZI15" s="300"/>
      <c r="MZJ15" s="301"/>
      <c r="MZK15" s="302"/>
      <c r="MZL15" s="303"/>
      <c r="MZM15" s="300"/>
      <c r="MZN15" s="301"/>
      <c r="MZO15" s="302"/>
      <c r="MZP15" s="303"/>
      <c r="MZQ15" s="300"/>
      <c r="MZR15" s="301"/>
      <c r="MZS15" s="302"/>
      <c r="MZT15" s="303"/>
      <c r="MZU15" s="300"/>
      <c r="MZV15" s="301"/>
      <c r="MZW15" s="302"/>
      <c r="MZX15" s="303"/>
      <c r="MZY15" s="300"/>
      <c r="MZZ15" s="301"/>
      <c r="NAA15" s="302"/>
      <c r="NAB15" s="303"/>
      <c r="NAC15" s="300"/>
      <c r="NAD15" s="301"/>
      <c r="NAE15" s="302"/>
      <c r="NAF15" s="303"/>
      <c r="NAG15" s="300"/>
      <c r="NAH15" s="301"/>
      <c r="NAI15" s="302"/>
      <c r="NAJ15" s="303"/>
      <c r="NAK15" s="300"/>
      <c r="NAL15" s="301"/>
      <c r="NAM15" s="302"/>
      <c r="NAN15" s="303"/>
      <c r="NAO15" s="300"/>
      <c r="NAP15" s="301"/>
      <c r="NAQ15" s="302"/>
      <c r="NAR15" s="303"/>
      <c r="NAS15" s="300"/>
      <c r="NAT15" s="301"/>
      <c r="NAU15" s="302"/>
      <c r="NAV15" s="303"/>
      <c r="NAW15" s="300"/>
      <c r="NAX15" s="301"/>
      <c r="NAY15" s="302"/>
      <c r="NAZ15" s="303"/>
      <c r="NBA15" s="300"/>
      <c r="NBB15" s="301"/>
      <c r="NBC15" s="302"/>
      <c r="NBD15" s="303"/>
      <c r="NBE15" s="300"/>
      <c r="NBF15" s="301"/>
      <c r="NBG15" s="302"/>
      <c r="NBH15" s="303"/>
      <c r="NBI15" s="300"/>
      <c r="NBJ15" s="301"/>
      <c r="NBK15" s="302"/>
      <c r="NBL15" s="303"/>
      <c r="NBM15" s="300"/>
      <c r="NBN15" s="301"/>
      <c r="NBO15" s="302"/>
      <c r="NBP15" s="303"/>
      <c r="NBQ15" s="300"/>
      <c r="NBR15" s="301"/>
      <c r="NBS15" s="302"/>
      <c r="NBT15" s="303"/>
      <c r="NBU15" s="300"/>
      <c r="NBV15" s="301"/>
      <c r="NBW15" s="302"/>
      <c r="NBX15" s="303"/>
      <c r="NBY15" s="300"/>
      <c r="NBZ15" s="301"/>
      <c r="NCA15" s="302"/>
      <c r="NCB15" s="303"/>
      <c r="NCC15" s="300"/>
      <c r="NCD15" s="301"/>
      <c r="NCE15" s="302"/>
      <c r="NCF15" s="303"/>
      <c r="NCG15" s="300"/>
      <c r="NCH15" s="301"/>
      <c r="NCI15" s="302"/>
      <c r="NCJ15" s="303"/>
      <c r="NCK15" s="300"/>
      <c r="NCL15" s="301"/>
      <c r="NCM15" s="302"/>
      <c r="NCN15" s="303"/>
      <c r="NCO15" s="300"/>
      <c r="NCP15" s="301"/>
      <c r="NCQ15" s="302"/>
      <c r="NCR15" s="303"/>
      <c r="NCS15" s="300"/>
      <c r="NCT15" s="301"/>
      <c r="NCU15" s="302"/>
      <c r="NCV15" s="303"/>
      <c r="NCW15" s="300"/>
      <c r="NCX15" s="301"/>
      <c r="NCY15" s="302"/>
      <c r="NCZ15" s="303"/>
      <c r="NDA15" s="300"/>
      <c r="NDB15" s="301"/>
      <c r="NDC15" s="302"/>
      <c r="NDD15" s="303"/>
      <c r="NDE15" s="300"/>
      <c r="NDF15" s="301"/>
      <c r="NDG15" s="302"/>
      <c r="NDH15" s="303"/>
      <c r="NDI15" s="300"/>
      <c r="NDJ15" s="301"/>
      <c r="NDK15" s="302"/>
      <c r="NDL15" s="303"/>
      <c r="NDM15" s="300"/>
      <c r="NDN15" s="301"/>
      <c r="NDO15" s="302"/>
      <c r="NDP15" s="303"/>
      <c r="NDQ15" s="300"/>
      <c r="NDR15" s="301"/>
      <c r="NDS15" s="302"/>
      <c r="NDT15" s="303"/>
      <c r="NDU15" s="300"/>
      <c r="NDV15" s="301"/>
      <c r="NDW15" s="302"/>
      <c r="NDX15" s="303"/>
      <c r="NDY15" s="300"/>
      <c r="NDZ15" s="301"/>
      <c r="NEA15" s="302"/>
      <c r="NEB15" s="303"/>
      <c r="NEC15" s="300"/>
      <c r="NED15" s="301"/>
      <c r="NEE15" s="302"/>
      <c r="NEF15" s="303"/>
      <c r="NEG15" s="300"/>
      <c r="NEH15" s="301"/>
      <c r="NEI15" s="302"/>
      <c r="NEJ15" s="303"/>
      <c r="NEK15" s="300"/>
      <c r="NEL15" s="301"/>
      <c r="NEM15" s="302"/>
      <c r="NEN15" s="303"/>
      <c r="NEO15" s="300"/>
      <c r="NEP15" s="301"/>
      <c r="NEQ15" s="302"/>
      <c r="NER15" s="303"/>
      <c r="NES15" s="300"/>
      <c r="NET15" s="301"/>
      <c r="NEU15" s="302"/>
      <c r="NEV15" s="303"/>
      <c r="NEW15" s="300"/>
      <c r="NEX15" s="301"/>
      <c r="NEY15" s="302"/>
      <c r="NEZ15" s="303"/>
      <c r="NFA15" s="300"/>
      <c r="NFB15" s="301"/>
      <c r="NFC15" s="302"/>
      <c r="NFD15" s="303"/>
      <c r="NFE15" s="300"/>
      <c r="NFF15" s="301"/>
      <c r="NFG15" s="302"/>
      <c r="NFH15" s="303"/>
      <c r="NFI15" s="300"/>
      <c r="NFJ15" s="301"/>
      <c r="NFK15" s="302"/>
      <c r="NFL15" s="303"/>
      <c r="NFM15" s="300"/>
      <c r="NFN15" s="301"/>
      <c r="NFO15" s="302"/>
      <c r="NFP15" s="303"/>
      <c r="NFQ15" s="300"/>
      <c r="NFR15" s="301"/>
      <c r="NFS15" s="302"/>
      <c r="NFT15" s="303"/>
      <c r="NFU15" s="300"/>
      <c r="NFV15" s="301"/>
      <c r="NFW15" s="302"/>
      <c r="NFX15" s="303"/>
      <c r="NFY15" s="300"/>
      <c r="NFZ15" s="301"/>
      <c r="NGA15" s="302"/>
      <c r="NGB15" s="303"/>
      <c r="NGC15" s="300"/>
      <c r="NGD15" s="301"/>
      <c r="NGE15" s="302"/>
      <c r="NGF15" s="303"/>
      <c r="NGG15" s="300"/>
      <c r="NGH15" s="301"/>
      <c r="NGI15" s="302"/>
      <c r="NGJ15" s="303"/>
      <c r="NGK15" s="300"/>
      <c r="NGL15" s="301"/>
      <c r="NGM15" s="302"/>
      <c r="NGN15" s="303"/>
      <c r="NGO15" s="300"/>
      <c r="NGP15" s="301"/>
      <c r="NGQ15" s="302"/>
      <c r="NGR15" s="303"/>
      <c r="NGS15" s="300"/>
      <c r="NGT15" s="301"/>
      <c r="NGU15" s="302"/>
      <c r="NGV15" s="303"/>
      <c r="NGW15" s="300"/>
      <c r="NGX15" s="301"/>
      <c r="NGY15" s="302"/>
      <c r="NGZ15" s="303"/>
      <c r="NHA15" s="300"/>
      <c r="NHB15" s="301"/>
      <c r="NHC15" s="302"/>
      <c r="NHD15" s="303"/>
      <c r="NHE15" s="300"/>
      <c r="NHF15" s="301"/>
      <c r="NHG15" s="302"/>
      <c r="NHH15" s="303"/>
      <c r="NHI15" s="300"/>
      <c r="NHJ15" s="301"/>
      <c r="NHK15" s="302"/>
      <c r="NHL15" s="303"/>
      <c r="NHM15" s="300"/>
      <c r="NHN15" s="301"/>
      <c r="NHO15" s="302"/>
      <c r="NHP15" s="303"/>
      <c r="NHQ15" s="300"/>
      <c r="NHR15" s="301"/>
      <c r="NHS15" s="302"/>
      <c r="NHT15" s="303"/>
      <c r="NHU15" s="300"/>
      <c r="NHV15" s="301"/>
      <c r="NHW15" s="302"/>
      <c r="NHX15" s="303"/>
      <c r="NHY15" s="300"/>
      <c r="NHZ15" s="301"/>
      <c r="NIA15" s="302"/>
      <c r="NIB15" s="303"/>
      <c r="NIC15" s="300"/>
      <c r="NID15" s="301"/>
      <c r="NIE15" s="302"/>
      <c r="NIF15" s="303"/>
      <c r="NIG15" s="300"/>
      <c r="NIH15" s="301"/>
      <c r="NII15" s="302"/>
      <c r="NIJ15" s="303"/>
      <c r="NIK15" s="300"/>
      <c r="NIL15" s="301"/>
      <c r="NIM15" s="302"/>
      <c r="NIN15" s="303"/>
      <c r="NIO15" s="300"/>
      <c r="NIP15" s="301"/>
      <c r="NIQ15" s="302"/>
      <c r="NIR15" s="303"/>
      <c r="NIS15" s="300"/>
      <c r="NIT15" s="301"/>
      <c r="NIU15" s="302"/>
      <c r="NIV15" s="303"/>
      <c r="NIW15" s="300"/>
      <c r="NIX15" s="301"/>
      <c r="NIY15" s="302"/>
      <c r="NIZ15" s="303"/>
      <c r="NJA15" s="300"/>
      <c r="NJB15" s="301"/>
      <c r="NJC15" s="302"/>
      <c r="NJD15" s="303"/>
      <c r="NJE15" s="300"/>
      <c r="NJF15" s="301"/>
      <c r="NJG15" s="302"/>
      <c r="NJH15" s="303"/>
      <c r="NJI15" s="300"/>
      <c r="NJJ15" s="301"/>
      <c r="NJK15" s="302"/>
      <c r="NJL15" s="303"/>
      <c r="NJM15" s="300"/>
      <c r="NJN15" s="301"/>
      <c r="NJO15" s="302"/>
      <c r="NJP15" s="303"/>
      <c r="NJQ15" s="300"/>
      <c r="NJR15" s="301"/>
      <c r="NJS15" s="302"/>
      <c r="NJT15" s="303"/>
      <c r="NJU15" s="300"/>
      <c r="NJV15" s="301"/>
      <c r="NJW15" s="302"/>
      <c r="NJX15" s="303"/>
      <c r="NJY15" s="300"/>
      <c r="NJZ15" s="301"/>
      <c r="NKA15" s="302"/>
      <c r="NKB15" s="303"/>
      <c r="NKC15" s="300"/>
      <c r="NKD15" s="301"/>
      <c r="NKE15" s="302"/>
      <c r="NKF15" s="303"/>
      <c r="NKG15" s="300"/>
      <c r="NKH15" s="301"/>
      <c r="NKI15" s="302"/>
      <c r="NKJ15" s="303"/>
      <c r="NKK15" s="300"/>
      <c r="NKL15" s="301"/>
      <c r="NKM15" s="302"/>
      <c r="NKN15" s="303"/>
      <c r="NKO15" s="300"/>
      <c r="NKP15" s="301"/>
      <c r="NKQ15" s="302"/>
      <c r="NKR15" s="303"/>
      <c r="NKS15" s="300"/>
      <c r="NKT15" s="301"/>
      <c r="NKU15" s="302"/>
      <c r="NKV15" s="303"/>
      <c r="NKW15" s="300"/>
      <c r="NKX15" s="301"/>
      <c r="NKY15" s="302"/>
      <c r="NKZ15" s="303"/>
      <c r="NLA15" s="300"/>
      <c r="NLB15" s="301"/>
      <c r="NLC15" s="302"/>
      <c r="NLD15" s="303"/>
      <c r="NLE15" s="300"/>
      <c r="NLF15" s="301"/>
      <c r="NLG15" s="302"/>
      <c r="NLH15" s="303"/>
      <c r="NLI15" s="300"/>
      <c r="NLJ15" s="301"/>
      <c r="NLK15" s="302"/>
      <c r="NLL15" s="303"/>
      <c r="NLM15" s="300"/>
      <c r="NLN15" s="301"/>
      <c r="NLO15" s="302"/>
      <c r="NLP15" s="303"/>
      <c r="NLQ15" s="300"/>
      <c r="NLR15" s="301"/>
      <c r="NLS15" s="302"/>
      <c r="NLT15" s="303"/>
      <c r="NLU15" s="300"/>
      <c r="NLV15" s="301"/>
      <c r="NLW15" s="302"/>
      <c r="NLX15" s="303"/>
      <c r="NLY15" s="300"/>
      <c r="NLZ15" s="301"/>
      <c r="NMA15" s="302"/>
      <c r="NMB15" s="303"/>
      <c r="NMC15" s="300"/>
      <c r="NMD15" s="301"/>
      <c r="NME15" s="302"/>
      <c r="NMF15" s="303"/>
      <c r="NMG15" s="300"/>
      <c r="NMH15" s="301"/>
      <c r="NMI15" s="302"/>
      <c r="NMJ15" s="303"/>
      <c r="NMK15" s="300"/>
      <c r="NML15" s="301"/>
      <c r="NMM15" s="302"/>
      <c r="NMN15" s="303"/>
      <c r="NMO15" s="300"/>
      <c r="NMP15" s="301"/>
      <c r="NMQ15" s="302"/>
      <c r="NMR15" s="303"/>
      <c r="NMS15" s="300"/>
      <c r="NMT15" s="301"/>
      <c r="NMU15" s="302"/>
      <c r="NMV15" s="303"/>
      <c r="NMW15" s="300"/>
      <c r="NMX15" s="301"/>
      <c r="NMY15" s="302"/>
      <c r="NMZ15" s="303"/>
      <c r="NNA15" s="300"/>
      <c r="NNB15" s="301"/>
      <c r="NNC15" s="302"/>
      <c r="NND15" s="303"/>
      <c r="NNE15" s="300"/>
      <c r="NNF15" s="301"/>
      <c r="NNG15" s="302"/>
      <c r="NNH15" s="303"/>
      <c r="NNI15" s="300"/>
      <c r="NNJ15" s="301"/>
      <c r="NNK15" s="302"/>
      <c r="NNL15" s="303"/>
      <c r="NNM15" s="300"/>
      <c r="NNN15" s="301"/>
      <c r="NNO15" s="302"/>
      <c r="NNP15" s="303"/>
      <c r="NNQ15" s="300"/>
      <c r="NNR15" s="301"/>
      <c r="NNS15" s="302"/>
      <c r="NNT15" s="303"/>
      <c r="NNU15" s="300"/>
      <c r="NNV15" s="301"/>
      <c r="NNW15" s="302"/>
      <c r="NNX15" s="303"/>
      <c r="NNY15" s="300"/>
      <c r="NNZ15" s="301"/>
      <c r="NOA15" s="302"/>
      <c r="NOB15" s="303"/>
      <c r="NOC15" s="300"/>
      <c r="NOD15" s="301"/>
      <c r="NOE15" s="302"/>
      <c r="NOF15" s="303"/>
      <c r="NOG15" s="300"/>
      <c r="NOH15" s="301"/>
      <c r="NOI15" s="302"/>
      <c r="NOJ15" s="303"/>
      <c r="NOK15" s="300"/>
      <c r="NOL15" s="301"/>
      <c r="NOM15" s="302"/>
      <c r="NON15" s="303"/>
      <c r="NOO15" s="300"/>
      <c r="NOP15" s="301"/>
      <c r="NOQ15" s="302"/>
      <c r="NOR15" s="303"/>
      <c r="NOS15" s="300"/>
      <c r="NOT15" s="301"/>
      <c r="NOU15" s="302"/>
      <c r="NOV15" s="303"/>
      <c r="NOW15" s="300"/>
      <c r="NOX15" s="301"/>
      <c r="NOY15" s="302"/>
      <c r="NOZ15" s="303"/>
      <c r="NPA15" s="300"/>
      <c r="NPB15" s="301"/>
      <c r="NPC15" s="302"/>
      <c r="NPD15" s="303"/>
      <c r="NPE15" s="300"/>
      <c r="NPF15" s="301"/>
      <c r="NPG15" s="302"/>
      <c r="NPH15" s="303"/>
      <c r="NPI15" s="300"/>
      <c r="NPJ15" s="301"/>
      <c r="NPK15" s="302"/>
      <c r="NPL15" s="303"/>
      <c r="NPM15" s="300"/>
      <c r="NPN15" s="301"/>
      <c r="NPO15" s="302"/>
      <c r="NPP15" s="303"/>
      <c r="NPQ15" s="300"/>
      <c r="NPR15" s="301"/>
      <c r="NPS15" s="302"/>
      <c r="NPT15" s="303"/>
      <c r="NPU15" s="300"/>
      <c r="NPV15" s="301"/>
      <c r="NPW15" s="302"/>
      <c r="NPX15" s="303"/>
      <c r="NPY15" s="300"/>
      <c r="NPZ15" s="301"/>
      <c r="NQA15" s="302"/>
      <c r="NQB15" s="303"/>
      <c r="NQC15" s="300"/>
      <c r="NQD15" s="301"/>
      <c r="NQE15" s="302"/>
      <c r="NQF15" s="303"/>
      <c r="NQG15" s="300"/>
      <c r="NQH15" s="301"/>
      <c r="NQI15" s="302"/>
      <c r="NQJ15" s="303"/>
      <c r="NQK15" s="300"/>
      <c r="NQL15" s="301"/>
      <c r="NQM15" s="302"/>
      <c r="NQN15" s="303"/>
      <c r="NQO15" s="300"/>
      <c r="NQP15" s="301"/>
      <c r="NQQ15" s="302"/>
      <c r="NQR15" s="303"/>
      <c r="NQS15" s="300"/>
      <c r="NQT15" s="301"/>
      <c r="NQU15" s="302"/>
      <c r="NQV15" s="303"/>
      <c r="NQW15" s="300"/>
      <c r="NQX15" s="301"/>
      <c r="NQY15" s="302"/>
      <c r="NQZ15" s="303"/>
      <c r="NRA15" s="300"/>
      <c r="NRB15" s="301"/>
      <c r="NRC15" s="302"/>
      <c r="NRD15" s="303"/>
      <c r="NRE15" s="300"/>
      <c r="NRF15" s="301"/>
      <c r="NRG15" s="302"/>
      <c r="NRH15" s="303"/>
      <c r="NRI15" s="300"/>
      <c r="NRJ15" s="301"/>
      <c r="NRK15" s="302"/>
      <c r="NRL15" s="303"/>
      <c r="NRM15" s="300"/>
      <c r="NRN15" s="301"/>
      <c r="NRO15" s="302"/>
      <c r="NRP15" s="303"/>
      <c r="NRQ15" s="300"/>
      <c r="NRR15" s="301"/>
      <c r="NRS15" s="302"/>
      <c r="NRT15" s="303"/>
      <c r="NRU15" s="300"/>
      <c r="NRV15" s="301"/>
      <c r="NRW15" s="302"/>
      <c r="NRX15" s="303"/>
      <c r="NRY15" s="300"/>
      <c r="NRZ15" s="301"/>
      <c r="NSA15" s="302"/>
      <c r="NSB15" s="303"/>
      <c r="NSC15" s="300"/>
      <c r="NSD15" s="301"/>
      <c r="NSE15" s="302"/>
      <c r="NSF15" s="303"/>
      <c r="NSG15" s="300"/>
      <c r="NSH15" s="301"/>
      <c r="NSI15" s="302"/>
      <c r="NSJ15" s="303"/>
      <c r="NSK15" s="300"/>
      <c r="NSL15" s="301"/>
      <c r="NSM15" s="302"/>
      <c r="NSN15" s="303"/>
      <c r="NSO15" s="300"/>
      <c r="NSP15" s="301"/>
      <c r="NSQ15" s="302"/>
      <c r="NSR15" s="303"/>
      <c r="NSS15" s="300"/>
      <c r="NST15" s="301"/>
      <c r="NSU15" s="302"/>
      <c r="NSV15" s="303"/>
      <c r="NSW15" s="300"/>
      <c r="NSX15" s="301"/>
      <c r="NSY15" s="302"/>
      <c r="NSZ15" s="303"/>
      <c r="NTA15" s="300"/>
      <c r="NTB15" s="301"/>
      <c r="NTC15" s="302"/>
      <c r="NTD15" s="303"/>
      <c r="NTE15" s="300"/>
      <c r="NTF15" s="301"/>
      <c r="NTG15" s="302"/>
      <c r="NTH15" s="303"/>
      <c r="NTI15" s="300"/>
      <c r="NTJ15" s="301"/>
      <c r="NTK15" s="302"/>
      <c r="NTL15" s="303"/>
      <c r="NTM15" s="300"/>
      <c r="NTN15" s="301"/>
      <c r="NTO15" s="302"/>
      <c r="NTP15" s="303"/>
      <c r="NTQ15" s="300"/>
      <c r="NTR15" s="301"/>
      <c r="NTS15" s="302"/>
      <c r="NTT15" s="303"/>
      <c r="NTU15" s="300"/>
      <c r="NTV15" s="301"/>
      <c r="NTW15" s="302"/>
      <c r="NTX15" s="303"/>
      <c r="NTY15" s="300"/>
      <c r="NTZ15" s="301"/>
      <c r="NUA15" s="302"/>
      <c r="NUB15" s="303"/>
      <c r="NUC15" s="300"/>
      <c r="NUD15" s="301"/>
      <c r="NUE15" s="302"/>
      <c r="NUF15" s="303"/>
      <c r="NUG15" s="300"/>
      <c r="NUH15" s="301"/>
      <c r="NUI15" s="302"/>
      <c r="NUJ15" s="303"/>
      <c r="NUK15" s="300"/>
      <c r="NUL15" s="301"/>
      <c r="NUM15" s="302"/>
      <c r="NUN15" s="303"/>
      <c r="NUO15" s="300"/>
      <c r="NUP15" s="301"/>
      <c r="NUQ15" s="302"/>
      <c r="NUR15" s="303"/>
      <c r="NUS15" s="300"/>
      <c r="NUT15" s="301"/>
      <c r="NUU15" s="302"/>
      <c r="NUV15" s="303"/>
      <c r="NUW15" s="300"/>
      <c r="NUX15" s="301"/>
      <c r="NUY15" s="302"/>
      <c r="NUZ15" s="303"/>
      <c r="NVA15" s="300"/>
      <c r="NVB15" s="301"/>
      <c r="NVC15" s="302"/>
      <c r="NVD15" s="303"/>
      <c r="NVE15" s="300"/>
      <c r="NVF15" s="301"/>
      <c r="NVG15" s="302"/>
      <c r="NVH15" s="303"/>
      <c r="NVI15" s="300"/>
      <c r="NVJ15" s="301"/>
      <c r="NVK15" s="302"/>
      <c r="NVL15" s="303"/>
      <c r="NVM15" s="300"/>
      <c r="NVN15" s="301"/>
      <c r="NVO15" s="302"/>
      <c r="NVP15" s="303"/>
      <c r="NVQ15" s="300"/>
      <c r="NVR15" s="301"/>
      <c r="NVS15" s="302"/>
      <c r="NVT15" s="303"/>
      <c r="NVU15" s="300"/>
      <c r="NVV15" s="301"/>
      <c r="NVW15" s="302"/>
      <c r="NVX15" s="303"/>
      <c r="NVY15" s="300"/>
      <c r="NVZ15" s="301"/>
      <c r="NWA15" s="302"/>
      <c r="NWB15" s="303"/>
      <c r="NWC15" s="300"/>
      <c r="NWD15" s="301"/>
      <c r="NWE15" s="302"/>
      <c r="NWF15" s="303"/>
      <c r="NWG15" s="300"/>
      <c r="NWH15" s="301"/>
      <c r="NWI15" s="302"/>
      <c r="NWJ15" s="303"/>
      <c r="NWK15" s="300"/>
      <c r="NWL15" s="301"/>
      <c r="NWM15" s="302"/>
      <c r="NWN15" s="303"/>
      <c r="NWO15" s="300"/>
      <c r="NWP15" s="301"/>
      <c r="NWQ15" s="302"/>
      <c r="NWR15" s="303"/>
      <c r="NWS15" s="300"/>
      <c r="NWT15" s="301"/>
      <c r="NWU15" s="302"/>
      <c r="NWV15" s="303"/>
      <c r="NWW15" s="300"/>
      <c r="NWX15" s="301"/>
      <c r="NWY15" s="302"/>
      <c r="NWZ15" s="303"/>
      <c r="NXA15" s="300"/>
      <c r="NXB15" s="301"/>
      <c r="NXC15" s="302"/>
      <c r="NXD15" s="303"/>
      <c r="NXE15" s="300"/>
      <c r="NXF15" s="301"/>
      <c r="NXG15" s="302"/>
      <c r="NXH15" s="303"/>
      <c r="NXI15" s="300"/>
      <c r="NXJ15" s="301"/>
      <c r="NXK15" s="302"/>
      <c r="NXL15" s="303"/>
      <c r="NXM15" s="300"/>
      <c r="NXN15" s="301"/>
      <c r="NXO15" s="302"/>
      <c r="NXP15" s="303"/>
      <c r="NXQ15" s="300"/>
      <c r="NXR15" s="301"/>
      <c r="NXS15" s="302"/>
      <c r="NXT15" s="303"/>
      <c r="NXU15" s="300"/>
      <c r="NXV15" s="301"/>
      <c r="NXW15" s="302"/>
      <c r="NXX15" s="303"/>
      <c r="NXY15" s="300"/>
      <c r="NXZ15" s="301"/>
      <c r="NYA15" s="302"/>
      <c r="NYB15" s="303"/>
      <c r="NYC15" s="300"/>
      <c r="NYD15" s="301"/>
      <c r="NYE15" s="302"/>
      <c r="NYF15" s="303"/>
      <c r="NYG15" s="300"/>
      <c r="NYH15" s="301"/>
      <c r="NYI15" s="302"/>
      <c r="NYJ15" s="303"/>
      <c r="NYK15" s="300"/>
      <c r="NYL15" s="301"/>
      <c r="NYM15" s="302"/>
      <c r="NYN15" s="303"/>
      <c r="NYO15" s="300"/>
      <c r="NYP15" s="301"/>
      <c r="NYQ15" s="302"/>
      <c r="NYR15" s="303"/>
      <c r="NYS15" s="300"/>
      <c r="NYT15" s="301"/>
      <c r="NYU15" s="302"/>
      <c r="NYV15" s="303"/>
      <c r="NYW15" s="300"/>
      <c r="NYX15" s="301"/>
      <c r="NYY15" s="302"/>
      <c r="NYZ15" s="303"/>
      <c r="NZA15" s="300"/>
      <c r="NZB15" s="301"/>
      <c r="NZC15" s="302"/>
      <c r="NZD15" s="303"/>
      <c r="NZE15" s="300"/>
      <c r="NZF15" s="301"/>
      <c r="NZG15" s="302"/>
      <c r="NZH15" s="303"/>
      <c r="NZI15" s="300"/>
      <c r="NZJ15" s="301"/>
      <c r="NZK15" s="302"/>
      <c r="NZL15" s="303"/>
      <c r="NZM15" s="300"/>
      <c r="NZN15" s="301"/>
      <c r="NZO15" s="302"/>
      <c r="NZP15" s="303"/>
      <c r="NZQ15" s="300"/>
      <c r="NZR15" s="301"/>
      <c r="NZS15" s="302"/>
      <c r="NZT15" s="303"/>
      <c r="NZU15" s="300"/>
      <c r="NZV15" s="301"/>
      <c r="NZW15" s="302"/>
      <c r="NZX15" s="303"/>
      <c r="NZY15" s="300"/>
      <c r="NZZ15" s="301"/>
      <c r="OAA15" s="302"/>
      <c r="OAB15" s="303"/>
      <c r="OAC15" s="300"/>
      <c r="OAD15" s="301"/>
      <c r="OAE15" s="302"/>
      <c r="OAF15" s="303"/>
      <c r="OAG15" s="300"/>
      <c r="OAH15" s="301"/>
      <c r="OAI15" s="302"/>
      <c r="OAJ15" s="303"/>
      <c r="OAK15" s="300"/>
      <c r="OAL15" s="301"/>
      <c r="OAM15" s="302"/>
      <c r="OAN15" s="303"/>
      <c r="OAO15" s="300"/>
      <c r="OAP15" s="301"/>
      <c r="OAQ15" s="302"/>
      <c r="OAR15" s="303"/>
      <c r="OAS15" s="300"/>
      <c r="OAT15" s="301"/>
      <c r="OAU15" s="302"/>
      <c r="OAV15" s="303"/>
      <c r="OAW15" s="300"/>
      <c r="OAX15" s="301"/>
      <c r="OAY15" s="302"/>
      <c r="OAZ15" s="303"/>
      <c r="OBA15" s="300"/>
      <c r="OBB15" s="301"/>
      <c r="OBC15" s="302"/>
      <c r="OBD15" s="303"/>
      <c r="OBE15" s="300"/>
      <c r="OBF15" s="301"/>
      <c r="OBG15" s="302"/>
      <c r="OBH15" s="303"/>
      <c r="OBI15" s="300"/>
      <c r="OBJ15" s="301"/>
      <c r="OBK15" s="302"/>
      <c r="OBL15" s="303"/>
      <c r="OBM15" s="300"/>
      <c r="OBN15" s="301"/>
      <c r="OBO15" s="302"/>
      <c r="OBP15" s="303"/>
      <c r="OBQ15" s="300"/>
      <c r="OBR15" s="301"/>
      <c r="OBS15" s="302"/>
      <c r="OBT15" s="303"/>
      <c r="OBU15" s="300"/>
      <c r="OBV15" s="301"/>
      <c r="OBW15" s="302"/>
      <c r="OBX15" s="303"/>
      <c r="OBY15" s="300"/>
      <c r="OBZ15" s="301"/>
      <c r="OCA15" s="302"/>
      <c r="OCB15" s="303"/>
      <c r="OCC15" s="300"/>
      <c r="OCD15" s="301"/>
      <c r="OCE15" s="302"/>
      <c r="OCF15" s="303"/>
      <c r="OCG15" s="300"/>
      <c r="OCH15" s="301"/>
      <c r="OCI15" s="302"/>
      <c r="OCJ15" s="303"/>
      <c r="OCK15" s="300"/>
      <c r="OCL15" s="301"/>
      <c r="OCM15" s="302"/>
      <c r="OCN15" s="303"/>
      <c r="OCO15" s="300"/>
      <c r="OCP15" s="301"/>
      <c r="OCQ15" s="302"/>
      <c r="OCR15" s="303"/>
      <c r="OCS15" s="300"/>
      <c r="OCT15" s="301"/>
      <c r="OCU15" s="302"/>
      <c r="OCV15" s="303"/>
      <c r="OCW15" s="300"/>
      <c r="OCX15" s="301"/>
      <c r="OCY15" s="302"/>
      <c r="OCZ15" s="303"/>
      <c r="ODA15" s="300"/>
      <c r="ODB15" s="301"/>
      <c r="ODC15" s="302"/>
      <c r="ODD15" s="303"/>
      <c r="ODE15" s="300"/>
      <c r="ODF15" s="301"/>
      <c r="ODG15" s="302"/>
      <c r="ODH15" s="303"/>
      <c r="ODI15" s="300"/>
      <c r="ODJ15" s="301"/>
      <c r="ODK15" s="302"/>
      <c r="ODL15" s="303"/>
      <c r="ODM15" s="300"/>
      <c r="ODN15" s="301"/>
      <c r="ODO15" s="302"/>
      <c r="ODP15" s="303"/>
      <c r="ODQ15" s="300"/>
      <c r="ODR15" s="301"/>
      <c r="ODS15" s="302"/>
      <c r="ODT15" s="303"/>
      <c r="ODU15" s="300"/>
      <c r="ODV15" s="301"/>
      <c r="ODW15" s="302"/>
      <c r="ODX15" s="303"/>
      <c r="ODY15" s="300"/>
      <c r="ODZ15" s="301"/>
      <c r="OEA15" s="302"/>
      <c r="OEB15" s="303"/>
      <c r="OEC15" s="300"/>
      <c r="OED15" s="301"/>
      <c r="OEE15" s="302"/>
      <c r="OEF15" s="303"/>
      <c r="OEG15" s="300"/>
      <c r="OEH15" s="301"/>
      <c r="OEI15" s="302"/>
      <c r="OEJ15" s="303"/>
      <c r="OEK15" s="300"/>
      <c r="OEL15" s="301"/>
      <c r="OEM15" s="302"/>
      <c r="OEN15" s="303"/>
      <c r="OEO15" s="300"/>
      <c r="OEP15" s="301"/>
      <c r="OEQ15" s="302"/>
      <c r="OER15" s="303"/>
      <c r="OES15" s="300"/>
      <c r="OET15" s="301"/>
      <c r="OEU15" s="302"/>
      <c r="OEV15" s="303"/>
      <c r="OEW15" s="300"/>
      <c r="OEX15" s="301"/>
      <c r="OEY15" s="302"/>
      <c r="OEZ15" s="303"/>
      <c r="OFA15" s="300"/>
      <c r="OFB15" s="301"/>
      <c r="OFC15" s="302"/>
      <c r="OFD15" s="303"/>
      <c r="OFE15" s="300"/>
      <c r="OFF15" s="301"/>
      <c r="OFG15" s="302"/>
      <c r="OFH15" s="303"/>
      <c r="OFI15" s="300"/>
      <c r="OFJ15" s="301"/>
      <c r="OFK15" s="302"/>
      <c r="OFL15" s="303"/>
      <c r="OFM15" s="300"/>
      <c r="OFN15" s="301"/>
      <c r="OFO15" s="302"/>
      <c r="OFP15" s="303"/>
      <c r="OFQ15" s="300"/>
      <c r="OFR15" s="301"/>
      <c r="OFS15" s="302"/>
      <c r="OFT15" s="303"/>
      <c r="OFU15" s="300"/>
      <c r="OFV15" s="301"/>
      <c r="OFW15" s="302"/>
      <c r="OFX15" s="303"/>
      <c r="OFY15" s="300"/>
      <c r="OFZ15" s="301"/>
      <c r="OGA15" s="302"/>
      <c r="OGB15" s="303"/>
      <c r="OGC15" s="300"/>
      <c r="OGD15" s="301"/>
      <c r="OGE15" s="302"/>
      <c r="OGF15" s="303"/>
      <c r="OGG15" s="300"/>
      <c r="OGH15" s="301"/>
      <c r="OGI15" s="302"/>
      <c r="OGJ15" s="303"/>
      <c r="OGK15" s="300"/>
      <c r="OGL15" s="301"/>
      <c r="OGM15" s="302"/>
      <c r="OGN15" s="303"/>
      <c r="OGO15" s="300"/>
      <c r="OGP15" s="301"/>
      <c r="OGQ15" s="302"/>
      <c r="OGR15" s="303"/>
      <c r="OGS15" s="300"/>
      <c r="OGT15" s="301"/>
      <c r="OGU15" s="302"/>
      <c r="OGV15" s="303"/>
      <c r="OGW15" s="300"/>
      <c r="OGX15" s="301"/>
      <c r="OGY15" s="302"/>
      <c r="OGZ15" s="303"/>
      <c r="OHA15" s="300"/>
      <c r="OHB15" s="301"/>
      <c r="OHC15" s="302"/>
      <c r="OHD15" s="303"/>
      <c r="OHE15" s="300"/>
      <c r="OHF15" s="301"/>
      <c r="OHG15" s="302"/>
      <c r="OHH15" s="303"/>
      <c r="OHI15" s="300"/>
      <c r="OHJ15" s="301"/>
      <c r="OHK15" s="302"/>
      <c r="OHL15" s="303"/>
      <c r="OHM15" s="300"/>
      <c r="OHN15" s="301"/>
      <c r="OHO15" s="302"/>
      <c r="OHP15" s="303"/>
      <c r="OHQ15" s="300"/>
      <c r="OHR15" s="301"/>
      <c r="OHS15" s="302"/>
      <c r="OHT15" s="303"/>
      <c r="OHU15" s="300"/>
      <c r="OHV15" s="301"/>
      <c r="OHW15" s="302"/>
      <c r="OHX15" s="303"/>
      <c r="OHY15" s="300"/>
      <c r="OHZ15" s="301"/>
      <c r="OIA15" s="302"/>
      <c r="OIB15" s="303"/>
      <c r="OIC15" s="300"/>
      <c r="OID15" s="301"/>
      <c r="OIE15" s="302"/>
      <c r="OIF15" s="303"/>
      <c r="OIG15" s="300"/>
      <c r="OIH15" s="301"/>
      <c r="OII15" s="302"/>
      <c r="OIJ15" s="303"/>
      <c r="OIK15" s="300"/>
      <c r="OIL15" s="301"/>
      <c r="OIM15" s="302"/>
      <c r="OIN15" s="303"/>
      <c r="OIO15" s="300"/>
      <c r="OIP15" s="301"/>
      <c r="OIQ15" s="302"/>
      <c r="OIR15" s="303"/>
      <c r="OIS15" s="300"/>
      <c r="OIT15" s="301"/>
      <c r="OIU15" s="302"/>
      <c r="OIV15" s="303"/>
      <c r="OIW15" s="300"/>
      <c r="OIX15" s="301"/>
      <c r="OIY15" s="302"/>
      <c r="OIZ15" s="303"/>
      <c r="OJA15" s="300"/>
      <c r="OJB15" s="301"/>
      <c r="OJC15" s="302"/>
      <c r="OJD15" s="303"/>
      <c r="OJE15" s="300"/>
      <c r="OJF15" s="301"/>
      <c r="OJG15" s="302"/>
      <c r="OJH15" s="303"/>
      <c r="OJI15" s="300"/>
      <c r="OJJ15" s="301"/>
      <c r="OJK15" s="302"/>
      <c r="OJL15" s="303"/>
      <c r="OJM15" s="300"/>
      <c r="OJN15" s="301"/>
      <c r="OJO15" s="302"/>
      <c r="OJP15" s="303"/>
      <c r="OJQ15" s="300"/>
      <c r="OJR15" s="301"/>
      <c r="OJS15" s="302"/>
      <c r="OJT15" s="303"/>
      <c r="OJU15" s="300"/>
      <c r="OJV15" s="301"/>
      <c r="OJW15" s="302"/>
      <c r="OJX15" s="303"/>
      <c r="OJY15" s="300"/>
      <c r="OJZ15" s="301"/>
      <c r="OKA15" s="302"/>
      <c r="OKB15" s="303"/>
      <c r="OKC15" s="300"/>
      <c r="OKD15" s="301"/>
      <c r="OKE15" s="302"/>
      <c r="OKF15" s="303"/>
      <c r="OKG15" s="300"/>
      <c r="OKH15" s="301"/>
      <c r="OKI15" s="302"/>
      <c r="OKJ15" s="303"/>
      <c r="OKK15" s="300"/>
      <c r="OKL15" s="301"/>
      <c r="OKM15" s="302"/>
      <c r="OKN15" s="303"/>
      <c r="OKO15" s="300"/>
      <c r="OKP15" s="301"/>
      <c r="OKQ15" s="302"/>
      <c r="OKR15" s="303"/>
      <c r="OKS15" s="300"/>
      <c r="OKT15" s="301"/>
      <c r="OKU15" s="302"/>
      <c r="OKV15" s="303"/>
      <c r="OKW15" s="300"/>
      <c r="OKX15" s="301"/>
      <c r="OKY15" s="302"/>
      <c r="OKZ15" s="303"/>
      <c r="OLA15" s="300"/>
      <c r="OLB15" s="301"/>
      <c r="OLC15" s="302"/>
      <c r="OLD15" s="303"/>
      <c r="OLE15" s="300"/>
      <c r="OLF15" s="301"/>
      <c r="OLG15" s="302"/>
      <c r="OLH15" s="303"/>
      <c r="OLI15" s="300"/>
      <c r="OLJ15" s="301"/>
      <c r="OLK15" s="302"/>
      <c r="OLL15" s="303"/>
      <c r="OLM15" s="300"/>
      <c r="OLN15" s="301"/>
      <c r="OLO15" s="302"/>
      <c r="OLP15" s="303"/>
      <c r="OLQ15" s="300"/>
      <c r="OLR15" s="301"/>
      <c r="OLS15" s="302"/>
      <c r="OLT15" s="303"/>
      <c r="OLU15" s="300"/>
      <c r="OLV15" s="301"/>
      <c r="OLW15" s="302"/>
      <c r="OLX15" s="303"/>
      <c r="OLY15" s="300"/>
      <c r="OLZ15" s="301"/>
      <c r="OMA15" s="302"/>
      <c r="OMB15" s="303"/>
      <c r="OMC15" s="300"/>
      <c r="OMD15" s="301"/>
      <c r="OME15" s="302"/>
      <c r="OMF15" s="303"/>
      <c r="OMG15" s="300"/>
      <c r="OMH15" s="301"/>
      <c r="OMI15" s="302"/>
      <c r="OMJ15" s="303"/>
      <c r="OMK15" s="300"/>
      <c r="OML15" s="301"/>
      <c r="OMM15" s="302"/>
      <c r="OMN15" s="303"/>
      <c r="OMO15" s="300"/>
      <c r="OMP15" s="301"/>
      <c r="OMQ15" s="302"/>
      <c r="OMR15" s="303"/>
      <c r="OMS15" s="300"/>
      <c r="OMT15" s="301"/>
      <c r="OMU15" s="302"/>
      <c r="OMV15" s="303"/>
      <c r="OMW15" s="300"/>
      <c r="OMX15" s="301"/>
      <c r="OMY15" s="302"/>
      <c r="OMZ15" s="303"/>
      <c r="ONA15" s="300"/>
      <c r="ONB15" s="301"/>
      <c r="ONC15" s="302"/>
      <c r="OND15" s="303"/>
      <c r="ONE15" s="300"/>
      <c r="ONF15" s="301"/>
      <c r="ONG15" s="302"/>
      <c r="ONH15" s="303"/>
      <c r="ONI15" s="300"/>
      <c r="ONJ15" s="301"/>
      <c r="ONK15" s="302"/>
      <c r="ONL15" s="303"/>
      <c r="ONM15" s="300"/>
      <c r="ONN15" s="301"/>
      <c r="ONO15" s="302"/>
      <c r="ONP15" s="303"/>
      <c r="ONQ15" s="300"/>
      <c r="ONR15" s="301"/>
      <c r="ONS15" s="302"/>
      <c r="ONT15" s="303"/>
      <c r="ONU15" s="300"/>
      <c r="ONV15" s="301"/>
      <c r="ONW15" s="302"/>
      <c r="ONX15" s="303"/>
      <c r="ONY15" s="300"/>
      <c r="ONZ15" s="301"/>
      <c r="OOA15" s="302"/>
      <c r="OOB15" s="303"/>
      <c r="OOC15" s="300"/>
      <c r="OOD15" s="301"/>
      <c r="OOE15" s="302"/>
      <c r="OOF15" s="303"/>
      <c r="OOG15" s="300"/>
      <c r="OOH15" s="301"/>
      <c r="OOI15" s="302"/>
      <c r="OOJ15" s="303"/>
      <c r="OOK15" s="300"/>
      <c r="OOL15" s="301"/>
      <c r="OOM15" s="302"/>
      <c r="OON15" s="303"/>
      <c r="OOO15" s="300"/>
      <c r="OOP15" s="301"/>
      <c r="OOQ15" s="302"/>
      <c r="OOR15" s="303"/>
      <c r="OOS15" s="300"/>
      <c r="OOT15" s="301"/>
      <c r="OOU15" s="302"/>
      <c r="OOV15" s="303"/>
      <c r="OOW15" s="300"/>
      <c r="OOX15" s="301"/>
      <c r="OOY15" s="302"/>
      <c r="OOZ15" s="303"/>
      <c r="OPA15" s="300"/>
      <c r="OPB15" s="301"/>
      <c r="OPC15" s="302"/>
      <c r="OPD15" s="303"/>
      <c r="OPE15" s="300"/>
      <c r="OPF15" s="301"/>
      <c r="OPG15" s="302"/>
      <c r="OPH15" s="303"/>
      <c r="OPI15" s="300"/>
      <c r="OPJ15" s="301"/>
      <c r="OPK15" s="302"/>
      <c r="OPL15" s="303"/>
      <c r="OPM15" s="300"/>
      <c r="OPN15" s="301"/>
      <c r="OPO15" s="302"/>
      <c r="OPP15" s="303"/>
      <c r="OPQ15" s="300"/>
      <c r="OPR15" s="301"/>
      <c r="OPS15" s="302"/>
      <c r="OPT15" s="303"/>
      <c r="OPU15" s="300"/>
      <c r="OPV15" s="301"/>
      <c r="OPW15" s="302"/>
      <c r="OPX15" s="303"/>
      <c r="OPY15" s="300"/>
      <c r="OPZ15" s="301"/>
      <c r="OQA15" s="302"/>
      <c r="OQB15" s="303"/>
      <c r="OQC15" s="300"/>
      <c r="OQD15" s="301"/>
      <c r="OQE15" s="302"/>
      <c r="OQF15" s="303"/>
      <c r="OQG15" s="300"/>
      <c r="OQH15" s="301"/>
      <c r="OQI15" s="302"/>
      <c r="OQJ15" s="303"/>
      <c r="OQK15" s="300"/>
      <c r="OQL15" s="301"/>
      <c r="OQM15" s="302"/>
      <c r="OQN15" s="303"/>
      <c r="OQO15" s="300"/>
      <c r="OQP15" s="301"/>
      <c r="OQQ15" s="302"/>
      <c r="OQR15" s="303"/>
      <c r="OQS15" s="300"/>
      <c r="OQT15" s="301"/>
      <c r="OQU15" s="302"/>
      <c r="OQV15" s="303"/>
      <c r="OQW15" s="300"/>
      <c r="OQX15" s="301"/>
      <c r="OQY15" s="302"/>
      <c r="OQZ15" s="303"/>
      <c r="ORA15" s="300"/>
      <c r="ORB15" s="301"/>
      <c r="ORC15" s="302"/>
      <c r="ORD15" s="303"/>
      <c r="ORE15" s="300"/>
      <c r="ORF15" s="301"/>
      <c r="ORG15" s="302"/>
      <c r="ORH15" s="303"/>
      <c r="ORI15" s="300"/>
      <c r="ORJ15" s="301"/>
      <c r="ORK15" s="302"/>
      <c r="ORL15" s="303"/>
      <c r="ORM15" s="300"/>
      <c r="ORN15" s="301"/>
      <c r="ORO15" s="302"/>
      <c r="ORP15" s="303"/>
      <c r="ORQ15" s="300"/>
      <c r="ORR15" s="301"/>
      <c r="ORS15" s="302"/>
      <c r="ORT15" s="303"/>
      <c r="ORU15" s="300"/>
      <c r="ORV15" s="301"/>
      <c r="ORW15" s="302"/>
      <c r="ORX15" s="303"/>
      <c r="ORY15" s="300"/>
      <c r="ORZ15" s="301"/>
      <c r="OSA15" s="302"/>
      <c r="OSB15" s="303"/>
      <c r="OSC15" s="300"/>
      <c r="OSD15" s="301"/>
      <c r="OSE15" s="302"/>
      <c r="OSF15" s="303"/>
      <c r="OSG15" s="300"/>
      <c r="OSH15" s="301"/>
      <c r="OSI15" s="302"/>
      <c r="OSJ15" s="303"/>
      <c r="OSK15" s="300"/>
      <c r="OSL15" s="301"/>
      <c r="OSM15" s="302"/>
      <c r="OSN15" s="303"/>
      <c r="OSO15" s="300"/>
      <c r="OSP15" s="301"/>
      <c r="OSQ15" s="302"/>
      <c r="OSR15" s="303"/>
      <c r="OSS15" s="300"/>
      <c r="OST15" s="301"/>
      <c r="OSU15" s="302"/>
      <c r="OSV15" s="303"/>
      <c r="OSW15" s="300"/>
      <c r="OSX15" s="301"/>
      <c r="OSY15" s="302"/>
      <c r="OSZ15" s="303"/>
      <c r="OTA15" s="300"/>
      <c r="OTB15" s="301"/>
      <c r="OTC15" s="302"/>
      <c r="OTD15" s="303"/>
      <c r="OTE15" s="300"/>
      <c r="OTF15" s="301"/>
      <c r="OTG15" s="302"/>
      <c r="OTH15" s="303"/>
      <c r="OTI15" s="300"/>
      <c r="OTJ15" s="301"/>
      <c r="OTK15" s="302"/>
      <c r="OTL15" s="303"/>
      <c r="OTM15" s="300"/>
      <c r="OTN15" s="301"/>
      <c r="OTO15" s="302"/>
      <c r="OTP15" s="303"/>
      <c r="OTQ15" s="300"/>
      <c r="OTR15" s="301"/>
      <c r="OTS15" s="302"/>
      <c r="OTT15" s="303"/>
      <c r="OTU15" s="300"/>
      <c r="OTV15" s="301"/>
      <c r="OTW15" s="302"/>
      <c r="OTX15" s="303"/>
      <c r="OTY15" s="300"/>
      <c r="OTZ15" s="301"/>
      <c r="OUA15" s="302"/>
      <c r="OUB15" s="303"/>
      <c r="OUC15" s="300"/>
      <c r="OUD15" s="301"/>
      <c r="OUE15" s="302"/>
      <c r="OUF15" s="303"/>
      <c r="OUG15" s="300"/>
      <c r="OUH15" s="301"/>
      <c r="OUI15" s="302"/>
      <c r="OUJ15" s="303"/>
      <c r="OUK15" s="300"/>
      <c r="OUL15" s="301"/>
      <c r="OUM15" s="302"/>
      <c r="OUN15" s="303"/>
      <c r="OUO15" s="300"/>
      <c r="OUP15" s="301"/>
      <c r="OUQ15" s="302"/>
      <c r="OUR15" s="303"/>
      <c r="OUS15" s="300"/>
      <c r="OUT15" s="301"/>
      <c r="OUU15" s="302"/>
      <c r="OUV15" s="303"/>
      <c r="OUW15" s="300"/>
      <c r="OUX15" s="301"/>
      <c r="OUY15" s="302"/>
      <c r="OUZ15" s="303"/>
      <c r="OVA15" s="300"/>
      <c r="OVB15" s="301"/>
      <c r="OVC15" s="302"/>
      <c r="OVD15" s="303"/>
      <c r="OVE15" s="300"/>
      <c r="OVF15" s="301"/>
      <c r="OVG15" s="302"/>
      <c r="OVH15" s="303"/>
      <c r="OVI15" s="300"/>
      <c r="OVJ15" s="301"/>
      <c r="OVK15" s="302"/>
      <c r="OVL15" s="303"/>
      <c r="OVM15" s="300"/>
      <c r="OVN15" s="301"/>
      <c r="OVO15" s="302"/>
      <c r="OVP15" s="303"/>
      <c r="OVQ15" s="300"/>
      <c r="OVR15" s="301"/>
      <c r="OVS15" s="302"/>
      <c r="OVT15" s="303"/>
      <c r="OVU15" s="300"/>
      <c r="OVV15" s="301"/>
      <c r="OVW15" s="302"/>
      <c r="OVX15" s="303"/>
      <c r="OVY15" s="300"/>
      <c r="OVZ15" s="301"/>
      <c r="OWA15" s="302"/>
      <c r="OWB15" s="303"/>
      <c r="OWC15" s="300"/>
      <c r="OWD15" s="301"/>
      <c r="OWE15" s="302"/>
      <c r="OWF15" s="303"/>
      <c r="OWG15" s="300"/>
      <c r="OWH15" s="301"/>
      <c r="OWI15" s="302"/>
      <c r="OWJ15" s="303"/>
      <c r="OWK15" s="300"/>
      <c r="OWL15" s="301"/>
      <c r="OWM15" s="302"/>
      <c r="OWN15" s="303"/>
      <c r="OWO15" s="300"/>
      <c r="OWP15" s="301"/>
      <c r="OWQ15" s="302"/>
      <c r="OWR15" s="303"/>
      <c r="OWS15" s="300"/>
      <c r="OWT15" s="301"/>
      <c r="OWU15" s="302"/>
      <c r="OWV15" s="303"/>
      <c r="OWW15" s="300"/>
      <c r="OWX15" s="301"/>
      <c r="OWY15" s="302"/>
      <c r="OWZ15" s="303"/>
      <c r="OXA15" s="300"/>
      <c r="OXB15" s="301"/>
      <c r="OXC15" s="302"/>
      <c r="OXD15" s="303"/>
      <c r="OXE15" s="300"/>
      <c r="OXF15" s="301"/>
      <c r="OXG15" s="302"/>
      <c r="OXH15" s="303"/>
      <c r="OXI15" s="300"/>
      <c r="OXJ15" s="301"/>
      <c r="OXK15" s="302"/>
      <c r="OXL15" s="303"/>
      <c r="OXM15" s="300"/>
      <c r="OXN15" s="301"/>
      <c r="OXO15" s="302"/>
      <c r="OXP15" s="303"/>
      <c r="OXQ15" s="300"/>
      <c r="OXR15" s="301"/>
      <c r="OXS15" s="302"/>
      <c r="OXT15" s="303"/>
      <c r="OXU15" s="300"/>
      <c r="OXV15" s="301"/>
      <c r="OXW15" s="302"/>
      <c r="OXX15" s="303"/>
      <c r="OXY15" s="300"/>
      <c r="OXZ15" s="301"/>
      <c r="OYA15" s="302"/>
      <c r="OYB15" s="303"/>
      <c r="OYC15" s="300"/>
      <c r="OYD15" s="301"/>
      <c r="OYE15" s="302"/>
      <c r="OYF15" s="303"/>
      <c r="OYG15" s="300"/>
      <c r="OYH15" s="301"/>
      <c r="OYI15" s="302"/>
      <c r="OYJ15" s="303"/>
      <c r="OYK15" s="300"/>
      <c r="OYL15" s="301"/>
      <c r="OYM15" s="302"/>
      <c r="OYN15" s="303"/>
      <c r="OYO15" s="300"/>
      <c r="OYP15" s="301"/>
      <c r="OYQ15" s="302"/>
      <c r="OYR15" s="303"/>
      <c r="OYS15" s="300"/>
      <c r="OYT15" s="301"/>
      <c r="OYU15" s="302"/>
      <c r="OYV15" s="303"/>
      <c r="OYW15" s="300"/>
      <c r="OYX15" s="301"/>
      <c r="OYY15" s="302"/>
      <c r="OYZ15" s="303"/>
      <c r="OZA15" s="300"/>
      <c r="OZB15" s="301"/>
      <c r="OZC15" s="302"/>
      <c r="OZD15" s="303"/>
      <c r="OZE15" s="300"/>
      <c r="OZF15" s="301"/>
      <c r="OZG15" s="302"/>
      <c r="OZH15" s="303"/>
      <c r="OZI15" s="300"/>
      <c r="OZJ15" s="301"/>
      <c r="OZK15" s="302"/>
      <c r="OZL15" s="303"/>
      <c r="OZM15" s="300"/>
      <c r="OZN15" s="301"/>
      <c r="OZO15" s="302"/>
      <c r="OZP15" s="303"/>
      <c r="OZQ15" s="300"/>
      <c r="OZR15" s="301"/>
      <c r="OZS15" s="302"/>
      <c r="OZT15" s="303"/>
      <c r="OZU15" s="300"/>
      <c r="OZV15" s="301"/>
      <c r="OZW15" s="302"/>
      <c r="OZX15" s="303"/>
      <c r="OZY15" s="300"/>
      <c r="OZZ15" s="301"/>
      <c r="PAA15" s="302"/>
      <c r="PAB15" s="303"/>
      <c r="PAC15" s="300"/>
      <c r="PAD15" s="301"/>
      <c r="PAE15" s="302"/>
      <c r="PAF15" s="303"/>
      <c r="PAG15" s="300"/>
      <c r="PAH15" s="301"/>
      <c r="PAI15" s="302"/>
      <c r="PAJ15" s="303"/>
      <c r="PAK15" s="300"/>
      <c r="PAL15" s="301"/>
      <c r="PAM15" s="302"/>
      <c r="PAN15" s="303"/>
      <c r="PAO15" s="300"/>
      <c r="PAP15" s="301"/>
      <c r="PAQ15" s="302"/>
      <c r="PAR15" s="303"/>
      <c r="PAS15" s="300"/>
      <c r="PAT15" s="301"/>
      <c r="PAU15" s="302"/>
      <c r="PAV15" s="303"/>
      <c r="PAW15" s="300"/>
      <c r="PAX15" s="301"/>
      <c r="PAY15" s="302"/>
      <c r="PAZ15" s="303"/>
      <c r="PBA15" s="300"/>
      <c r="PBB15" s="301"/>
      <c r="PBC15" s="302"/>
      <c r="PBD15" s="303"/>
      <c r="PBE15" s="300"/>
      <c r="PBF15" s="301"/>
      <c r="PBG15" s="302"/>
      <c r="PBH15" s="303"/>
      <c r="PBI15" s="300"/>
      <c r="PBJ15" s="301"/>
      <c r="PBK15" s="302"/>
      <c r="PBL15" s="303"/>
      <c r="PBM15" s="300"/>
      <c r="PBN15" s="301"/>
      <c r="PBO15" s="302"/>
      <c r="PBP15" s="303"/>
      <c r="PBQ15" s="300"/>
      <c r="PBR15" s="301"/>
      <c r="PBS15" s="302"/>
      <c r="PBT15" s="303"/>
      <c r="PBU15" s="300"/>
      <c r="PBV15" s="301"/>
      <c r="PBW15" s="302"/>
      <c r="PBX15" s="303"/>
      <c r="PBY15" s="300"/>
      <c r="PBZ15" s="301"/>
      <c r="PCA15" s="302"/>
      <c r="PCB15" s="303"/>
      <c r="PCC15" s="300"/>
      <c r="PCD15" s="301"/>
      <c r="PCE15" s="302"/>
      <c r="PCF15" s="303"/>
      <c r="PCG15" s="300"/>
      <c r="PCH15" s="301"/>
      <c r="PCI15" s="302"/>
      <c r="PCJ15" s="303"/>
      <c r="PCK15" s="300"/>
      <c r="PCL15" s="301"/>
      <c r="PCM15" s="302"/>
      <c r="PCN15" s="303"/>
      <c r="PCO15" s="300"/>
      <c r="PCP15" s="301"/>
      <c r="PCQ15" s="302"/>
      <c r="PCR15" s="303"/>
      <c r="PCS15" s="300"/>
      <c r="PCT15" s="301"/>
      <c r="PCU15" s="302"/>
      <c r="PCV15" s="303"/>
      <c r="PCW15" s="300"/>
      <c r="PCX15" s="301"/>
      <c r="PCY15" s="302"/>
      <c r="PCZ15" s="303"/>
      <c r="PDA15" s="300"/>
      <c r="PDB15" s="301"/>
      <c r="PDC15" s="302"/>
      <c r="PDD15" s="303"/>
      <c r="PDE15" s="300"/>
      <c r="PDF15" s="301"/>
      <c r="PDG15" s="302"/>
      <c r="PDH15" s="303"/>
      <c r="PDI15" s="300"/>
      <c r="PDJ15" s="301"/>
      <c r="PDK15" s="302"/>
      <c r="PDL15" s="303"/>
      <c r="PDM15" s="300"/>
      <c r="PDN15" s="301"/>
      <c r="PDO15" s="302"/>
      <c r="PDP15" s="303"/>
      <c r="PDQ15" s="300"/>
      <c r="PDR15" s="301"/>
      <c r="PDS15" s="302"/>
      <c r="PDT15" s="303"/>
      <c r="PDU15" s="300"/>
      <c r="PDV15" s="301"/>
      <c r="PDW15" s="302"/>
      <c r="PDX15" s="303"/>
      <c r="PDY15" s="300"/>
      <c r="PDZ15" s="301"/>
      <c r="PEA15" s="302"/>
      <c r="PEB15" s="303"/>
      <c r="PEC15" s="300"/>
      <c r="PED15" s="301"/>
      <c r="PEE15" s="302"/>
      <c r="PEF15" s="303"/>
      <c r="PEG15" s="300"/>
      <c r="PEH15" s="301"/>
      <c r="PEI15" s="302"/>
      <c r="PEJ15" s="303"/>
      <c r="PEK15" s="300"/>
      <c r="PEL15" s="301"/>
      <c r="PEM15" s="302"/>
      <c r="PEN15" s="303"/>
      <c r="PEO15" s="300"/>
      <c r="PEP15" s="301"/>
      <c r="PEQ15" s="302"/>
      <c r="PER15" s="303"/>
      <c r="PES15" s="300"/>
      <c r="PET15" s="301"/>
      <c r="PEU15" s="302"/>
      <c r="PEV15" s="303"/>
      <c r="PEW15" s="300"/>
      <c r="PEX15" s="301"/>
      <c r="PEY15" s="302"/>
      <c r="PEZ15" s="303"/>
      <c r="PFA15" s="300"/>
      <c r="PFB15" s="301"/>
      <c r="PFC15" s="302"/>
      <c r="PFD15" s="303"/>
      <c r="PFE15" s="300"/>
      <c r="PFF15" s="301"/>
      <c r="PFG15" s="302"/>
      <c r="PFH15" s="303"/>
      <c r="PFI15" s="300"/>
      <c r="PFJ15" s="301"/>
      <c r="PFK15" s="302"/>
      <c r="PFL15" s="303"/>
      <c r="PFM15" s="300"/>
      <c r="PFN15" s="301"/>
      <c r="PFO15" s="302"/>
      <c r="PFP15" s="303"/>
      <c r="PFQ15" s="300"/>
      <c r="PFR15" s="301"/>
      <c r="PFS15" s="302"/>
      <c r="PFT15" s="303"/>
      <c r="PFU15" s="300"/>
      <c r="PFV15" s="301"/>
      <c r="PFW15" s="302"/>
      <c r="PFX15" s="303"/>
      <c r="PFY15" s="300"/>
      <c r="PFZ15" s="301"/>
      <c r="PGA15" s="302"/>
      <c r="PGB15" s="303"/>
      <c r="PGC15" s="300"/>
      <c r="PGD15" s="301"/>
      <c r="PGE15" s="302"/>
      <c r="PGF15" s="303"/>
      <c r="PGG15" s="300"/>
      <c r="PGH15" s="301"/>
      <c r="PGI15" s="302"/>
      <c r="PGJ15" s="303"/>
      <c r="PGK15" s="300"/>
      <c r="PGL15" s="301"/>
      <c r="PGM15" s="302"/>
      <c r="PGN15" s="303"/>
      <c r="PGO15" s="300"/>
      <c r="PGP15" s="301"/>
      <c r="PGQ15" s="302"/>
      <c r="PGR15" s="303"/>
      <c r="PGS15" s="300"/>
      <c r="PGT15" s="301"/>
      <c r="PGU15" s="302"/>
      <c r="PGV15" s="303"/>
      <c r="PGW15" s="300"/>
      <c r="PGX15" s="301"/>
      <c r="PGY15" s="302"/>
      <c r="PGZ15" s="303"/>
      <c r="PHA15" s="300"/>
      <c r="PHB15" s="301"/>
      <c r="PHC15" s="302"/>
      <c r="PHD15" s="303"/>
      <c r="PHE15" s="300"/>
      <c r="PHF15" s="301"/>
      <c r="PHG15" s="302"/>
      <c r="PHH15" s="303"/>
      <c r="PHI15" s="300"/>
      <c r="PHJ15" s="301"/>
      <c r="PHK15" s="302"/>
      <c r="PHL15" s="303"/>
      <c r="PHM15" s="300"/>
      <c r="PHN15" s="301"/>
      <c r="PHO15" s="302"/>
      <c r="PHP15" s="303"/>
      <c r="PHQ15" s="300"/>
      <c r="PHR15" s="301"/>
      <c r="PHS15" s="302"/>
      <c r="PHT15" s="303"/>
      <c r="PHU15" s="300"/>
      <c r="PHV15" s="301"/>
      <c r="PHW15" s="302"/>
      <c r="PHX15" s="303"/>
      <c r="PHY15" s="300"/>
      <c r="PHZ15" s="301"/>
      <c r="PIA15" s="302"/>
      <c r="PIB15" s="303"/>
      <c r="PIC15" s="300"/>
      <c r="PID15" s="301"/>
      <c r="PIE15" s="302"/>
      <c r="PIF15" s="303"/>
      <c r="PIG15" s="300"/>
      <c r="PIH15" s="301"/>
      <c r="PII15" s="302"/>
      <c r="PIJ15" s="303"/>
      <c r="PIK15" s="300"/>
      <c r="PIL15" s="301"/>
      <c r="PIM15" s="302"/>
      <c r="PIN15" s="303"/>
      <c r="PIO15" s="300"/>
      <c r="PIP15" s="301"/>
      <c r="PIQ15" s="302"/>
      <c r="PIR15" s="303"/>
      <c r="PIS15" s="300"/>
      <c r="PIT15" s="301"/>
      <c r="PIU15" s="302"/>
      <c r="PIV15" s="303"/>
      <c r="PIW15" s="300"/>
      <c r="PIX15" s="301"/>
      <c r="PIY15" s="302"/>
      <c r="PIZ15" s="303"/>
      <c r="PJA15" s="300"/>
      <c r="PJB15" s="301"/>
      <c r="PJC15" s="302"/>
      <c r="PJD15" s="303"/>
      <c r="PJE15" s="300"/>
      <c r="PJF15" s="301"/>
      <c r="PJG15" s="302"/>
      <c r="PJH15" s="303"/>
      <c r="PJI15" s="300"/>
      <c r="PJJ15" s="301"/>
      <c r="PJK15" s="302"/>
      <c r="PJL15" s="303"/>
      <c r="PJM15" s="300"/>
      <c r="PJN15" s="301"/>
      <c r="PJO15" s="302"/>
      <c r="PJP15" s="303"/>
      <c r="PJQ15" s="300"/>
      <c r="PJR15" s="301"/>
      <c r="PJS15" s="302"/>
      <c r="PJT15" s="303"/>
      <c r="PJU15" s="300"/>
      <c r="PJV15" s="301"/>
      <c r="PJW15" s="302"/>
      <c r="PJX15" s="303"/>
      <c r="PJY15" s="300"/>
      <c r="PJZ15" s="301"/>
      <c r="PKA15" s="302"/>
      <c r="PKB15" s="303"/>
      <c r="PKC15" s="300"/>
      <c r="PKD15" s="301"/>
      <c r="PKE15" s="302"/>
      <c r="PKF15" s="303"/>
      <c r="PKG15" s="300"/>
      <c r="PKH15" s="301"/>
      <c r="PKI15" s="302"/>
      <c r="PKJ15" s="303"/>
      <c r="PKK15" s="300"/>
      <c r="PKL15" s="301"/>
      <c r="PKM15" s="302"/>
      <c r="PKN15" s="303"/>
      <c r="PKO15" s="300"/>
      <c r="PKP15" s="301"/>
      <c r="PKQ15" s="302"/>
      <c r="PKR15" s="303"/>
      <c r="PKS15" s="300"/>
      <c r="PKT15" s="301"/>
      <c r="PKU15" s="302"/>
      <c r="PKV15" s="303"/>
      <c r="PKW15" s="300"/>
      <c r="PKX15" s="301"/>
      <c r="PKY15" s="302"/>
      <c r="PKZ15" s="303"/>
      <c r="PLA15" s="300"/>
      <c r="PLB15" s="301"/>
      <c r="PLC15" s="302"/>
      <c r="PLD15" s="303"/>
      <c r="PLE15" s="300"/>
      <c r="PLF15" s="301"/>
      <c r="PLG15" s="302"/>
      <c r="PLH15" s="303"/>
      <c r="PLI15" s="300"/>
      <c r="PLJ15" s="301"/>
      <c r="PLK15" s="302"/>
      <c r="PLL15" s="303"/>
      <c r="PLM15" s="300"/>
      <c r="PLN15" s="301"/>
      <c r="PLO15" s="302"/>
      <c r="PLP15" s="303"/>
      <c r="PLQ15" s="300"/>
      <c r="PLR15" s="301"/>
      <c r="PLS15" s="302"/>
      <c r="PLT15" s="303"/>
      <c r="PLU15" s="300"/>
      <c r="PLV15" s="301"/>
      <c r="PLW15" s="302"/>
      <c r="PLX15" s="303"/>
      <c r="PLY15" s="300"/>
      <c r="PLZ15" s="301"/>
      <c r="PMA15" s="302"/>
      <c r="PMB15" s="303"/>
      <c r="PMC15" s="300"/>
      <c r="PMD15" s="301"/>
      <c r="PME15" s="302"/>
      <c r="PMF15" s="303"/>
      <c r="PMG15" s="300"/>
      <c r="PMH15" s="301"/>
      <c r="PMI15" s="302"/>
      <c r="PMJ15" s="303"/>
      <c r="PMK15" s="300"/>
      <c r="PML15" s="301"/>
      <c r="PMM15" s="302"/>
      <c r="PMN15" s="303"/>
      <c r="PMO15" s="300"/>
      <c r="PMP15" s="301"/>
      <c r="PMQ15" s="302"/>
      <c r="PMR15" s="303"/>
      <c r="PMS15" s="300"/>
      <c r="PMT15" s="301"/>
      <c r="PMU15" s="302"/>
      <c r="PMV15" s="303"/>
      <c r="PMW15" s="300"/>
      <c r="PMX15" s="301"/>
      <c r="PMY15" s="302"/>
      <c r="PMZ15" s="303"/>
      <c r="PNA15" s="300"/>
      <c r="PNB15" s="301"/>
      <c r="PNC15" s="302"/>
      <c r="PND15" s="303"/>
      <c r="PNE15" s="300"/>
      <c r="PNF15" s="301"/>
      <c r="PNG15" s="302"/>
      <c r="PNH15" s="303"/>
      <c r="PNI15" s="300"/>
      <c r="PNJ15" s="301"/>
      <c r="PNK15" s="302"/>
      <c r="PNL15" s="303"/>
      <c r="PNM15" s="300"/>
      <c r="PNN15" s="301"/>
      <c r="PNO15" s="302"/>
      <c r="PNP15" s="303"/>
      <c r="PNQ15" s="300"/>
      <c r="PNR15" s="301"/>
      <c r="PNS15" s="302"/>
      <c r="PNT15" s="303"/>
      <c r="PNU15" s="300"/>
      <c r="PNV15" s="301"/>
      <c r="PNW15" s="302"/>
      <c r="PNX15" s="303"/>
      <c r="PNY15" s="300"/>
      <c r="PNZ15" s="301"/>
      <c r="POA15" s="302"/>
      <c r="POB15" s="303"/>
      <c r="POC15" s="300"/>
      <c r="POD15" s="301"/>
      <c r="POE15" s="302"/>
      <c r="POF15" s="303"/>
      <c r="POG15" s="300"/>
      <c r="POH15" s="301"/>
      <c r="POI15" s="302"/>
      <c r="POJ15" s="303"/>
      <c r="POK15" s="300"/>
      <c r="POL15" s="301"/>
      <c r="POM15" s="302"/>
      <c r="PON15" s="303"/>
      <c r="POO15" s="300"/>
      <c r="POP15" s="301"/>
      <c r="POQ15" s="302"/>
      <c r="POR15" s="303"/>
      <c r="POS15" s="300"/>
      <c r="POT15" s="301"/>
      <c r="POU15" s="302"/>
      <c r="POV15" s="303"/>
      <c r="POW15" s="300"/>
      <c r="POX15" s="301"/>
      <c r="POY15" s="302"/>
      <c r="POZ15" s="303"/>
      <c r="PPA15" s="300"/>
      <c r="PPB15" s="301"/>
      <c r="PPC15" s="302"/>
      <c r="PPD15" s="303"/>
      <c r="PPE15" s="300"/>
      <c r="PPF15" s="301"/>
      <c r="PPG15" s="302"/>
      <c r="PPH15" s="303"/>
      <c r="PPI15" s="300"/>
      <c r="PPJ15" s="301"/>
      <c r="PPK15" s="302"/>
      <c r="PPL15" s="303"/>
      <c r="PPM15" s="300"/>
      <c r="PPN15" s="301"/>
      <c r="PPO15" s="302"/>
      <c r="PPP15" s="303"/>
      <c r="PPQ15" s="300"/>
      <c r="PPR15" s="301"/>
      <c r="PPS15" s="302"/>
      <c r="PPT15" s="303"/>
      <c r="PPU15" s="300"/>
      <c r="PPV15" s="301"/>
      <c r="PPW15" s="302"/>
      <c r="PPX15" s="303"/>
      <c r="PPY15" s="300"/>
      <c r="PPZ15" s="301"/>
      <c r="PQA15" s="302"/>
      <c r="PQB15" s="303"/>
      <c r="PQC15" s="300"/>
      <c r="PQD15" s="301"/>
      <c r="PQE15" s="302"/>
      <c r="PQF15" s="303"/>
      <c r="PQG15" s="300"/>
      <c r="PQH15" s="301"/>
      <c r="PQI15" s="302"/>
      <c r="PQJ15" s="303"/>
      <c r="PQK15" s="300"/>
      <c r="PQL15" s="301"/>
      <c r="PQM15" s="302"/>
      <c r="PQN15" s="303"/>
      <c r="PQO15" s="300"/>
      <c r="PQP15" s="301"/>
      <c r="PQQ15" s="302"/>
      <c r="PQR15" s="303"/>
      <c r="PQS15" s="300"/>
      <c r="PQT15" s="301"/>
      <c r="PQU15" s="302"/>
      <c r="PQV15" s="303"/>
      <c r="PQW15" s="300"/>
      <c r="PQX15" s="301"/>
      <c r="PQY15" s="302"/>
      <c r="PQZ15" s="303"/>
      <c r="PRA15" s="300"/>
      <c r="PRB15" s="301"/>
      <c r="PRC15" s="302"/>
      <c r="PRD15" s="303"/>
      <c r="PRE15" s="300"/>
      <c r="PRF15" s="301"/>
      <c r="PRG15" s="302"/>
      <c r="PRH15" s="303"/>
      <c r="PRI15" s="300"/>
      <c r="PRJ15" s="301"/>
      <c r="PRK15" s="302"/>
      <c r="PRL15" s="303"/>
      <c r="PRM15" s="300"/>
      <c r="PRN15" s="301"/>
      <c r="PRO15" s="302"/>
      <c r="PRP15" s="303"/>
      <c r="PRQ15" s="300"/>
      <c r="PRR15" s="301"/>
      <c r="PRS15" s="302"/>
      <c r="PRT15" s="303"/>
      <c r="PRU15" s="300"/>
      <c r="PRV15" s="301"/>
      <c r="PRW15" s="302"/>
      <c r="PRX15" s="303"/>
      <c r="PRY15" s="300"/>
      <c r="PRZ15" s="301"/>
      <c r="PSA15" s="302"/>
      <c r="PSB15" s="303"/>
      <c r="PSC15" s="300"/>
      <c r="PSD15" s="301"/>
      <c r="PSE15" s="302"/>
      <c r="PSF15" s="303"/>
      <c r="PSG15" s="300"/>
      <c r="PSH15" s="301"/>
      <c r="PSI15" s="302"/>
      <c r="PSJ15" s="303"/>
      <c r="PSK15" s="300"/>
      <c r="PSL15" s="301"/>
      <c r="PSM15" s="302"/>
      <c r="PSN15" s="303"/>
      <c r="PSO15" s="300"/>
      <c r="PSP15" s="301"/>
      <c r="PSQ15" s="302"/>
      <c r="PSR15" s="303"/>
      <c r="PSS15" s="300"/>
      <c r="PST15" s="301"/>
      <c r="PSU15" s="302"/>
      <c r="PSV15" s="303"/>
      <c r="PSW15" s="300"/>
      <c r="PSX15" s="301"/>
      <c r="PSY15" s="302"/>
      <c r="PSZ15" s="303"/>
      <c r="PTA15" s="300"/>
      <c r="PTB15" s="301"/>
      <c r="PTC15" s="302"/>
      <c r="PTD15" s="303"/>
      <c r="PTE15" s="300"/>
      <c r="PTF15" s="301"/>
      <c r="PTG15" s="302"/>
      <c r="PTH15" s="303"/>
      <c r="PTI15" s="300"/>
      <c r="PTJ15" s="301"/>
      <c r="PTK15" s="302"/>
      <c r="PTL15" s="303"/>
      <c r="PTM15" s="300"/>
      <c r="PTN15" s="301"/>
      <c r="PTO15" s="302"/>
      <c r="PTP15" s="303"/>
      <c r="PTQ15" s="300"/>
      <c r="PTR15" s="301"/>
      <c r="PTS15" s="302"/>
      <c r="PTT15" s="303"/>
      <c r="PTU15" s="300"/>
      <c r="PTV15" s="301"/>
      <c r="PTW15" s="302"/>
      <c r="PTX15" s="303"/>
      <c r="PTY15" s="300"/>
      <c r="PTZ15" s="301"/>
      <c r="PUA15" s="302"/>
      <c r="PUB15" s="303"/>
      <c r="PUC15" s="300"/>
      <c r="PUD15" s="301"/>
      <c r="PUE15" s="302"/>
      <c r="PUF15" s="303"/>
      <c r="PUG15" s="300"/>
      <c r="PUH15" s="301"/>
      <c r="PUI15" s="302"/>
      <c r="PUJ15" s="303"/>
      <c r="PUK15" s="300"/>
      <c r="PUL15" s="301"/>
      <c r="PUM15" s="302"/>
      <c r="PUN15" s="303"/>
      <c r="PUO15" s="300"/>
      <c r="PUP15" s="301"/>
      <c r="PUQ15" s="302"/>
      <c r="PUR15" s="303"/>
      <c r="PUS15" s="300"/>
      <c r="PUT15" s="301"/>
      <c r="PUU15" s="302"/>
      <c r="PUV15" s="303"/>
      <c r="PUW15" s="300"/>
      <c r="PUX15" s="301"/>
      <c r="PUY15" s="302"/>
      <c r="PUZ15" s="303"/>
      <c r="PVA15" s="300"/>
      <c r="PVB15" s="301"/>
      <c r="PVC15" s="302"/>
      <c r="PVD15" s="303"/>
      <c r="PVE15" s="300"/>
      <c r="PVF15" s="301"/>
      <c r="PVG15" s="302"/>
      <c r="PVH15" s="303"/>
      <c r="PVI15" s="300"/>
      <c r="PVJ15" s="301"/>
      <c r="PVK15" s="302"/>
      <c r="PVL15" s="303"/>
      <c r="PVM15" s="300"/>
      <c r="PVN15" s="301"/>
      <c r="PVO15" s="302"/>
      <c r="PVP15" s="303"/>
      <c r="PVQ15" s="300"/>
      <c r="PVR15" s="301"/>
      <c r="PVS15" s="302"/>
      <c r="PVT15" s="303"/>
      <c r="PVU15" s="300"/>
      <c r="PVV15" s="301"/>
      <c r="PVW15" s="302"/>
      <c r="PVX15" s="303"/>
      <c r="PVY15" s="300"/>
      <c r="PVZ15" s="301"/>
      <c r="PWA15" s="302"/>
      <c r="PWB15" s="303"/>
      <c r="PWC15" s="300"/>
      <c r="PWD15" s="301"/>
      <c r="PWE15" s="302"/>
      <c r="PWF15" s="303"/>
      <c r="PWG15" s="300"/>
      <c r="PWH15" s="301"/>
      <c r="PWI15" s="302"/>
      <c r="PWJ15" s="303"/>
      <c r="PWK15" s="300"/>
      <c r="PWL15" s="301"/>
      <c r="PWM15" s="302"/>
      <c r="PWN15" s="303"/>
      <c r="PWO15" s="300"/>
      <c r="PWP15" s="301"/>
      <c r="PWQ15" s="302"/>
      <c r="PWR15" s="303"/>
      <c r="PWS15" s="300"/>
      <c r="PWT15" s="301"/>
      <c r="PWU15" s="302"/>
      <c r="PWV15" s="303"/>
      <c r="PWW15" s="300"/>
      <c r="PWX15" s="301"/>
      <c r="PWY15" s="302"/>
      <c r="PWZ15" s="303"/>
      <c r="PXA15" s="300"/>
      <c r="PXB15" s="301"/>
      <c r="PXC15" s="302"/>
      <c r="PXD15" s="303"/>
      <c r="PXE15" s="300"/>
      <c r="PXF15" s="301"/>
      <c r="PXG15" s="302"/>
      <c r="PXH15" s="303"/>
      <c r="PXI15" s="300"/>
      <c r="PXJ15" s="301"/>
      <c r="PXK15" s="302"/>
      <c r="PXL15" s="303"/>
      <c r="PXM15" s="300"/>
      <c r="PXN15" s="301"/>
      <c r="PXO15" s="302"/>
      <c r="PXP15" s="303"/>
      <c r="PXQ15" s="300"/>
      <c r="PXR15" s="301"/>
      <c r="PXS15" s="302"/>
      <c r="PXT15" s="303"/>
      <c r="PXU15" s="300"/>
      <c r="PXV15" s="301"/>
      <c r="PXW15" s="302"/>
      <c r="PXX15" s="303"/>
      <c r="PXY15" s="300"/>
      <c r="PXZ15" s="301"/>
      <c r="PYA15" s="302"/>
      <c r="PYB15" s="303"/>
      <c r="PYC15" s="300"/>
      <c r="PYD15" s="301"/>
      <c r="PYE15" s="302"/>
      <c r="PYF15" s="303"/>
      <c r="PYG15" s="300"/>
      <c r="PYH15" s="301"/>
      <c r="PYI15" s="302"/>
      <c r="PYJ15" s="303"/>
      <c r="PYK15" s="300"/>
      <c r="PYL15" s="301"/>
      <c r="PYM15" s="302"/>
      <c r="PYN15" s="303"/>
      <c r="PYO15" s="300"/>
      <c r="PYP15" s="301"/>
      <c r="PYQ15" s="302"/>
      <c r="PYR15" s="303"/>
      <c r="PYS15" s="300"/>
      <c r="PYT15" s="301"/>
      <c r="PYU15" s="302"/>
      <c r="PYV15" s="303"/>
      <c r="PYW15" s="300"/>
      <c r="PYX15" s="301"/>
      <c r="PYY15" s="302"/>
      <c r="PYZ15" s="303"/>
      <c r="PZA15" s="300"/>
      <c r="PZB15" s="301"/>
      <c r="PZC15" s="302"/>
      <c r="PZD15" s="303"/>
      <c r="PZE15" s="300"/>
      <c r="PZF15" s="301"/>
      <c r="PZG15" s="302"/>
      <c r="PZH15" s="303"/>
      <c r="PZI15" s="300"/>
      <c r="PZJ15" s="301"/>
      <c r="PZK15" s="302"/>
      <c r="PZL15" s="303"/>
      <c r="PZM15" s="300"/>
      <c r="PZN15" s="301"/>
      <c r="PZO15" s="302"/>
      <c r="PZP15" s="303"/>
      <c r="PZQ15" s="300"/>
      <c r="PZR15" s="301"/>
      <c r="PZS15" s="302"/>
      <c r="PZT15" s="303"/>
      <c r="PZU15" s="300"/>
      <c r="PZV15" s="301"/>
      <c r="PZW15" s="302"/>
      <c r="PZX15" s="303"/>
      <c r="PZY15" s="300"/>
      <c r="PZZ15" s="301"/>
      <c r="QAA15" s="302"/>
      <c r="QAB15" s="303"/>
      <c r="QAC15" s="300"/>
      <c r="QAD15" s="301"/>
      <c r="QAE15" s="302"/>
      <c r="QAF15" s="303"/>
      <c r="QAG15" s="300"/>
      <c r="QAH15" s="301"/>
      <c r="QAI15" s="302"/>
      <c r="QAJ15" s="303"/>
      <c r="QAK15" s="300"/>
      <c r="QAL15" s="301"/>
      <c r="QAM15" s="302"/>
      <c r="QAN15" s="303"/>
      <c r="QAO15" s="300"/>
      <c r="QAP15" s="301"/>
      <c r="QAQ15" s="302"/>
      <c r="QAR15" s="303"/>
      <c r="QAS15" s="300"/>
      <c r="QAT15" s="301"/>
      <c r="QAU15" s="302"/>
      <c r="QAV15" s="303"/>
      <c r="QAW15" s="300"/>
      <c r="QAX15" s="301"/>
      <c r="QAY15" s="302"/>
      <c r="QAZ15" s="303"/>
      <c r="QBA15" s="300"/>
      <c r="QBB15" s="301"/>
      <c r="QBC15" s="302"/>
      <c r="QBD15" s="303"/>
      <c r="QBE15" s="300"/>
      <c r="QBF15" s="301"/>
      <c r="QBG15" s="302"/>
      <c r="QBH15" s="303"/>
      <c r="QBI15" s="300"/>
      <c r="QBJ15" s="301"/>
      <c r="QBK15" s="302"/>
      <c r="QBL15" s="303"/>
      <c r="QBM15" s="300"/>
      <c r="QBN15" s="301"/>
      <c r="QBO15" s="302"/>
      <c r="QBP15" s="303"/>
      <c r="QBQ15" s="300"/>
      <c r="QBR15" s="301"/>
      <c r="QBS15" s="302"/>
      <c r="QBT15" s="303"/>
      <c r="QBU15" s="300"/>
      <c r="QBV15" s="301"/>
      <c r="QBW15" s="302"/>
      <c r="QBX15" s="303"/>
      <c r="QBY15" s="300"/>
      <c r="QBZ15" s="301"/>
      <c r="QCA15" s="302"/>
      <c r="QCB15" s="303"/>
      <c r="QCC15" s="300"/>
      <c r="QCD15" s="301"/>
      <c r="QCE15" s="302"/>
      <c r="QCF15" s="303"/>
      <c r="QCG15" s="300"/>
      <c r="QCH15" s="301"/>
      <c r="QCI15" s="302"/>
      <c r="QCJ15" s="303"/>
      <c r="QCK15" s="300"/>
      <c r="QCL15" s="301"/>
      <c r="QCM15" s="302"/>
      <c r="QCN15" s="303"/>
      <c r="QCO15" s="300"/>
      <c r="QCP15" s="301"/>
      <c r="QCQ15" s="302"/>
      <c r="QCR15" s="303"/>
      <c r="QCS15" s="300"/>
      <c r="QCT15" s="301"/>
      <c r="QCU15" s="302"/>
      <c r="QCV15" s="303"/>
      <c r="QCW15" s="300"/>
      <c r="QCX15" s="301"/>
      <c r="QCY15" s="302"/>
      <c r="QCZ15" s="303"/>
      <c r="QDA15" s="300"/>
      <c r="QDB15" s="301"/>
      <c r="QDC15" s="302"/>
      <c r="QDD15" s="303"/>
      <c r="QDE15" s="300"/>
      <c r="QDF15" s="301"/>
      <c r="QDG15" s="302"/>
      <c r="QDH15" s="303"/>
      <c r="QDI15" s="300"/>
      <c r="QDJ15" s="301"/>
      <c r="QDK15" s="302"/>
      <c r="QDL15" s="303"/>
      <c r="QDM15" s="300"/>
      <c r="QDN15" s="301"/>
      <c r="QDO15" s="302"/>
      <c r="QDP15" s="303"/>
      <c r="QDQ15" s="300"/>
      <c r="QDR15" s="301"/>
      <c r="QDS15" s="302"/>
      <c r="QDT15" s="303"/>
      <c r="QDU15" s="300"/>
      <c r="QDV15" s="301"/>
      <c r="QDW15" s="302"/>
      <c r="QDX15" s="303"/>
      <c r="QDY15" s="300"/>
      <c r="QDZ15" s="301"/>
      <c r="QEA15" s="302"/>
      <c r="QEB15" s="303"/>
      <c r="QEC15" s="300"/>
      <c r="QED15" s="301"/>
      <c r="QEE15" s="302"/>
      <c r="QEF15" s="303"/>
      <c r="QEG15" s="300"/>
      <c r="QEH15" s="301"/>
      <c r="QEI15" s="302"/>
      <c r="QEJ15" s="303"/>
      <c r="QEK15" s="300"/>
      <c r="QEL15" s="301"/>
      <c r="QEM15" s="302"/>
      <c r="QEN15" s="303"/>
      <c r="QEO15" s="300"/>
      <c r="QEP15" s="301"/>
      <c r="QEQ15" s="302"/>
      <c r="QER15" s="303"/>
      <c r="QES15" s="300"/>
      <c r="QET15" s="301"/>
      <c r="QEU15" s="302"/>
      <c r="QEV15" s="303"/>
      <c r="QEW15" s="300"/>
      <c r="QEX15" s="301"/>
      <c r="QEY15" s="302"/>
      <c r="QEZ15" s="303"/>
      <c r="QFA15" s="300"/>
      <c r="QFB15" s="301"/>
      <c r="QFC15" s="302"/>
      <c r="QFD15" s="303"/>
      <c r="QFE15" s="300"/>
      <c r="QFF15" s="301"/>
      <c r="QFG15" s="302"/>
      <c r="QFH15" s="303"/>
      <c r="QFI15" s="300"/>
      <c r="QFJ15" s="301"/>
      <c r="QFK15" s="302"/>
      <c r="QFL15" s="303"/>
      <c r="QFM15" s="300"/>
      <c r="QFN15" s="301"/>
      <c r="QFO15" s="302"/>
      <c r="QFP15" s="303"/>
      <c r="QFQ15" s="300"/>
      <c r="QFR15" s="301"/>
      <c r="QFS15" s="302"/>
      <c r="QFT15" s="303"/>
      <c r="QFU15" s="300"/>
      <c r="QFV15" s="301"/>
      <c r="QFW15" s="302"/>
      <c r="QFX15" s="303"/>
      <c r="QFY15" s="300"/>
      <c r="QFZ15" s="301"/>
      <c r="QGA15" s="302"/>
      <c r="QGB15" s="303"/>
      <c r="QGC15" s="300"/>
      <c r="QGD15" s="301"/>
      <c r="QGE15" s="302"/>
      <c r="QGF15" s="303"/>
      <c r="QGG15" s="300"/>
      <c r="QGH15" s="301"/>
      <c r="QGI15" s="302"/>
      <c r="QGJ15" s="303"/>
      <c r="QGK15" s="300"/>
      <c r="QGL15" s="301"/>
      <c r="QGM15" s="302"/>
      <c r="QGN15" s="303"/>
      <c r="QGO15" s="300"/>
      <c r="QGP15" s="301"/>
      <c r="QGQ15" s="302"/>
      <c r="QGR15" s="303"/>
      <c r="QGS15" s="300"/>
      <c r="QGT15" s="301"/>
      <c r="QGU15" s="302"/>
      <c r="QGV15" s="303"/>
      <c r="QGW15" s="300"/>
      <c r="QGX15" s="301"/>
      <c r="QGY15" s="302"/>
      <c r="QGZ15" s="303"/>
      <c r="QHA15" s="300"/>
      <c r="QHB15" s="301"/>
      <c r="QHC15" s="302"/>
      <c r="QHD15" s="303"/>
      <c r="QHE15" s="300"/>
      <c r="QHF15" s="301"/>
      <c r="QHG15" s="302"/>
      <c r="QHH15" s="303"/>
      <c r="QHI15" s="300"/>
      <c r="QHJ15" s="301"/>
      <c r="QHK15" s="302"/>
      <c r="QHL15" s="303"/>
      <c r="QHM15" s="300"/>
      <c r="QHN15" s="301"/>
      <c r="QHO15" s="302"/>
      <c r="QHP15" s="303"/>
      <c r="QHQ15" s="300"/>
      <c r="QHR15" s="301"/>
      <c r="QHS15" s="302"/>
      <c r="QHT15" s="303"/>
      <c r="QHU15" s="300"/>
      <c r="QHV15" s="301"/>
      <c r="QHW15" s="302"/>
      <c r="QHX15" s="303"/>
      <c r="QHY15" s="300"/>
      <c r="QHZ15" s="301"/>
      <c r="QIA15" s="302"/>
      <c r="QIB15" s="303"/>
      <c r="QIC15" s="300"/>
      <c r="QID15" s="301"/>
      <c r="QIE15" s="302"/>
      <c r="QIF15" s="303"/>
      <c r="QIG15" s="300"/>
      <c r="QIH15" s="301"/>
      <c r="QII15" s="302"/>
      <c r="QIJ15" s="303"/>
      <c r="QIK15" s="300"/>
      <c r="QIL15" s="301"/>
      <c r="QIM15" s="302"/>
      <c r="QIN15" s="303"/>
      <c r="QIO15" s="300"/>
      <c r="QIP15" s="301"/>
      <c r="QIQ15" s="302"/>
      <c r="QIR15" s="303"/>
      <c r="QIS15" s="300"/>
      <c r="QIT15" s="301"/>
      <c r="QIU15" s="302"/>
      <c r="QIV15" s="303"/>
      <c r="QIW15" s="300"/>
      <c r="QIX15" s="301"/>
      <c r="QIY15" s="302"/>
      <c r="QIZ15" s="303"/>
      <c r="QJA15" s="300"/>
      <c r="QJB15" s="301"/>
      <c r="QJC15" s="302"/>
      <c r="QJD15" s="303"/>
      <c r="QJE15" s="300"/>
      <c r="QJF15" s="301"/>
      <c r="QJG15" s="302"/>
      <c r="QJH15" s="303"/>
      <c r="QJI15" s="300"/>
      <c r="QJJ15" s="301"/>
      <c r="QJK15" s="302"/>
      <c r="QJL15" s="303"/>
      <c r="QJM15" s="300"/>
      <c r="QJN15" s="301"/>
      <c r="QJO15" s="302"/>
      <c r="QJP15" s="303"/>
      <c r="QJQ15" s="300"/>
      <c r="QJR15" s="301"/>
      <c r="QJS15" s="302"/>
      <c r="QJT15" s="303"/>
      <c r="QJU15" s="300"/>
      <c r="QJV15" s="301"/>
      <c r="QJW15" s="302"/>
      <c r="QJX15" s="303"/>
      <c r="QJY15" s="300"/>
      <c r="QJZ15" s="301"/>
      <c r="QKA15" s="302"/>
      <c r="QKB15" s="303"/>
      <c r="QKC15" s="300"/>
      <c r="QKD15" s="301"/>
      <c r="QKE15" s="302"/>
      <c r="QKF15" s="303"/>
      <c r="QKG15" s="300"/>
      <c r="QKH15" s="301"/>
      <c r="QKI15" s="302"/>
      <c r="QKJ15" s="303"/>
      <c r="QKK15" s="300"/>
      <c r="QKL15" s="301"/>
      <c r="QKM15" s="302"/>
      <c r="QKN15" s="303"/>
      <c r="QKO15" s="300"/>
      <c r="QKP15" s="301"/>
      <c r="QKQ15" s="302"/>
      <c r="QKR15" s="303"/>
      <c r="QKS15" s="300"/>
      <c r="QKT15" s="301"/>
      <c r="QKU15" s="302"/>
      <c r="QKV15" s="303"/>
      <c r="QKW15" s="300"/>
      <c r="QKX15" s="301"/>
      <c r="QKY15" s="302"/>
      <c r="QKZ15" s="303"/>
      <c r="QLA15" s="300"/>
      <c r="QLB15" s="301"/>
      <c r="QLC15" s="302"/>
      <c r="QLD15" s="303"/>
      <c r="QLE15" s="300"/>
      <c r="QLF15" s="301"/>
      <c r="QLG15" s="302"/>
      <c r="QLH15" s="303"/>
      <c r="QLI15" s="300"/>
      <c r="QLJ15" s="301"/>
      <c r="QLK15" s="302"/>
      <c r="QLL15" s="303"/>
      <c r="QLM15" s="300"/>
      <c r="QLN15" s="301"/>
      <c r="QLO15" s="302"/>
      <c r="QLP15" s="303"/>
      <c r="QLQ15" s="300"/>
      <c r="QLR15" s="301"/>
      <c r="QLS15" s="302"/>
      <c r="QLT15" s="303"/>
      <c r="QLU15" s="300"/>
      <c r="QLV15" s="301"/>
      <c r="QLW15" s="302"/>
      <c r="QLX15" s="303"/>
      <c r="QLY15" s="300"/>
      <c r="QLZ15" s="301"/>
      <c r="QMA15" s="302"/>
      <c r="QMB15" s="303"/>
      <c r="QMC15" s="300"/>
      <c r="QMD15" s="301"/>
      <c r="QME15" s="302"/>
      <c r="QMF15" s="303"/>
      <c r="QMG15" s="300"/>
      <c r="QMH15" s="301"/>
      <c r="QMI15" s="302"/>
      <c r="QMJ15" s="303"/>
      <c r="QMK15" s="300"/>
      <c r="QML15" s="301"/>
      <c r="QMM15" s="302"/>
      <c r="QMN15" s="303"/>
      <c r="QMO15" s="300"/>
      <c r="QMP15" s="301"/>
      <c r="QMQ15" s="302"/>
      <c r="QMR15" s="303"/>
      <c r="QMS15" s="300"/>
      <c r="QMT15" s="301"/>
      <c r="QMU15" s="302"/>
      <c r="QMV15" s="303"/>
      <c r="QMW15" s="300"/>
      <c r="QMX15" s="301"/>
      <c r="QMY15" s="302"/>
      <c r="QMZ15" s="303"/>
      <c r="QNA15" s="300"/>
      <c r="QNB15" s="301"/>
      <c r="QNC15" s="302"/>
      <c r="QND15" s="303"/>
      <c r="QNE15" s="300"/>
      <c r="QNF15" s="301"/>
      <c r="QNG15" s="302"/>
      <c r="QNH15" s="303"/>
      <c r="QNI15" s="300"/>
      <c r="QNJ15" s="301"/>
      <c r="QNK15" s="302"/>
      <c r="QNL15" s="303"/>
      <c r="QNM15" s="300"/>
      <c r="QNN15" s="301"/>
      <c r="QNO15" s="302"/>
      <c r="QNP15" s="303"/>
      <c r="QNQ15" s="300"/>
      <c r="QNR15" s="301"/>
      <c r="QNS15" s="302"/>
      <c r="QNT15" s="303"/>
      <c r="QNU15" s="300"/>
      <c r="QNV15" s="301"/>
      <c r="QNW15" s="302"/>
      <c r="QNX15" s="303"/>
      <c r="QNY15" s="300"/>
      <c r="QNZ15" s="301"/>
      <c r="QOA15" s="302"/>
      <c r="QOB15" s="303"/>
      <c r="QOC15" s="300"/>
      <c r="QOD15" s="301"/>
      <c r="QOE15" s="302"/>
      <c r="QOF15" s="303"/>
      <c r="QOG15" s="300"/>
      <c r="QOH15" s="301"/>
      <c r="QOI15" s="302"/>
      <c r="QOJ15" s="303"/>
      <c r="QOK15" s="300"/>
      <c r="QOL15" s="301"/>
      <c r="QOM15" s="302"/>
      <c r="QON15" s="303"/>
      <c r="QOO15" s="300"/>
      <c r="QOP15" s="301"/>
      <c r="QOQ15" s="302"/>
      <c r="QOR15" s="303"/>
      <c r="QOS15" s="300"/>
      <c r="QOT15" s="301"/>
      <c r="QOU15" s="302"/>
      <c r="QOV15" s="303"/>
      <c r="QOW15" s="300"/>
      <c r="QOX15" s="301"/>
      <c r="QOY15" s="302"/>
      <c r="QOZ15" s="303"/>
      <c r="QPA15" s="300"/>
      <c r="QPB15" s="301"/>
      <c r="QPC15" s="302"/>
      <c r="QPD15" s="303"/>
      <c r="QPE15" s="300"/>
      <c r="QPF15" s="301"/>
      <c r="QPG15" s="302"/>
      <c r="QPH15" s="303"/>
      <c r="QPI15" s="300"/>
      <c r="QPJ15" s="301"/>
      <c r="QPK15" s="302"/>
      <c r="QPL15" s="303"/>
      <c r="QPM15" s="300"/>
      <c r="QPN15" s="301"/>
      <c r="QPO15" s="302"/>
      <c r="QPP15" s="303"/>
      <c r="QPQ15" s="300"/>
      <c r="QPR15" s="301"/>
      <c r="QPS15" s="302"/>
      <c r="QPT15" s="303"/>
      <c r="QPU15" s="300"/>
      <c r="QPV15" s="301"/>
      <c r="QPW15" s="302"/>
      <c r="QPX15" s="303"/>
      <c r="QPY15" s="300"/>
      <c r="QPZ15" s="301"/>
      <c r="QQA15" s="302"/>
      <c r="QQB15" s="303"/>
      <c r="QQC15" s="300"/>
      <c r="QQD15" s="301"/>
      <c r="QQE15" s="302"/>
      <c r="QQF15" s="303"/>
      <c r="QQG15" s="300"/>
      <c r="QQH15" s="301"/>
      <c r="QQI15" s="302"/>
      <c r="QQJ15" s="303"/>
      <c r="QQK15" s="300"/>
      <c r="QQL15" s="301"/>
      <c r="QQM15" s="302"/>
      <c r="QQN15" s="303"/>
      <c r="QQO15" s="300"/>
      <c r="QQP15" s="301"/>
      <c r="QQQ15" s="302"/>
      <c r="QQR15" s="303"/>
      <c r="QQS15" s="300"/>
      <c r="QQT15" s="301"/>
      <c r="QQU15" s="302"/>
      <c r="QQV15" s="303"/>
      <c r="QQW15" s="300"/>
      <c r="QQX15" s="301"/>
      <c r="QQY15" s="302"/>
      <c r="QQZ15" s="303"/>
      <c r="QRA15" s="300"/>
      <c r="QRB15" s="301"/>
      <c r="QRC15" s="302"/>
      <c r="QRD15" s="303"/>
      <c r="QRE15" s="300"/>
      <c r="QRF15" s="301"/>
      <c r="QRG15" s="302"/>
      <c r="QRH15" s="303"/>
      <c r="QRI15" s="300"/>
      <c r="QRJ15" s="301"/>
      <c r="QRK15" s="302"/>
      <c r="QRL15" s="303"/>
      <c r="QRM15" s="300"/>
      <c r="QRN15" s="301"/>
      <c r="QRO15" s="302"/>
      <c r="QRP15" s="303"/>
      <c r="QRQ15" s="300"/>
      <c r="QRR15" s="301"/>
      <c r="QRS15" s="302"/>
      <c r="QRT15" s="303"/>
      <c r="QRU15" s="300"/>
      <c r="QRV15" s="301"/>
      <c r="QRW15" s="302"/>
      <c r="QRX15" s="303"/>
      <c r="QRY15" s="300"/>
      <c r="QRZ15" s="301"/>
      <c r="QSA15" s="302"/>
      <c r="QSB15" s="303"/>
      <c r="QSC15" s="300"/>
      <c r="QSD15" s="301"/>
      <c r="QSE15" s="302"/>
      <c r="QSF15" s="303"/>
      <c r="QSG15" s="300"/>
      <c r="QSH15" s="301"/>
      <c r="QSI15" s="302"/>
      <c r="QSJ15" s="303"/>
      <c r="QSK15" s="300"/>
      <c r="QSL15" s="301"/>
      <c r="QSM15" s="302"/>
      <c r="QSN15" s="303"/>
      <c r="QSO15" s="300"/>
      <c r="QSP15" s="301"/>
      <c r="QSQ15" s="302"/>
      <c r="QSR15" s="303"/>
      <c r="QSS15" s="300"/>
      <c r="QST15" s="301"/>
      <c r="QSU15" s="302"/>
      <c r="QSV15" s="303"/>
      <c r="QSW15" s="300"/>
      <c r="QSX15" s="301"/>
      <c r="QSY15" s="302"/>
      <c r="QSZ15" s="303"/>
      <c r="QTA15" s="300"/>
      <c r="QTB15" s="301"/>
      <c r="QTC15" s="302"/>
      <c r="QTD15" s="303"/>
      <c r="QTE15" s="300"/>
      <c r="QTF15" s="301"/>
      <c r="QTG15" s="302"/>
      <c r="QTH15" s="303"/>
      <c r="QTI15" s="300"/>
      <c r="QTJ15" s="301"/>
      <c r="QTK15" s="302"/>
      <c r="QTL15" s="303"/>
      <c r="QTM15" s="300"/>
      <c r="QTN15" s="301"/>
      <c r="QTO15" s="302"/>
      <c r="QTP15" s="303"/>
      <c r="QTQ15" s="300"/>
      <c r="QTR15" s="301"/>
      <c r="QTS15" s="302"/>
      <c r="QTT15" s="303"/>
      <c r="QTU15" s="300"/>
      <c r="QTV15" s="301"/>
      <c r="QTW15" s="302"/>
      <c r="QTX15" s="303"/>
      <c r="QTY15" s="300"/>
      <c r="QTZ15" s="301"/>
      <c r="QUA15" s="302"/>
      <c r="QUB15" s="303"/>
      <c r="QUC15" s="300"/>
      <c r="QUD15" s="301"/>
      <c r="QUE15" s="302"/>
      <c r="QUF15" s="303"/>
      <c r="QUG15" s="300"/>
      <c r="QUH15" s="301"/>
      <c r="QUI15" s="302"/>
      <c r="QUJ15" s="303"/>
      <c r="QUK15" s="300"/>
      <c r="QUL15" s="301"/>
      <c r="QUM15" s="302"/>
      <c r="QUN15" s="303"/>
      <c r="QUO15" s="300"/>
      <c r="QUP15" s="301"/>
      <c r="QUQ15" s="302"/>
      <c r="QUR15" s="303"/>
      <c r="QUS15" s="300"/>
      <c r="QUT15" s="301"/>
      <c r="QUU15" s="302"/>
      <c r="QUV15" s="303"/>
      <c r="QUW15" s="300"/>
      <c r="QUX15" s="301"/>
      <c r="QUY15" s="302"/>
      <c r="QUZ15" s="303"/>
      <c r="QVA15" s="300"/>
      <c r="QVB15" s="301"/>
      <c r="QVC15" s="302"/>
      <c r="QVD15" s="303"/>
      <c r="QVE15" s="300"/>
      <c r="QVF15" s="301"/>
      <c r="QVG15" s="302"/>
      <c r="QVH15" s="303"/>
      <c r="QVI15" s="300"/>
      <c r="QVJ15" s="301"/>
      <c r="QVK15" s="302"/>
      <c r="QVL15" s="303"/>
      <c r="QVM15" s="300"/>
      <c r="QVN15" s="301"/>
      <c r="QVO15" s="302"/>
      <c r="QVP15" s="303"/>
      <c r="QVQ15" s="300"/>
      <c r="QVR15" s="301"/>
      <c r="QVS15" s="302"/>
      <c r="QVT15" s="303"/>
      <c r="QVU15" s="300"/>
      <c r="QVV15" s="301"/>
      <c r="QVW15" s="302"/>
      <c r="QVX15" s="303"/>
      <c r="QVY15" s="300"/>
      <c r="QVZ15" s="301"/>
      <c r="QWA15" s="302"/>
      <c r="QWB15" s="303"/>
      <c r="QWC15" s="300"/>
      <c r="QWD15" s="301"/>
      <c r="QWE15" s="302"/>
      <c r="QWF15" s="303"/>
      <c r="QWG15" s="300"/>
      <c r="QWH15" s="301"/>
      <c r="QWI15" s="302"/>
      <c r="QWJ15" s="303"/>
      <c r="QWK15" s="300"/>
      <c r="QWL15" s="301"/>
      <c r="QWM15" s="302"/>
      <c r="QWN15" s="303"/>
      <c r="QWO15" s="300"/>
      <c r="QWP15" s="301"/>
      <c r="QWQ15" s="302"/>
      <c r="QWR15" s="303"/>
      <c r="QWS15" s="300"/>
      <c r="QWT15" s="301"/>
      <c r="QWU15" s="302"/>
      <c r="QWV15" s="303"/>
      <c r="QWW15" s="300"/>
      <c r="QWX15" s="301"/>
      <c r="QWY15" s="302"/>
      <c r="QWZ15" s="303"/>
      <c r="QXA15" s="300"/>
      <c r="QXB15" s="301"/>
      <c r="QXC15" s="302"/>
      <c r="QXD15" s="303"/>
      <c r="QXE15" s="300"/>
      <c r="QXF15" s="301"/>
      <c r="QXG15" s="302"/>
      <c r="QXH15" s="303"/>
      <c r="QXI15" s="300"/>
      <c r="QXJ15" s="301"/>
      <c r="QXK15" s="302"/>
      <c r="QXL15" s="303"/>
      <c r="QXM15" s="300"/>
      <c r="QXN15" s="301"/>
      <c r="QXO15" s="302"/>
      <c r="QXP15" s="303"/>
      <c r="QXQ15" s="300"/>
      <c r="QXR15" s="301"/>
      <c r="QXS15" s="302"/>
      <c r="QXT15" s="303"/>
      <c r="QXU15" s="300"/>
      <c r="QXV15" s="301"/>
      <c r="QXW15" s="302"/>
      <c r="QXX15" s="303"/>
      <c r="QXY15" s="300"/>
      <c r="QXZ15" s="301"/>
      <c r="QYA15" s="302"/>
      <c r="QYB15" s="303"/>
      <c r="QYC15" s="300"/>
      <c r="QYD15" s="301"/>
      <c r="QYE15" s="302"/>
      <c r="QYF15" s="303"/>
      <c r="QYG15" s="300"/>
      <c r="QYH15" s="301"/>
      <c r="QYI15" s="302"/>
      <c r="QYJ15" s="303"/>
      <c r="QYK15" s="300"/>
      <c r="QYL15" s="301"/>
      <c r="QYM15" s="302"/>
      <c r="QYN15" s="303"/>
      <c r="QYO15" s="300"/>
      <c r="QYP15" s="301"/>
      <c r="QYQ15" s="302"/>
      <c r="QYR15" s="303"/>
      <c r="QYS15" s="300"/>
      <c r="QYT15" s="301"/>
      <c r="QYU15" s="302"/>
      <c r="QYV15" s="303"/>
      <c r="QYW15" s="300"/>
      <c r="QYX15" s="301"/>
      <c r="QYY15" s="302"/>
      <c r="QYZ15" s="303"/>
      <c r="QZA15" s="300"/>
      <c r="QZB15" s="301"/>
      <c r="QZC15" s="302"/>
      <c r="QZD15" s="303"/>
      <c r="QZE15" s="300"/>
      <c r="QZF15" s="301"/>
      <c r="QZG15" s="302"/>
      <c r="QZH15" s="303"/>
      <c r="QZI15" s="300"/>
      <c r="QZJ15" s="301"/>
      <c r="QZK15" s="302"/>
      <c r="QZL15" s="303"/>
      <c r="QZM15" s="300"/>
      <c r="QZN15" s="301"/>
      <c r="QZO15" s="302"/>
      <c r="QZP15" s="303"/>
      <c r="QZQ15" s="300"/>
      <c r="QZR15" s="301"/>
      <c r="QZS15" s="302"/>
      <c r="QZT15" s="303"/>
      <c r="QZU15" s="300"/>
      <c r="QZV15" s="301"/>
      <c r="QZW15" s="302"/>
      <c r="QZX15" s="303"/>
      <c r="QZY15" s="300"/>
      <c r="QZZ15" s="301"/>
      <c r="RAA15" s="302"/>
      <c r="RAB15" s="303"/>
      <c r="RAC15" s="300"/>
      <c r="RAD15" s="301"/>
      <c r="RAE15" s="302"/>
      <c r="RAF15" s="303"/>
      <c r="RAG15" s="300"/>
      <c r="RAH15" s="301"/>
      <c r="RAI15" s="302"/>
      <c r="RAJ15" s="303"/>
      <c r="RAK15" s="300"/>
      <c r="RAL15" s="301"/>
      <c r="RAM15" s="302"/>
      <c r="RAN15" s="303"/>
      <c r="RAO15" s="300"/>
      <c r="RAP15" s="301"/>
      <c r="RAQ15" s="302"/>
      <c r="RAR15" s="303"/>
      <c r="RAS15" s="300"/>
      <c r="RAT15" s="301"/>
      <c r="RAU15" s="302"/>
      <c r="RAV15" s="303"/>
      <c r="RAW15" s="300"/>
      <c r="RAX15" s="301"/>
      <c r="RAY15" s="302"/>
      <c r="RAZ15" s="303"/>
      <c r="RBA15" s="300"/>
      <c r="RBB15" s="301"/>
      <c r="RBC15" s="302"/>
      <c r="RBD15" s="303"/>
      <c r="RBE15" s="300"/>
      <c r="RBF15" s="301"/>
      <c r="RBG15" s="302"/>
      <c r="RBH15" s="303"/>
      <c r="RBI15" s="300"/>
      <c r="RBJ15" s="301"/>
      <c r="RBK15" s="302"/>
      <c r="RBL15" s="303"/>
      <c r="RBM15" s="300"/>
      <c r="RBN15" s="301"/>
      <c r="RBO15" s="302"/>
      <c r="RBP15" s="303"/>
      <c r="RBQ15" s="300"/>
      <c r="RBR15" s="301"/>
      <c r="RBS15" s="302"/>
      <c r="RBT15" s="303"/>
      <c r="RBU15" s="300"/>
      <c r="RBV15" s="301"/>
      <c r="RBW15" s="302"/>
      <c r="RBX15" s="303"/>
      <c r="RBY15" s="300"/>
      <c r="RBZ15" s="301"/>
      <c r="RCA15" s="302"/>
      <c r="RCB15" s="303"/>
      <c r="RCC15" s="300"/>
      <c r="RCD15" s="301"/>
      <c r="RCE15" s="302"/>
      <c r="RCF15" s="303"/>
      <c r="RCG15" s="300"/>
      <c r="RCH15" s="301"/>
      <c r="RCI15" s="302"/>
      <c r="RCJ15" s="303"/>
      <c r="RCK15" s="300"/>
      <c r="RCL15" s="301"/>
      <c r="RCM15" s="302"/>
      <c r="RCN15" s="303"/>
      <c r="RCO15" s="300"/>
      <c r="RCP15" s="301"/>
      <c r="RCQ15" s="302"/>
      <c r="RCR15" s="303"/>
      <c r="RCS15" s="300"/>
      <c r="RCT15" s="301"/>
      <c r="RCU15" s="302"/>
      <c r="RCV15" s="303"/>
      <c r="RCW15" s="300"/>
      <c r="RCX15" s="301"/>
      <c r="RCY15" s="302"/>
      <c r="RCZ15" s="303"/>
      <c r="RDA15" s="300"/>
      <c r="RDB15" s="301"/>
      <c r="RDC15" s="302"/>
      <c r="RDD15" s="303"/>
      <c r="RDE15" s="300"/>
      <c r="RDF15" s="301"/>
      <c r="RDG15" s="302"/>
      <c r="RDH15" s="303"/>
      <c r="RDI15" s="300"/>
      <c r="RDJ15" s="301"/>
      <c r="RDK15" s="302"/>
      <c r="RDL15" s="303"/>
      <c r="RDM15" s="300"/>
      <c r="RDN15" s="301"/>
      <c r="RDO15" s="302"/>
      <c r="RDP15" s="303"/>
      <c r="RDQ15" s="300"/>
      <c r="RDR15" s="301"/>
      <c r="RDS15" s="302"/>
      <c r="RDT15" s="303"/>
      <c r="RDU15" s="300"/>
      <c r="RDV15" s="301"/>
      <c r="RDW15" s="302"/>
      <c r="RDX15" s="303"/>
      <c r="RDY15" s="300"/>
      <c r="RDZ15" s="301"/>
      <c r="REA15" s="302"/>
      <c r="REB15" s="303"/>
      <c r="REC15" s="300"/>
      <c r="RED15" s="301"/>
      <c r="REE15" s="302"/>
      <c r="REF15" s="303"/>
      <c r="REG15" s="300"/>
      <c r="REH15" s="301"/>
      <c r="REI15" s="302"/>
      <c r="REJ15" s="303"/>
      <c r="REK15" s="300"/>
      <c r="REL15" s="301"/>
      <c r="REM15" s="302"/>
      <c r="REN15" s="303"/>
      <c r="REO15" s="300"/>
      <c r="REP15" s="301"/>
      <c r="REQ15" s="302"/>
      <c r="RER15" s="303"/>
      <c r="RES15" s="300"/>
      <c r="RET15" s="301"/>
      <c r="REU15" s="302"/>
      <c r="REV15" s="303"/>
      <c r="REW15" s="300"/>
      <c r="REX15" s="301"/>
      <c r="REY15" s="302"/>
      <c r="REZ15" s="303"/>
      <c r="RFA15" s="300"/>
      <c r="RFB15" s="301"/>
      <c r="RFC15" s="302"/>
      <c r="RFD15" s="303"/>
      <c r="RFE15" s="300"/>
      <c r="RFF15" s="301"/>
      <c r="RFG15" s="302"/>
      <c r="RFH15" s="303"/>
      <c r="RFI15" s="300"/>
      <c r="RFJ15" s="301"/>
      <c r="RFK15" s="302"/>
      <c r="RFL15" s="303"/>
      <c r="RFM15" s="300"/>
      <c r="RFN15" s="301"/>
      <c r="RFO15" s="302"/>
      <c r="RFP15" s="303"/>
      <c r="RFQ15" s="300"/>
      <c r="RFR15" s="301"/>
      <c r="RFS15" s="302"/>
      <c r="RFT15" s="303"/>
      <c r="RFU15" s="300"/>
      <c r="RFV15" s="301"/>
      <c r="RFW15" s="302"/>
      <c r="RFX15" s="303"/>
      <c r="RFY15" s="300"/>
      <c r="RFZ15" s="301"/>
      <c r="RGA15" s="302"/>
      <c r="RGB15" s="303"/>
      <c r="RGC15" s="300"/>
      <c r="RGD15" s="301"/>
      <c r="RGE15" s="302"/>
      <c r="RGF15" s="303"/>
      <c r="RGG15" s="300"/>
      <c r="RGH15" s="301"/>
      <c r="RGI15" s="302"/>
      <c r="RGJ15" s="303"/>
      <c r="RGK15" s="300"/>
      <c r="RGL15" s="301"/>
      <c r="RGM15" s="302"/>
      <c r="RGN15" s="303"/>
      <c r="RGO15" s="300"/>
      <c r="RGP15" s="301"/>
      <c r="RGQ15" s="302"/>
      <c r="RGR15" s="303"/>
      <c r="RGS15" s="300"/>
      <c r="RGT15" s="301"/>
      <c r="RGU15" s="302"/>
      <c r="RGV15" s="303"/>
      <c r="RGW15" s="300"/>
      <c r="RGX15" s="301"/>
      <c r="RGY15" s="302"/>
      <c r="RGZ15" s="303"/>
      <c r="RHA15" s="300"/>
      <c r="RHB15" s="301"/>
      <c r="RHC15" s="302"/>
      <c r="RHD15" s="303"/>
      <c r="RHE15" s="300"/>
      <c r="RHF15" s="301"/>
      <c r="RHG15" s="302"/>
      <c r="RHH15" s="303"/>
      <c r="RHI15" s="300"/>
      <c r="RHJ15" s="301"/>
      <c r="RHK15" s="302"/>
      <c r="RHL15" s="303"/>
      <c r="RHM15" s="300"/>
      <c r="RHN15" s="301"/>
      <c r="RHO15" s="302"/>
      <c r="RHP15" s="303"/>
      <c r="RHQ15" s="300"/>
      <c r="RHR15" s="301"/>
      <c r="RHS15" s="302"/>
      <c r="RHT15" s="303"/>
      <c r="RHU15" s="300"/>
      <c r="RHV15" s="301"/>
      <c r="RHW15" s="302"/>
      <c r="RHX15" s="303"/>
      <c r="RHY15" s="300"/>
      <c r="RHZ15" s="301"/>
      <c r="RIA15" s="302"/>
      <c r="RIB15" s="303"/>
      <c r="RIC15" s="300"/>
      <c r="RID15" s="301"/>
      <c r="RIE15" s="302"/>
      <c r="RIF15" s="303"/>
      <c r="RIG15" s="300"/>
      <c r="RIH15" s="301"/>
      <c r="RII15" s="302"/>
      <c r="RIJ15" s="303"/>
      <c r="RIK15" s="300"/>
      <c r="RIL15" s="301"/>
      <c r="RIM15" s="302"/>
      <c r="RIN15" s="303"/>
      <c r="RIO15" s="300"/>
      <c r="RIP15" s="301"/>
      <c r="RIQ15" s="302"/>
      <c r="RIR15" s="303"/>
      <c r="RIS15" s="300"/>
      <c r="RIT15" s="301"/>
      <c r="RIU15" s="302"/>
      <c r="RIV15" s="303"/>
      <c r="RIW15" s="300"/>
      <c r="RIX15" s="301"/>
      <c r="RIY15" s="302"/>
      <c r="RIZ15" s="303"/>
      <c r="RJA15" s="300"/>
      <c r="RJB15" s="301"/>
      <c r="RJC15" s="302"/>
      <c r="RJD15" s="303"/>
      <c r="RJE15" s="300"/>
      <c r="RJF15" s="301"/>
      <c r="RJG15" s="302"/>
      <c r="RJH15" s="303"/>
      <c r="RJI15" s="300"/>
      <c r="RJJ15" s="301"/>
      <c r="RJK15" s="302"/>
      <c r="RJL15" s="303"/>
      <c r="RJM15" s="300"/>
      <c r="RJN15" s="301"/>
      <c r="RJO15" s="302"/>
      <c r="RJP15" s="303"/>
      <c r="RJQ15" s="300"/>
      <c r="RJR15" s="301"/>
      <c r="RJS15" s="302"/>
      <c r="RJT15" s="303"/>
      <c r="RJU15" s="300"/>
      <c r="RJV15" s="301"/>
      <c r="RJW15" s="302"/>
      <c r="RJX15" s="303"/>
      <c r="RJY15" s="300"/>
      <c r="RJZ15" s="301"/>
      <c r="RKA15" s="302"/>
      <c r="RKB15" s="303"/>
      <c r="RKC15" s="300"/>
      <c r="RKD15" s="301"/>
      <c r="RKE15" s="302"/>
      <c r="RKF15" s="303"/>
      <c r="RKG15" s="300"/>
      <c r="RKH15" s="301"/>
      <c r="RKI15" s="302"/>
      <c r="RKJ15" s="303"/>
      <c r="RKK15" s="300"/>
      <c r="RKL15" s="301"/>
      <c r="RKM15" s="302"/>
      <c r="RKN15" s="303"/>
      <c r="RKO15" s="300"/>
      <c r="RKP15" s="301"/>
      <c r="RKQ15" s="302"/>
      <c r="RKR15" s="303"/>
      <c r="RKS15" s="300"/>
      <c r="RKT15" s="301"/>
      <c r="RKU15" s="302"/>
      <c r="RKV15" s="303"/>
      <c r="RKW15" s="300"/>
      <c r="RKX15" s="301"/>
      <c r="RKY15" s="302"/>
      <c r="RKZ15" s="303"/>
      <c r="RLA15" s="300"/>
      <c r="RLB15" s="301"/>
      <c r="RLC15" s="302"/>
      <c r="RLD15" s="303"/>
      <c r="RLE15" s="300"/>
      <c r="RLF15" s="301"/>
      <c r="RLG15" s="302"/>
      <c r="RLH15" s="303"/>
      <c r="RLI15" s="300"/>
      <c r="RLJ15" s="301"/>
      <c r="RLK15" s="302"/>
      <c r="RLL15" s="303"/>
      <c r="RLM15" s="300"/>
      <c r="RLN15" s="301"/>
      <c r="RLO15" s="302"/>
      <c r="RLP15" s="303"/>
      <c r="RLQ15" s="300"/>
      <c r="RLR15" s="301"/>
      <c r="RLS15" s="302"/>
      <c r="RLT15" s="303"/>
      <c r="RLU15" s="300"/>
      <c r="RLV15" s="301"/>
      <c r="RLW15" s="302"/>
      <c r="RLX15" s="303"/>
      <c r="RLY15" s="300"/>
      <c r="RLZ15" s="301"/>
      <c r="RMA15" s="302"/>
      <c r="RMB15" s="303"/>
      <c r="RMC15" s="300"/>
      <c r="RMD15" s="301"/>
      <c r="RME15" s="302"/>
      <c r="RMF15" s="303"/>
      <c r="RMG15" s="300"/>
      <c r="RMH15" s="301"/>
      <c r="RMI15" s="302"/>
      <c r="RMJ15" s="303"/>
      <c r="RMK15" s="300"/>
      <c r="RML15" s="301"/>
      <c r="RMM15" s="302"/>
      <c r="RMN15" s="303"/>
      <c r="RMO15" s="300"/>
      <c r="RMP15" s="301"/>
      <c r="RMQ15" s="302"/>
      <c r="RMR15" s="303"/>
      <c r="RMS15" s="300"/>
      <c r="RMT15" s="301"/>
      <c r="RMU15" s="302"/>
      <c r="RMV15" s="303"/>
      <c r="RMW15" s="300"/>
      <c r="RMX15" s="301"/>
      <c r="RMY15" s="302"/>
      <c r="RMZ15" s="303"/>
      <c r="RNA15" s="300"/>
      <c r="RNB15" s="301"/>
      <c r="RNC15" s="302"/>
      <c r="RND15" s="303"/>
      <c r="RNE15" s="300"/>
      <c r="RNF15" s="301"/>
      <c r="RNG15" s="302"/>
      <c r="RNH15" s="303"/>
      <c r="RNI15" s="300"/>
      <c r="RNJ15" s="301"/>
      <c r="RNK15" s="302"/>
      <c r="RNL15" s="303"/>
      <c r="RNM15" s="300"/>
      <c r="RNN15" s="301"/>
      <c r="RNO15" s="302"/>
      <c r="RNP15" s="303"/>
      <c r="RNQ15" s="300"/>
      <c r="RNR15" s="301"/>
      <c r="RNS15" s="302"/>
      <c r="RNT15" s="303"/>
      <c r="RNU15" s="300"/>
      <c r="RNV15" s="301"/>
      <c r="RNW15" s="302"/>
      <c r="RNX15" s="303"/>
      <c r="RNY15" s="300"/>
      <c r="RNZ15" s="301"/>
      <c r="ROA15" s="302"/>
      <c r="ROB15" s="303"/>
      <c r="ROC15" s="300"/>
      <c r="ROD15" s="301"/>
      <c r="ROE15" s="302"/>
      <c r="ROF15" s="303"/>
      <c r="ROG15" s="300"/>
      <c r="ROH15" s="301"/>
      <c r="ROI15" s="302"/>
      <c r="ROJ15" s="303"/>
      <c r="ROK15" s="300"/>
      <c r="ROL15" s="301"/>
      <c r="ROM15" s="302"/>
      <c r="RON15" s="303"/>
      <c r="ROO15" s="300"/>
      <c r="ROP15" s="301"/>
      <c r="ROQ15" s="302"/>
      <c r="ROR15" s="303"/>
      <c r="ROS15" s="300"/>
      <c r="ROT15" s="301"/>
      <c r="ROU15" s="302"/>
      <c r="ROV15" s="303"/>
      <c r="ROW15" s="300"/>
      <c r="ROX15" s="301"/>
      <c r="ROY15" s="302"/>
      <c r="ROZ15" s="303"/>
      <c r="RPA15" s="300"/>
      <c r="RPB15" s="301"/>
      <c r="RPC15" s="302"/>
      <c r="RPD15" s="303"/>
      <c r="RPE15" s="300"/>
      <c r="RPF15" s="301"/>
      <c r="RPG15" s="302"/>
      <c r="RPH15" s="303"/>
      <c r="RPI15" s="300"/>
      <c r="RPJ15" s="301"/>
      <c r="RPK15" s="302"/>
      <c r="RPL15" s="303"/>
      <c r="RPM15" s="300"/>
      <c r="RPN15" s="301"/>
      <c r="RPO15" s="302"/>
      <c r="RPP15" s="303"/>
      <c r="RPQ15" s="300"/>
      <c r="RPR15" s="301"/>
      <c r="RPS15" s="302"/>
      <c r="RPT15" s="303"/>
      <c r="RPU15" s="300"/>
      <c r="RPV15" s="301"/>
      <c r="RPW15" s="302"/>
      <c r="RPX15" s="303"/>
      <c r="RPY15" s="300"/>
      <c r="RPZ15" s="301"/>
      <c r="RQA15" s="302"/>
      <c r="RQB15" s="303"/>
      <c r="RQC15" s="300"/>
      <c r="RQD15" s="301"/>
      <c r="RQE15" s="302"/>
      <c r="RQF15" s="303"/>
      <c r="RQG15" s="300"/>
      <c r="RQH15" s="301"/>
      <c r="RQI15" s="302"/>
      <c r="RQJ15" s="303"/>
      <c r="RQK15" s="300"/>
      <c r="RQL15" s="301"/>
      <c r="RQM15" s="302"/>
      <c r="RQN15" s="303"/>
      <c r="RQO15" s="300"/>
      <c r="RQP15" s="301"/>
      <c r="RQQ15" s="302"/>
      <c r="RQR15" s="303"/>
      <c r="RQS15" s="300"/>
      <c r="RQT15" s="301"/>
      <c r="RQU15" s="302"/>
      <c r="RQV15" s="303"/>
      <c r="RQW15" s="300"/>
      <c r="RQX15" s="301"/>
      <c r="RQY15" s="302"/>
      <c r="RQZ15" s="303"/>
      <c r="RRA15" s="300"/>
      <c r="RRB15" s="301"/>
      <c r="RRC15" s="302"/>
      <c r="RRD15" s="303"/>
      <c r="RRE15" s="300"/>
      <c r="RRF15" s="301"/>
      <c r="RRG15" s="302"/>
      <c r="RRH15" s="303"/>
      <c r="RRI15" s="300"/>
      <c r="RRJ15" s="301"/>
      <c r="RRK15" s="302"/>
      <c r="RRL15" s="303"/>
      <c r="RRM15" s="300"/>
      <c r="RRN15" s="301"/>
      <c r="RRO15" s="302"/>
      <c r="RRP15" s="303"/>
      <c r="RRQ15" s="300"/>
      <c r="RRR15" s="301"/>
      <c r="RRS15" s="302"/>
      <c r="RRT15" s="303"/>
      <c r="RRU15" s="300"/>
      <c r="RRV15" s="301"/>
      <c r="RRW15" s="302"/>
      <c r="RRX15" s="303"/>
      <c r="RRY15" s="300"/>
      <c r="RRZ15" s="301"/>
      <c r="RSA15" s="302"/>
      <c r="RSB15" s="303"/>
      <c r="RSC15" s="300"/>
      <c r="RSD15" s="301"/>
      <c r="RSE15" s="302"/>
      <c r="RSF15" s="303"/>
      <c r="RSG15" s="300"/>
      <c r="RSH15" s="301"/>
      <c r="RSI15" s="302"/>
      <c r="RSJ15" s="303"/>
      <c r="RSK15" s="300"/>
      <c r="RSL15" s="301"/>
      <c r="RSM15" s="302"/>
      <c r="RSN15" s="303"/>
      <c r="RSO15" s="300"/>
      <c r="RSP15" s="301"/>
      <c r="RSQ15" s="302"/>
      <c r="RSR15" s="303"/>
      <c r="RSS15" s="300"/>
      <c r="RST15" s="301"/>
      <c r="RSU15" s="302"/>
      <c r="RSV15" s="303"/>
      <c r="RSW15" s="300"/>
      <c r="RSX15" s="301"/>
      <c r="RSY15" s="302"/>
      <c r="RSZ15" s="303"/>
      <c r="RTA15" s="300"/>
      <c r="RTB15" s="301"/>
      <c r="RTC15" s="302"/>
      <c r="RTD15" s="303"/>
      <c r="RTE15" s="300"/>
      <c r="RTF15" s="301"/>
      <c r="RTG15" s="302"/>
      <c r="RTH15" s="303"/>
      <c r="RTI15" s="300"/>
      <c r="RTJ15" s="301"/>
      <c r="RTK15" s="302"/>
      <c r="RTL15" s="303"/>
      <c r="RTM15" s="300"/>
      <c r="RTN15" s="301"/>
      <c r="RTO15" s="302"/>
      <c r="RTP15" s="303"/>
      <c r="RTQ15" s="300"/>
      <c r="RTR15" s="301"/>
      <c r="RTS15" s="302"/>
      <c r="RTT15" s="303"/>
      <c r="RTU15" s="300"/>
      <c r="RTV15" s="301"/>
      <c r="RTW15" s="302"/>
      <c r="RTX15" s="303"/>
      <c r="RTY15" s="300"/>
      <c r="RTZ15" s="301"/>
      <c r="RUA15" s="302"/>
      <c r="RUB15" s="303"/>
      <c r="RUC15" s="300"/>
      <c r="RUD15" s="301"/>
      <c r="RUE15" s="302"/>
      <c r="RUF15" s="303"/>
      <c r="RUG15" s="300"/>
      <c r="RUH15" s="301"/>
      <c r="RUI15" s="302"/>
      <c r="RUJ15" s="303"/>
      <c r="RUK15" s="300"/>
      <c r="RUL15" s="301"/>
      <c r="RUM15" s="302"/>
      <c r="RUN15" s="303"/>
      <c r="RUO15" s="300"/>
      <c r="RUP15" s="301"/>
      <c r="RUQ15" s="302"/>
      <c r="RUR15" s="303"/>
      <c r="RUS15" s="300"/>
      <c r="RUT15" s="301"/>
      <c r="RUU15" s="302"/>
      <c r="RUV15" s="303"/>
      <c r="RUW15" s="300"/>
      <c r="RUX15" s="301"/>
      <c r="RUY15" s="302"/>
      <c r="RUZ15" s="303"/>
      <c r="RVA15" s="300"/>
      <c r="RVB15" s="301"/>
      <c r="RVC15" s="302"/>
      <c r="RVD15" s="303"/>
      <c r="RVE15" s="300"/>
      <c r="RVF15" s="301"/>
      <c r="RVG15" s="302"/>
      <c r="RVH15" s="303"/>
      <c r="RVI15" s="300"/>
      <c r="RVJ15" s="301"/>
      <c r="RVK15" s="302"/>
      <c r="RVL15" s="303"/>
      <c r="RVM15" s="300"/>
      <c r="RVN15" s="301"/>
      <c r="RVO15" s="302"/>
      <c r="RVP15" s="303"/>
      <c r="RVQ15" s="300"/>
      <c r="RVR15" s="301"/>
      <c r="RVS15" s="302"/>
      <c r="RVT15" s="303"/>
      <c r="RVU15" s="300"/>
      <c r="RVV15" s="301"/>
      <c r="RVW15" s="302"/>
      <c r="RVX15" s="303"/>
      <c r="RVY15" s="300"/>
      <c r="RVZ15" s="301"/>
      <c r="RWA15" s="302"/>
      <c r="RWB15" s="303"/>
      <c r="RWC15" s="300"/>
      <c r="RWD15" s="301"/>
      <c r="RWE15" s="302"/>
      <c r="RWF15" s="303"/>
      <c r="RWG15" s="300"/>
      <c r="RWH15" s="301"/>
      <c r="RWI15" s="302"/>
      <c r="RWJ15" s="303"/>
      <c r="RWK15" s="300"/>
      <c r="RWL15" s="301"/>
      <c r="RWM15" s="302"/>
      <c r="RWN15" s="303"/>
      <c r="RWO15" s="300"/>
      <c r="RWP15" s="301"/>
      <c r="RWQ15" s="302"/>
      <c r="RWR15" s="303"/>
      <c r="RWS15" s="300"/>
      <c r="RWT15" s="301"/>
      <c r="RWU15" s="302"/>
      <c r="RWV15" s="303"/>
      <c r="RWW15" s="300"/>
      <c r="RWX15" s="301"/>
      <c r="RWY15" s="302"/>
      <c r="RWZ15" s="303"/>
      <c r="RXA15" s="300"/>
      <c r="RXB15" s="301"/>
      <c r="RXC15" s="302"/>
      <c r="RXD15" s="303"/>
      <c r="RXE15" s="300"/>
      <c r="RXF15" s="301"/>
      <c r="RXG15" s="302"/>
      <c r="RXH15" s="303"/>
      <c r="RXI15" s="300"/>
      <c r="RXJ15" s="301"/>
      <c r="RXK15" s="302"/>
      <c r="RXL15" s="303"/>
      <c r="RXM15" s="300"/>
      <c r="RXN15" s="301"/>
      <c r="RXO15" s="302"/>
      <c r="RXP15" s="303"/>
      <c r="RXQ15" s="300"/>
      <c r="RXR15" s="301"/>
      <c r="RXS15" s="302"/>
      <c r="RXT15" s="303"/>
      <c r="RXU15" s="300"/>
      <c r="RXV15" s="301"/>
      <c r="RXW15" s="302"/>
      <c r="RXX15" s="303"/>
      <c r="RXY15" s="300"/>
      <c r="RXZ15" s="301"/>
      <c r="RYA15" s="302"/>
      <c r="RYB15" s="303"/>
      <c r="RYC15" s="300"/>
      <c r="RYD15" s="301"/>
      <c r="RYE15" s="302"/>
      <c r="RYF15" s="303"/>
      <c r="RYG15" s="300"/>
      <c r="RYH15" s="301"/>
      <c r="RYI15" s="302"/>
      <c r="RYJ15" s="303"/>
      <c r="RYK15" s="300"/>
      <c r="RYL15" s="301"/>
      <c r="RYM15" s="302"/>
      <c r="RYN15" s="303"/>
      <c r="RYO15" s="300"/>
      <c r="RYP15" s="301"/>
      <c r="RYQ15" s="302"/>
      <c r="RYR15" s="303"/>
      <c r="RYS15" s="300"/>
      <c r="RYT15" s="301"/>
      <c r="RYU15" s="302"/>
      <c r="RYV15" s="303"/>
      <c r="RYW15" s="300"/>
      <c r="RYX15" s="301"/>
      <c r="RYY15" s="302"/>
      <c r="RYZ15" s="303"/>
      <c r="RZA15" s="300"/>
      <c r="RZB15" s="301"/>
      <c r="RZC15" s="302"/>
      <c r="RZD15" s="303"/>
      <c r="RZE15" s="300"/>
      <c r="RZF15" s="301"/>
      <c r="RZG15" s="302"/>
      <c r="RZH15" s="303"/>
      <c r="RZI15" s="300"/>
      <c r="RZJ15" s="301"/>
      <c r="RZK15" s="302"/>
      <c r="RZL15" s="303"/>
      <c r="RZM15" s="300"/>
      <c r="RZN15" s="301"/>
      <c r="RZO15" s="302"/>
      <c r="RZP15" s="303"/>
      <c r="RZQ15" s="300"/>
      <c r="RZR15" s="301"/>
      <c r="RZS15" s="302"/>
      <c r="RZT15" s="303"/>
      <c r="RZU15" s="300"/>
      <c r="RZV15" s="301"/>
      <c r="RZW15" s="302"/>
      <c r="RZX15" s="303"/>
      <c r="RZY15" s="300"/>
      <c r="RZZ15" s="301"/>
      <c r="SAA15" s="302"/>
      <c r="SAB15" s="303"/>
      <c r="SAC15" s="300"/>
      <c r="SAD15" s="301"/>
      <c r="SAE15" s="302"/>
      <c r="SAF15" s="303"/>
      <c r="SAG15" s="300"/>
      <c r="SAH15" s="301"/>
      <c r="SAI15" s="302"/>
      <c r="SAJ15" s="303"/>
      <c r="SAK15" s="300"/>
      <c r="SAL15" s="301"/>
      <c r="SAM15" s="302"/>
      <c r="SAN15" s="303"/>
      <c r="SAO15" s="300"/>
      <c r="SAP15" s="301"/>
      <c r="SAQ15" s="302"/>
      <c r="SAR15" s="303"/>
      <c r="SAS15" s="300"/>
      <c r="SAT15" s="301"/>
      <c r="SAU15" s="302"/>
      <c r="SAV15" s="303"/>
      <c r="SAW15" s="300"/>
      <c r="SAX15" s="301"/>
      <c r="SAY15" s="302"/>
      <c r="SAZ15" s="303"/>
      <c r="SBA15" s="300"/>
      <c r="SBB15" s="301"/>
      <c r="SBC15" s="302"/>
      <c r="SBD15" s="303"/>
      <c r="SBE15" s="300"/>
      <c r="SBF15" s="301"/>
      <c r="SBG15" s="302"/>
      <c r="SBH15" s="303"/>
      <c r="SBI15" s="300"/>
      <c r="SBJ15" s="301"/>
      <c r="SBK15" s="302"/>
      <c r="SBL15" s="303"/>
      <c r="SBM15" s="300"/>
      <c r="SBN15" s="301"/>
      <c r="SBO15" s="302"/>
      <c r="SBP15" s="303"/>
      <c r="SBQ15" s="300"/>
      <c r="SBR15" s="301"/>
      <c r="SBS15" s="302"/>
      <c r="SBT15" s="303"/>
      <c r="SBU15" s="300"/>
      <c r="SBV15" s="301"/>
      <c r="SBW15" s="302"/>
      <c r="SBX15" s="303"/>
      <c r="SBY15" s="300"/>
      <c r="SBZ15" s="301"/>
      <c r="SCA15" s="302"/>
      <c r="SCB15" s="303"/>
      <c r="SCC15" s="300"/>
      <c r="SCD15" s="301"/>
      <c r="SCE15" s="302"/>
      <c r="SCF15" s="303"/>
      <c r="SCG15" s="300"/>
      <c r="SCH15" s="301"/>
      <c r="SCI15" s="302"/>
      <c r="SCJ15" s="303"/>
      <c r="SCK15" s="300"/>
      <c r="SCL15" s="301"/>
      <c r="SCM15" s="302"/>
      <c r="SCN15" s="303"/>
      <c r="SCO15" s="300"/>
      <c r="SCP15" s="301"/>
      <c r="SCQ15" s="302"/>
      <c r="SCR15" s="303"/>
      <c r="SCS15" s="300"/>
      <c r="SCT15" s="301"/>
      <c r="SCU15" s="302"/>
      <c r="SCV15" s="303"/>
      <c r="SCW15" s="300"/>
      <c r="SCX15" s="301"/>
      <c r="SCY15" s="302"/>
      <c r="SCZ15" s="303"/>
      <c r="SDA15" s="300"/>
      <c r="SDB15" s="301"/>
      <c r="SDC15" s="302"/>
      <c r="SDD15" s="303"/>
      <c r="SDE15" s="300"/>
      <c r="SDF15" s="301"/>
      <c r="SDG15" s="302"/>
      <c r="SDH15" s="303"/>
      <c r="SDI15" s="300"/>
      <c r="SDJ15" s="301"/>
      <c r="SDK15" s="302"/>
      <c r="SDL15" s="303"/>
      <c r="SDM15" s="300"/>
      <c r="SDN15" s="301"/>
      <c r="SDO15" s="302"/>
      <c r="SDP15" s="303"/>
      <c r="SDQ15" s="300"/>
      <c r="SDR15" s="301"/>
      <c r="SDS15" s="302"/>
      <c r="SDT15" s="303"/>
      <c r="SDU15" s="300"/>
      <c r="SDV15" s="301"/>
      <c r="SDW15" s="302"/>
      <c r="SDX15" s="303"/>
      <c r="SDY15" s="300"/>
      <c r="SDZ15" s="301"/>
      <c r="SEA15" s="302"/>
      <c r="SEB15" s="303"/>
      <c r="SEC15" s="300"/>
      <c r="SED15" s="301"/>
      <c r="SEE15" s="302"/>
      <c r="SEF15" s="303"/>
      <c r="SEG15" s="300"/>
      <c r="SEH15" s="301"/>
      <c r="SEI15" s="302"/>
      <c r="SEJ15" s="303"/>
      <c r="SEK15" s="300"/>
      <c r="SEL15" s="301"/>
      <c r="SEM15" s="302"/>
      <c r="SEN15" s="303"/>
      <c r="SEO15" s="300"/>
      <c r="SEP15" s="301"/>
      <c r="SEQ15" s="302"/>
      <c r="SER15" s="303"/>
      <c r="SES15" s="300"/>
      <c r="SET15" s="301"/>
      <c r="SEU15" s="302"/>
      <c r="SEV15" s="303"/>
      <c r="SEW15" s="300"/>
      <c r="SEX15" s="301"/>
      <c r="SEY15" s="302"/>
      <c r="SEZ15" s="303"/>
      <c r="SFA15" s="300"/>
      <c r="SFB15" s="301"/>
      <c r="SFC15" s="302"/>
      <c r="SFD15" s="303"/>
      <c r="SFE15" s="300"/>
      <c r="SFF15" s="301"/>
      <c r="SFG15" s="302"/>
      <c r="SFH15" s="303"/>
      <c r="SFI15" s="300"/>
      <c r="SFJ15" s="301"/>
      <c r="SFK15" s="302"/>
      <c r="SFL15" s="303"/>
      <c r="SFM15" s="300"/>
      <c r="SFN15" s="301"/>
      <c r="SFO15" s="302"/>
      <c r="SFP15" s="303"/>
      <c r="SFQ15" s="300"/>
      <c r="SFR15" s="301"/>
      <c r="SFS15" s="302"/>
      <c r="SFT15" s="303"/>
      <c r="SFU15" s="300"/>
      <c r="SFV15" s="301"/>
      <c r="SFW15" s="302"/>
      <c r="SFX15" s="303"/>
      <c r="SFY15" s="300"/>
      <c r="SFZ15" s="301"/>
      <c r="SGA15" s="302"/>
      <c r="SGB15" s="303"/>
      <c r="SGC15" s="300"/>
      <c r="SGD15" s="301"/>
      <c r="SGE15" s="302"/>
      <c r="SGF15" s="303"/>
      <c r="SGG15" s="300"/>
      <c r="SGH15" s="301"/>
      <c r="SGI15" s="302"/>
      <c r="SGJ15" s="303"/>
      <c r="SGK15" s="300"/>
      <c r="SGL15" s="301"/>
      <c r="SGM15" s="302"/>
      <c r="SGN15" s="303"/>
      <c r="SGO15" s="300"/>
      <c r="SGP15" s="301"/>
      <c r="SGQ15" s="302"/>
      <c r="SGR15" s="303"/>
      <c r="SGS15" s="300"/>
      <c r="SGT15" s="301"/>
      <c r="SGU15" s="302"/>
      <c r="SGV15" s="303"/>
      <c r="SGW15" s="300"/>
      <c r="SGX15" s="301"/>
      <c r="SGY15" s="302"/>
      <c r="SGZ15" s="303"/>
      <c r="SHA15" s="300"/>
      <c r="SHB15" s="301"/>
      <c r="SHC15" s="302"/>
      <c r="SHD15" s="303"/>
      <c r="SHE15" s="300"/>
      <c r="SHF15" s="301"/>
      <c r="SHG15" s="302"/>
      <c r="SHH15" s="303"/>
      <c r="SHI15" s="300"/>
      <c r="SHJ15" s="301"/>
      <c r="SHK15" s="302"/>
      <c r="SHL15" s="303"/>
      <c r="SHM15" s="300"/>
      <c r="SHN15" s="301"/>
      <c r="SHO15" s="302"/>
      <c r="SHP15" s="303"/>
      <c r="SHQ15" s="300"/>
      <c r="SHR15" s="301"/>
      <c r="SHS15" s="302"/>
      <c r="SHT15" s="303"/>
      <c r="SHU15" s="300"/>
      <c r="SHV15" s="301"/>
      <c r="SHW15" s="302"/>
      <c r="SHX15" s="303"/>
      <c r="SHY15" s="300"/>
      <c r="SHZ15" s="301"/>
      <c r="SIA15" s="302"/>
      <c r="SIB15" s="303"/>
      <c r="SIC15" s="300"/>
      <c r="SID15" s="301"/>
      <c r="SIE15" s="302"/>
      <c r="SIF15" s="303"/>
      <c r="SIG15" s="300"/>
      <c r="SIH15" s="301"/>
      <c r="SII15" s="302"/>
      <c r="SIJ15" s="303"/>
      <c r="SIK15" s="300"/>
      <c r="SIL15" s="301"/>
      <c r="SIM15" s="302"/>
      <c r="SIN15" s="303"/>
      <c r="SIO15" s="300"/>
      <c r="SIP15" s="301"/>
      <c r="SIQ15" s="302"/>
      <c r="SIR15" s="303"/>
      <c r="SIS15" s="300"/>
      <c r="SIT15" s="301"/>
      <c r="SIU15" s="302"/>
      <c r="SIV15" s="303"/>
      <c r="SIW15" s="300"/>
      <c r="SIX15" s="301"/>
      <c r="SIY15" s="302"/>
      <c r="SIZ15" s="303"/>
      <c r="SJA15" s="300"/>
      <c r="SJB15" s="301"/>
      <c r="SJC15" s="302"/>
      <c r="SJD15" s="303"/>
      <c r="SJE15" s="300"/>
      <c r="SJF15" s="301"/>
      <c r="SJG15" s="302"/>
      <c r="SJH15" s="303"/>
      <c r="SJI15" s="300"/>
      <c r="SJJ15" s="301"/>
      <c r="SJK15" s="302"/>
      <c r="SJL15" s="303"/>
      <c r="SJM15" s="300"/>
      <c r="SJN15" s="301"/>
      <c r="SJO15" s="302"/>
      <c r="SJP15" s="303"/>
      <c r="SJQ15" s="300"/>
      <c r="SJR15" s="301"/>
      <c r="SJS15" s="302"/>
      <c r="SJT15" s="303"/>
      <c r="SJU15" s="300"/>
      <c r="SJV15" s="301"/>
      <c r="SJW15" s="302"/>
      <c r="SJX15" s="303"/>
      <c r="SJY15" s="300"/>
      <c r="SJZ15" s="301"/>
      <c r="SKA15" s="302"/>
      <c r="SKB15" s="303"/>
      <c r="SKC15" s="300"/>
      <c r="SKD15" s="301"/>
      <c r="SKE15" s="302"/>
      <c r="SKF15" s="303"/>
      <c r="SKG15" s="300"/>
      <c r="SKH15" s="301"/>
      <c r="SKI15" s="302"/>
      <c r="SKJ15" s="303"/>
      <c r="SKK15" s="300"/>
      <c r="SKL15" s="301"/>
      <c r="SKM15" s="302"/>
      <c r="SKN15" s="303"/>
      <c r="SKO15" s="300"/>
      <c r="SKP15" s="301"/>
      <c r="SKQ15" s="302"/>
      <c r="SKR15" s="303"/>
      <c r="SKS15" s="300"/>
      <c r="SKT15" s="301"/>
      <c r="SKU15" s="302"/>
      <c r="SKV15" s="303"/>
      <c r="SKW15" s="300"/>
      <c r="SKX15" s="301"/>
      <c r="SKY15" s="302"/>
      <c r="SKZ15" s="303"/>
      <c r="SLA15" s="300"/>
      <c r="SLB15" s="301"/>
      <c r="SLC15" s="302"/>
      <c r="SLD15" s="303"/>
      <c r="SLE15" s="300"/>
      <c r="SLF15" s="301"/>
      <c r="SLG15" s="302"/>
      <c r="SLH15" s="303"/>
      <c r="SLI15" s="300"/>
      <c r="SLJ15" s="301"/>
      <c r="SLK15" s="302"/>
      <c r="SLL15" s="303"/>
      <c r="SLM15" s="300"/>
      <c r="SLN15" s="301"/>
      <c r="SLO15" s="302"/>
      <c r="SLP15" s="303"/>
      <c r="SLQ15" s="300"/>
      <c r="SLR15" s="301"/>
      <c r="SLS15" s="302"/>
      <c r="SLT15" s="303"/>
      <c r="SLU15" s="300"/>
      <c r="SLV15" s="301"/>
      <c r="SLW15" s="302"/>
      <c r="SLX15" s="303"/>
      <c r="SLY15" s="300"/>
      <c r="SLZ15" s="301"/>
      <c r="SMA15" s="302"/>
      <c r="SMB15" s="303"/>
      <c r="SMC15" s="300"/>
      <c r="SMD15" s="301"/>
      <c r="SME15" s="302"/>
      <c r="SMF15" s="303"/>
      <c r="SMG15" s="300"/>
      <c r="SMH15" s="301"/>
      <c r="SMI15" s="302"/>
      <c r="SMJ15" s="303"/>
      <c r="SMK15" s="300"/>
      <c r="SML15" s="301"/>
      <c r="SMM15" s="302"/>
      <c r="SMN15" s="303"/>
      <c r="SMO15" s="300"/>
      <c r="SMP15" s="301"/>
      <c r="SMQ15" s="302"/>
      <c r="SMR15" s="303"/>
      <c r="SMS15" s="300"/>
      <c r="SMT15" s="301"/>
      <c r="SMU15" s="302"/>
      <c r="SMV15" s="303"/>
      <c r="SMW15" s="300"/>
      <c r="SMX15" s="301"/>
      <c r="SMY15" s="302"/>
      <c r="SMZ15" s="303"/>
      <c r="SNA15" s="300"/>
      <c r="SNB15" s="301"/>
      <c r="SNC15" s="302"/>
      <c r="SND15" s="303"/>
      <c r="SNE15" s="300"/>
      <c r="SNF15" s="301"/>
      <c r="SNG15" s="302"/>
      <c r="SNH15" s="303"/>
      <c r="SNI15" s="300"/>
      <c r="SNJ15" s="301"/>
      <c r="SNK15" s="302"/>
      <c r="SNL15" s="303"/>
      <c r="SNM15" s="300"/>
      <c r="SNN15" s="301"/>
      <c r="SNO15" s="302"/>
      <c r="SNP15" s="303"/>
      <c r="SNQ15" s="300"/>
      <c r="SNR15" s="301"/>
      <c r="SNS15" s="302"/>
      <c r="SNT15" s="303"/>
      <c r="SNU15" s="300"/>
      <c r="SNV15" s="301"/>
      <c r="SNW15" s="302"/>
      <c r="SNX15" s="303"/>
      <c r="SNY15" s="300"/>
      <c r="SNZ15" s="301"/>
      <c r="SOA15" s="302"/>
      <c r="SOB15" s="303"/>
      <c r="SOC15" s="300"/>
      <c r="SOD15" s="301"/>
      <c r="SOE15" s="302"/>
      <c r="SOF15" s="303"/>
      <c r="SOG15" s="300"/>
      <c r="SOH15" s="301"/>
      <c r="SOI15" s="302"/>
      <c r="SOJ15" s="303"/>
      <c r="SOK15" s="300"/>
      <c r="SOL15" s="301"/>
      <c r="SOM15" s="302"/>
      <c r="SON15" s="303"/>
      <c r="SOO15" s="300"/>
      <c r="SOP15" s="301"/>
      <c r="SOQ15" s="302"/>
      <c r="SOR15" s="303"/>
      <c r="SOS15" s="300"/>
      <c r="SOT15" s="301"/>
      <c r="SOU15" s="302"/>
      <c r="SOV15" s="303"/>
      <c r="SOW15" s="300"/>
      <c r="SOX15" s="301"/>
      <c r="SOY15" s="302"/>
      <c r="SOZ15" s="303"/>
      <c r="SPA15" s="300"/>
      <c r="SPB15" s="301"/>
      <c r="SPC15" s="302"/>
      <c r="SPD15" s="303"/>
      <c r="SPE15" s="300"/>
      <c r="SPF15" s="301"/>
      <c r="SPG15" s="302"/>
      <c r="SPH15" s="303"/>
      <c r="SPI15" s="300"/>
      <c r="SPJ15" s="301"/>
      <c r="SPK15" s="302"/>
      <c r="SPL15" s="303"/>
      <c r="SPM15" s="300"/>
      <c r="SPN15" s="301"/>
      <c r="SPO15" s="302"/>
      <c r="SPP15" s="303"/>
      <c r="SPQ15" s="300"/>
      <c r="SPR15" s="301"/>
      <c r="SPS15" s="302"/>
      <c r="SPT15" s="303"/>
      <c r="SPU15" s="300"/>
      <c r="SPV15" s="301"/>
      <c r="SPW15" s="302"/>
      <c r="SPX15" s="303"/>
      <c r="SPY15" s="300"/>
      <c r="SPZ15" s="301"/>
      <c r="SQA15" s="302"/>
      <c r="SQB15" s="303"/>
      <c r="SQC15" s="300"/>
      <c r="SQD15" s="301"/>
      <c r="SQE15" s="302"/>
      <c r="SQF15" s="303"/>
      <c r="SQG15" s="300"/>
      <c r="SQH15" s="301"/>
      <c r="SQI15" s="302"/>
      <c r="SQJ15" s="303"/>
      <c r="SQK15" s="300"/>
      <c r="SQL15" s="301"/>
      <c r="SQM15" s="302"/>
      <c r="SQN15" s="303"/>
      <c r="SQO15" s="300"/>
      <c r="SQP15" s="301"/>
      <c r="SQQ15" s="302"/>
      <c r="SQR15" s="303"/>
      <c r="SQS15" s="300"/>
      <c r="SQT15" s="301"/>
      <c r="SQU15" s="302"/>
      <c r="SQV15" s="303"/>
      <c r="SQW15" s="300"/>
      <c r="SQX15" s="301"/>
      <c r="SQY15" s="302"/>
      <c r="SQZ15" s="303"/>
      <c r="SRA15" s="300"/>
      <c r="SRB15" s="301"/>
      <c r="SRC15" s="302"/>
      <c r="SRD15" s="303"/>
      <c r="SRE15" s="300"/>
      <c r="SRF15" s="301"/>
      <c r="SRG15" s="302"/>
      <c r="SRH15" s="303"/>
      <c r="SRI15" s="300"/>
      <c r="SRJ15" s="301"/>
      <c r="SRK15" s="302"/>
      <c r="SRL15" s="303"/>
      <c r="SRM15" s="300"/>
      <c r="SRN15" s="301"/>
      <c r="SRO15" s="302"/>
      <c r="SRP15" s="303"/>
      <c r="SRQ15" s="300"/>
      <c r="SRR15" s="301"/>
      <c r="SRS15" s="302"/>
      <c r="SRT15" s="303"/>
      <c r="SRU15" s="300"/>
      <c r="SRV15" s="301"/>
      <c r="SRW15" s="302"/>
      <c r="SRX15" s="303"/>
      <c r="SRY15" s="300"/>
      <c r="SRZ15" s="301"/>
      <c r="SSA15" s="302"/>
      <c r="SSB15" s="303"/>
      <c r="SSC15" s="300"/>
      <c r="SSD15" s="301"/>
      <c r="SSE15" s="302"/>
      <c r="SSF15" s="303"/>
      <c r="SSG15" s="300"/>
      <c r="SSH15" s="301"/>
      <c r="SSI15" s="302"/>
      <c r="SSJ15" s="303"/>
      <c r="SSK15" s="300"/>
      <c r="SSL15" s="301"/>
      <c r="SSM15" s="302"/>
      <c r="SSN15" s="303"/>
      <c r="SSO15" s="300"/>
      <c r="SSP15" s="301"/>
      <c r="SSQ15" s="302"/>
      <c r="SSR15" s="303"/>
      <c r="SSS15" s="300"/>
      <c r="SST15" s="301"/>
      <c r="SSU15" s="302"/>
      <c r="SSV15" s="303"/>
      <c r="SSW15" s="300"/>
      <c r="SSX15" s="301"/>
      <c r="SSY15" s="302"/>
      <c r="SSZ15" s="303"/>
      <c r="STA15" s="300"/>
      <c r="STB15" s="301"/>
      <c r="STC15" s="302"/>
      <c r="STD15" s="303"/>
      <c r="STE15" s="300"/>
      <c r="STF15" s="301"/>
      <c r="STG15" s="302"/>
      <c r="STH15" s="303"/>
      <c r="STI15" s="300"/>
      <c r="STJ15" s="301"/>
      <c r="STK15" s="302"/>
      <c r="STL15" s="303"/>
      <c r="STM15" s="300"/>
      <c r="STN15" s="301"/>
      <c r="STO15" s="302"/>
      <c r="STP15" s="303"/>
      <c r="STQ15" s="300"/>
      <c r="STR15" s="301"/>
      <c r="STS15" s="302"/>
      <c r="STT15" s="303"/>
      <c r="STU15" s="300"/>
      <c r="STV15" s="301"/>
      <c r="STW15" s="302"/>
      <c r="STX15" s="303"/>
      <c r="STY15" s="300"/>
      <c r="STZ15" s="301"/>
      <c r="SUA15" s="302"/>
      <c r="SUB15" s="303"/>
      <c r="SUC15" s="300"/>
      <c r="SUD15" s="301"/>
      <c r="SUE15" s="302"/>
      <c r="SUF15" s="303"/>
      <c r="SUG15" s="300"/>
      <c r="SUH15" s="301"/>
      <c r="SUI15" s="302"/>
      <c r="SUJ15" s="303"/>
      <c r="SUK15" s="300"/>
      <c r="SUL15" s="301"/>
      <c r="SUM15" s="302"/>
      <c r="SUN15" s="303"/>
      <c r="SUO15" s="300"/>
      <c r="SUP15" s="301"/>
      <c r="SUQ15" s="302"/>
      <c r="SUR15" s="303"/>
      <c r="SUS15" s="300"/>
      <c r="SUT15" s="301"/>
      <c r="SUU15" s="302"/>
      <c r="SUV15" s="303"/>
      <c r="SUW15" s="300"/>
      <c r="SUX15" s="301"/>
      <c r="SUY15" s="302"/>
      <c r="SUZ15" s="303"/>
      <c r="SVA15" s="300"/>
      <c r="SVB15" s="301"/>
      <c r="SVC15" s="302"/>
      <c r="SVD15" s="303"/>
      <c r="SVE15" s="300"/>
      <c r="SVF15" s="301"/>
      <c r="SVG15" s="302"/>
      <c r="SVH15" s="303"/>
      <c r="SVI15" s="300"/>
      <c r="SVJ15" s="301"/>
      <c r="SVK15" s="302"/>
      <c r="SVL15" s="303"/>
      <c r="SVM15" s="300"/>
      <c r="SVN15" s="301"/>
      <c r="SVO15" s="302"/>
      <c r="SVP15" s="303"/>
      <c r="SVQ15" s="300"/>
      <c r="SVR15" s="301"/>
      <c r="SVS15" s="302"/>
      <c r="SVT15" s="303"/>
      <c r="SVU15" s="300"/>
      <c r="SVV15" s="301"/>
      <c r="SVW15" s="302"/>
      <c r="SVX15" s="303"/>
      <c r="SVY15" s="300"/>
      <c r="SVZ15" s="301"/>
      <c r="SWA15" s="302"/>
      <c r="SWB15" s="303"/>
      <c r="SWC15" s="300"/>
      <c r="SWD15" s="301"/>
      <c r="SWE15" s="302"/>
      <c r="SWF15" s="303"/>
      <c r="SWG15" s="300"/>
      <c r="SWH15" s="301"/>
      <c r="SWI15" s="302"/>
      <c r="SWJ15" s="303"/>
      <c r="SWK15" s="300"/>
      <c r="SWL15" s="301"/>
      <c r="SWM15" s="302"/>
      <c r="SWN15" s="303"/>
      <c r="SWO15" s="300"/>
      <c r="SWP15" s="301"/>
      <c r="SWQ15" s="302"/>
      <c r="SWR15" s="303"/>
      <c r="SWS15" s="300"/>
      <c r="SWT15" s="301"/>
      <c r="SWU15" s="302"/>
      <c r="SWV15" s="303"/>
      <c r="SWW15" s="300"/>
      <c r="SWX15" s="301"/>
      <c r="SWY15" s="302"/>
      <c r="SWZ15" s="303"/>
      <c r="SXA15" s="300"/>
      <c r="SXB15" s="301"/>
      <c r="SXC15" s="302"/>
      <c r="SXD15" s="303"/>
      <c r="SXE15" s="300"/>
      <c r="SXF15" s="301"/>
      <c r="SXG15" s="302"/>
      <c r="SXH15" s="303"/>
      <c r="SXI15" s="300"/>
      <c r="SXJ15" s="301"/>
      <c r="SXK15" s="302"/>
      <c r="SXL15" s="303"/>
      <c r="SXM15" s="300"/>
      <c r="SXN15" s="301"/>
      <c r="SXO15" s="302"/>
      <c r="SXP15" s="303"/>
      <c r="SXQ15" s="300"/>
      <c r="SXR15" s="301"/>
      <c r="SXS15" s="302"/>
      <c r="SXT15" s="303"/>
      <c r="SXU15" s="300"/>
      <c r="SXV15" s="301"/>
      <c r="SXW15" s="302"/>
      <c r="SXX15" s="303"/>
      <c r="SXY15" s="300"/>
      <c r="SXZ15" s="301"/>
      <c r="SYA15" s="302"/>
      <c r="SYB15" s="303"/>
      <c r="SYC15" s="300"/>
      <c r="SYD15" s="301"/>
      <c r="SYE15" s="302"/>
      <c r="SYF15" s="303"/>
      <c r="SYG15" s="300"/>
      <c r="SYH15" s="301"/>
      <c r="SYI15" s="302"/>
      <c r="SYJ15" s="303"/>
      <c r="SYK15" s="300"/>
      <c r="SYL15" s="301"/>
      <c r="SYM15" s="302"/>
      <c r="SYN15" s="303"/>
      <c r="SYO15" s="300"/>
      <c r="SYP15" s="301"/>
      <c r="SYQ15" s="302"/>
      <c r="SYR15" s="303"/>
      <c r="SYS15" s="300"/>
      <c r="SYT15" s="301"/>
      <c r="SYU15" s="302"/>
      <c r="SYV15" s="303"/>
      <c r="SYW15" s="300"/>
      <c r="SYX15" s="301"/>
      <c r="SYY15" s="302"/>
      <c r="SYZ15" s="303"/>
      <c r="SZA15" s="300"/>
      <c r="SZB15" s="301"/>
      <c r="SZC15" s="302"/>
      <c r="SZD15" s="303"/>
      <c r="SZE15" s="300"/>
      <c r="SZF15" s="301"/>
      <c r="SZG15" s="302"/>
      <c r="SZH15" s="303"/>
      <c r="SZI15" s="300"/>
      <c r="SZJ15" s="301"/>
      <c r="SZK15" s="302"/>
      <c r="SZL15" s="303"/>
      <c r="SZM15" s="300"/>
      <c r="SZN15" s="301"/>
      <c r="SZO15" s="302"/>
      <c r="SZP15" s="303"/>
      <c r="SZQ15" s="300"/>
      <c r="SZR15" s="301"/>
      <c r="SZS15" s="302"/>
      <c r="SZT15" s="303"/>
      <c r="SZU15" s="300"/>
      <c r="SZV15" s="301"/>
      <c r="SZW15" s="302"/>
      <c r="SZX15" s="303"/>
      <c r="SZY15" s="300"/>
      <c r="SZZ15" s="301"/>
      <c r="TAA15" s="302"/>
      <c r="TAB15" s="303"/>
      <c r="TAC15" s="300"/>
      <c r="TAD15" s="301"/>
      <c r="TAE15" s="302"/>
      <c r="TAF15" s="303"/>
      <c r="TAG15" s="300"/>
      <c r="TAH15" s="301"/>
      <c r="TAI15" s="302"/>
      <c r="TAJ15" s="303"/>
      <c r="TAK15" s="300"/>
      <c r="TAL15" s="301"/>
      <c r="TAM15" s="302"/>
      <c r="TAN15" s="303"/>
      <c r="TAO15" s="300"/>
      <c r="TAP15" s="301"/>
      <c r="TAQ15" s="302"/>
      <c r="TAR15" s="303"/>
      <c r="TAS15" s="300"/>
      <c r="TAT15" s="301"/>
      <c r="TAU15" s="302"/>
      <c r="TAV15" s="303"/>
      <c r="TAW15" s="300"/>
      <c r="TAX15" s="301"/>
      <c r="TAY15" s="302"/>
      <c r="TAZ15" s="303"/>
      <c r="TBA15" s="300"/>
      <c r="TBB15" s="301"/>
      <c r="TBC15" s="302"/>
      <c r="TBD15" s="303"/>
      <c r="TBE15" s="300"/>
      <c r="TBF15" s="301"/>
      <c r="TBG15" s="302"/>
      <c r="TBH15" s="303"/>
      <c r="TBI15" s="300"/>
      <c r="TBJ15" s="301"/>
      <c r="TBK15" s="302"/>
      <c r="TBL15" s="303"/>
      <c r="TBM15" s="300"/>
      <c r="TBN15" s="301"/>
      <c r="TBO15" s="302"/>
      <c r="TBP15" s="303"/>
      <c r="TBQ15" s="300"/>
      <c r="TBR15" s="301"/>
      <c r="TBS15" s="302"/>
      <c r="TBT15" s="303"/>
      <c r="TBU15" s="300"/>
      <c r="TBV15" s="301"/>
      <c r="TBW15" s="302"/>
      <c r="TBX15" s="303"/>
      <c r="TBY15" s="300"/>
      <c r="TBZ15" s="301"/>
      <c r="TCA15" s="302"/>
      <c r="TCB15" s="303"/>
      <c r="TCC15" s="300"/>
      <c r="TCD15" s="301"/>
      <c r="TCE15" s="302"/>
      <c r="TCF15" s="303"/>
      <c r="TCG15" s="300"/>
      <c r="TCH15" s="301"/>
      <c r="TCI15" s="302"/>
      <c r="TCJ15" s="303"/>
      <c r="TCK15" s="300"/>
      <c r="TCL15" s="301"/>
      <c r="TCM15" s="302"/>
      <c r="TCN15" s="303"/>
      <c r="TCO15" s="300"/>
      <c r="TCP15" s="301"/>
      <c r="TCQ15" s="302"/>
      <c r="TCR15" s="303"/>
      <c r="TCS15" s="300"/>
      <c r="TCT15" s="301"/>
      <c r="TCU15" s="302"/>
      <c r="TCV15" s="303"/>
      <c r="TCW15" s="300"/>
      <c r="TCX15" s="301"/>
      <c r="TCY15" s="302"/>
      <c r="TCZ15" s="303"/>
      <c r="TDA15" s="300"/>
      <c r="TDB15" s="301"/>
      <c r="TDC15" s="302"/>
      <c r="TDD15" s="303"/>
      <c r="TDE15" s="300"/>
      <c r="TDF15" s="301"/>
      <c r="TDG15" s="302"/>
      <c r="TDH15" s="303"/>
      <c r="TDI15" s="300"/>
      <c r="TDJ15" s="301"/>
      <c r="TDK15" s="302"/>
      <c r="TDL15" s="303"/>
      <c r="TDM15" s="300"/>
      <c r="TDN15" s="301"/>
      <c r="TDO15" s="302"/>
      <c r="TDP15" s="303"/>
      <c r="TDQ15" s="300"/>
      <c r="TDR15" s="301"/>
      <c r="TDS15" s="302"/>
      <c r="TDT15" s="303"/>
      <c r="TDU15" s="300"/>
      <c r="TDV15" s="301"/>
      <c r="TDW15" s="302"/>
      <c r="TDX15" s="303"/>
      <c r="TDY15" s="300"/>
      <c r="TDZ15" s="301"/>
      <c r="TEA15" s="302"/>
      <c r="TEB15" s="303"/>
      <c r="TEC15" s="300"/>
      <c r="TED15" s="301"/>
      <c r="TEE15" s="302"/>
      <c r="TEF15" s="303"/>
      <c r="TEG15" s="300"/>
      <c r="TEH15" s="301"/>
      <c r="TEI15" s="302"/>
      <c r="TEJ15" s="303"/>
      <c r="TEK15" s="300"/>
      <c r="TEL15" s="301"/>
      <c r="TEM15" s="302"/>
      <c r="TEN15" s="303"/>
      <c r="TEO15" s="300"/>
      <c r="TEP15" s="301"/>
      <c r="TEQ15" s="302"/>
      <c r="TER15" s="303"/>
      <c r="TES15" s="300"/>
      <c r="TET15" s="301"/>
      <c r="TEU15" s="302"/>
      <c r="TEV15" s="303"/>
      <c r="TEW15" s="300"/>
      <c r="TEX15" s="301"/>
      <c r="TEY15" s="302"/>
      <c r="TEZ15" s="303"/>
      <c r="TFA15" s="300"/>
      <c r="TFB15" s="301"/>
      <c r="TFC15" s="302"/>
      <c r="TFD15" s="303"/>
      <c r="TFE15" s="300"/>
      <c r="TFF15" s="301"/>
      <c r="TFG15" s="302"/>
      <c r="TFH15" s="303"/>
      <c r="TFI15" s="300"/>
      <c r="TFJ15" s="301"/>
      <c r="TFK15" s="302"/>
      <c r="TFL15" s="303"/>
      <c r="TFM15" s="300"/>
      <c r="TFN15" s="301"/>
      <c r="TFO15" s="302"/>
      <c r="TFP15" s="303"/>
      <c r="TFQ15" s="300"/>
      <c r="TFR15" s="301"/>
      <c r="TFS15" s="302"/>
      <c r="TFT15" s="303"/>
      <c r="TFU15" s="300"/>
      <c r="TFV15" s="301"/>
      <c r="TFW15" s="302"/>
      <c r="TFX15" s="303"/>
      <c r="TFY15" s="300"/>
      <c r="TFZ15" s="301"/>
      <c r="TGA15" s="302"/>
      <c r="TGB15" s="303"/>
      <c r="TGC15" s="300"/>
      <c r="TGD15" s="301"/>
      <c r="TGE15" s="302"/>
      <c r="TGF15" s="303"/>
      <c r="TGG15" s="300"/>
      <c r="TGH15" s="301"/>
      <c r="TGI15" s="302"/>
      <c r="TGJ15" s="303"/>
      <c r="TGK15" s="300"/>
      <c r="TGL15" s="301"/>
      <c r="TGM15" s="302"/>
      <c r="TGN15" s="303"/>
      <c r="TGO15" s="300"/>
      <c r="TGP15" s="301"/>
      <c r="TGQ15" s="302"/>
      <c r="TGR15" s="303"/>
      <c r="TGS15" s="300"/>
      <c r="TGT15" s="301"/>
      <c r="TGU15" s="302"/>
      <c r="TGV15" s="303"/>
      <c r="TGW15" s="300"/>
      <c r="TGX15" s="301"/>
      <c r="TGY15" s="302"/>
      <c r="TGZ15" s="303"/>
      <c r="THA15" s="300"/>
      <c r="THB15" s="301"/>
      <c r="THC15" s="302"/>
      <c r="THD15" s="303"/>
      <c r="THE15" s="300"/>
      <c r="THF15" s="301"/>
      <c r="THG15" s="302"/>
      <c r="THH15" s="303"/>
      <c r="THI15" s="300"/>
      <c r="THJ15" s="301"/>
      <c r="THK15" s="302"/>
      <c r="THL15" s="303"/>
      <c r="THM15" s="300"/>
      <c r="THN15" s="301"/>
      <c r="THO15" s="302"/>
      <c r="THP15" s="303"/>
      <c r="THQ15" s="300"/>
      <c r="THR15" s="301"/>
      <c r="THS15" s="302"/>
      <c r="THT15" s="303"/>
      <c r="THU15" s="300"/>
      <c r="THV15" s="301"/>
      <c r="THW15" s="302"/>
      <c r="THX15" s="303"/>
      <c r="THY15" s="300"/>
      <c r="THZ15" s="301"/>
      <c r="TIA15" s="302"/>
      <c r="TIB15" s="303"/>
      <c r="TIC15" s="300"/>
      <c r="TID15" s="301"/>
      <c r="TIE15" s="302"/>
      <c r="TIF15" s="303"/>
      <c r="TIG15" s="300"/>
      <c r="TIH15" s="301"/>
      <c r="TII15" s="302"/>
      <c r="TIJ15" s="303"/>
      <c r="TIK15" s="300"/>
      <c r="TIL15" s="301"/>
      <c r="TIM15" s="302"/>
      <c r="TIN15" s="303"/>
      <c r="TIO15" s="300"/>
      <c r="TIP15" s="301"/>
      <c r="TIQ15" s="302"/>
      <c r="TIR15" s="303"/>
      <c r="TIS15" s="300"/>
      <c r="TIT15" s="301"/>
      <c r="TIU15" s="302"/>
      <c r="TIV15" s="303"/>
      <c r="TIW15" s="300"/>
      <c r="TIX15" s="301"/>
      <c r="TIY15" s="302"/>
      <c r="TIZ15" s="303"/>
      <c r="TJA15" s="300"/>
      <c r="TJB15" s="301"/>
      <c r="TJC15" s="302"/>
      <c r="TJD15" s="303"/>
      <c r="TJE15" s="300"/>
      <c r="TJF15" s="301"/>
      <c r="TJG15" s="302"/>
      <c r="TJH15" s="303"/>
      <c r="TJI15" s="300"/>
      <c r="TJJ15" s="301"/>
      <c r="TJK15" s="302"/>
      <c r="TJL15" s="303"/>
      <c r="TJM15" s="300"/>
      <c r="TJN15" s="301"/>
      <c r="TJO15" s="302"/>
      <c r="TJP15" s="303"/>
      <c r="TJQ15" s="300"/>
      <c r="TJR15" s="301"/>
      <c r="TJS15" s="302"/>
      <c r="TJT15" s="303"/>
      <c r="TJU15" s="300"/>
      <c r="TJV15" s="301"/>
      <c r="TJW15" s="302"/>
      <c r="TJX15" s="303"/>
      <c r="TJY15" s="300"/>
      <c r="TJZ15" s="301"/>
      <c r="TKA15" s="302"/>
      <c r="TKB15" s="303"/>
      <c r="TKC15" s="300"/>
      <c r="TKD15" s="301"/>
      <c r="TKE15" s="302"/>
      <c r="TKF15" s="303"/>
      <c r="TKG15" s="300"/>
      <c r="TKH15" s="301"/>
      <c r="TKI15" s="302"/>
      <c r="TKJ15" s="303"/>
      <c r="TKK15" s="300"/>
      <c r="TKL15" s="301"/>
      <c r="TKM15" s="302"/>
      <c r="TKN15" s="303"/>
      <c r="TKO15" s="300"/>
      <c r="TKP15" s="301"/>
      <c r="TKQ15" s="302"/>
      <c r="TKR15" s="303"/>
      <c r="TKS15" s="300"/>
      <c r="TKT15" s="301"/>
      <c r="TKU15" s="302"/>
      <c r="TKV15" s="303"/>
      <c r="TKW15" s="300"/>
      <c r="TKX15" s="301"/>
      <c r="TKY15" s="302"/>
      <c r="TKZ15" s="303"/>
      <c r="TLA15" s="300"/>
      <c r="TLB15" s="301"/>
      <c r="TLC15" s="302"/>
      <c r="TLD15" s="303"/>
      <c r="TLE15" s="300"/>
      <c r="TLF15" s="301"/>
      <c r="TLG15" s="302"/>
      <c r="TLH15" s="303"/>
      <c r="TLI15" s="300"/>
      <c r="TLJ15" s="301"/>
      <c r="TLK15" s="302"/>
      <c r="TLL15" s="303"/>
      <c r="TLM15" s="300"/>
      <c r="TLN15" s="301"/>
      <c r="TLO15" s="302"/>
      <c r="TLP15" s="303"/>
      <c r="TLQ15" s="300"/>
      <c r="TLR15" s="301"/>
      <c r="TLS15" s="302"/>
      <c r="TLT15" s="303"/>
      <c r="TLU15" s="300"/>
      <c r="TLV15" s="301"/>
      <c r="TLW15" s="302"/>
      <c r="TLX15" s="303"/>
      <c r="TLY15" s="300"/>
      <c r="TLZ15" s="301"/>
      <c r="TMA15" s="302"/>
      <c r="TMB15" s="303"/>
      <c r="TMC15" s="300"/>
      <c r="TMD15" s="301"/>
      <c r="TME15" s="302"/>
      <c r="TMF15" s="303"/>
      <c r="TMG15" s="300"/>
      <c r="TMH15" s="301"/>
      <c r="TMI15" s="302"/>
      <c r="TMJ15" s="303"/>
      <c r="TMK15" s="300"/>
      <c r="TML15" s="301"/>
      <c r="TMM15" s="302"/>
      <c r="TMN15" s="303"/>
      <c r="TMO15" s="300"/>
      <c r="TMP15" s="301"/>
      <c r="TMQ15" s="302"/>
      <c r="TMR15" s="303"/>
      <c r="TMS15" s="300"/>
      <c r="TMT15" s="301"/>
      <c r="TMU15" s="302"/>
      <c r="TMV15" s="303"/>
      <c r="TMW15" s="300"/>
      <c r="TMX15" s="301"/>
      <c r="TMY15" s="302"/>
      <c r="TMZ15" s="303"/>
      <c r="TNA15" s="300"/>
      <c r="TNB15" s="301"/>
      <c r="TNC15" s="302"/>
      <c r="TND15" s="303"/>
      <c r="TNE15" s="300"/>
      <c r="TNF15" s="301"/>
      <c r="TNG15" s="302"/>
      <c r="TNH15" s="303"/>
      <c r="TNI15" s="300"/>
      <c r="TNJ15" s="301"/>
      <c r="TNK15" s="302"/>
      <c r="TNL15" s="303"/>
      <c r="TNM15" s="300"/>
      <c r="TNN15" s="301"/>
      <c r="TNO15" s="302"/>
      <c r="TNP15" s="303"/>
      <c r="TNQ15" s="300"/>
      <c r="TNR15" s="301"/>
      <c r="TNS15" s="302"/>
      <c r="TNT15" s="303"/>
      <c r="TNU15" s="300"/>
      <c r="TNV15" s="301"/>
      <c r="TNW15" s="302"/>
      <c r="TNX15" s="303"/>
      <c r="TNY15" s="300"/>
      <c r="TNZ15" s="301"/>
      <c r="TOA15" s="302"/>
      <c r="TOB15" s="303"/>
      <c r="TOC15" s="300"/>
      <c r="TOD15" s="301"/>
      <c r="TOE15" s="302"/>
      <c r="TOF15" s="303"/>
      <c r="TOG15" s="300"/>
      <c r="TOH15" s="301"/>
      <c r="TOI15" s="302"/>
      <c r="TOJ15" s="303"/>
      <c r="TOK15" s="300"/>
      <c r="TOL15" s="301"/>
      <c r="TOM15" s="302"/>
      <c r="TON15" s="303"/>
      <c r="TOO15" s="300"/>
      <c r="TOP15" s="301"/>
      <c r="TOQ15" s="302"/>
      <c r="TOR15" s="303"/>
      <c r="TOS15" s="300"/>
      <c r="TOT15" s="301"/>
      <c r="TOU15" s="302"/>
      <c r="TOV15" s="303"/>
      <c r="TOW15" s="300"/>
      <c r="TOX15" s="301"/>
      <c r="TOY15" s="302"/>
      <c r="TOZ15" s="303"/>
      <c r="TPA15" s="300"/>
      <c r="TPB15" s="301"/>
      <c r="TPC15" s="302"/>
      <c r="TPD15" s="303"/>
      <c r="TPE15" s="300"/>
      <c r="TPF15" s="301"/>
      <c r="TPG15" s="302"/>
      <c r="TPH15" s="303"/>
      <c r="TPI15" s="300"/>
      <c r="TPJ15" s="301"/>
      <c r="TPK15" s="302"/>
      <c r="TPL15" s="303"/>
      <c r="TPM15" s="300"/>
      <c r="TPN15" s="301"/>
      <c r="TPO15" s="302"/>
      <c r="TPP15" s="303"/>
      <c r="TPQ15" s="300"/>
      <c r="TPR15" s="301"/>
      <c r="TPS15" s="302"/>
      <c r="TPT15" s="303"/>
      <c r="TPU15" s="300"/>
      <c r="TPV15" s="301"/>
      <c r="TPW15" s="302"/>
      <c r="TPX15" s="303"/>
      <c r="TPY15" s="300"/>
      <c r="TPZ15" s="301"/>
      <c r="TQA15" s="302"/>
      <c r="TQB15" s="303"/>
      <c r="TQC15" s="300"/>
      <c r="TQD15" s="301"/>
      <c r="TQE15" s="302"/>
      <c r="TQF15" s="303"/>
      <c r="TQG15" s="300"/>
      <c r="TQH15" s="301"/>
      <c r="TQI15" s="302"/>
      <c r="TQJ15" s="303"/>
      <c r="TQK15" s="300"/>
      <c r="TQL15" s="301"/>
      <c r="TQM15" s="302"/>
      <c r="TQN15" s="303"/>
      <c r="TQO15" s="300"/>
      <c r="TQP15" s="301"/>
      <c r="TQQ15" s="302"/>
      <c r="TQR15" s="303"/>
      <c r="TQS15" s="300"/>
      <c r="TQT15" s="301"/>
      <c r="TQU15" s="302"/>
      <c r="TQV15" s="303"/>
      <c r="TQW15" s="300"/>
      <c r="TQX15" s="301"/>
      <c r="TQY15" s="302"/>
      <c r="TQZ15" s="303"/>
      <c r="TRA15" s="300"/>
      <c r="TRB15" s="301"/>
      <c r="TRC15" s="302"/>
      <c r="TRD15" s="303"/>
      <c r="TRE15" s="300"/>
      <c r="TRF15" s="301"/>
      <c r="TRG15" s="302"/>
      <c r="TRH15" s="303"/>
      <c r="TRI15" s="300"/>
      <c r="TRJ15" s="301"/>
      <c r="TRK15" s="302"/>
      <c r="TRL15" s="303"/>
      <c r="TRM15" s="300"/>
      <c r="TRN15" s="301"/>
      <c r="TRO15" s="302"/>
      <c r="TRP15" s="303"/>
      <c r="TRQ15" s="300"/>
      <c r="TRR15" s="301"/>
      <c r="TRS15" s="302"/>
      <c r="TRT15" s="303"/>
      <c r="TRU15" s="300"/>
      <c r="TRV15" s="301"/>
      <c r="TRW15" s="302"/>
      <c r="TRX15" s="303"/>
      <c r="TRY15" s="300"/>
      <c r="TRZ15" s="301"/>
      <c r="TSA15" s="302"/>
      <c r="TSB15" s="303"/>
      <c r="TSC15" s="300"/>
      <c r="TSD15" s="301"/>
      <c r="TSE15" s="302"/>
      <c r="TSF15" s="303"/>
      <c r="TSG15" s="300"/>
      <c r="TSH15" s="301"/>
      <c r="TSI15" s="302"/>
      <c r="TSJ15" s="303"/>
      <c r="TSK15" s="300"/>
      <c r="TSL15" s="301"/>
      <c r="TSM15" s="302"/>
      <c r="TSN15" s="303"/>
      <c r="TSO15" s="300"/>
      <c r="TSP15" s="301"/>
      <c r="TSQ15" s="302"/>
      <c r="TSR15" s="303"/>
      <c r="TSS15" s="300"/>
      <c r="TST15" s="301"/>
      <c r="TSU15" s="302"/>
      <c r="TSV15" s="303"/>
      <c r="TSW15" s="300"/>
      <c r="TSX15" s="301"/>
      <c r="TSY15" s="302"/>
      <c r="TSZ15" s="303"/>
      <c r="TTA15" s="300"/>
      <c r="TTB15" s="301"/>
      <c r="TTC15" s="302"/>
      <c r="TTD15" s="303"/>
      <c r="TTE15" s="300"/>
      <c r="TTF15" s="301"/>
      <c r="TTG15" s="302"/>
      <c r="TTH15" s="303"/>
      <c r="TTI15" s="300"/>
      <c r="TTJ15" s="301"/>
      <c r="TTK15" s="302"/>
      <c r="TTL15" s="303"/>
      <c r="TTM15" s="300"/>
      <c r="TTN15" s="301"/>
      <c r="TTO15" s="302"/>
      <c r="TTP15" s="303"/>
      <c r="TTQ15" s="300"/>
      <c r="TTR15" s="301"/>
      <c r="TTS15" s="302"/>
      <c r="TTT15" s="303"/>
      <c r="TTU15" s="300"/>
      <c r="TTV15" s="301"/>
      <c r="TTW15" s="302"/>
      <c r="TTX15" s="303"/>
      <c r="TTY15" s="300"/>
      <c r="TTZ15" s="301"/>
      <c r="TUA15" s="302"/>
      <c r="TUB15" s="303"/>
      <c r="TUC15" s="300"/>
      <c r="TUD15" s="301"/>
      <c r="TUE15" s="302"/>
      <c r="TUF15" s="303"/>
      <c r="TUG15" s="300"/>
      <c r="TUH15" s="301"/>
      <c r="TUI15" s="302"/>
      <c r="TUJ15" s="303"/>
      <c r="TUK15" s="300"/>
      <c r="TUL15" s="301"/>
      <c r="TUM15" s="302"/>
      <c r="TUN15" s="303"/>
      <c r="TUO15" s="300"/>
      <c r="TUP15" s="301"/>
      <c r="TUQ15" s="302"/>
      <c r="TUR15" s="303"/>
      <c r="TUS15" s="300"/>
      <c r="TUT15" s="301"/>
      <c r="TUU15" s="302"/>
      <c r="TUV15" s="303"/>
      <c r="TUW15" s="300"/>
      <c r="TUX15" s="301"/>
      <c r="TUY15" s="302"/>
      <c r="TUZ15" s="303"/>
      <c r="TVA15" s="300"/>
      <c r="TVB15" s="301"/>
      <c r="TVC15" s="302"/>
      <c r="TVD15" s="303"/>
      <c r="TVE15" s="300"/>
      <c r="TVF15" s="301"/>
      <c r="TVG15" s="302"/>
      <c r="TVH15" s="303"/>
      <c r="TVI15" s="300"/>
      <c r="TVJ15" s="301"/>
      <c r="TVK15" s="302"/>
      <c r="TVL15" s="303"/>
      <c r="TVM15" s="300"/>
      <c r="TVN15" s="301"/>
      <c r="TVO15" s="302"/>
      <c r="TVP15" s="303"/>
      <c r="TVQ15" s="300"/>
      <c r="TVR15" s="301"/>
      <c r="TVS15" s="302"/>
      <c r="TVT15" s="303"/>
      <c r="TVU15" s="300"/>
      <c r="TVV15" s="301"/>
      <c r="TVW15" s="302"/>
      <c r="TVX15" s="303"/>
      <c r="TVY15" s="300"/>
      <c r="TVZ15" s="301"/>
      <c r="TWA15" s="302"/>
      <c r="TWB15" s="303"/>
      <c r="TWC15" s="300"/>
      <c r="TWD15" s="301"/>
      <c r="TWE15" s="302"/>
      <c r="TWF15" s="303"/>
      <c r="TWG15" s="300"/>
      <c r="TWH15" s="301"/>
      <c r="TWI15" s="302"/>
      <c r="TWJ15" s="303"/>
      <c r="TWK15" s="300"/>
      <c r="TWL15" s="301"/>
      <c r="TWM15" s="302"/>
      <c r="TWN15" s="303"/>
      <c r="TWO15" s="300"/>
      <c r="TWP15" s="301"/>
      <c r="TWQ15" s="302"/>
      <c r="TWR15" s="303"/>
      <c r="TWS15" s="300"/>
      <c r="TWT15" s="301"/>
      <c r="TWU15" s="302"/>
      <c r="TWV15" s="303"/>
      <c r="TWW15" s="300"/>
      <c r="TWX15" s="301"/>
      <c r="TWY15" s="302"/>
      <c r="TWZ15" s="303"/>
      <c r="TXA15" s="300"/>
      <c r="TXB15" s="301"/>
      <c r="TXC15" s="302"/>
      <c r="TXD15" s="303"/>
      <c r="TXE15" s="300"/>
      <c r="TXF15" s="301"/>
      <c r="TXG15" s="302"/>
      <c r="TXH15" s="303"/>
      <c r="TXI15" s="300"/>
      <c r="TXJ15" s="301"/>
      <c r="TXK15" s="302"/>
      <c r="TXL15" s="303"/>
      <c r="TXM15" s="300"/>
      <c r="TXN15" s="301"/>
      <c r="TXO15" s="302"/>
      <c r="TXP15" s="303"/>
      <c r="TXQ15" s="300"/>
      <c r="TXR15" s="301"/>
      <c r="TXS15" s="302"/>
      <c r="TXT15" s="303"/>
      <c r="TXU15" s="300"/>
      <c r="TXV15" s="301"/>
      <c r="TXW15" s="302"/>
      <c r="TXX15" s="303"/>
      <c r="TXY15" s="300"/>
      <c r="TXZ15" s="301"/>
      <c r="TYA15" s="302"/>
      <c r="TYB15" s="303"/>
      <c r="TYC15" s="300"/>
      <c r="TYD15" s="301"/>
      <c r="TYE15" s="302"/>
      <c r="TYF15" s="303"/>
      <c r="TYG15" s="300"/>
      <c r="TYH15" s="301"/>
      <c r="TYI15" s="302"/>
      <c r="TYJ15" s="303"/>
      <c r="TYK15" s="300"/>
      <c r="TYL15" s="301"/>
      <c r="TYM15" s="302"/>
      <c r="TYN15" s="303"/>
      <c r="TYO15" s="300"/>
      <c r="TYP15" s="301"/>
      <c r="TYQ15" s="302"/>
      <c r="TYR15" s="303"/>
      <c r="TYS15" s="300"/>
      <c r="TYT15" s="301"/>
      <c r="TYU15" s="302"/>
      <c r="TYV15" s="303"/>
      <c r="TYW15" s="300"/>
      <c r="TYX15" s="301"/>
      <c r="TYY15" s="302"/>
      <c r="TYZ15" s="303"/>
      <c r="TZA15" s="300"/>
      <c r="TZB15" s="301"/>
      <c r="TZC15" s="302"/>
      <c r="TZD15" s="303"/>
      <c r="TZE15" s="300"/>
      <c r="TZF15" s="301"/>
      <c r="TZG15" s="302"/>
      <c r="TZH15" s="303"/>
      <c r="TZI15" s="300"/>
      <c r="TZJ15" s="301"/>
      <c r="TZK15" s="302"/>
      <c r="TZL15" s="303"/>
      <c r="TZM15" s="300"/>
      <c r="TZN15" s="301"/>
      <c r="TZO15" s="302"/>
      <c r="TZP15" s="303"/>
      <c r="TZQ15" s="300"/>
      <c r="TZR15" s="301"/>
      <c r="TZS15" s="302"/>
      <c r="TZT15" s="303"/>
      <c r="TZU15" s="300"/>
      <c r="TZV15" s="301"/>
      <c r="TZW15" s="302"/>
      <c r="TZX15" s="303"/>
      <c r="TZY15" s="300"/>
      <c r="TZZ15" s="301"/>
      <c r="UAA15" s="302"/>
      <c r="UAB15" s="303"/>
      <c r="UAC15" s="300"/>
      <c r="UAD15" s="301"/>
      <c r="UAE15" s="302"/>
      <c r="UAF15" s="303"/>
      <c r="UAG15" s="300"/>
      <c r="UAH15" s="301"/>
      <c r="UAI15" s="302"/>
      <c r="UAJ15" s="303"/>
      <c r="UAK15" s="300"/>
      <c r="UAL15" s="301"/>
      <c r="UAM15" s="302"/>
      <c r="UAN15" s="303"/>
      <c r="UAO15" s="300"/>
      <c r="UAP15" s="301"/>
      <c r="UAQ15" s="302"/>
      <c r="UAR15" s="303"/>
      <c r="UAS15" s="300"/>
      <c r="UAT15" s="301"/>
      <c r="UAU15" s="302"/>
      <c r="UAV15" s="303"/>
      <c r="UAW15" s="300"/>
      <c r="UAX15" s="301"/>
      <c r="UAY15" s="302"/>
      <c r="UAZ15" s="303"/>
      <c r="UBA15" s="300"/>
      <c r="UBB15" s="301"/>
      <c r="UBC15" s="302"/>
      <c r="UBD15" s="303"/>
      <c r="UBE15" s="300"/>
      <c r="UBF15" s="301"/>
      <c r="UBG15" s="302"/>
      <c r="UBH15" s="303"/>
      <c r="UBI15" s="300"/>
      <c r="UBJ15" s="301"/>
      <c r="UBK15" s="302"/>
      <c r="UBL15" s="303"/>
      <c r="UBM15" s="300"/>
      <c r="UBN15" s="301"/>
      <c r="UBO15" s="302"/>
      <c r="UBP15" s="303"/>
      <c r="UBQ15" s="300"/>
      <c r="UBR15" s="301"/>
      <c r="UBS15" s="302"/>
      <c r="UBT15" s="303"/>
      <c r="UBU15" s="300"/>
      <c r="UBV15" s="301"/>
      <c r="UBW15" s="302"/>
      <c r="UBX15" s="303"/>
      <c r="UBY15" s="300"/>
      <c r="UBZ15" s="301"/>
      <c r="UCA15" s="302"/>
      <c r="UCB15" s="303"/>
      <c r="UCC15" s="300"/>
      <c r="UCD15" s="301"/>
      <c r="UCE15" s="302"/>
      <c r="UCF15" s="303"/>
      <c r="UCG15" s="300"/>
      <c r="UCH15" s="301"/>
      <c r="UCI15" s="302"/>
      <c r="UCJ15" s="303"/>
      <c r="UCK15" s="300"/>
      <c r="UCL15" s="301"/>
      <c r="UCM15" s="302"/>
      <c r="UCN15" s="303"/>
      <c r="UCO15" s="300"/>
      <c r="UCP15" s="301"/>
      <c r="UCQ15" s="302"/>
      <c r="UCR15" s="303"/>
      <c r="UCS15" s="300"/>
      <c r="UCT15" s="301"/>
      <c r="UCU15" s="302"/>
      <c r="UCV15" s="303"/>
      <c r="UCW15" s="300"/>
      <c r="UCX15" s="301"/>
      <c r="UCY15" s="302"/>
      <c r="UCZ15" s="303"/>
      <c r="UDA15" s="300"/>
      <c r="UDB15" s="301"/>
      <c r="UDC15" s="302"/>
      <c r="UDD15" s="303"/>
      <c r="UDE15" s="300"/>
      <c r="UDF15" s="301"/>
      <c r="UDG15" s="302"/>
      <c r="UDH15" s="303"/>
      <c r="UDI15" s="300"/>
      <c r="UDJ15" s="301"/>
      <c r="UDK15" s="302"/>
      <c r="UDL15" s="303"/>
      <c r="UDM15" s="300"/>
      <c r="UDN15" s="301"/>
      <c r="UDO15" s="302"/>
      <c r="UDP15" s="303"/>
      <c r="UDQ15" s="300"/>
      <c r="UDR15" s="301"/>
      <c r="UDS15" s="302"/>
      <c r="UDT15" s="303"/>
      <c r="UDU15" s="300"/>
      <c r="UDV15" s="301"/>
      <c r="UDW15" s="302"/>
      <c r="UDX15" s="303"/>
      <c r="UDY15" s="300"/>
      <c r="UDZ15" s="301"/>
      <c r="UEA15" s="302"/>
      <c r="UEB15" s="303"/>
      <c r="UEC15" s="300"/>
      <c r="UED15" s="301"/>
      <c r="UEE15" s="302"/>
      <c r="UEF15" s="303"/>
      <c r="UEG15" s="300"/>
      <c r="UEH15" s="301"/>
      <c r="UEI15" s="302"/>
      <c r="UEJ15" s="303"/>
      <c r="UEK15" s="300"/>
      <c r="UEL15" s="301"/>
      <c r="UEM15" s="302"/>
      <c r="UEN15" s="303"/>
      <c r="UEO15" s="300"/>
      <c r="UEP15" s="301"/>
      <c r="UEQ15" s="302"/>
      <c r="UER15" s="303"/>
      <c r="UES15" s="300"/>
      <c r="UET15" s="301"/>
      <c r="UEU15" s="302"/>
      <c r="UEV15" s="303"/>
      <c r="UEW15" s="300"/>
      <c r="UEX15" s="301"/>
      <c r="UEY15" s="302"/>
      <c r="UEZ15" s="303"/>
      <c r="UFA15" s="300"/>
      <c r="UFB15" s="301"/>
      <c r="UFC15" s="302"/>
      <c r="UFD15" s="303"/>
      <c r="UFE15" s="300"/>
      <c r="UFF15" s="301"/>
      <c r="UFG15" s="302"/>
      <c r="UFH15" s="303"/>
      <c r="UFI15" s="300"/>
      <c r="UFJ15" s="301"/>
      <c r="UFK15" s="302"/>
      <c r="UFL15" s="303"/>
      <c r="UFM15" s="300"/>
      <c r="UFN15" s="301"/>
      <c r="UFO15" s="302"/>
      <c r="UFP15" s="303"/>
      <c r="UFQ15" s="300"/>
      <c r="UFR15" s="301"/>
      <c r="UFS15" s="302"/>
      <c r="UFT15" s="303"/>
      <c r="UFU15" s="300"/>
      <c r="UFV15" s="301"/>
      <c r="UFW15" s="302"/>
      <c r="UFX15" s="303"/>
      <c r="UFY15" s="300"/>
      <c r="UFZ15" s="301"/>
      <c r="UGA15" s="302"/>
      <c r="UGB15" s="303"/>
      <c r="UGC15" s="300"/>
      <c r="UGD15" s="301"/>
      <c r="UGE15" s="302"/>
      <c r="UGF15" s="303"/>
      <c r="UGG15" s="300"/>
      <c r="UGH15" s="301"/>
      <c r="UGI15" s="302"/>
      <c r="UGJ15" s="303"/>
      <c r="UGK15" s="300"/>
      <c r="UGL15" s="301"/>
      <c r="UGM15" s="302"/>
      <c r="UGN15" s="303"/>
      <c r="UGO15" s="300"/>
      <c r="UGP15" s="301"/>
      <c r="UGQ15" s="302"/>
      <c r="UGR15" s="303"/>
      <c r="UGS15" s="300"/>
      <c r="UGT15" s="301"/>
      <c r="UGU15" s="302"/>
      <c r="UGV15" s="303"/>
      <c r="UGW15" s="300"/>
      <c r="UGX15" s="301"/>
      <c r="UGY15" s="302"/>
      <c r="UGZ15" s="303"/>
      <c r="UHA15" s="300"/>
      <c r="UHB15" s="301"/>
      <c r="UHC15" s="302"/>
      <c r="UHD15" s="303"/>
      <c r="UHE15" s="300"/>
      <c r="UHF15" s="301"/>
      <c r="UHG15" s="302"/>
      <c r="UHH15" s="303"/>
      <c r="UHI15" s="300"/>
      <c r="UHJ15" s="301"/>
      <c r="UHK15" s="302"/>
      <c r="UHL15" s="303"/>
      <c r="UHM15" s="300"/>
      <c r="UHN15" s="301"/>
      <c r="UHO15" s="302"/>
      <c r="UHP15" s="303"/>
      <c r="UHQ15" s="300"/>
      <c r="UHR15" s="301"/>
      <c r="UHS15" s="302"/>
      <c r="UHT15" s="303"/>
      <c r="UHU15" s="300"/>
      <c r="UHV15" s="301"/>
      <c r="UHW15" s="302"/>
      <c r="UHX15" s="303"/>
      <c r="UHY15" s="300"/>
      <c r="UHZ15" s="301"/>
      <c r="UIA15" s="302"/>
      <c r="UIB15" s="303"/>
      <c r="UIC15" s="300"/>
      <c r="UID15" s="301"/>
      <c r="UIE15" s="302"/>
      <c r="UIF15" s="303"/>
      <c r="UIG15" s="300"/>
      <c r="UIH15" s="301"/>
      <c r="UII15" s="302"/>
      <c r="UIJ15" s="303"/>
      <c r="UIK15" s="300"/>
      <c r="UIL15" s="301"/>
      <c r="UIM15" s="302"/>
      <c r="UIN15" s="303"/>
      <c r="UIO15" s="300"/>
      <c r="UIP15" s="301"/>
      <c r="UIQ15" s="302"/>
      <c r="UIR15" s="303"/>
      <c r="UIS15" s="300"/>
      <c r="UIT15" s="301"/>
      <c r="UIU15" s="302"/>
      <c r="UIV15" s="303"/>
      <c r="UIW15" s="300"/>
      <c r="UIX15" s="301"/>
      <c r="UIY15" s="302"/>
      <c r="UIZ15" s="303"/>
      <c r="UJA15" s="300"/>
      <c r="UJB15" s="301"/>
      <c r="UJC15" s="302"/>
      <c r="UJD15" s="303"/>
      <c r="UJE15" s="300"/>
      <c r="UJF15" s="301"/>
      <c r="UJG15" s="302"/>
      <c r="UJH15" s="303"/>
      <c r="UJI15" s="300"/>
      <c r="UJJ15" s="301"/>
      <c r="UJK15" s="302"/>
      <c r="UJL15" s="303"/>
      <c r="UJM15" s="300"/>
      <c r="UJN15" s="301"/>
      <c r="UJO15" s="302"/>
      <c r="UJP15" s="303"/>
      <c r="UJQ15" s="300"/>
      <c r="UJR15" s="301"/>
      <c r="UJS15" s="302"/>
      <c r="UJT15" s="303"/>
      <c r="UJU15" s="300"/>
      <c r="UJV15" s="301"/>
      <c r="UJW15" s="302"/>
      <c r="UJX15" s="303"/>
      <c r="UJY15" s="300"/>
      <c r="UJZ15" s="301"/>
      <c r="UKA15" s="302"/>
      <c r="UKB15" s="303"/>
      <c r="UKC15" s="300"/>
      <c r="UKD15" s="301"/>
      <c r="UKE15" s="302"/>
      <c r="UKF15" s="303"/>
      <c r="UKG15" s="300"/>
      <c r="UKH15" s="301"/>
      <c r="UKI15" s="302"/>
      <c r="UKJ15" s="303"/>
      <c r="UKK15" s="300"/>
      <c r="UKL15" s="301"/>
      <c r="UKM15" s="302"/>
      <c r="UKN15" s="303"/>
      <c r="UKO15" s="300"/>
      <c r="UKP15" s="301"/>
      <c r="UKQ15" s="302"/>
      <c r="UKR15" s="303"/>
      <c r="UKS15" s="300"/>
      <c r="UKT15" s="301"/>
      <c r="UKU15" s="302"/>
      <c r="UKV15" s="303"/>
      <c r="UKW15" s="300"/>
      <c r="UKX15" s="301"/>
      <c r="UKY15" s="302"/>
      <c r="UKZ15" s="303"/>
      <c r="ULA15" s="300"/>
      <c r="ULB15" s="301"/>
      <c r="ULC15" s="302"/>
      <c r="ULD15" s="303"/>
      <c r="ULE15" s="300"/>
      <c r="ULF15" s="301"/>
      <c r="ULG15" s="302"/>
      <c r="ULH15" s="303"/>
      <c r="ULI15" s="300"/>
      <c r="ULJ15" s="301"/>
      <c r="ULK15" s="302"/>
      <c r="ULL15" s="303"/>
      <c r="ULM15" s="300"/>
      <c r="ULN15" s="301"/>
      <c r="ULO15" s="302"/>
      <c r="ULP15" s="303"/>
      <c r="ULQ15" s="300"/>
      <c r="ULR15" s="301"/>
      <c r="ULS15" s="302"/>
      <c r="ULT15" s="303"/>
      <c r="ULU15" s="300"/>
      <c r="ULV15" s="301"/>
      <c r="ULW15" s="302"/>
      <c r="ULX15" s="303"/>
      <c r="ULY15" s="300"/>
      <c r="ULZ15" s="301"/>
      <c r="UMA15" s="302"/>
      <c r="UMB15" s="303"/>
      <c r="UMC15" s="300"/>
      <c r="UMD15" s="301"/>
      <c r="UME15" s="302"/>
      <c r="UMF15" s="303"/>
      <c r="UMG15" s="300"/>
      <c r="UMH15" s="301"/>
      <c r="UMI15" s="302"/>
      <c r="UMJ15" s="303"/>
      <c r="UMK15" s="300"/>
      <c r="UML15" s="301"/>
      <c r="UMM15" s="302"/>
      <c r="UMN15" s="303"/>
      <c r="UMO15" s="300"/>
      <c r="UMP15" s="301"/>
      <c r="UMQ15" s="302"/>
      <c r="UMR15" s="303"/>
      <c r="UMS15" s="300"/>
      <c r="UMT15" s="301"/>
      <c r="UMU15" s="302"/>
      <c r="UMV15" s="303"/>
      <c r="UMW15" s="300"/>
      <c r="UMX15" s="301"/>
      <c r="UMY15" s="302"/>
      <c r="UMZ15" s="303"/>
      <c r="UNA15" s="300"/>
      <c r="UNB15" s="301"/>
      <c r="UNC15" s="302"/>
      <c r="UND15" s="303"/>
      <c r="UNE15" s="300"/>
      <c r="UNF15" s="301"/>
      <c r="UNG15" s="302"/>
      <c r="UNH15" s="303"/>
      <c r="UNI15" s="300"/>
      <c r="UNJ15" s="301"/>
      <c r="UNK15" s="302"/>
      <c r="UNL15" s="303"/>
      <c r="UNM15" s="300"/>
      <c r="UNN15" s="301"/>
      <c r="UNO15" s="302"/>
      <c r="UNP15" s="303"/>
      <c r="UNQ15" s="300"/>
      <c r="UNR15" s="301"/>
      <c r="UNS15" s="302"/>
      <c r="UNT15" s="303"/>
      <c r="UNU15" s="300"/>
      <c r="UNV15" s="301"/>
      <c r="UNW15" s="302"/>
      <c r="UNX15" s="303"/>
      <c r="UNY15" s="300"/>
      <c r="UNZ15" s="301"/>
      <c r="UOA15" s="302"/>
      <c r="UOB15" s="303"/>
      <c r="UOC15" s="300"/>
      <c r="UOD15" s="301"/>
      <c r="UOE15" s="302"/>
      <c r="UOF15" s="303"/>
      <c r="UOG15" s="300"/>
      <c r="UOH15" s="301"/>
      <c r="UOI15" s="302"/>
      <c r="UOJ15" s="303"/>
      <c r="UOK15" s="300"/>
      <c r="UOL15" s="301"/>
      <c r="UOM15" s="302"/>
      <c r="UON15" s="303"/>
      <c r="UOO15" s="300"/>
      <c r="UOP15" s="301"/>
      <c r="UOQ15" s="302"/>
      <c r="UOR15" s="303"/>
      <c r="UOS15" s="300"/>
      <c r="UOT15" s="301"/>
      <c r="UOU15" s="302"/>
      <c r="UOV15" s="303"/>
      <c r="UOW15" s="300"/>
      <c r="UOX15" s="301"/>
      <c r="UOY15" s="302"/>
      <c r="UOZ15" s="303"/>
      <c r="UPA15" s="300"/>
      <c r="UPB15" s="301"/>
      <c r="UPC15" s="302"/>
      <c r="UPD15" s="303"/>
      <c r="UPE15" s="300"/>
      <c r="UPF15" s="301"/>
      <c r="UPG15" s="302"/>
      <c r="UPH15" s="303"/>
      <c r="UPI15" s="300"/>
      <c r="UPJ15" s="301"/>
      <c r="UPK15" s="302"/>
      <c r="UPL15" s="303"/>
      <c r="UPM15" s="300"/>
      <c r="UPN15" s="301"/>
      <c r="UPO15" s="302"/>
      <c r="UPP15" s="303"/>
      <c r="UPQ15" s="300"/>
      <c r="UPR15" s="301"/>
      <c r="UPS15" s="302"/>
      <c r="UPT15" s="303"/>
      <c r="UPU15" s="300"/>
      <c r="UPV15" s="301"/>
      <c r="UPW15" s="302"/>
      <c r="UPX15" s="303"/>
      <c r="UPY15" s="300"/>
      <c r="UPZ15" s="301"/>
      <c r="UQA15" s="302"/>
      <c r="UQB15" s="303"/>
      <c r="UQC15" s="300"/>
      <c r="UQD15" s="301"/>
      <c r="UQE15" s="302"/>
      <c r="UQF15" s="303"/>
      <c r="UQG15" s="300"/>
      <c r="UQH15" s="301"/>
      <c r="UQI15" s="302"/>
      <c r="UQJ15" s="303"/>
      <c r="UQK15" s="300"/>
      <c r="UQL15" s="301"/>
      <c r="UQM15" s="302"/>
      <c r="UQN15" s="303"/>
      <c r="UQO15" s="300"/>
      <c r="UQP15" s="301"/>
      <c r="UQQ15" s="302"/>
      <c r="UQR15" s="303"/>
      <c r="UQS15" s="300"/>
      <c r="UQT15" s="301"/>
      <c r="UQU15" s="302"/>
      <c r="UQV15" s="303"/>
      <c r="UQW15" s="300"/>
      <c r="UQX15" s="301"/>
      <c r="UQY15" s="302"/>
      <c r="UQZ15" s="303"/>
      <c r="URA15" s="300"/>
      <c r="URB15" s="301"/>
      <c r="URC15" s="302"/>
      <c r="URD15" s="303"/>
      <c r="URE15" s="300"/>
      <c r="URF15" s="301"/>
      <c r="URG15" s="302"/>
      <c r="URH15" s="303"/>
      <c r="URI15" s="300"/>
      <c r="URJ15" s="301"/>
      <c r="URK15" s="302"/>
      <c r="URL15" s="303"/>
      <c r="URM15" s="300"/>
      <c r="URN15" s="301"/>
      <c r="URO15" s="302"/>
      <c r="URP15" s="303"/>
      <c r="URQ15" s="300"/>
      <c r="URR15" s="301"/>
      <c r="URS15" s="302"/>
      <c r="URT15" s="303"/>
      <c r="URU15" s="300"/>
      <c r="URV15" s="301"/>
      <c r="URW15" s="302"/>
      <c r="URX15" s="303"/>
      <c r="URY15" s="300"/>
      <c r="URZ15" s="301"/>
      <c r="USA15" s="302"/>
      <c r="USB15" s="303"/>
      <c r="USC15" s="300"/>
      <c r="USD15" s="301"/>
      <c r="USE15" s="302"/>
      <c r="USF15" s="303"/>
      <c r="USG15" s="300"/>
      <c r="USH15" s="301"/>
      <c r="USI15" s="302"/>
      <c r="USJ15" s="303"/>
      <c r="USK15" s="300"/>
      <c r="USL15" s="301"/>
      <c r="USM15" s="302"/>
      <c r="USN15" s="303"/>
      <c r="USO15" s="300"/>
      <c r="USP15" s="301"/>
      <c r="USQ15" s="302"/>
      <c r="USR15" s="303"/>
      <c r="USS15" s="300"/>
      <c r="UST15" s="301"/>
      <c r="USU15" s="302"/>
      <c r="USV15" s="303"/>
      <c r="USW15" s="300"/>
      <c r="USX15" s="301"/>
      <c r="USY15" s="302"/>
      <c r="USZ15" s="303"/>
      <c r="UTA15" s="300"/>
      <c r="UTB15" s="301"/>
      <c r="UTC15" s="302"/>
      <c r="UTD15" s="303"/>
      <c r="UTE15" s="300"/>
      <c r="UTF15" s="301"/>
      <c r="UTG15" s="302"/>
      <c r="UTH15" s="303"/>
      <c r="UTI15" s="300"/>
      <c r="UTJ15" s="301"/>
      <c r="UTK15" s="302"/>
      <c r="UTL15" s="303"/>
      <c r="UTM15" s="300"/>
      <c r="UTN15" s="301"/>
      <c r="UTO15" s="302"/>
      <c r="UTP15" s="303"/>
      <c r="UTQ15" s="300"/>
      <c r="UTR15" s="301"/>
      <c r="UTS15" s="302"/>
      <c r="UTT15" s="303"/>
      <c r="UTU15" s="300"/>
      <c r="UTV15" s="301"/>
      <c r="UTW15" s="302"/>
      <c r="UTX15" s="303"/>
      <c r="UTY15" s="300"/>
      <c r="UTZ15" s="301"/>
      <c r="UUA15" s="302"/>
      <c r="UUB15" s="303"/>
      <c r="UUC15" s="300"/>
      <c r="UUD15" s="301"/>
      <c r="UUE15" s="302"/>
      <c r="UUF15" s="303"/>
      <c r="UUG15" s="300"/>
      <c r="UUH15" s="301"/>
      <c r="UUI15" s="302"/>
      <c r="UUJ15" s="303"/>
      <c r="UUK15" s="300"/>
      <c r="UUL15" s="301"/>
      <c r="UUM15" s="302"/>
      <c r="UUN15" s="303"/>
      <c r="UUO15" s="300"/>
      <c r="UUP15" s="301"/>
      <c r="UUQ15" s="302"/>
      <c r="UUR15" s="303"/>
      <c r="UUS15" s="300"/>
      <c r="UUT15" s="301"/>
      <c r="UUU15" s="302"/>
      <c r="UUV15" s="303"/>
      <c r="UUW15" s="300"/>
      <c r="UUX15" s="301"/>
      <c r="UUY15" s="302"/>
      <c r="UUZ15" s="303"/>
      <c r="UVA15" s="300"/>
      <c r="UVB15" s="301"/>
      <c r="UVC15" s="302"/>
      <c r="UVD15" s="303"/>
      <c r="UVE15" s="300"/>
      <c r="UVF15" s="301"/>
      <c r="UVG15" s="302"/>
      <c r="UVH15" s="303"/>
      <c r="UVI15" s="300"/>
      <c r="UVJ15" s="301"/>
      <c r="UVK15" s="302"/>
      <c r="UVL15" s="303"/>
      <c r="UVM15" s="300"/>
      <c r="UVN15" s="301"/>
      <c r="UVO15" s="302"/>
      <c r="UVP15" s="303"/>
      <c r="UVQ15" s="300"/>
      <c r="UVR15" s="301"/>
      <c r="UVS15" s="302"/>
      <c r="UVT15" s="303"/>
      <c r="UVU15" s="300"/>
      <c r="UVV15" s="301"/>
      <c r="UVW15" s="302"/>
      <c r="UVX15" s="303"/>
      <c r="UVY15" s="300"/>
      <c r="UVZ15" s="301"/>
      <c r="UWA15" s="302"/>
      <c r="UWB15" s="303"/>
      <c r="UWC15" s="300"/>
      <c r="UWD15" s="301"/>
      <c r="UWE15" s="302"/>
      <c r="UWF15" s="303"/>
      <c r="UWG15" s="300"/>
      <c r="UWH15" s="301"/>
      <c r="UWI15" s="302"/>
      <c r="UWJ15" s="303"/>
      <c r="UWK15" s="300"/>
      <c r="UWL15" s="301"/>
      <c r="UWM15" s="302"/>
      <c r="UWN15" s="303"/>
      <c r="UWO15" s="300"/>
      <c r="UWP15" s="301"/>
      <c r="UWQ15" s="302"/>
      <c r="UWR15" s="303"/>
      <c r="UWS15" s="300"/>
      <c r="UWT15" s="301"/>
      <c r="UWU15" s="302"/>
      <c r="UWV15" s="303"/>
      <c r="UWW15" s="300"/>
      <c r="UWX15" s="301"/>
      <c r="UWY15" s="302"/>
      <c r="UWZ15" s="303"/>
      <c r="UXA15" s="300"/>
      <c r="UXB15" s="301"/>
      <c r="UXC15" s="302"/>
      <c r="UXD15" s="303"/>
      <c r="UXE15" s="300"/>
      <c r="UXF15" s="301"/>
      <c r="UXG15" s="302"/>
      <c r="UXH15" s="303"/>
      <c r="UXI15" s="300"/>
      <c r="UXJ15" s="301"/>
      <c r="UXK15" s="302"/>
      <c r="UXL15" s="303"/>
      <c r="UXM15" s="300"/>
      <c r="UXN15" s="301"/>
      <c r="UXO15" s="302"/>
      <c r="UXP15" s="303"/>
      <c r="UXQ15" s="300"/>
      <c r="UXR15" s="301"/>
      <c r="UXS15" s="302"/>
      <c r="UXT15" s="303"/>
      <c r="UXU15" s="300"/>
      <c r="UXV15" s="301"/>
      <c r="UXW15" s="302"/>
      <c r="UXX15" s="303"/>
      <c r="UXY15" s="300"/>
      <c r="UXZ15" s="301"/>
      <c r="UYA15" s="302"/>
      <c r="UYB15" s="303"/>
      <c r="UYC15" s="300"/>
      <c r="UYD15" s="301"/>
      <c r="UYE15" s="302"/>
      <c r="UYF15" s="303"/>
      <c r="UYG15" s="300"/>
      <c r="UYH15" s="301"/>
      <c r="UYI15" s="302"/>
      <c r="UYJ15" s="303"/>
      <c r="UYK15" s="300"/>
      <c r="UYL15" s="301"/>
      <c r="UYM15" s="302"/>
      <c r="UYN15" s="303"/>
      <c r="UYO15" s="300"/>
      <c r="UYP15" s="301"/>
      <c r="UYQ15" s="302"/>
      <c r="UYR15" s="303"/>
      <c r="UYS15" s="300"/>
      <c r="UYT15" s="301"/>
      <c r="UYU15" s="302"/>
      <c r="UYV15" s="303"/>
      <c r="UYW15" s="300"/>
      <c r="UYX15" s="301"/>
      <c r="UYY15" s="302"/>
      <c r="UYZ15" s="303"/>
      <c r="UZA15" s="300"/>
      <c r="UZB15" s="301"/>
      <c r="UZC15" s="302"/>
      <c r="UZD15" s="303"/>
      <c r="UZE15" s="300"/>
      <c r="UZF15" s="301"/>
      <c r="UZG15" s="302"/>
      <c r="UZH15" s="303"/>
      <c r="UZI15" s="300"/>
      <c r="UZJ15" s="301"/>
      <c r="UZK15" s="302"/>
      <c r="UZL15" s="303"/>
      <c r="UZM15" s="300"/>
      <c r="UZN15" s="301"/>
      <c r="UZO15" s="302"/>
      <c r="UZP15" s="303"/>
      <c r="UZQ15" s="300"/>
      <c r="UZR15" s="301"/>
      <c r="UZS15" s="302"/>
      <c r="UZT15" s="303"/>
      <c r="UZU15" s="300"/>
      <c r="UZV15" s="301"/>
      <c r="UZW15" s="302"/>
      <c r="UZX15" s="303"/>
      <c r="UZY15" s="300"/>
      <c r="UZZ15" s="301"/>
      <c r="VAA15" s="302"/>
      <c r="VAB15" s="303"/>
      <c r="VAC15" s="300"/>
      <c r="VAD15" s="301"/>
      <c r="VAE15" s="302"/>
      <c r="VAF15" s="303"/>
      <c r="VAG15" s="300"/>
      <c r="VAH15" s="301"/>
      <c r="VAI15" s="302"/>
      <c r="VAJ15" s="303"/>
      <c r="VAK15" s="300"/>
      <c r="VAL15" s="301"/>
      <c r="VAM15" s="302"/>
      <c r="VAN15" s="303"/>
      <c r="VAO15" s="300"/>
      <c r="VAP15" s="301"/>
      <c r="VAQ15" s="302"/>
      <c r="VAR15" s="303"/>
      <c r="VAS15" s="300"/>
      <c r="VAT15" s="301"/>
      <c r="VAU15" s="302"/>
      <c r="VAV15" s="303"/>
      <c r="VAW15" s="300"/>
      <c r="VAX15" s="301"/>
      <c r="VAY15" s="302"/>
      <c r="VAZ15" s="303"/>
      <c r="VBA15" s="300"/>
      <c r="VBB15" s="301"/>
      <c r="VBC15" s="302"/>
      <c r="VBD15" s="303"/>
      <c r="VBE15" s="300"/>
      <c r="VBF15" s="301"/>
      <c r="VBG15" s="302"/>
      <c r="VBH15" s="303"/>
      <c r="VBI15" s="300"/>
      <c r="VBJ15" s="301"/>
      <c r="VBK15" s="302"/>
      <c r="VBL15" s="303"/>
      <c r="VBM15" s="300"/>
      <c r="VBN15" s="301"/>
      <c r="VBO15" s="302"/>
      <c r="VBP15" s="303"/>
      <c r="VBQ15" s="300"/>
      <c r="VBR15" s="301"/>
      <c r="VBS15" s="302"/>
      <c r="VBT15" s="303"/>
      <c r="VBU15" s="300"/>
      <c r="VBV15" s="301"/>
      <c r="VBW15" s="302"/>
      <c r="VBX15" s="303"/>
      <c r="VBY15" s="300"/>
      <c r="VBZ15" s="301"/>
      <c r="VCA15" s="302"/>
      <c r="VCB15" s="303"/>
      <c r="VCC15" s="300"/>
      <c r="VCD15" s="301"/>
      <c r="VCE15" s="302"/>
      <c r="VCF15" s="303"/>
      <c r="VCG15" s="300"/>
      <c r="VCH15" s="301"/>
      <c r="VCI15" s="302"/>
      <c r="VCJ15" s="303"/>
      <c r="VCK15" s="300"/>
      <c r="VCL15" s="301"/>
      <c r="VCM15" s="302"/>
      <c r="VCN15" s="303"/>
      <c r="VCO15" s="300"/>
      <c r="VCP15" s="301"/>
      <c r="VCQ15" s="302"/>
      <c r="VCR15" s="303"/>
      <c r="VCS15" s="300"/>
      <c r="VCT15" s="301"/>
      <c r="VCU15" s="302"/>
      <c r="VCV15" s="303"/>
      <c r="VCW15" s="300"/>
      <c r="VCX15" s="301"/>
      <c r="VCY15" s="302"/>
      <c r="VCZ15" s="303"/>
      <c r="VDA15" s="300"/>
      <c r="VDB15" s="301"/>
      <c r="VDC15" s="302"/>
      <c r="VDD15" s="303"/>
      <c r="VDE15" s="300"/>
      <c r="VDF15" s="301"/>
      <c r="VDG15" s="302"/>
      <c r="VDH15" s="303"/>
      <c r="VDI15" s="300"/>
      <c r="VDJ15" s="301"/>
      <c r="VDK15" s="302"/>
      <c r="VDL15" s="303"/>
      <c r="VDM15" s="300"/>
      <c r="VDN15" s="301"/>
      <c r="VDO15" s="302"/>
      <c r="VDP15" s="303"/>
      <c r="VDQ15" s="300"/>
      <c r="VDR15" s="301"/>
      <c r="VDS15" s="302"/>
      <c r="VDT15" s="303"/>
      <c r="VDU15" s="300"/>
      <c r="VDV15" s="301"/>
      <c r="VDW15" s="302"/>
      <c r="VDX15" s="303"/>
      <c r="VDY15" s="300"/>
      <c r="VDZ15" s="301"/>
      <c r="VEA15" s="302"/>
      <c r="VEB15" s="303"/>
      <c r="VEC15" s="300"/>
      <c r="VED15" s="301"/>
      <c r="VEE15" s="302"/>
      <c r="VEF15" s="303"/>
      <c r="VEG15" s="300"/>
      <c r="VEH15" s="301"/>
      <c r="VEI15" s="302"/>
      <c r="VEJ15" s="303"/>
      <c r="VEK15" s="300"/>
      <c r="VEL15" s="301"/>
      <c r="VEM15" s="302"/>
      <c r="VEN15" s="303"/>
      <c r="VEO15" s="300"/>
      <c r="VEP15" s="301"/>
      <c r="VEQ15" s="302"/>
      <c r="VER15" s="303"/>
      <c r="VES15" s="300"/>
      <c r="VET15" s="301"/>
      <c r="VEU15" s="302"/>
      <c r="VEV15" s="303"/>
      <c r="VEW15" s="300"/>
      <c r="VEX15" s="301"/>
      <c r="VEY15" s="302"/>
      <c r="VEZ15" s="303"/>
      <c r="VFA15" s="300"/>
      <c r="VFB15" s="301"/>
      <c r="VFC15" s="302"/>
      <c r="VFD15" s="303"/>
      <c r="VFE15" s="300"/>
      <c r="VFF15" s="301"/>
      <c r="VFG15" s="302"/>
      <c r="VFH15" s="303"/>
      <c r="VFI15" s="300"/>
      <c r="VFJ15" s="301"/>
      <c r="VFK15" s="302"/>
      <c r="VFL15" s="303"/>
      <c r="VFM15" s="300"/>
      <c r="VFN15" s="301"/>
      <c r="VFO15" s="302"/>
      <c r="VFP15" s="303"/>
      <c r="VFQ15" s="300"/>
      <c r="VFR15" s="301"/>
      <c r="VFS15" s="302"/>
      <c r="VFT15" s="303"/>
      <c r="VFU15" s="300"/>
      <c r="VFV15" s="301"/>
      <c r="VFW15" s="302"/>
      <c r="VFX15" s="303"/>
      <c r="VFY15" s="300"/>
      <c r="VFZ15" s="301"/>
      <c r="VGA15" s="302"/>
      <c r="VGB15" s="303"/>
      <c r="VGC15" s="300"/>
      <c r="VGD15" s="301"/>
      <c r="VGE15" s="302"/>
      <c r="VGF15" s="303"/>
      <c r="VGG15" s="300"/>
      <c r="VGH15" s="301"/>
      <c r="VGI15" s="302"/>
      <c r="VGJ15" s="303"/>
      <c r="VGK15" s="300"/>
      <c r="VGL15" s="301"/>
      <c r="VGM15" s="302"/>
      <c r="VGN15" s="303"/>
      <c r="VGO15" s="300"/>
      <c r="VGP15" s="301"/>
      <c r="VGQ15" s="302"/>
      <c r="VGR15" s="303"/>
      <c r="VGS15" s="300"/>
      <c r="VGT15" s="301"/>
      <c r="VGU15" s="302"/>
      <c r="VGV15" s="303"/>
      <c r="VGW15" s="300"/>
      <c r="VGX15" s="301"/>
      <c r="VGY15" s="302"/>
      <c r="VGZ15" s="303"/>
      <c r="VHA15" s="300"/>
      <c r="VHB15" s="301"/>
      <c r="VHC15" s="302"/>
      <c r="VHD15" s="303"/>
      <c r="VHE15" s="300"/>
      <c r="VHF15" s="301"/>
      <c r="VHG15" s="302"/>
      <c r="VHH15" s="303"/>
      <c r="VHI15" s="300"/>
      <c r="VHJ15" s="301"/>
      <c r="VHK15" s="302"/>
      <c r="VHL15" s="303"/>
      <c r="VHM15" s="300"/>
      <c r="VHN15" s="301"/>
      <c r="VHO15" s="302"/>
      <c r="VHP15" s="303"/>
      <c r="VHQ15" s="300"/>
      <c r="VHR15" s="301"/>
      <c r="VHS15" s="302"/>
      <c r="VHT15" s="303"/>
      <c r="VHU15" s="300"/>
      <c r="VHV15" s="301"/>
      <c r="VHW15" s="302"/>
      <c r="VHX15" s="303"/>
      <c r="VHY15" s="300"/>
      <c r="VHZ15" s="301"/>
      <c r="VIA15" s="302"/>
      <c r="VIB15" s="303"/>
      <c r="VIC15" s="300"/>
      <c r="VID15" s="301"/>
      <c r="VIE15" s="302"/>
      <c r="VIF15" s="303"/>
      <c r="VIG15" s="300"/>
      <c r="VIH15" s="301"/>
      <c r="VII15" s="302"/>
      <c r="VIJ15" s="303"/>
      <c r="VIK15" s="300"/>
      <c r="VIL15" s="301"/>
      <c r="VIM15" s="302"/>
      <c r="VIN15" s="303"/>
      <c r="VIO15" s="300"/>
      <c r="VIP15" s="301"/>
      <c r="VIQ15" s="302"/>
      <c r="VIR15" s="303"/>
      <c r="VIS15" s="300"/>
      <c r="VIT15" s="301"/>
      <c r="VIU15" s="302"/>
      <c r="VIV15" s="303"/>
      <c r="VIW15" s="300"/>
      <c r="VIX15" s="301"/>
      <c r="VIY15" s="302"/>
      <c r="VIZ15" s="303"/>
      <c r="VJA15" s="300"/>
      <c r="VJB15" s="301"/>
      <c r="VJC15" s="302"/>
      <c r="VJD15" s="303"/>
      <c r="VJE15" s="300"/>
      <c r="VJF15" s="301"/>
      <c r="VJG15" s="302"/>
      <c r="VJH15" s="303"/>
      <c r="VJI15" s="300"/>
      <c r="VJJ15" s="301"/>
      <c r="VJK15" s="302"/>
      <c r="VJL15" s="303"/>
      <c r="VJM15" s="300"/>
      <c r="VJN15" s="301"/>
      <c r="VJO15" s="302"/>
      <c r="VJP15" s="303"/>
      <c r="VJQ15" s="300"/>
      <c r="VJR15" s="301"/>
      <c r="VJS15" s="302"/>
      <c r="VJT15" s="303"/>
      <c r="VJU15" s="300"/>
      <c r="VJV15" s="301"/>
      <c r="VJW15" s="302"/>
      <c r="VJX15" s="303"/>
      <c r="VJY15" s="300"/>
      <c r="VJZ15" s="301"/>
      <c r="VKA15" s="302"/>
      <c r="VKB15" s="303"/>
      <c r="VKC15" s="300"/>
      <c r="VKD15" s="301"/>
      <c r="VKE15" s="302"/>
      <c r="VKF15" s="303"/>
      <c r="VKG15" s="300"/>
      <c r="VKH15" s="301"/>
      <c r="VKI15" s="302"/>
      <c r="VKJ15" s="303"/>
      <c r="VKK15" s="300"/>
      <c r="VKL15" s="301"/>
      <c r="VKM15" s="302"/>
      <c r="VKN15" s="303"/>
      <c r="VKO15" s="300"/>
      <c r="VKP15" s="301"/>
      <c r="VKQ15" s="302"/>
      <c r="VKR15" s="303"/>
      <c r="VKS15" s="300"/>
      <c r="VKT15" s="301"/>
      <c r="VKU15" s="302"/>
      <c r="VKV15" s="303"/>
      <c r="VKW15" s="300"/>
      <c r="VKX15" s="301"/>
      <c r="VKY15" s="302"/>
      <c r="VKZ15" s="303"/>
      <c r="VLA15" s="300"/>
      <c r="VLB15" s="301"/>
      <c r="VLC15" s="302"/>
      <c r="VLD15" s="303"/>
      <c r="VLE15" s="300"/>
      <c r="VLF15" s="301"/>
      <c r="VLG15" s="302"/>
      <c r="VLH15" s="303"/>
      <c r="VLI15" s="300"/>
      <c r="VLJ15" s="301"/>
      <c r="VLK15" s="302"/>
      <c r="VLL15" s="303"/>
      <c r="VLM15" s="300"/>
      <c r="VLN15" s="301"/>
      <c r="VLO15" s="302"/>
      <c r="VLP15" s="303"/>
      <c r="VLQ15" s="300"/>
      <c r="VLR15" s="301"/>
      <c r="VLS15" s="302"/>
      <c r="VLT15" s="303"/>
      <c r="VLU15" s="300"/>
      <c r="VLV15" s="301"/>
      <c r="VLW15" s="302"/>
      <c r="VLX15" s="303"/>
      <c r="VLY15" s="300"/>
      <c r="VLZ15" s="301"/>
      <c r="VMA15" s="302"/>
      <c r="VMB15" s="303"/>
      <c r="VMC15" s="300"/>
      <c r="VMD15" s="301"/>
      <c r="VME15" s="302"/>
      <c r="VMF15" s="303"/>
      <c r="VMG15" s="300"/>
      <c r="VMH15" s="301"/>
      <c r="VMI15" s="302"/>
      <c r="VMJ15" s="303"/>
      <c r="VMK15" s="300"/>
      <c r="VML15" s="301"/>
      <c r="VMM15" s="302"/>
      <c r="VMN15" s="303"/>
      <c r="VMO15" s="300"/>
      <c r="VMP15" s="301"/>
      <c r="VMQ15" s="302"/>
      <c r="VMR15" s="303"/>
      <c r="VMS15" s="300"/>
      <c r="VMT15" s="301"/>
      <c r="VMU15" s="302"/>
      <c r="VMV15" s="303"/>
      <c r="VMW15" s="300"/>
      <c r="VMX15" s="301"/>
      <c r="VMY15" s="302"/>
      <c r="VMZ15" s="303"/>
      <c r="VNA15" s="300"/>
      <c r="VNB15" s="301"/>
      <c r="VNC15" s="302"/>
      <c r="VND15" s="303"/>
      <c r="VNE15" s="300"/>
      <c r="VNF15" s="301"/>
      <c r="VNG15" s="302"/>
      <c r="VNH15" s="303"/>
      <c r="VNI15" s="300"/>
      <c r="VNJ15" s="301"/>
      <c r="VNK15" s="302"/>
      <c r="VNL15" s="303"/>
      <c r="VNM15" s="300"/>
      <c r="VNN15" s="301"/>
      <c r="VNO15" s="302"/>
      <c r="VNP15" s="303"/>
      <c r="VNQ15" s="300"/>
      <c r="VNR15" s="301"/>
      <c r="VNS15" s="302"/>
      <c r="VNT15" s="303"/>
      <c r="VNU15" s="300"/>
      <c r="VNV15" s="301"/>
      <c r="VNW15" s="302"/>
      <c r="VNX15" s="303"/>
      <c r="VNY15" s="300"/>
      <c r="VNZ15" s="301"/>
      <c r="VOA15" s="302"/>
      <c r="VOB15" s="303"/>
      <c r="VOC15" s="300"/>
      <c r="VOD15" s="301"/>
      <c r="VOE15" s="302"/>
      <c r="VOF15" s="303"/>
      <c r="VOG15" s="300"/>
      <c r="VOH15" s="301"/>
      <c r="VOI15" s="302"/>
      <c r="VOJ15" s="303"/>
      <c r="VOK15" s="300"/>
      <c r="VOL15" s="301"/>
      <c r="VOM15" s="302"/>
      <c r="VON15" s="303"/>
      <c r="VOO15" s="300"/>
      <c r="VOP15" s="301"/>
      <c r="VOQ15" s="302"/>
      <c r="VOR15" s="303"/>
      <c r="VOS15" s="300"/>
      <c r="VOT15" s="301"/>
      <c r="VOU15" s="302"/>
      <c r="VOV15" s="303"/>
      <c r="VOW15" s="300"/>
      <c r="VOX15" s="301"/>
      <c r="VOY15" s="302"/>
      <c r="VOZ15" s="303"/>
      <c r="VPA15" s="300"/>
      <c r="VPB15" s="301"/>
      <c r="VPC15" s="302"/>
      <c r="VPD15" s="303"/>
      <c r="VPE15" s="300"/>
      <c r="VPF15" s="301"/>
      <c r="VPG15" s="302"/>
      <c r="VPH15" s="303"/>
      <c r="VPI15" s="300"/>
      <c r="VPJ15" s="301"/>
      <c r="VPK15" s="302"/>
      <c r="VPL15" s="303"/>
      <c r="VPM15" s="300"/>
      <c r="VPN15" s="301"/>
      <c r="VPO15" s="302"/>
      <c r="VPP15" s="303"/>
      <c r="VPQ15" s="300"/>
      <c r="VPR15" s="301"/>
      <c r="VPS15" s="302"/>
      <c r="VPT15" s="303"/>
      <c r="VPU15" s="300"/>
      <c r="VPV15" s="301"/>
      <c r="VPW15" s="302"/>
      <c r="VPX15" s="303"/>
      <c r="VPY15" s="300"/>
      <c r="VPZ15" s="301"/>
      <c r="VQA15" s="302"/>
      <c r="VQB15" s="303"/>
      <c r="VQC15" s="300"/>
      <c r="VQD15" s="301"/>
      <c r="VQE15" s="302"/>
      <c r="VQF15" s="303"/>
      <c r="VQG15" s="300"/>
      <c r="VQH15" s="301"/>
      <c r="VQI15" s="302"/>
      <c r="VQJ15" s="303"/>
      <c r="VQK15" s="300"/>
      <c r="VQL15" s="301"/>
      <c r="VQM15" s="302"/>
      <c r="VQN15" s="303"/>
      <c r="VQO15" s="300"/>
      <c r="VQP15" s="301"/>
      <c r="VQQ15" s="302"/>
      <c r="VQR15" s="303"/>
      <c r="VQS15" s="300"/>
      <c r="VQT15" s="301"/>
      <c r="VQU15" s="302"/>
      <c r="VQV15" s="303"/>
      <c r="VQW15" s="300"/>
      <c r="VQX15" s="301"/>
      <c r="VQY15" s="302"/>
      <c r="VQZ15" s="303"/>
      <c r="VRA15" s="300"/>
      <c r="VRB15" s="301"/>
      <c r="VRC15" s="302"/>
      <c r="VRD15" s="303"/>
      <c r="VRE15" s="300"/>
      <c r="VRF15" s="301"/>
      <c r="VRG15" s="302"/>
      <c r="VRH15" s="303"/>
      <c r="VRI15" s="300"/>
      <c r="VRJ15" s="301"/>
      <c r="VRK15" s="302"/>
      <c r="VRL15" s="303"/>
      <c r="VRM15" s="300"/>
      <c r="VRN15" s="301"/>
      <c r="VRO15" s="302"/>
      <c r="VRP15" s="303"/>
      <c r="VRQ15" s="300"/>
      <c r="VRR15" s="301"/>
      <c r="VRS15" s="302"/>
      <c r="VRT15" s="303"/>
      <c r="VRU15" s="300"/>
      <c r="VRV15" s="301"/>
      <c r="VRW15" s="302"/>
      <c r="VRX15" s="303"/>
      <c r="VRY15" s="300"/>
      <c r="VRZ15" s="301"/>
      <c r="VSA15" s="302"/>
      <c r="VSB15" s="303"/>
      <c r="VSC15" s="300"/>
      <c r="VSD15" s="301"/>
      <c r="VSE15" s="302"/>
      <c r="VSF15" s="303"/>
      <c r="VSG15" s="300"/>
      <c r="VSH15" s="301"/>
      <c r="VSI15" s="302"/>
      <c r="VSJ15" s="303"/>
      <c r="VSK15" s="300"/>
      <c r="VSL15" s="301"/>
      <c r="VSM15" s="302"/>
      <c r="VSN15" s="303"/>
      <c r="VSO15" s="300"/>
      <c r="VSP15" s="301"/>
      <c r="VSQ15" s="302"/>
      <c r="VSR15" s="303"/>
      <c r="VSS15" s="300"/>
      <c r="VST15" s="301"/>
      <c r="VSU15" s="302"/>
      <c r="VSV15" s="303"/>
      <c r="VSW15" s="300"/>
      <c r="VSX15" s="301"/>
      <c r="VSY15" s="302"/>
      <c r="VSZ15" s="303"/>
      <c r="VTA15" s="300"/>
      <c r="VTB15" s="301"/>
      <c r="VTC15" s="302"/>
      <c r="VTD15" s="303"/>
      <c r="VTE15" s="300"/>
      <c r="VTF15" s="301"/>
      <c r="VTG15" s="302"/>
      <c r="VTH15" s="303"/>
      <c r="VTI15" s="300"/>
      <c r="VTJ15" s="301"/>
      <c r="VTK15" s="302"/>
      <c r="VTL15" s="303"/>
      <c r="VTM15" s="300"/>
      <c r="VTN15" s="301"/>
      <c r="VTO15" s="302"/>
      <c r="VTP15" s="303"/>
      <c r="VTQ15" s="300"/>
      <c r="VTR15" s="301"/>
      <c r="VTS15" s="302"/>
      <c r="VTT15" s="303"/>
      <c r="VTU15" s="300"/>
      <c r="VTV15" s="301"/>
      <c r="VTW15" s="302"/>
      <c r="VTX15" s="303"/>
      <c r="VTY15" s="300"/>
      <c r="VTZ15" s="301"/>
      <c r="VUA15" s="302"/>
      <c r="VUB15" s="303"/>
      <c r="VUC15" s="300"/>
      <c r="VUD15" s="301"/>
      <c r="VUE15" s="302"/>
      <c r="VUF15" s="303"/>
      <c r="VUG15" s="300"/>
      <c r="VUH15" s="301"/>
      <c r="VUI15" s="302"/>
      <c r="VUJ15" s="303"/>
      <c r="VUK15" s="300"/>
      <c r="VUL15" s="301"/>
      <c r="VUM15" s="302"/>
      <c r="VUN15" s="303"/>
      <c r="VUO15" s="300"/>
      <c r="VUP15" s="301"/>
      <c r="VUQ15" s="302"/>
      <c r="VUR15" s="303"/>
      <c r="VUS15" s="300"/>
      <c r="VUT15" s="301"/>
      <c r="VUU15" s="302"/>
      <c r="VUV15" s="303"/>
      <c r="VUW15" s="300"/>
      <c r="VUX15" s="301"/>
      <c r="VUY15" s="302"/>
      <c r="VUZ15" s="303"/>
      <c r="VVA15" s="300"/>
      <c r="VVB15" s="301"/>
      <c r="VVC15" s="302"/>
      <c r="VVD15" s="303"/>
      <c r="VVE15" s="300"/>
      <c r="VVF15" s="301"/>
      <c r="VVG15" s="302"/>
      <c r="VVH15" s="303"/>
      <c r="VVI15" s="300"/>
      <c r="VVJ15" s="301"/>
      <c r="VVK15" s="302"/>
      <c r="VVL15" s="303"/>
      <c r="VVM15" s="300"/>
      <c r="VVN15" s="301"/>
      <c r="VVO15" s="302"/>
      <c r="VVP15" s="303"/>
      <c r="VVQ15" s="300"/>
      <c r="VVR15" s="301"/>
      <c r="VVS15" s="302"/>
      <c r="VVT15" s="303"/>
      <c r="VVU15" s="300"/>
      <c r="VVV15" s="301"/>
      <c r="VVW15" s="302"/>
      <c r="VVX15" s="303"/>
      <c r="VVY15" s="300"/>
      <c r="VVZ15" s="301"/>
      <c r="VWA15" s="302"/>
      <c r="VWB15" s="303"/>
      <c r="VWC15" s="300"/>
      <c r="VWD15" s="301"/>
      <c r="VWE15" s="302"/>
      <c r="VWF15" s="303"/>
      <c r="VWG15" s="300"/>
      <c r="VWH15" s="301"/>
      <c r="VWI15" s="302"/>
      <c r="VWJ15" s="303"/>
      <c r="VWK15" s="300"/>
      <c r="VWL15" s="301"/>
      <c r="VWM15" s="302"/>
      <c r="VWN15" s="303"/>
      <c r="VWO15" s="300"/>
      <c r="VWP15" s="301"/>
      <c r="VWQ15" s="302"/>
      <c r="VWR15" s="303"/>
      <c r="VWS15" s="300"/>
      <c r="VWT15" s="301"/>
      <c r="VWU15" s="302"/>
      <c r="VWV15" s="303"/>
      <c r="VWW15" s="300"/>
      <c r="VWX15" s="301"/>
      <c r="VWY15" s="302"/>
      <c r="VWZ15" s="303"/>
      <c r="VXA15" s="300"/>
      <c r="VXB15" s="301"/>
      <c r="VXC15" s="302"/>
      <c r="VXD15" s="303"/>
      <c r="VXE15" s="300"/>
      <c r="VXF15" s="301"/>
      <c r="VXG15" s="302"/>
      <c r="VXH15" s="303"/>
      <c r="VXI15" s="300"/>
      <c r="VXJ15" s="301"/>
      <c r="VXK15" s="302"/>
      <c r="VXL15" s="303"/>
      <c r="VXM15" s="300"/>
      <c r="VXN15" s="301"/>
      <c r="VXO15" s="302"/>
      <c r="VXP15" s="303"/>
      <c r="VXQ15" s="300"/>
      <c r="VXR15" s="301"/>
      <c r="VXS15" s="302"/>
      <c r="VXT15" s="303"/>
      <c r="VXU15" s="300"/>
      <c r="VXV15" s="301"/>
      <c r="VXW15" s="302"/>
      <c r="VXX15" s="303"/>
      <c r="VXY15" s="300"/>
      <c r="VXZ15" s="301"/>
      <c r="VYA15" s="302"/>
      <c r="VYB15" s="303"/>
      <c r="VYC15" s="300"/>
      <c r="VYD15" s="301"/>
      <c r="VYE15" s="302"/>
      <c r="VYF15" s="303"/>
      <c r="VYG15" s="300"/>
      <c r="VYH15" s="301"/>
      <c r="VYI15" s="302"/>
      <c r="VYJ15" s="303"/>
      <c r="VYK15" s="300"/>
      <c r="VYL15" s="301"/>
      <c r="VYM15" s="302"/>
      <c r="VYN15" s="303"/>
      <c r="VYO15" s="300"/>
      <c r="VYP15" s="301"/>
      <c r="VYQ15" s="302"/>
      <c r="VYR15" s="303"/>
      <c r="VYS15" s="300"/>
      <c r="VYT15" s="301"/>
      <c r="VYU15" s="302"/>
      <c r="VYV15" s="303"/>
      <c r="VYW15" s="300"/>
      <c r="VYX15" s="301"/>
      <c r="VYY15" s="302"/>
      <c r="VYZ15" s="303"/>
      <c r="VZA15" s="300"/>
      <c r="VZB15" s="301"/>
      <c r="VZC15" s="302"/>
      <c r="VZD15" s="303"/>
      <c r="VZE15" s="300"/>
      <c r="VZF15" s="301"/>
      <c r="VZG15" s="302"/>
      <c r="VZH15" s="303"/>
      <c r="VZI15" s="300"/>
      <c r="VZJ15" s="301"/>
      <c r="VZK15" s="302"/>
      <c r="VZL15" s="303"/>
      <c r="VZM15" s="300"/>
      <c r="VZN15" s="301"/>
      <c r="VZO15" s="302"/>
      <c r="VZP15" s="303"/>
      <c r="VZQ15" s="300"/>
      <c r="VZR15" s="301"/>
      <c r="VZS15" s="302"/>
      <c r="VZT15" s="303"/>
      <c r="VZU15" s="300"/>
      <c r="VZV15" s="301"/>
      <c r="VZW15" s="302"/>
      <c r="VZX15" s="303"/>
      <c r="VZY15" s="300"/>
      <c r="VZZ15" s="301"/>
      <c r="WAA15" s="302"/>
      <c r="WAB15" s="303"/>
      <c r="WAC15" s="300"/>
      <c r="WAD15" s="301"/>
      <c r="WAE15" s="302"/>
      <c r="WAF15" s="303"/>
      <c r="WAG15" s="300"/>
      <c r="WAH15" s="301"/>
      <c r="WAI15" s="302"/>
      <c r="WAJ15" s="303"/>
      <c r="WAK15" s="300"/>
      <c r="WAL15" s="301"/>
      <c r="WAM15" s="302"/>
      <c r="WAN15" s="303"/>
      <c r="WAO15" s="300"/>
      <c r="WAP15" s="301"/>
      <c r="WAQ15" s="302"/>
      <c r="WAR15" s="303"/>
      <c r="WAS15" s="300"/>
      <c r="WAT15" s="301"/>
      <c r="WAU15" s="302"/>
      <c r="WAV15" s="303"/>
      <c r="WAW15" s="300"/>
      <c r="WAX15" s="301"/>
      <c r="WAY15" s="302"/>
      <c r="WAZ15" s="303"/>
      <c r="WBA15" s="300"/>
      <c r="WBB15" s="301"/>
      <c r="WBC15" s="302"/>
      <c r="WBD15" s="303"/>
      <c r="WBE15" s="300"/>
      <c r="WBF15" s="301"/>
      <c r="WBG15" s="302"/>
      <c r="WBH15" s="303"/>
      <c r="WBI15" s="300"/>
      <c r="WBJ15" s="301"/>
      <c r="WBK15" s="302"/>
      <c r="WBL15" s="303"/>
      <c r="WBM15" s="300"/>
      <c r="WBN15" s="301"/>
      <c r="WBO15" s="302"/>
      <c r="WBP15" s="303"/>
      <c r="WBQ15" s="300"/>
      <c r="WBR15" s="301"/>
      <c r="WBS15" s="302"/>
      <c r="WBT15" s="303"/>
      <c r="WBU15" s="300"/>
      <c r="WBV15" s="301"/>
      <c r="WBW15" s="302"/>
      <c r="WBX15" s="303"/>
      <c r="WBY15" s="300"/>
      <c r="WBZ15" s="301"/>
      <c r="WCA15" s="302"/>
      <c r="WCB15" s="303"/>
      <c r="WCC15" s="300"/>
      <c r="WCD15" s="301"/>
      <c r="WCE15" s="302"/>
      <c r="WCF15" s="303"/>
      <c r="WCG15" s="300"/>
      <c r="WCH15" s="301"/>
      <c r="WCI15" s="302"/>
      <c r="WCJ15" s="303"/>
      <c r="WCK15" s="300"/>
      <c r="WCL15" s="301"/>
      <c r="WCM15" s="302"/>
      <c r="WCN15" s="303"/>
      <c r="WCO15" s="300"/>
      <c r="WCP15" s="301"/>
      <c r="WCQ15" s="302"/>
      <c r="WCR15" s="303"/>
      <c r="WCS15" s="300"/>
      <c r="WCT15" s="301"/>
      <c r="WCU15" s="302"/>
      <c r="WCV15" s="303"/>
      <c r="WCW15" s="300"/>
      <c r="WCX15" s="301"/>
      <c r="WCY15" s="302"/>
      <c r="WCZ15" s="303"/>
      <c r="WDA15" s="300"/>
      <c r="WDB15" s="301"/>
      <c r="WDC15" s="302"/>
      <c r="WDD15" s="303"/>
      <c r="WDE15" s="300"/>
      <c r="WDF15" s="301"/>
      <c r="WDG15" s="302"/>
      <c r="WDH15" s="303"/>
      <c r="WDI15" s="300"/>
      <c r="WDJ15" s="301"/>
      <c r="WDK15" s="302"/>
      <c r="WDL15" s="303"/>
      <c r="WDM15" s="300"/>
      <c r="WDN15" s="301"/>
      <c r="WDO15" s="302"/>
      <c r="WDP15" s="303"/>
      <c r="WDQ15" s="300"/>
      <c r="WDR15" s="301"/>
      <c r="WDS15" s="302"/>
      <c r="WDT15" s="303"/>
      <c r="WDU15" s="300"/>
      <c r="WDV15" s="301"/>
      <c r="WDW15" s="302"/>
      <c r="WDX15" s="303"/>
      <c r="WDY15" s="300"/>
      <c r="WDZ15" s="301"/>
      <c r="WEA15" s="302"/>
      <c r="WEB15" s="303"/>
      <c r="WEC15" s="300"/>
      <c r="WED15" s="301"/>
      <c r="WEE15" s="302"/>
      <c r="WEF15" s="303"/>
      <c r="WEG15" s="300"/>
      <c r="WEH15" s="301"/>
      <c r="WEI15" s="302"/>
      <c r="WEJ15" s="303"/>
      <c r="WEK15" s="300"/>
      <c r="WEL15" s="301"/>
      <c r="WEM15" s="302"/>
      <c r="WEN15" s="303"/>
      <c r="WEO15" s="300"/>
      <c r="WEP15" s="301"/>
      <c r="WEQ15" s="302"/>
      <c r="WER15" s="303"/>
      <c r="WES15" s="300"/>
      <c r="WET15" s="301"/>
      <c r="WEU15" s="302"/>
      <c r="WEV15" s="303"/>
      <c r="WEW15" s="300"/>
      <c r="WEX15" s="301"/>
      <c r="WEY15" s="302"/>
      <c r="WEZ15" s="303"/>
      <c r="WFA15" s="300"/>
      <c r="WFB15" s="301"/>
      <c r="WFC15" s="302"/>
      <c r="WFD15" s="303"/>
      <c r="WFE15" s="300"/>
      <c r="WFF15" s="301"/>
      <c r="WFG15" s="302"/>
      <c r="WFH15" s="303"/>
      <c r="WFI15" s="300"/>
      <c r="WFJ15" s="301"/>
      <c r="WFK15" s="302"/>
      <c r="WFL15" s="303"/>
      <c r="WFM15" s="300"/>
      <c r="WFN15" s="301"/>
      <c r="WFO15" s="302"/>
      <c r="WFP15" s="303"/>
      <c r="WFQ15" s="300"/>
      <c r="WFR15" s="301"/>
      <c r="WFS15" s="302"/>
      <c r="WFT15" s="303"/>
      <c r="WFU15" s="300"/>
      <c r="WFV15" s="301"/>
      <c r="WFW15" s="302"/>
      <c r="WFX15" s="303"/>
      <c r="WFY15" s="300"/>
      <c r="WFZ15" s="301"/>
      <c r="WGA15" s="302"/>
      <c r="WGB15" s="303"/>
      <c r="WGC15" s="300"/>
      <c r="WGD15" s="301"/>
      <c r="WGE15" s="302"/>
      <c r="WGF15" s="303"/>
      <c r="WGG15" s="300"/>
      <c r="WGH15" s="301"/>
      <c r="WGI15" s="302"/>
      <c r="WGJ15" s="303"/>
      <c r="WGK15" s="300"/>
      <c r="WGL15" s="301"/>
      <c r="WGM15" s="302"/>
      <c r="WGN15" s="303"/>
      <c r="WGO15" s="300"/>
      <c r="WGP15" s="301"/>
      <c r="WGQ15" s="302"/>
      <c r="WGR15" s="303"/>
      <c r="WGS15" s="300"/>
      <c r="WGT15" s="301"/>
      <c r="WGU15" s="302"/>
      <c r="WGV15" s="303"/>
      <c r="WGW15" s="300"/>
      <c r="WGX15" s="301"/>
      <c r="WGY15" s="302"/>
      <c r="WGZ15" s="303"/>
      <c r="WHA15" s="300"/>
      <c r="WHB15" s="301"/>
      <c r="WHC15" s="302"/>
      <c r="WHD15" s="303"/>
      <c r="WHE15" s="300"/>
      <c r="WHF15" s="301"/>
      <c r="WHG15" s="302"/>
      <c r="WHH15" s="303"/>
      <c r="WHI15" s="300"/>
      <c r="WHJ15" s="301"/>
      <c r="WHK15" s="302"/>
      <c r="WHL15" s="303"/>
      <c r="WHM15" s="300"/>
      <c r="WHN15" s="301"/>
      <c r="WHO15" s="302"/>
      <c r="WHP15" s="303"/>
      <c r="WHQ15" s="300"/>
      <c r="WHR15" s="301"/>
      <c r="WHS15" s="302"/>
      <c r="WHT15" s="303"/>
      <c r="WHU15" s="300"/>
      <c r="WHV15" s="301"/>
      <c r="WHW15" s="302"/>
      <c r="WHX15" s="303"/>
      <c r="WHY15" s="300"/>
      <c r="WHZ15" s="301"/>
      <c r="WIA15" s="302"/>
      <c r="WIB15" s="303"/>
      <c r="WIC15" s="300"/>
      <c r="WID15" s="301"/>
      <c r="WIE15" s="302"/>
      <c r="WIF15" s="303"/>
      <c r="WIG15" s="300"/>
      <c r="WIH15" s="301"/>
      <c r="WII15" s="302"/>
      <c r="WIJ15" s="303"/>
      <c r="WIK15" s="300"/>
      <c r="WIL15" s="301"/>
      <c r="WIM15" s="302"/>
      <c r="WIN15" s="303"/>
      <c r="WIO15" s="300"/>
      <c r="WIP15" s="301"/>
      <c r="WIQ15" s="302"/>
      <c r="WIR15" s="303"/>
      <c r="WIS15" s="300"/>
      <c r="WIT15" s="301"/>
      <c r="WIU15" s="302"/>
      <c r="WIV15" s="303"/>
      <c r="WIW15" s="300"/>
      <c r="WIX15" s="301"/>
      <c r="WIY15" s="302"/>
      <c r="WIZ15" s="303"/>
      <c r="WJA15" s="300"/>
      <c r="WJB15" s="301"/>
      <c r="WJC15" s="302"/>
      <c r="WJD15" s="303"/>
      <c r="WJE15" s="300"/>
      <c r="WJF15" s="301"/>
      <c r="WJG15" s="302"/>
      <c r="WJH15" s="303"/>
      <c r="WJI15" s="300"/>
      <c r="WJJ15" s="301"/>
      <c r="WJK15" s="302"/>
      <c r="WJL15" s="303"/>
      <c r="WJM15" s="300"/>
      <c r="WJN15" s="301"/>
      <c r="WJO15" s="302"/>
      <c r="WJP15" s="303"/>
      <c r="WJQ15" s="300"/>
      <c r="WJR15" s="301"/>
      <c r="WJS15" s="302"/>
      <c r="WJT15" s="303"/>
      <c r="WJU15" s="300"/>
      <c r="WJV15" s="301"/>
      <c r="WJW15" s="302"/>
      <c r="WJX15" s="303"/>
      <c r="WJY15" s="300"/>
      <c r="WJZ15" s="301"/>
      <c r="WKA15" s="302"/>
      <c r="WKB15" s="303"/>
      <c r="WKC15" s="300"/>
      <c r="WKD15" s="301"/>
      <c r="WKE15" s="302"/>
      <c r="WKF15" s="303"/>
      <c r="WKG15" s="300"/>
      <c r="WKH15" s="301"/>
      <c r="WKI15" s="302"/>
      <c r="WKJ15" s="303"/>
      <c r="WKK15" s="300"/>
      <c r="WKL15" s="301"/>
      <c r="WKM15" s="302"/>
      <c r="WKN15" s="303"/>
      <c r="WKO15" s="300"/>
      <c r="WKP15" s="301"/>
      <c r="WKQ15" s="302"/>
      <c r="WKR15" s="303"/>
      <c r="WKS15" s="300"/>
      <c r="WKT15" s="301"/>
      <c r="WKU15" s="302"/>
      <c r="WKV15" s="303"/>
      <c r="WKW15" s="300"/>
      <c r="WKX15" s="301"/>
      <c r="WKY15" s="302"/>
      <c r="WKZ15" s="303"/>
      <c r="WLA15" s="300"/>
      <c r="WLB15" s="301"/>
      <c r="WLC15" s="302"/>
      <c r="WLD15" s="303"/>
      <c r="WLE15" s="300"/>
      <c r="WLF15" s="301"/>
      <c r="WLG15" s="302"/>
      <c r="WLH15" s="303"/>
      <c r="WLI15" s="300"/>
      <c r="WLJ15" s="301"/>
      <c r="WLK15" s="302"/>
      <c r="WLL15" s="303"/>
      <c r="WLM15" s="300"/>
      <c r="WLN15" s="301"/>
      <c r="WLO15" s="302"/>
      <c r="WLP15" s="303"/>
      <c r="WLQ15" s="300"/>
      <c r="WLR15" s="301"/>
      <c r="WLS15" s="302"/>
      <c r="WLT15" s="303"/>
      <c r="WLU15" s="300"/>
      <c r="WLV15" s="301"/>
      <c r="WLW15" s="302"/>
      <c r="WLX15" s="303"/>
      <c r="WLY15" s="300"/>
      <c r="WLZ15" s="301"/>
      <c r="WMA15" s="302"/>
      <c r="WMB15" s="303"/>
      <c r="WMC15" s="300"/>
      <c r="WMD15" s="301"/>
      <c r="WME15" s="302"/>
      <c r="WMF15" s="303"/>
      <c r="WMG15" s="300"/>
      <c r="WMH15" s="301"/>
      <c r="WMI15" s="302"/>
      <c r="WMJ15" s="303"/>
      <c r="WMK15" s="300"/>
      <c r="WML15" s="301"/>
      <c r="WMM15" s="302"/>
      <c r="WMN15" s="303"/>
      <c r="WMO15" s="300"/>
      <c r="WMP15" s="301"/>
      <c r="WMQ15" s="302"/>
      <c r="WMR15" s="303"/>
      <c r="WMS15" s="300"/>
      <c r="WMT15" s="301"/>
      <c r="WMU15" s="302"/>
      <c r="WMV15" s="303"/>
      <c r="WMW15" s="300"/>
      <c r="WMX15" s="301"/>
      <c r="WMY15" s="302"/>
      <c r="WMZ15" s="303"/>
      <c r="WNA15" s="300"/>
      <c r="WNB15" s="301"/>
      <c r="WNC15" s="302"/>
      <c r="WND15" s="303"/>
      <c r="WNE15" s="300"/>
      <c r="WNF15" s="301"/>
      <c r="WNG15" s="302"/>
      <c r="WNH15" s="303"/>
      <c r="WNI15" s="300"/>
      <c r="WNJ15" s="301"/>
      <c r="WNK15" s="302"/>
      <c r="WNL15" s="303"/>
      <c r="WNM15" s="300"/>
      <c r="WNN15" s="301"/>
      <c r="WNO15" s="302"/>
      <c r="WNP15" s="303"/>
      <c r="WNQ15" s="300"/>
      <c r="WNR15" s="301"/>
      <c r="WNS15" s="302"/>
      <c r="WNT15" s="303"/>
      <c r="WNU15" s="300"/>
      <c r="WNV15" s="301"/>
      <c r="WNW15" s="302"/>
      <c r="WNX15" s="303"/>
      <c r="WNY15" s="300"/>
      <c r="WNZ15" s="301"/>
      <c r="WOA15" s="302"/>
      <c r="WOB15" s="303"/>
      <c r="WOC15" s="300"/>
      <c r="WOD15" s="301"/>
      <c r="WOE15" s="302"/>
      <c r="WOF15" s="303"/>
      <c r="WOG15" s="300"/>
      <c r="WOH15" s="301"/>
      <c r="WOI15" s="302"/>
      <c r="WOJ15" s="303"/>
      <c r="WOK15" s="300"/>
      <c r="WOL15" s="301"/>
      <c r="WOM15" s="302"/>
      <c r="WON15" s="303"/>
      <c r="WOO15" s="300"/>
      <c r="WOP15" s="301"/>
      <c r="WOQ15" s="302"/>
      <c r="WOR15" s="303"/>
      <c r="WOS15" s="300"/>
      <c r="WOT15" s="301"/>
      <c r="WOU15" s="302"/>
      <c r="WOV15" s="303"/>
      <c r="WOW15" s="300"/>
      <c r="WOX15" s="301"/>
      <c r="WOY15" s="302"/>
      <c r="WOZ15" s="303"/>
      <c r="WPA15" s="300"/>
      <c r="WPB15" s="301"/>
      <c r="WPC15" s="302"/>
      <c r="WPD15" s="303"/>
      <c r="WPE15" s="300"/>
      <c r="WPF15" s="301"/>
      <c r="WPG15" s="302"/>
      <c r="WPH15" s="303"/>
      <c r="WPI15" s="300"/>
      <c r="WPJ15" s="301"/>
      <c r="WPK15" s="302"/>
      <c r="WPL15" s="303"/>
      <c r="WPM15" s="300"/>
      <c r="WPN15" s="301"/>
      <c r="WPO15" s="302"/>
      <c r="WPP15" s="303"/>
      <c r="WPQ15" s="300"/>
      <c r="WPR15" s="301"/>
      <c r="WPS15" s="302"/>
      <c r="WPT15" s="303"/>
      <c r="WPU15" s="300"/>
      <c r="WPV15" s="301"/>
      <c r="WPW15" s="302"/>
      <c r="WPX15" s="303"/>
      <c r="WPY15" s="300"/>
      <c r="WPZ15" s="301"/>
      <c r="WQA15" s="302"/>
      <c r="WQB15" s="303"/>
      <c r="WQC15" s="300"/>
      <c r="WQD15" s="301"/>
      <c r="WQE15" s="302"/>
      <c r="WQF15" s="303"/>
      <c r="WQG15" s="300"/>
      <c r="WQH15" s="301"/>
      <c r="WQI15" s="302"/>
      <c r="WQJ15" s="303"/>
      <c r="WQK15" s="300"/>
      <c r="WQL15" s="301"/>
      <c r="WQM15" s="302"/>
      <c r="WQN15" s="303"/>
      <c r="WQO15" s="300"/>
      <c r="WQP15" s="301"/>
      <c r="WQQ15" s="302"/>
      <c r="WQR15" s="303"/>
      <c r="WQS15" s="300"/>
      <c r="WQT15" s="301"/>
      <c r="WQU15" s="302"/>
      <c r="WQV15" s="303"/>
      <c r="WQW15" s="300"/>
      <c r="WQX15" s="301"/>
      <c r="WQY15" s="302"/>
      <c r="WQZ15" s="303"/>
      <c r="WRA15" s="300"/>
      <c r="WRB15" s="301"/>
      <c r="WRC15" s="302"/>
      <c r="WRD15" s="303"/>
      <c r="WRE15" s="300"/>
      <c r="WRF15" s="301"/>
      <c r="WRG15" s="302"/>
      <c r="WRH15" s="303"/>
      <c r="WRI15" s="300"/>
      <c r="WRJ15" s="301"/>
      <c r="WRK15" s="302"/>
      <c r="WRL15" s="303"/>
      <c r="WRM15" s="300"/>
      <c r="WRN15" s="301"/>
      <c r="WRO15" s="302"/>
      <c r="WRP15" s="303"/>
      <c r="WRQ15" s="300"/>
      <c r="WRR15" s="301"/>
      <c r="WRS15" s="302"/>
      <c r="WRT15" s="303"/>
      <c r="WRU15" s="300"/>
      <c r="WRV15" s="301"/>
      <c r="WRW15" s="302"/>
      <c r="WRX15" s="303"/>
      <c r="WRY15" s="300"/>
      <c r="WRZ15" s="301"/>
      <c r="WSA15" s="302"/>
      <c r="WSB15" s="303"/>
      <c r="WSC15" s="300"/>
      <c r="WSD15" s="301"/>
      <c r="WSE15" s="302"/>
      <c r="WSF15" s="303"/>
      <c r="WSG15" s="300"/>
      <c r="WSH15" s="301"/>
      <c r="WSI15" s="302"/>
      <c r="WSJ15" s="303"/>
      <c r="WSK15" s="300"/>
      <c r="WSL15" s="301"/>
      <c r="WSM15" s="302"/>
      <c r="WSN15" s="303"/>
      <c r="WSO15" s="300"/>
      <c r="WSP15" s="301"/>
      <c r="WSQ15" s="302"/>
      <c r="WSR15" s="303"/>
      <c r="WSS15" s="300"/>
      <c r="WST15" s="301"/>
      <c r="WSU15" s="302"/>
      <c r="WSV15" s="303"/>
      <c r="WSW15" s="300"/>
      <c r="WSX15" s="301"/>
      <c r="WSY15" s="302"/>
      <c r="WSZ15" s="303"/>
      <c r="WTA15" s="300"/>
      <c r="WTB15" s="301"/>
      <c r="WTC15" s="302"/>
      <c r="WTD15" s="303"/>
      <c r="WTE15" s="300"/>
      <c r="WTF15" s="301"/>
      <c r="WTG15" s="302"/>
      <c r="WTH15" s="303"/>
      <c r="WTI15" s="300"/>
      <c r="WTJ15" s="301"/>
      <c r="WTK15" s="302"/>
      <c r="WTL15" s="303"/>
      <c r="WTM15" s="300"/>
      <c r="WTN15" s="301"/>
      <c r="WTO15" s="302"/>
      <c r="WTP15" s="303"/>
      <c r="WTQ15" s="300"/>
      <c r="WTR15" s="301"/>
      <c r="WTS15" s="302"/>
      <c r="WTT15" s="303"/>
      <c r="WTU15" s="300"/>
      <c r="WTV15" s="301"/>
      <c r="WTW15" s="302"/>
      <c r="WTX15" s="303"/>
      <c r="WTY15" s="300"/>
      <c r="WTZ15" s="301"/>
      <c r="WUA15" s="302"/>
      <c r="WUB15" s="303"/>
      <c r="WUC15" s="300"/>
      <c r="WUD15" s="301"/>
      <c r="WUE15" s="302"/>
      <c r="WUF15" s="303"/>
      <c r="WUG15" s="300"/>
      <c r="WUH15" s="301"/>
      <c r="WUI15" s="302"/>
      <c r="WUJ15" s="303"/>
      <c r="WUK15" s="300"/>
      <c r="WUL15" s="301"/>
      <c r="WUM15" s="302"/>
      <c r="WUN15" s="303"/>
      <c r="WUO15" s="300"/>
      <c r="WUP15" s="301"/>
      <c r="WUQ15" s="302"/>
      <c r="WUR15" s="303"/>
      <c r="WUS15" s="300"/>
      <c r="WUT15" s="301"/>
      <c r="WUU15" s="302"/>
      <c r="WUV15" s="303"/>
      <c r="WUW15" s="300"/>
      <c r="WUX15" s="301"/>
      <c r="WUY15" s="302"/>
      <c r="WUZ15" s="303"/>
      <c r="WVA15" s="300"/>
      <c r="WVB15" s="301"/>
      <c r="WVC15" s="302"/>
      <c r="WVD15" s="303"/>
      <c r="WVE15" s="300"/>
      <c r="WVF15" s="301"/>
      <c r="WVG15" s="302"/>
      <c r="WVH15" s="303"/>
      <c r="WVI15" s="300"/>
      <c r="WVJ15" s="301"/>
      <c r="WVK15" s="302"/>
      <c r="WVL15" s="303"/>
      <c r="WVM15" s="300"/>
      <c r="WVN15" s="301"/>
      <c r="WVO15" s="302"/>
      <c r="WVP15" s="303"/>
      <c r="WVQ15" s="300"/>
      <c r="WVR15" s="301"/>
      <c r="WVS15" s="302"/>
      <c r="WVT15" s="303"/>
      <c r="WVU15" s="300"/>
      <c r="WVV15" s="301"/>
      <c r="WVW15" s="302"/>
      <c r="WVX15" s="303"/>
      <c r="WVY15" s="300"/>
      <c r="WVZ15" s="301"/>
      <c r="WWA15" s="302"/>
      <c r="WWB15" s="303"/>
      <c r="WWC15" s="300"/>
      <c r="WWD15" s="301"/>
      <c r="WWE15" s="302"/>
      <c r="WWF15" s="303"/>
      <c r="WWG15" s="300"/>
      <c r="WWH15" s="301"/>
      <c r="WWI15" s="302"/>
      <c r="WWJ15" s="303"/>
      <c r="WWK15" s="300"/>
      <c r="WWL15" s="301"/>
      <c r="WWM15" s="302"/>
      <c r="WWN15" s="303"/>
      <c r="WWO15" s="300"/>
      <c r="WWP15" s="301"/>
      <c r="WWQ15" s="302"/>
      <c r="WWR15" s="303"/>
      <c r="WWS15" s="300"/>
      <c r="WWT15" s="301"/>
      <c r="WWU15" s="302"/>
      <c r="WWV15" s="303"/>
      <c r="WWW15" s="300"/>
      <c r="WWX15" s="301"/>
      <c r="WWY15" s="302"/>
      <c r="WWZ15" s="303"/>
      <c r="WXA15" s="300"/>
      <c r="WXB15" s="301"/>
      <c r="WXC15" s="302"/>
      <c r="WXD15" s="303"/>
      <c r="WXE15" s="300"/>
      <c r="WXF15" s="301"/>
      <c r="WXG15" s="302"/>
      <c r="WXH15" s="303"/>
      <c r="WXI15" s="300"/>
      <c r="WXJ15" s="301"/>
      <c r="WXK15" s="302"/>
      <c r="WXL15" s="303"/>
      <c r="WXM15" s="300"/>
      <c r="WXN15" s="301"/>
      <c r="WXO15" s="302"/>
      <c r="WXP15" s="303"/>
      <c r="WXQ15" s="300"/>
      <c r="WXR15" s="301"/>
      <c r="WXS15" s="302"/>
      <c r="WXT15" s="303"/>
      <c r="WXU15" s="300"/>
      <c r="WXV15" s="301"/>
      <c r="WXW15" s="302"/>
      <c r="WXX15" s="303"/>
      <c r="WXY15" s="300"/>
      <c r="WXZ15" s="301"/>
      <c r="WYA15" s="302"/>
      <c r="WYB15" s="303"/>
      <c r="WYC15" s="300"/>
      <c r="WYD15" s="301"/>
      <c r="WYE15" s="302"/>
      <c r="WYF15" s="303"/>
      <c r="WYG15" s="300"/>
      <c r="WYH15" s="301"/>
      <c r="WYI15" s="302"/>
      <c r="WYJ15" s="303"/>
      <c r="WYK15" s="300"/>
      <c r="WYL15" s="301"/>
      <c r="WYM15" s="302"/>
      <c r="WYN15" s="303"/>
      <c r="WYO15" s="300"/>
      <c r="WYP15" s="301"/>
      <c r="WYQ15" s="302"/>
      <c r="WYR15" s="303"/>
      <c r="WYS15" s="300"/>
      <c r="WYT15" s="301"/>
      <c r="WYU15" s="302"/>
      <c r="WYV15" s="303"/>
      <c r="WYW15" s="300"/>
      <c r="WYX15" s="301"/>
      <c r="WYY15" s="302"/>
      <c r="WYZ15" s="303"/>
      <c r="WZA15" s="300"/>
      <c r="WZB15" s="301"/>
      <c r="WZC15" s="302"/>
      <c r="WZD15" s="303"/>
      <c r="WZE15" s="300"/>
      <c r="WZF15" s="301"/>
      <c r="WZG15" s="302"/>
      <c r="WZH15" s="303"/>
      <c r="WZI15" s="300"/>
      <c r="WZJ15" s="301"/>
      <c r="WZK15" s="302"/>
      <c r="WZL15" s="303"/>
      <c r="WZM15" s="300"/>
      <c r="WZN15" s="301"/>
      <c r="WZO15" s="302"/>
      <c r="WZP15" s="303"/>
      <c r="WZQ15" s="300"/>
      <c r="WZR15" s="301"/>
      <c r="WZS15" s="302"/>
      <c r="WZT15" s="303"/>
      <c r="WZU15" s="300"/>
      <c r="WZV15" s="301"/>
      <c r="WZW15" s="302"/>
      <c r="WZX15" s="303"/>
      <c r="WZY15" s="300"/>
      <c r="WZZ15" s="301"/>
      <c r="XAA15" s="302"/>
      <c r="XAB15" s="303"/>
      <c r="XAC15" s="300"/>
      <c r="XAD15" s="301"/>
      <c r="XAE15" s="302"/>
      <c r="XAF15" s="303"/>
      <c r="XAG15" s="300"/>
      <c r="XAH15" s="301"/>
      <c r="XAI15" s="302"/>
      <c r="XAJ15" s="303"/>
      <c r="XAK15" s="300"/>
      <c r="XAL15" s="301"/>
      <c r="XAM15" s="302"/>
      <c r="XAN15" s="303"/>
      <c r="XAO15" s="300"/>
      <c r="XAP15" s="301"/>
      <c r="XAQ15" s="302"/>
      <c r="XAR15" s="303"/>
      <c r="XAS15" s="300"/>
      <c r="XAT15" s="301"/>
      <c r="XAU15" s="302"/>
      <c r="XAV15" s="303"/>
      <c r="XAW15" s="300"/>
      <c r="XAX15" s="301"/>
      <c r="XAY15" s="302"/>
      <c r="XAZ15" s="303"/>
      <c r="XBA15" s="300"/>
      <c r="XBB15" s="301"/>
      <c r="XBC15" s="302"/>
      <c r="XBD15" s="303"/>
      <c r="XBE15" s="300"/>
      <c r="XBF15" s="301"/>
      <c r="XBG15" s="302"/>
      <c r="XBH15" s="303"/>
      <c r="XBI15" s="300"/>
      <c r="XBJ15" s="301"/>
      <c r="XBK15" s="302"/>
      <c r="XBL15" s="303"/>
      <c r="XBM15" s="300"/>
      <c r="XBN15" s="301"/>
      <c r="XBO15" s="302"/>
      <c r="XBP15" s="303"/>
      <c r="XBQ15" s="300"/>
      <c r="XBR15" s="301"/>
      <c r="XBS15" s="302"/>
      <c r="XBT15" s="303"/>
      <c r="XBU15" s="300"/>
      <c r="XBV15" s="301"/>
      <c r="XBW15" s="302"/>
      <c r="XBX15" s="303"/>
      <c r="XBY15" s="300"/>
      <c r="XBZ15" s="301"/>
      <c r="XCA15" s="302"/>
      <c r="XCB15" s="303"/>
      <c r="XCC15" s="300"/>
      <c r="XCD15" s="301"/>
      <c r="XCE15" s="302"/>
      <c r="XCF15" s="303"/>
      <c r="XCG15" s="300"/>
      <c r="XCH15" s="301"/>
      <c r="XCI15" s="302"/>
      <c r="XCJ15" s="303"/>
      <c r="XCK15" s="300"/>
      <c r="XCL15" s="301"/>
      <c r="XCM15" s="302"/>
      <c r="XCN15" s="303"/>
      <c r="XCO15" s="300"/>
      <c r="XCP15" s="301"/>
      <c r="XCQ15" s="302"/>
      <c r="XCR15" s="303"/>
      <c r="XCS15" s="300"/>
      <c r="XCT15" s="301"/>
      <c r="XCU15" s="302"/>
      <c r="XCV15" s="303"/>
      <c r="XCW15" s="300"/>
      <c r="XCX15" s="301"/>
      <c r="XCY15" s="302"/>
      <c r="XCZ15" s="303"/>
      <c r="XDA15" s="300"/>
      <c r="XDB15" s="301"/>
      <c r="XDC15" s="302"/>
      <c r="XDD15" s="303"/>
      <c r="XDE15" s="300"/>
      <c r="XDF15" s="301"/>
      <c r="XDG15" s="302"/>
      <c r="XDH15" s="303"/>
      <c r="XDI15" s="300"/>
      <c r="XDJ15" s="301"/>
      <c r="XDK15" s="302"/>
      <c r="XDL15" s="303"/>
      <c r="XDM15" s="300"/>
      <c r="XDN15" s="301"/>
      <c r="XDO15" s="302"/>
      <c r="XDP15" s="303"/>
      <c r="XDQ15" s="300"/>
      <c r="XDR15" s="301"/>
      <c r="XDS15" s="302"/>
      <c r="XDT15" s="303"/>
      <c r="XDU15" s="300"/>
      <c r="XDV15" s="301"/>
      <c r="XDW15" s="302"/>
      <c r="XDX15" s="303"/>
      <c r="XDY15" s="300"/>
      <c r="XDZ15" s="301"/>
      <c r="XEA15" s="302"/>
      <c r="XEB15" s="303"/>
      <c r="XEC15" s="300"/>
      <c r="XED15" s="301"/>
      <c r="XEE15" s="302"/>
      <c r="XEF15" s="303"/>
      <c r="XEG15" s="300"/>
      <c r="XEH15" s="301"/>
      <c r="XEI15" s="302"/>
      <c r="XEJ15" s="303"/>
      <c r="XEK15" s="300"/>
      <c r="XEL15" s="301"/>
      <c r="XEM15" s="302"/>
      <c r="XEN15" s="303"/>
      <c r="XEO15" s="300"/>
      <c r="XEP15" s="301"/>
      <c r="XEQ15" s="302"/>
      <c r="XER15" s="303"/>
      <c r="XES15" s="300"/>
      <c r="XET15" s="301"/>
      <c r="XEU15" s="302"/>
      <c r="XEV15" s="303"/>
      <c r="XEW15" s="300"/>
      <c r="XEX15" s="301"/>
      <c r="XEY15" s="302"/>
      <c r="XEZ15" s="303"/>
      <c r="XFA15" s="300"/>
      <c r="XFB15" s="301"/>
      <c r="XFC15" s="302"/>
      <c r="XFD15" s="303"/>
    </row>
    <row r="16" spans="1:16384" s="290" customFormat="1">
      <c r="A16" s="282"/>
      <c r="B16" s="292"/>
      <c r="C16" s="286" t="s">
        <v>743</v>
      </c>
      <c r="D16" s="295" t="s">
        <v>744</v>
      </c>
    </row>
    <row r="17" spans="1:4" ht="30">
      <c r="A17" s="274">
        <v>1.006</v>
      </c>
      <c r="B17" s="275">
        <v>44819</v>
      </c>
      <c r="C17" s="286" t="s">
        <v>715</v>
      </c>
      <c r="D17" s="293" t="s">
        <v>755</v>
      </c>
    </row>
    <row r="18" spans="1:4">
      <c r="C18" s="286" t="s">
        <v>756</v>
      </c>
      <c r="D18" s="293" t="s">
        <v>757</v>
      </c>
    </row>
  </sheetData>
  <phoneticPr fontId="35"/>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AC05-7C1E-44EE-8C86-C5061740630E}">
  <sheetPr codeName="Sheet12">
    <tabColor rgb="FFBFBFBF"/>
  </sheetPr>
  <dimension ref="A1:AI52"/>
  <sheetViews>
    <sheetView topLeftCell="AF1" workbookViewId="0">
      <selection activeCell="B2" sqref="B2"/>
    </sheetView>
  </sheetViews>
  <sheetFormatPr defaultColWidth="9" defaultRowHeight="12.5"/>
  <cols>
    <col min="1" max="1" width="23.3515625" style="209" customWidth="1"/>
    <col min="2" max="2" width="9" style="209"/>
    <col min="3" max="4" width="21.87890625" style="209" customWidth="1"/>
    <col min="5" max="5" width="4.64453125" style="209" customWidth="1"/>
    <col min="6" max="6" width="11.87890625" style="209" customWidth="1"/>
    <col min="7" max="7" width="3.234375" style="209" customWidth="1"/>
    <col min="8" max="9" width="9" style="209"/>
    <col min="10" max="10" width="3.3515625" style="209" customWidth="1"/>
    <col min="11" max="11" width="5.3515625" style="209" customWidth="1"/>
    <col min="12" max="12" width="45.234375" style="209" customWidth="1"/>
    <col min="13" max="13" width="3.3515625" style="209" customWidth="1"/>
    <col min="14" max="27" width="9" style="209"/>
    <col min="28" max="28" width="26.3515625" style="209" customWidth="1"/>
    <col min="29" max="31" width="9" style="209"/>
    <col min="32" max="32" width="27.64453125" style="209" customWidth="1"/>
    <col min="33" max="34" width="9" style="209"/>
    <col min="35" max="35" width="36.64453125" style="209" customWidth="1"/>
    <col min="36" max="16384" width="9" style="209"/>
  </cols>
  <sheetData>
    <row r="1" spans="1:35" s="208" customFormat="1">
      <c r="A1" s="208" t="s">
        <v>115</v>
      </c>
      <c r="C1" s="208" t="s">
        <v>116</v>
      </c>
      <c r="D1" s="208" t="s">
        <v>589</v>
      </c>
      <c r="F1" s="208" t="s">
        <v>117</v>
      </c>
      <c r="H1" s="208" t="s">
        <v>118</v>
      </c>
      <c r="I1" s="208" t="s">
        <v>119</v>
      </c>
      <c r="K1" s="208" t="s">
        <v>120</v>
      </c>
      <c r="N1" s="208" t="s">
        <v>121</v>
      </c>
      <c r="Q1" s="208" t="s">
        <v>122</v>
      </c>
      <c r="AA1" s="208" t="s">
        <v>123</v>
      </c>
      <c r="AC1" s="208" t="s">
        <v>124</v>
      </c>
      <c r="AE1" s="208" t="s">
        <v>577</v>
      </c>
      <c r="AG1" s="208" t="s">
        <v>589</v>
      </c>
      <c r="AI1" s="208" t="s">
        <v>622</v>
      </c>
    </row>
    <row r="2" spans="1:35">
      <c r="A2" s="209" t="s">
        <v>114</v>
      </c>
      <c r="C2" s="209" t="s">
        <v>125</v>
      </c>
      <c r="F2" s="209" t="s">
        <v>126</v>
      </c>
      <c r="K2" s="210" t="s">
        <v>127</v>
      </c>
      <c r="L2" s="210" t="s">
        <v>128</v>
      </c>
      <c r="M2" s="210"/>
      <c r="N2" s="210" t="s">
        <v>129</v>
      </c>
      <c r="O2" s="210" t="s">
        <v>130</v>
      </c>
      <c r="Q2" s="211" t="s">
        <v>131</v>
      </c>
      <c r="R2" s="211" t="s">
        <v>132</v>
      </c>
      <c r="S2" s="211" t="s">
        <v>133</v>
      </c>
      <c r="T2" s="211" t="s">
        <v>134</v>
      </c>
      <c r="U2" s="211" t="s">
        <v>135</v>
      </c>
      <c r="V2" s="211" t="s">
        <v>136</v>
      </c>
      <c r="W2" s="211" t="s">
        <v>137</v>
      </c>
      <c r="X2" s="211" t="s">
        <v>138</v>
      </c>
      <c r="Y2" s="211" t="s">
        <v>139</v>
      </c>
      <c r="Z2" s="211"/>
      <c r="AA2" s="212">
        <v>1</v>
      </c>
      <c r="AB2" s="211" t="s">
        <v>140</v>
      </c>
      <c r="AC2" s="209" t="s">
        <v>141</v>
      </c>
      <c r="AE2" s="209" t="s">
        <v>578</v>
      </c>
      <c r="AI2" s="222" t="s">
        <v>676</v>
      </c>
    </row>
    <row r="3" spans="1:35">
      <c r="A3" s="209" t="s">
        <v>142</v>
      </c>
      <c r="C3" s="209" t="s">
        <v>143</v>
      </c>
      <c r="D3" s="209" t="s">
        <v>600</v>
      </c>
      <c r="F3" s="209" t="s">
        <v>144</v>
      </c>
      <c r="H3" s="209" t="s">
        <v>145</v>
      </c>
      <c r="I3" s="209" t="s">
        <v>145</v>
      </c>
      <c r="K3" s="210">
        <v>1</v>
      </c>
      <c r="L3" s="210" t="s">
        <v>146</v>
      </c>
      <c r="M3" s="210"/>
      <c r="N3" s="213" t="s">
        <v>147</v>
      </c>
      <c r="O3" s="210" t="s">
        <v>148</v>
      </c>
      <c r="Q3" s="211" t="s">
        <v>149</v>
      </c>
      <c r="R3" s="211" t="s">
        <v>150</v>
      </c>
      <c r="S3" s="211" t="s">
        <v>151</v>
      </c>
      <c r="T3" s="211" t="s">
        <v>152</v>
      </c>
      <c r="U3" s="211" t="s">
        <v>153</v>
      </c>
      <c r="V3" s="211" t="s">
        <v>154</v>
      </c>
      <c r="W3" s="211" t="s">
        <v>155</v>
      </c>
      <c r="X3" s="211" t="s">
        <v>156</v>
      </c>
      <c r="Y3" s="211" t="s">
        <v>157</v>
      </c>
      <c r="Z3" s="211"/>
      <c r="AA3" s="212">
        <v>2</v>
      </c>
      <c r="AB3" s="211" t="s">
        <v>158</v>
      </c>
      <c r="AC3" s="209" t="s">
        <v>159</v>
      </c>
      <c r="AE3" s="209" t="s">
        <v>579</v>
      </c>
      <c r="AG3" s="209" t="s">
        <v>590</v>
      </c>
      <c r="AI3" s="222" t="s">
        <v>624</v>
      </c>
    </row>
    <row r="4" spans="1:35">
      <c r="C4" s="209" t="s">
        <v>160</v>
      </c>
      <c r="D4" s="209" t="s">
        <v>601</v>
      </c>
      <c r="I4" s="209" t="s">
        <v>161</v>
      </c>
      <c r="K4" s="210">
        <v>2</v>
      </c>
      <c r="L4" s="210" t="s">
        <v>162</v>
      </c>
      <c r="M4" s="210"/>
      <c r="N4" s="213" t="s">
        <v>163</v>
      </c>
      <c r="O4" s="211" t="s">
        <v>164</v>
      </c>
      <c r="Q4" s="211" t="s">
        <v>165</v>
      </c>
      <c r="R4" s="211" t="s">
        <v>166</v>
      </c>
      <c r="S4" s="211" t="s">
        <v>167</v>
      </c>
      <c r="T4" s="211" t="s">
        <v>168</v>
      </c>
      <c r="U4" s="211" t="s">
        <v>169</v>
      </c>
      <c r="V4" s="211" t="s">
        <v>170</v>
      </c>
      <c r="W4" s="211" t="s">
        <v>171</v>
      </c>
      <c r="X4" s="211" t="s">
        <v>172</v>
      </c>
      <c r="Y4" s="211" t="s">
        <v>173</v>
      </c>
      <c r="Z4" s="211"/>
      <c r="AA4" s="212">
        <v>3</v>
      </c>
      <c r="AB4" s="211" t="s">
        <v>174</v>
      </c>
      <c r="AC4" s="209" t="s">
        <v>175</v>
      </c>
      <c r="AE4" s="209" t="s">
        <v>580</v>
      </c>
      <c r="AG4" s="209" t="s">
        <v>591</v>
      </c>
      <c r="AI4" s="222" t="s">
        <v>677</v>
      </c>
    </row>
    <row r="5" spans="1:35">
      <c r="C5" s="209" t="s">
        <v>176</v>
      </c>
      <c r="D5" s="209" t="s">
        <v>591</v>
      </c>
      <c r="K5" s="210">
        <v>3</v>
      </c>
      <c r="L5" s="210" t="s">
        <v>177</v>
      </c>
      <c r="M5" s="210"/>
      <c r="N5" s="213" t="s">
        <v>178</v>
      </c>
      <c r="O5" s="211" t="s">
        <v>179</v>
      </c>
      <c r="Q5" s="211" t="s">
        <v>180</v>
      </c>
      <c r="R5" s="211" t="s">
        <v>181</v>
      </c>
      <c r="S5" s="211" t="s">
        <v>182</v>
      </c>
      <c r="T5" s="211" t="s">
        <v>183</v>
      </c>
      <c r="U5" s="211" t="s">
        <v>184</v>
      </c>
      <c r="V5" s="211" t="s">
        <v>185</v>
      </c>
      <c r="W5" s="211" t="s">
        <v>186</v>
      </c>
      <c r="X5" s="211" t="s">
        <v>187</v>
      </c>
      <c r="Y5" s="211" t="s">
        <v>188</v>
      </c>
      <c r="Z5" s="211"/>
      <c r="AA5" s="212">
        <v>4</v>
      </c>
      <c r="AB5" s="211" t="s">
        <v>189</v>
      </c>
      <c r="AC5" s="209" t="s">
        <v>190</v>
      </c>
      <c r="AE5" s="209" t="s">
        <v>581</v>
      </c>
      <c r="AG5" s="209" t="s">
        <v>724</v>
      </c>
      <c r="AI5" s="222" t="s">
        <v>678</v>
      </c>
    </row>
    <row r="6" spans="1:35">
      <c r="C6" s="209" t="s">
        <v>191</v>
      </c>
      <c r="K6" s="210">
        <v>4</v>
      </c>
      <c r="L6" s="210" t="s">
        <v>192</v>
      </c>
      <c r="M6" s="210"/>
      <c r="N6" s="213" t="s">
        <v>193</v>
      </c>
      <c r="O6" s="211" t="s">
        <v>194</v>
      </c>
      <c r="Q6" s="211" t="s">
        <v>195</v>
      </c>
      <c r="R6" s="211" t="s">
        <v>196</v>
      </c>
      <c r="S6" s="211" t="s">
        <v>197</v>
      </c>
      <c r="T6" s="211" t="s">
        <v>198</v>
      </c>
      <c r="U6" s="211" t="s">
        <v>199</v>
      </c>
      <c r="V6" s="211" t="s">
        <v>200</v>
      </c>
      <c r="W6" s="211" t="s">
        <v>201</v>
      </c>
      <c r="X6" s="211" t="s">
        <v>202</v>
      </c>
      <c r="Y6" s="211" t="s">
        <v>203</v>
      </c>
      <c r="Z6" s="211"/>
      <c r="AA6" s="212">
        <v>5</v>
      </c>
      <c r="AB6" s="211" t="s">
        <v>204</v>
      </c>
      <c r="AE6" s="209" t="s">
        <v>582</v>
      </c>
      <c r="AI6" s="223" t="s">
        <v>679</v>
      </c>
    </row>
    <row r="7" spans="1:35">
      <c r="C7" s="209" t="s">
        <v>205</v>
      </c>
      <c r="K7" s="210">
        <v>5</v>
      </c>
      <c r="L7" s="210" t="s">
        <v>206</v>
      </c>
      <c r="M7" s="210"/>
      <c r="N7" s="213" t="s">
        <v>207</v>
      </c>
      <c r="O7" s="211" t="s">
        <v>208</v>
      </c>
      <c r="Q7" s="211" t="s">
        <v>209</v>
      </c>
      <c r="R7" s="211" t="s">
        <v>210</v>
      </c>
      <c r="S7" s="211" t="s">
        <v>211</v>
      </c>
      <c r="T7" s="211" t="s">
        <v>212</v>
      </c>
      <c r="U7" s="211" t="s">
        <v>213</v>
      </c>
      <c r="V7" s="211" t="s">
        <v>214</v>
      </c>
      <c r="W7" s="211" t="s">
        <v>215</v>
      </c>
      <c r="X7" s="211" t="s">
        <v>216</v>
      </c>
      <c r="Y7" s="211" t="s">
        <v>217</v>
      </c>
      <c r="Z7" s="211"/>
      <c r="AA7" s="212">
        <v>6</v>
      </c>
      <c r="AB7" s="211" t="s">
        <v>218</v>
      </c>
      <c r="AE7" s="209" t="s">
        <v>583</v>
      </c>
      <c r="AI7" s="222" t="s">
        <v>680</v>
      </c>
    </row>
    <row r="8" spans="1:35">
      <c r="N8" s="213" t="s">
        <v>219</v>
      </c>
      <c r="O8" s="211" t="s">
        <v>220</v>
      </c>
      <c r="Q8" s="211" t="s">
        <v>221</v>
      </c>
      <c r="R8" s="211" t="s">
        <v>222</v>
      </c>
      <c r="S8" s="211" t="s">
        <v>223</v>
      </c>
      <c r="T8" s="211" t="s">
        <v>224</v>
      </c>
      <c r="U8" s="211" t="s">
        <v>225</v>
      </c>
      <c r="V8" s="211" t="s">
        <v>226</v>
      </c>
      <c r="W8" s="211" t="s">
        <v>227</v>
      </c>
      <c r="X8" s="211" t="s">
        <v>228</v>
      </c>
      <c r="Y8" s="211" t="s">
        <v>229</v>
      </c>
      <c r="Z8" s="211"/>
      <c r="AA8" s="212">
        <v>7</v>
      </c>
      <c r="AB8" s="211" t="s">
        <v>230</v>
      </c>
      <c r="AE8" s="209" t="s">
        <v>584</v>
      </c>
    </row>
    <row r="9" spans="1:35">
      <c r="N9" s="213" t="s">
        <v>231</v>
      </c>
      <c r="O9" s="211" t="s">
        <v>232</v>
      </c>
      <c r="Q9" s="211" t="s">
        <v>233</v>
      </c>
      <c r="R9" s="211" t="s">
        <v>234</v>
      </c>
      <c r="S9" s="211" t="s">
        <v>235</v>
      </c>
      <c r="T9" s="211" t="s">
        <v>236</v>
      </c>
      <c r="U9" s="211" t="s">
        <v>237</v>
      </c>
      <c r="V9" s="211" t="s">
        <v>238</v>
      </c>
      <c r="W9" s="211" t="s">
        <v>239</v>
      </c>
      <c r="X9" s="211" t="s">
        <v>240</v>
      </c>
      <c r="Y9" s="211" t="s">
        <v>241</v>
      </c>
      <c r="Z9" s="211"/>
      <c r="AA9" s="212">
        <v>8</v>
      </c>
      <c r="AB9" s="211" t="s">
        <v>242</v>
      </c>
    </row>
    <row r="10" spans="1:35">
      <c r="N10" s="213" t="s">
        <v>243</v>
      </c>
      <c r="O10" s="211" t="s">
        <v>244</v>
      </c>
      <c r="Q10" s="211" t="s">
        <v>245</v>
      </c>
      <c r="R10" s="211" t="s">
        <v>246</v>
      </c>
      <c r="S10" s="211" t="s">
        <v>247</v>
      </c>
      <c r="T10" s="211" t="s">
        <v>248</v>
      </c>
      <c r="U10" s="211" t="s">
        <v>249</v>
      </c>
      <c r="V10" s="211" t="s">
        <v>250</v>
      </c>
      <c r="W10" s="211" t="s">
        <v>251</v>
      </c>
      <c r="X10" s="211" t="s">
        <v>252</v>
      </c>
      <c r="Y10" s="211" t="s">
        <v>253</v>
      </c>
      <c r="Z10" s="211"/>
      <c r="AA10" s="212">
        <v>9</v>
      </c>
      <c r="AB10" s="211" t="s">
        <v>254</v>
      </c>
    </row>
    <row r="11" spans="1:35">
      <c r="N11" s="213" t="s">
        <v>255</v>
      </c>
      <c r="O11" s="211" t="s">
        <v>256</v>
      </c>
      <c r="Q11" s="211" t="s">
        <v>257</v>
      </c>
      <c r="R11" s="211"/>
      <c r="S11" s="211"/>
      <c r="T11" s="211"/>
      <c r="U11" s="211" t="s">
        <v>258</v>
      </c>
      <c r="V11" s="211" t="s">
        <v>259</v>
      </c>
      <c r="W11" s="211" t="s">
        <v>260</v>
      </c>
      <c r="X11" s="211" t="s">
        <v>261</v>
      </c>
      <c r="Y11" s="211" t="s">
        <v>262</v>
      </c>
      <c r="Z11" s="211"/>
      <c r="AA11" s="212">
        <v>10</v>
      </c>
      <c r="AB11" s="211" t="s">
        <v>263</v>
      </c>
    </row>
    <row r="12" spans="1:35">
      <c r="N12" s="213" t="s">
        <v>264</v>
      </c>
      <c r="O12" s="211" t="s">
        <v>265</v>
      </c>
      <c r="Q12" s="211" t="s">
        <v>266</v>
      </c>
      <c r="R12" s="211"/>
      <c r="S12" s="211"/>
      <c r="T12" s="211"/>
      <c r="U12" s="211" t="s">
        <v>267</v>
      </c>
      <c r="V12" s="211" t="s">
        <v>268</v>
      </c>
      <c r="W12" s="211" t="s">
        <v>269</v>
      </c>
      <c r="X12" s="211" t="s">
        <v>270</v>
      </c>
      <c r="Y12" s="211" t="s">
        <v>271</v>
      </c>
      <c r="Z12" s="211"/>
      <c r="AA12" s="212">
        <v>11</v>
      </c>
      <c r="AB12" s="211" t="s">
        <v>272</v>
      </c>
    </row>
    <row r="13" spans="1:35">
      <c r="N13" s="213" t="s">
        <v>273</v>
      </c>
      <c r="O13" s="211" t="s">
        <v>274</v>
      </c>
      <c r="Q13" s="211" t="s">
        <v>275</v>
      </c>
      <c r="R13" s="211"/>
      <c r="S13" s="211"/>
      <c r="T13" s="211"/>
      <c r="U13" s="211" t="s">
        <v>276</v>
      </c>
      <c r="V13" s="211" t="s">
        <v>277</v>
      </c>
      <c r="W13" s="211" t="s">
        <v>278</v>
      </c>
      <c r="X13" s="211" t="s">
        <v>279</v>
      </c>
      <c r="Y13" s="211" t="s">
        <v>280</v>
      </c>
      <c r="Z13" s="211"/>
      <c r="AA13" s="212">
        <v>12</v>
      </c>
      <c r="AB13" s="211" t="s">
        <v>281</v>
      </c>
    </row>
    <row r="14" spans="1:35">
      <c r="N14" s="213" t="s">
        <v>282</v>
      </c>
      <c r="O14" s="211" t="s">
        <v>283</v>
      </c>
      <c r="Q14" s="211"/>
      <c r="R14" s="211"/>
      <c r="S14" s="211"/>
      <c r="T14" s="211"/>
      <c r="U14" s="211" t="s">
        <v>284</v>
      </c>
      <c r="V14" s="211" t="s">
        <v>285</v>
      </c>
      <c r="W14" s="211" t="s">
        <v>286</v>
      </c>
      <c r="X14" s="211" t="s">
        <v>287</v>
      </c>
      <c r="Y14" s="211" t="s">
        <v>288</v>
      </c>
      <c r="Z14" s="211"/>
      <c r="AA14" s="212">
        <v>13</v>
      </c>
      <c r="AB14" s="211" t="s">
        <v>289</v>
      </c>
    </row>
    <row r="15" spans="1:35">
      <c r="N15" s="213" t="s">
        <v>290</v>
      </c>
      <c r="O15" s="211" t="s">
        <v>291</v>
      </c>
      <c r="Q15" s="211"/>
      <c r="R15" s="211"/>
      <c r="S15" s="211"/>
      <c r="T15" s="211"/>
      <c r="U15" s="211" t="s">
        <v>292</v>
      </c>
      <c r="V15" s="211" t="s">
        <v>293</v>
      </c>
      <c r="W15" s="211" t="s">
        <v>294</v>
      </c>
      <c r="X15" s="211" t="s">
        <v>295</v>
      </c>
      <c r="Y15" s="211" t="s">
        <v>296</v>
      </c>
      <c r="Z15" s="211"/>
      <c r="AA15" s="212">
        <v>14</v>
      </c>
      <c r="AB15" s="211" t="s">
        <v>297</v>
      </c>
    </row>
    <row r="16" spans="1:35">
      <c r="N16" s="213" t="s">
        <v>298</v>
      </c>
      <c r="O16" s="211" t="s">
        <v>299</v>
      </c>
      <c r="Q16" s="211"/>
      <c r="R16" s="211"/>
      <c r="S16" s="211"/>
      <c r="T16" s="211"/>
      <c r="U16" s="211" t="s">
        <v>300</v>
      </c>
      <c r="V16" s="211" t="s">
        <v>301</v>
      </c>
      <c r="W16" s="211" t="s">
        <v>302</v>
      </c>
      <c r="X16" s="211" t="s">
        <v>303</v>
      </c>
      <c r="Y16" s="211" t="s">
        <v>304</v>
      </c>
      <c r="Z16" s="211"/>
      <c r="AA16" s="212">
        <v>15</v>
      </c>
      <c r="AB16" s="211" t="s">
        <v>305</v>
      </c>
    </row>
    <row r="17" spans="14:28">
      <c r="N17" s="213" t="s">
        <v>306</v>
      </c>
      <c r="O17" s="211" t="s">
        <v>307</v>
      </c>
      <c r="Q17" s="211"/>
      <c r="R17" s="211"/>
      <c r="S17" s="211"/>
      <c r="T17" s="211"/>
      <c r="U17" s="211" t="s">
        <v>308</v>
      </c>
      <c r="V17" s="211" t="s">
        <v>309</v>
      </c>
      <c r="W17" s="211" t="s">
        <v>310</v>
      </c>
      <c r="X17" s="211" t="s">
        <v>311</v>
      </c>
      <c r="Y17" s="211" t="s">
        <v>312</v>
      </c>
      <c r="Z17" s="211"/>
      <c r="AA17" s="212">
        <v>16</v>
      </c>
      <c r="AB17" s="211" t="s">
        <v>313</v>
      </c>
    </row>
    <row r="18" spans="14:28">
      <c r="N18" s="213" t="s">
        <v>314</v>
      </c>
      <c r="O18" s="211" t="s">
        <v>315</v>
      </c>
      <c r="Q18" s="211"/>
      <c r="R18" s="211"/>
      <c r="S18" s="211"/>
      <c r="T18" s="211"/>
      <c r="U18" s="211" t="s">
        <v>316</v>
      </c>
      <c r="V18" s="211" t="s">
        <v>317</v>
      </c>
      <c r="W18" s="211" t="s">
        <v>318</v>
      </c>
      <c r="X18" s="211" t="s">
        <v>319</v>
      </c>
      <c r="Y18" s="211" t="s">
        <v>320</v>
      </c>
      <c r="Z18" s="211"/>
      <c r="AA18" s="212">
        <v>17</v>
      </c>
      <c r="AB18" s="211" t="s">
        <v>321</v>
      </c>
    </row>
    <row r="19" spans="14:28">
      <c r="N19" s="213" t="s">
        <v>322</v>
      </c>
      <c r="O19" s="211" t="s">
        <v>323</v>
      </c>
      <c r="Q19" s="211"/>
      <c r="R19" s="211"/>
      <c r="S19" s="211"/>
      <c r="T19" s="211"/>
      <c r="U19" s="211" t="s">
        <v>324</v>
      </c>
      <c r="V19" s="211" t="s">
        <v>325</v>
      </c>
      <c r="W19" s="211" t="s">
        <v>326</v>
      </c>
      <c r="X19" s="211" t="s">
        <v>327</v>
      </c>
      <c r="Y19" s="211" t="s">
        <v>328</v>
      </c>
      <c r="Z19" s="211"/>
      <c r="AA19" s="212">
        <v>18</v>
      </c>
      <c r="AB19" s="211" t="s">
        <v>329</v>
      </c>
    </row>
    <row r="20" spans="14:28">
      <c r="N20" s="213" t="s">
        <v>330</v>
      </c>
      <c r="O20" s="211" t="s">
        <v>331</v>
      </c>
      <c r="Q20" s="211"/>
      <c r="R20" s="211"/>
      <c r="S20" s="211"/>
      <c r="T20" s="211"/>
      <c r="U20" s="211" t="s">
        <v>332</v>
      </c>
      <c r="V20" s="211" t="s">
        <v>333</v>
      </c>
      <c r="W20" s="211" t="s">
        <v>334</v>
      </c>
      <c r="X20" s="211" t="s">
        <v>335</v>
      </c>
      <c r="Y20" s="211" t="s">
        <v>336</v>
      </c>
      <c r="Z20" s="211"/>
      <c r="AA20" s="212">
        <v>19</v>
      </c>
      <c r="AB20" s="211" t="s">
        <v>337</v>
      </c>
    </row>
    <row r="21" spans="14:28">
      <c r="N21" s="213" t="s">
        <v>338</v>
      </c>
      <c r="O21" s="211" t="s">
        <v>339</v>
      </c>
      <c r="Q21" s="211"/>
      <c r="R21" s="211"/>
      <c r="S21" s="211"/>
      <c r="T21" s="211"/>
      <c r="U21" s="211" t="s">
        <v>340</v>
      </c>
      <c r="V21" s="211" t="s">
        <v>341</v>
      </c>
      <c r="W21" s="211" t="s">
        <v>342</v>
      </c>
      <c r="X21" s="211" t="s">
        <v>343</v>
      </c>
      <c r="Y21" s="211" t="s">
        <v>344</v>
      </c>
      <c r="Z21" s="211"/>
      <c r="AA21" s="212">
        <v>20</v>
      </c>
      <c r="AB21" s="211" t="s">
        <v>345</v>
      </c>
    </row>
    <row r="22" spans="14:28">
      <c r="N22" s="213" t="s">
        <v>346</v>
      </c>
      <c r="O22" s="211" t="s">
        <v>347</v>
      </c>
      <c r="Q22" s="211"/>
      <c r="R22" s="211"/>
      <c r="S22" s="211"/>
      <c r="T22" s="211"/>
      <c r="U22" s="211" t="s">
        <v>348</v>
      </c>
      <c r="V22" s="211" t="s">
        <v>349</v>
      </c>
      <c r="W22" s="211"/>
      <c r="X22" s="211" t="s">
        <v>350</v>
      </c>
      <c r="Y22" s="211" t="s">
        <v>351</v>
      </c>
      <c r="Z22" s="211"/>
      <c r="AA22" s="211"/>
    </row>
    <row r="23" spans="14:28">
      <c r="N23" s="213" t="s">
        <v>352</v>
      </c>
      <c r="O23" s="211" t="s">
        <v>353</v>
      </c>
      <c r="Q23" s="211"/>
      <c r="R23" s="211"/>
      <c r="S23" s="211"/>
      <c r="T23" s="211"/>
      <c r="U23" s="211" t="s">
        <v>354</v>
      </c>
      <c r="V23" s="211" t="s">
        <v>355</v>
      </c>
      <c r="W23" s="211"/>
      <c r="X23" s="211" t="s">
        <v>356</v>
      </c>
      <c r="Y23" s="211" t="s">
        <v>357</v>
      </c>
      <c r="Z23" s="211"/>
      <c r="AA23" s="211"/>
    </row>
    <row r="24" spans="14:28">
      <c r="N24" s="213" t="s">
        <v>358</v>
      </c>
      <c r="O24" s="211" t="s">
        <v>359</v>
      </c>
      <c r="Q24" s="211"/>
      <c r="R24" s="211"/>
      <c r="S24" s="211"/>
      <c r="T24" s="211"/>
      <c r="U24" s="211"/>
      <c r="V24" s="211" t="s">
        <v>360</v>
      </c>
      <c r="W24" s="211"/>
      <c r="X24" s="211" t="s">
        <v>361</v>
      </c>
      <c r="Y24" s="211" t="s">
        <v>362</v>
      </c>
      <c r="Z24" s="211"/>
      <c r="AA24" s="211"/>
    </row>
    <row r="25" spans="14:28">
      <c r="N25" s="213" t="s">
        <v>363</v>
      </c>
      <c r="O25" s="211" t="s">
        <v>364</v>
      </c>
      <c r="Q25" s="211"/>
      <c r="R25" s="211"/>
      <c r="S25" s="211"/>
      <c r="T25" s="211"/>
      <c r="U25" s="211"/>
      <c r="V25" s="211" t="s">
        <v>365</v>
      </c>
      <c r="W25" s="211"/>
      <c r="X25" s="211" t="s">
        <v>366</v>
      </c>
      <c r="Y25" s="211" t="s">
        <v>367</v>
      </c>
      <c r="Z25" s="211"/>
      <c r="AA25" s="211"/>
    </row>
    <row r="26" spans="14:28">
      <c r="N26" s="213" t="s">
        <v>368</v>
      </c>
      <c r="O26" s="211" t="s">
        <v>369</v>
      </c>
      <c r="Q26" s="211"/>
      <c r="R26" s="211"/>
      <c r="S26" s="211"/>
      <c r="T26" s="211"/>
      <c r="U26" s="211"/>
      <c r="V26" s="211" t="s">
        <v>370</v>
      </c>
      <c r="W26" s="211"/>
      <c r="X26" s="211" t="s">
        <v>371</v>
      </c>
      <c r="Y26" s="211" t="s">
        <v>372</v>
      </c>
      <c r="Z26" s="211"/>
      <c r="AA26" s="211"/>
    </row>
    <row r="27" spans="14:28">
      <c r="N27" s="213" t="s">
        <v>373</v>
      </c>
      <c r="O27" s="211" t="s">
        <v>374</v>
      </c>
      <c r="Q27" s="211"/>
      <c r="R27" s="211"/>
      <c r="S27" s="211"/>
      <c r="T27" s="211"/>
      <c r="U27" s="211"/>
      <c r="V27" s="211" t="s">
        <v>375</v>
      </c>
      <c r="W27" s="211"/>
      <c r="X27" s="211" t="s">
        <v>376</v>
      </c>
      <c r="Y27" s="211" t="s">
        <v>377</v>
      </c>
      <c r="Z27" s="211"/>
      <c r="AA27" s="211"/>
    </row>
    <row r="28" spans="14:28">
      <c r="N28" s="213" t="s">
        <v>378</v>
      </c>
      <c r="O28" s="211" t="s">
        <v>379</v>
      </c>
      <c r="Q28" s="211"/>
      <c r="R28" s="211"/>
      <c r="S28" s="211"/>
      <c r="T28" s="211"/>
      <c r="U28" s="211"/>
      <c r="V28" s="211" t="s">
        <v>380</v>
      </c>
      <c r="W28" s="211"/>
      <c r="X28" s="211" t="s">
        <v>381</v>
      </c>
      <c r="Y28" s="211" t="s">
        <v>382</v>
      </c>
      <c r="Z28" s="211"/>
      <c r="AA28" s="211"/>
    </row>
    <row r="29" spans="14:28">
      <c r="N29" s="213" t="s">
        <v>383</v>
      </c>
      <c r="O29" s="211" t="s">
        <v>384</v>
      </c>
      <c r="Q29" s="211"/>
      <c r="R29" s="211"/>
      <c r="S29" s="211"/>
      <c r="T29" s="211"/>
      <c r="U29" s="211"/>
      <c r="V29" s="211" t="s">
        <v>385</v>
      </c>
      <c r="W29" s="211"/>
      <c r="X29" s="211" t="s">
        <v>386</v>
      </c>
      <c r="Y29" s="211" t="s">
        <v>387</v>
      </c>
      <c r="Z29" s="211"/>
      <c r="AA29" s="211"/>
    </row>
    <row r="30" spans="14:28">
      <c r="N30" s="213" t="s">
        <v>388</v>
      </c>
      <c r="O30" s="211" t="s">
        <v>389</v>
      </c>
      <c r="Q30" s="211"/>
      <c r="R30" s="211"/>
      <c r="S30" s="211"/>
      <c r="T30" s="211"/>
      <c r="U30" s="211"/>
      <c r="V30" s="211" t="s">
        <v>390</v>
      </c>
      <c r="W30" s="211"/>
      <c r="X30" s="211" t="s">
        <v>391</v>
      </c>
      <c r="Y30" s="211" t="s">
        <v>392</v>
      </c>
      <c r="Z30" s="211"/>
      <c r="AA30" s="211"/>
    </row>
    <row r="31" spans="14:28">
      <c r="N31" s="213" t="s">
        <v>393</v>
      </c>
      <c r="O31" s="211" t="s">
        <v>394</v>
      </c>
      <c r="Q31" s="211"/>
      <c r="R31" s="211"/>
      <c r="S31" s="211"/>
      <c r="T31" s="211"/>
      <c r="U31" s="211"/>
      <c r="V31" s="211" t="s">
        <v>395</v>
      </c>
      <c r="W31" s="211"/>
      <c r="X31" s="211" t="s">
        <v>396</v>
      </c>
      <c r="Y31" s="211" t="s">
        <v>397</v>
      </c>
      <c r="Z31" s="211"/>
      <c r="AA31" s="211"/>
    </row>
    <row r="32" spans="14:28">
      <c r="N32" s="213" t="s">
        <v>398</v>
      </c>
      <c r="O32" s="211" t="s">
        <v>399</v>
      </c>
      <c r="Q32" s="211"/>
      <c r="R32" s="211"/>
      <c r="S32" s="211"/>
      <c r="T32" s="211"/>
      <c r="U32" s="211"/>
      <c r="V32" s="211" t="s">
        <v>400</v>
      </c>
      <c r="W32" s="211"/>
      <c r="X32" s="211" t="s">
        <v>401</v>
      </c>
      <c r="Y32" s="211" t="s">
        <v>402</v>
      </c>
      <c r="Z32" s="211"/>
      <c r="AA32" s="211"/>
    </row>
    <row r="33" spans="14:27">
      <c r="N33" s="213" t="s">
        <v>403</v>
      </c>
      <c r="O33" s="211" t="s">
        <v>404</v>
      </c>
      <c r="Q33" s="211"/>
      <c r="R33" s="211"/>
      <c r="S33" s="211"/>
      <c r="T33" s="211"/>
      <c r="U33" s="211"/>
      <c r="V33" s="211" t="s">
        <v>405</v>
      </c>
      <c r="W33" s="211"/>
      <c r="X33" s="211" t="s">
        <v>406</v>
      </c>
      <c r="Y33" s="211" t="s">
        <v>407</v>
      </c>
      <c r="Z33" s="211"/>
      <c r="AA33" s="211"/>
    </row>
    <row r="34" spans="14:27">
      <c r="N34" s="213" t="s">
        <v>408</v>
      </c>
      <c r="O34" s="211" t="s">
        <v>409</v>
      </c>
      <c r="Q34" s="211"/>
      <c r="R34" s="211"/>
      <c r="S34" s="211"/>
      <c r="T34" s="211"/>
      <c r="U34" s="211"/>
      <c r="V34" s="211" t="s">
        <v>410</v>
      </c>
      <c r="W34" s="211"/>
      <c r="X34" s="211" t="s">
        <v>411</v>
      </c>
      <c r="Y34" s="211" t="s">
        <v>412</v>
      </c>
      <c r="Z34" s="211"/>
      <c r="AA34" s="211"/>
    </row>
    <row r="35" spans="14:27">
      <c r="N35" s="213" t="s">
        <v>413</v>
      </c>
      <c r="O35" s="211" t="s">
        <v>414</v>
      </c>
      <c r="Q35" s="211"/>
      <c r="R35" s="211"/>
      <c r="S35" s="211"/>
      <c r="T35" s="211"/>
      <c r="U35" s="211"/>
      <c r="V35" s="211" t="s">
        <v>415</v>
      </c>
      <c r="W35" s="211"/>
      <c r="X35" s="211" t="s">
        <v>416</v>
      </c>
      <c r="Y35" s="211" t="s">
        <v>417</v>
      </c>
      <c r="Z35" s="211"/>
      <c r="AA35" s="211"/>
    </row>
    <row r="36" spans="14:27">
      <c r="N36" s="213" t="s">
        <v>418</v>
      </c>
      <c r="O36" s="211" t="s">
        <v>419</v>
      </c>
      <c r="Q36" s="211"/>
      <c r="R36" s="211"/>
      <c r="S36" s="211"/>
      <c r="T36" s="211"/>
      <c r="U36" s="211"/>
      <c r="V36" s="211" t="s">
        <v>420</v>
      </c>
      <c r="W36" s="211"/>
      <c r="X36" s="211" t="s">
        <v>421</v>
      </c>
      <c r="Y36" s="211" t="s">
        <v>422</v>
      </c>
      <c r="Z36" s="211"/>
      <c r="AA36" s="211"/>
    </row>
    <row r="37" spans="14:27">
      <c r="N37" s="213" t="s">
        <v>423</v>
      </c>
      <c r="O37" s="211" t="s">
        <v>424</v>
      </c>
      <c r="Q37" s="211"/>
      <c r="R37" s="211"/>
      <c r="S37" s="211"/>
      <c r="T37" s="211"/>
      <c r="U37" s="211"/>
      <c r="V37" s="211" t="s">
        <v>425</v>
      </c>
      <c r="W37" s="211"/>
      <c r="X37" s="211" t="s">
        <v>426</v>
      </c>
      <c r="Y37" s="211" t="s">
        <v>427</v>
      </c>
      <c r="Z37" s="211"/>
      <c r="AA37" s="211"/>
    </row>
    <row r="38" spans="14:27">
      <c r="N38" s="213" t="s">
        <v>428</v>
      </c>
      <c r="O38" s="211" t="s">
        <v>429</v>
      </c>
      <c r="Q38" s="211"/>
      <c r="R38" s="211"/>
      <c r="S38" s="211"/>
      <c r="T38" s="211"/>
      <c r="U38" s="211"/>
      <c r="V38" s="211" t="s">
        <v>430</v>
      </c>
      <c r="W38" s="211"/>
      <c r="X38" s="211" t="s">
        <v>431</v>
      </c>
      <c r="Y38" s="211" t="s">
        <v>432</v>
      </c>
      <c r="Z38" s="211"/>
      <c r="AA38" s="211"/>
    </row>
    <row r="39" spans="14:27">
      <c r="N39" s="213" t="s">
        <v>433</v>
      </c>
      <c r="O39" s="211" t="s">
        <v>434</v>
      </c>
      <c r="Q39" s="211"/>
      <c r="R39" s="211"/>
      <c r="S39" s="211"/>
      <c r="T39" s="211"/>
      <c r="U39" s="211"/>
      <c r="V39" s="211" t="s">
        <v>435</v>
      </c>
      <c r="W39" s="211"/>
      <c r="X39" s="211" t="s">
        <v>436</v>
      </c>
      <c r="Y39" s="211" t="s">
        <v>437</v>
      </c>
      <c r="Z39" s="211"/>
      <c r="AA39" s="211"/>
    </row>
    <row r="40" spans="14:27">
      <c r="N40" s="213" t="s">
        <v>438</v>
      </c>
      <c r="O40" s="211" t="s">
        <v>439</v>
      </c>
      <c r="Q40" s="211"/>
      <c r="R40" s="211"/>
      <c r="S40" s="211"/>
      <c r="T40" s="211"/>
      <c r="U40" s="211"/>
      <c r="V40" s="211" t="s">
        <v>440</v>
      </c>
      <c r="W40" s="211"/>
      <c r="X40" s="211" t="s">
        <v>441</v>
      </c>
      <c r="Y40" s="211" t="s">
        <v>442</v>
      </c>
      <c r="Z40" s="211"/>
      <c r="AA40" s="211"/>
    </row>
    <row r="41" spans="14:27">
      <c r="N41" s="213" t="s">
        <v>443</v>
      </c>
      <c r="O41" s="211" t="s">
        <v>444</v>
      </c>
      <c r="Q41" s="211"/>
      <c r="R41" s="211"/>
      <c r="S41" s="211"/>
      <c r="T41" s="211"/>
      <c r="U41" s="211"/>
      <c r="V41" s="211"/>
      <c r="W41" s="211"/>
      <c r="X41" s="211" t="s">
        <v>445</v>
      </c>
      <c r="Y41" s="211" t="s">
        <v>446</v>
      </c>
      <c r="Z41" s="211"/>
      <c r="AA41" s="211"/>
    </row>
    <row r="42" spans="14:27">
      <c r="N42" s="213" t="s">
        <v>447</v>
      </c>
      <c r="O42" s="211" t="s">
        <v>448</v>
      </c>
      <c r="Q42" s="211"/>
      <c r="R42" s="211"/>
      <c r="S42" s="211"/>
      <c r="T42" s="211"/>
      <c r="U42" s="211"/>
      <c r="V42" s="211"/>
      <c r="W42" s="211"/>
      <c r="X42" s="211" t="s">
        <v>449</v>
      </c>
      <c r="Y42" s="211" t="s">
        <v>450</v>
      </c>
      <c r="Z42" s="211"/>
      <c r="AA42" s="211"/>
    </row>
    <row r="43" spans="14:27">
      <c r="N43" s="213" t="s">
        <v>451</v>
      </c>
      <c r="O43" s="211" t="s">
        <v>452</v>
      </c>
      <c r="Q43" s="211"/>
      <c r="R43" s="211"/>
      <c r="S43" s="211"/>
      <c r="T43" s="211"/>
      <c r="U43" s="211"/>
      <c r="V43" s="211"/>
      <c r="W43" s="211"/>
      <c r="X43" s="211" t="s">
        <v>453</v>
      </c>
      <c r="Y43" s="211" t="s">
        <v>454</v>
      </c>
      <c r="Z43" s="211"/>
      <c r="AA43" s="211"/>
    </row>
    <row r="44" spans="14:27">
      <c r="N44" s="213" t="s">
        <v>455</v>
      </c>
      <c r="O44" s="211" t="s">
        <v>456</v>
      </c>
      <c r="Q44" s="211"/>
      <c r="R44" s="211"/>
      <c r="S44" s="211"/>
      <c r="T44" s="211"/>
      <c r="U44" s="211"/>
      <c r="V44" s="211"/>
      <c r="W44" s="211"/>
      <c r="X44" s="211" t="s">
        <v>457</v>
      </c>
      <c r="Y44" s="211" t="s">
        <v>458</v>
      </c>
      <c r="Z44" s="211"/>
      <c r="AA44" s="211"/>
    </row>
    <row r="45" spans="14:27">
      <c r="N45" s="213" t="s">
        <v>459</v>
      </c>
      <c r="O45" s="211" t="s">
        <v>460</v>
      </c>
      <c r="Q45" s="211"/>
      <c r="R45" s="211"/>
      <c r="S45" s="211"/>
      <c r="T45" s="211"/>
      <c r="U45" s="211"/>
      <c r="V45" s="211"/>
      <c r="W45" s="211"/>
      <c r="X45" s="211" t="s">
        <v>461</v>
      </c>
      <c r="Y45" s="211" t="s">
        <v>462</v>
      </c>
      <c r="Z45" s="211"/>
      <c r="AA45" s="211"/>
    </row>
    <row r="46" spans="14:27">
      <c r="N46" s="213" t="s">
        <v>463</v>
      </c>
      <c r="O46" s="211" t="s">
        <v>464</v>
      </c>
      <c r="Q46" s="211"/>
      <c r="R46" s="211"/>
      <c r="S46" s="211"/>
      <c r="T46" s="211"/>
      <c r="U46" s="211"/>
      <c r="V46" s="211"/>
      <c r="W46" s="211"/>
      <c r="X46" s="211" t="s">
        <v>465</v>
      </c>
      <c r="Y46" s="211" t="s">
        <v>466</v>
      </c>
      <c r="Z46" s="211"/>
      <c r="AA46" s="211"/>
    </row>
    <row r="47" spans="14:27">
      <c r="N47" s="213" t="s">
        <v>467</v>
      </c>
      <c r="O47" s="211" t="s">
        <v>468</v>
      </c>
      <c r="Q47" s="211"/>
      <c r="R47" s="211"/>
      <c r="S47" s="211"/>
      <c r="T47" s="211"/>
      <c r="U47" s="211"/>
      <c r="V47" s="211"/>
      <c r="W47" s="211"/>
      <c r="X47" s="211" t="s">
        <v>469</v>
      </c>
      <c r="Y47" s="211" t="s">
        <v>470</v>
      </c>
      <c r="Z47" s="211"/>
      <c r="AA47" s="211"/>
    </row>
    <row r="48" spans="14:27">
      <c r="N48" s="213" t="s">
        <v>471</v>
      </c>
      <c r="O48" s="211" t="s">
        <v>472</v>
      </c>
      <c r="Q48" s="211"/>
      <c r="R48" s="211"/>
      <c r="S48" s="211"/>
      <c r="T48" s="211"/>
      <c r="U48" s="211"/>
      <c r="V48" s="211"/>
      <c r="W48" s="211"/>
      <c r="X48" s="211" t="s">
        <v>473</v>
      </c>
      <c r="Y48" s="211" t="s">
        <v>474</v>
      </c>
      <c r="Z48" s="211"/>
      <c r="AA48" s="211"/>
    </row>
    <row r="49" spans="14:27">
      <c r="N49" s="213" t="s">
        <v>475</v>
      </c>
      <c r="O49" s="211" t="s">
        <v>476</v>
      </c>
      <c r="Q49" s="211"/>
      <c r="R49" s="211"/>
      <c r="S49" s="211"/>
      <c r="T49" s="211"/>
      <c r="U49" s="211"/>
      <c r="V49" s="211"/>
      <c r="W49" s="211"/>
      <c r="X49" s="211" t="s">
        <v>477</v>
      </c>
      <c r="Y49" s="211" t="s">
        <v>478</v>
      </c>
      <c r="Z49" s="211"/>
      <c r="AA49" s="211"/>
    </row>
    <row r="50" spans="14:27">
      <c r="Q50" s="211"/>
      <c r="R50" s="211"/>
      <c r="S50" s="211"/>
      <c r="T50" s="211"/>
      <c r="U50" s="211"/>
      <c r="V50" s="211"/>
      <c r="W50" s="211"/>
      <c r="X50" s="211"/>
      <c r="Y50" s="211" t="s">
        <v>479</v>
      </c>
      <c r="Z50" s="211"/>
      <c r="AA50" s="211"/>
    </row>
    <row r="51" spans="14:27">
      <c r="Q51" s="211"/>
      <c r="R51" s="211"/>
      <c r="S51" s="211"/>
      <c r="T51" s="211"/>
      <c r="U51" s="211"/>
      <c r="V51" s="211"/>
      <c r="W51" s="211"/>
      <c r="X51" s="211"/>
      <c r="Y51" s="211" t="s">
        <v>480</v>
      </c>
      <c r="Z51" s="211"/>
      <c r="AA51" s="211"/>
    </row>
    <row r="52" spans="14:27">
      <c r="Q52" s="211"/>
      <c r="R52" s="211"/>
      <c r="S52" s="211"/>
      <c r="T52" s="211"/>
      <c r="U52" s="211"/>
      <c r="V52" s="211"/>
      <c r="W52" s="211"/>
      <c r="X52" s="211"/>
      <c r="Y52" s="211"/>
      <c r="Z52" s="211"/>
      <c r="AA52" s="211"/>
    </row>
  </sheetData>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FBAD5-7B8D-4E11-9D53-C5289E86C645}">
  <sheetPr codeName="Sheet13"/>
  <dimension ref="A1:D14"/>
  <sheetViews>
    <sheetView workbookViewId="0">
      <selection activeCell="B2" sqref="B2"/>
    </sheetView>
  </sheetViews>
  <sheetFormatPr defaultRowHeight="12"/>
  <cols>
    <col min="1" max="1" width="40.76171875" style="225" customWidth="1"/>
    <col min="2" max="2" width="16.5859375" style="225" customWidth="1"/>
    <col min="3" max="3" width="13.9375" style="225" customWidth="1"/>
    <col min="4" max="16384" width="8.9375" style="225"/>
  </cols>
  <sheetData>
    <row r="1" spans="1:4">
      <c r="A1" s="224" t="s">
        <v>625</v>
      </c>
      <c r="B1" s="224" t="s">
        <v>626</v>
      </c>
      <c r="C1" s="224" t="s">
        <v>627</v>
      </c>
      <c r="D1" s="225" t="s">
        <v>625</v>
      </c>
    </row>
    <row r="2" spans="1:4">
      <c r="A2" s="225" t="s">
        <v>638</v>
      </c>
      <c r="B2" s="225" t="s">
        <v>636</v>
      </c>
      <c r="C2" s="225" t="s">
        <v>632</v>
      </c>
      <c r="D2" s="225" t="str">
        <f t="shared" ref="D2:D14" si="0">A2&amp;"（" &amp; B2 &amp; "分野/" &amp; C2 &amp; "）"</f>
        <v>NTCインターナショナル株式会社（経済開発分野/構成員企業）</v>
      </c>
    </row>
    <row r="3" spans="1:4">
      <c r="A3" s="225" t="s">
        <v>642</v>
      </c>
      <c r="B3" s="225" t="s">
        <v>641</v>
      </c>
      <c r="C3" s="225" t="s">
        <v>634</v>
      </c>
      <c r="D3" s="225" t="str">
        <f t="shared" si="0"/>
        <v>アイ・シー・ネット・アジア株式会社（人間開発分野/補強人材所属企業）</v>
      </c>
    </row>
    <row r="4" spans="1:4">
      <c r="A4" s="225" t="s">
        <v>640</v>
      </c>
      <c r="B4" s="225" t="s">
        <v>641</v>
      </c>
      <c r="C4" s="225" t="s">
        <v>630</v>
      </c>
      <c r="D4" s="225" t="str">
        <f t="shared" si="0"/>
        <v>アイ・シー・ネット株式会社（人間開発分野/代表企業）</v>
      </c>
    </row>
    <row r="5" spans="1:4">
      <c r="A5" s="225" t="s">
        <v>628</v>
      </c>
      <c r="B5" s="225" t="s">
        <v>629</v>
      </c>
      <c r="C5" s="225" t="s">
        <v>630</v>
      </c>
      <c r="D5" s="225" t="str">
        <f t="shared" si="0"/>
        <v>デロイトトーマツファイナンシャルアドバイザリー合同会社（社会基盤分野/代表企業）</v>
      </c>
    </row>
    <row r="6" spans="1:4">
      <c r="A6" s="225" t="s">
        <v>631</v>
      </c>
      <c r="B6" s="225" t="s">
        <v>629</v>
      </c>
      <c r="C6" s="225" t="s">
        <v>632</v>
      </c>
      <c r="D6" s="225" t="str">
        <f t="shared" si="0"/>
        <v>デロイトトーマツベンチャーサポート株式会社（社会基盤分野/構成員企業）</v>
      </c>
    </row>
    <row r="7" spans="1:4">
      <c r="A7" s="225" t="s">
        <v>639</v>
      </c>
      <c r="B7" s="225" t="s">
        <v>636</v>
      </c>
      <c r="C7" s="225" t="s">
        <v>634</v>
      </c>
      <c r="D7" s="225" t="str">
        <f t="shared" si="0"/>
        <v>株式会社Kasai&amp;Company（経済開発分野/補強人材所属企業）</v>
      </c>
    </row>
    <row r="8" spans="1:4">
      <c r="A8" s="225" t="s">
        <v>637</v>
      </c>
      <c r="B8" s="225" t="s">
        <v>636</v>
      </c>
      <c r="C8" s="225" t="s">
        <v>632</v>
      </c>
      <c r="D8" s="225" t="str">
        <f t="shared" si="0"/>
        <v>株式会社かいはつマネジメント・コンサルティング（経済開発分野/構成員企業）</v>
      </c>
    </row>
    <row r="9" spans="1:4">
      <c r="A9" s="225" t="s">
        <v>645</v>
      </c>
      <c r="B9" s="225" t="s">
        <v>644</v>
      </c>
      <c r="C9" s="225" t="s">
        <v>634</v>
      </c>
      <c r="D9" s="225" t="str">
        <f t="shared" si="0"/>
        <v>株式会社コーエイリサーチ＆コンサルティング（ガバナンス・平和構築分野/補強人材所属企業）</v>
      </c>
    </row>
    <row r="10" spans="1:4">
      <c r="A10" s="225" t="s">
        <v>646</v>
      </c>
      <c r="B10" s="225" t="s">
        <v>647</v>
      </c>
      <c r="C10" s="225" t="s">
        <v>630</v>
      </c>
      <c r="D10" s="225" t="str">
        <f t="shared" si="0"/>
        <v>株式会社ドリームインキュベータ（地球環境分野/代表企業）</v>
      </c>
    </row>
    <row r="11" spans="1:4">
      <c r="A11" s="225" t="s">
        <v>633</v>
      </c>
      <c r="B11" s="225" t="s">
        <v>629</v>
      </c>
      <c r="C11" s="225" t="s">
        <v>634</v>
      </c>
      <c r="D11" s="225" t="str">
        <f t="shared" si="0"/>
        <v>株式会社日本開発政策研究所（社会基盤分野/補強人材所属企業）</v>
      </c>
    </row>
    <row r="12" spans="1:4">
      <c r="A12" s="225" t="s">
        <v>648</v>
      </c>
      <c r="B12" s="225" t="s">
        <v>647</v>
      </c>
      <c r="C12" s="225" t="s">
        <v>634</v>
      </c>
      <c r="D12" s="225" t="str">
        <f t="shared" si="0"/>
        <v>日本工営株式会社（地球環境分野/補強人材所属企業）</v>
      </c>
    </row>
    <row r="13" spans="1:4">
      <c r="A13" s="225" t="s">
        <v>635</v>
      </c>
      <c r="B13" s="225" t="s">
        <v>636</v>
      </c>
      <c r="C13" s="225" t="s">
        <v>630</v>
      </c>
      <c r="D13" s="225" t="str">
        <f t="shared" si="0"/>
        <v>有限責任あずさ監査法人（経済開発分野/代表企業）</v>
      </c>
    </row>
    <row r="14" spans="1:4">
      <c r="A14" s="225" t="s">
        <v>643</v>
      </c>
      <c r="B14" s="225" t="s">
        <v>644</v>
      </c>
      <c r="C14" s="225" t="s">
        <v>630</v>
      </c>
      <c r="D14" s="225" t="str">
        <f t="shared" si="0"/>
        <v>有限責任監査法人トーマツ（ガバナンス・平和構築分野/代表企業）</v>
      </c>
    </row>
  </sheetData>
  <sortState xmlns:xlrd2="http://schemas.microsoft.com/office/spreadsheetml/2017/richdata2" ref="A2:D14">
    <sortCondition ref="A2:A14"/>
  </sortState>
  <phoneticPr fontId="35"/>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822C-5678-4C2E-AE3A-D2DA097ECB78}">
  <sheetPr codeName="Sheet14"/>
  <dimension ref="A1"/>
  <sheetViews>
    <sheetView showRowColHeaders="0" workbookViewId="0">
      <selection activeCell="B2" sqref="B2"/>
    </sheetView>
  </sheetViews>
  <sheetFormatPr defaultRowHeight="13"/>
  <cols>
    <col min="18" max="18" width="0" hidden="1" customWidth="1"/>
  </cols>
  <sheetData/>
  <phoneticPr fontId="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9AAD-F729-4183-970B-A9DCCCFD8980}">
  <sheetPr codeName="Sheet15">
    <tabColor rgb="FFFFC000"/>
    <pageSetUpPr fitToPage="1"/>
  </sheetPr>
  <dimension ref="A1:F21"/>
  <sheetViews>
    <sheetView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activeCell="F1" sqref="F1"/>
    </sheetView>
  </sheetViews>
  <sheetFormatPr defaultColWidth="8.87890625" defaultRowHeight="13"/>
  <cols>
    <col min="1" max="1" width="1.64453125" style="75" customWidth="1"/>
    <col min="2" max="2" width="5.234375" style="75" customWidth="1"/>
    <col min="3" max="3" width="32.17578125" style="75" customWidth="1"/>
    <col min="4" max="4" width="21.87890625" style="75" customWidth="1"/>
    <col min="5" max="5" width="32.17578125" style="75" customWidth="1"/>
    <col min="6" max="6" width="14.64453125" style="75" customWidth="1"/>
    <col min="7" max="7" width="1.64453125" style="75" customWidth="1"/>
    <col min="8" max="17" width="8.87890625" style="75"/>
    <col min="18" max="18" width="0" style="75" hidden="1" customWidth="1"/>
    <col min="19" max="16384" width="8.87890625" style="75"/>
  </cols>
  <sheetData>
    <row r="1" spans="1:6">
      <c r="F1" s="240" t="s">
        <v>481</v>
      </c>
    </row>
    <row r="2" spans="1:6" ht="18.5">
      <c r="B2" s="72" t="s">
        <v>594</v>
      </c>
      <c r="C2" s="73"/>
      <c r="D2" s="73"/>
      <c r="E2" s="73"/>
      <c r="F2" s="74"/>
    </row>
    <row r="3" spans="1:6" ht="18.5">
      <c r="A3" s="24"/>
    </row>
    <row r="4" spans="1:6">
      <c r="B4" s="75" t="s">
        <v>482</v>
      </c>
    </row>
    <row r="6" spans="1:6" ht="33" customHeight="1">
      <c r="B6" s="76" t="s">
        <v>483</v>
      </c>
      <c r="C6" s="76" t="s">
        <v>484</v>
      </c>
      <c r="D6" s="77" t="s">
        <v>485</v>
      </c>
      <c r="E6" s="76" t="s">
        <v>486</v>
      </c>
      <c r="F6" s="76" t="s">
        <v>487</v>
      </c>
    </row>
    <row r="7" spans="1:6" ht="35.5" customHeight="1">
      <c r="B7" s="78" t="s">
        <v>488</v>
      </c>
      <c r="C7" s="115" t="s">
        <v>489</v>
      </c>
      <c r="D7" s="115" t="s">
        <v>143</v>
      </c>
      <c r="E7" s="158" t="s">
        <v>576</v>
      </c>
      <c r="F7" s="157">
        <v>10000000</v>
      </c>
    </row>
    <row r="8" spans="1:6" ht="43" customHeight="1">
      <c r="B8" s="81">
        <v>1</v>
      </c>
      <c r="C8" s="113"/>
      <c r="D8" s="113"/>
      <c r="E8" s="113"/>
      <c r="F8" s="156"/>
    </row>
    <row r="9" spans="1:6" ht="43" customHeight="1">
      <c r="B9" s="84">
        <v>2</v>
      </c>
      <c r="C9" s="113"/>
      <c r="D9" s="113"/>
      <c r="E9" s="113"/>
      <c r="F9" s="156"/>
    </row>
    <row r="10" spans="1:6" ht="43" customHeight="1">
      <c r="B10" s="84">
        <v>3</v>
      </c>
      <c r="C10" s="113"/>
      <c r="D10" s="113"/>
      <c r="E10" s="113"/>
      <c r="F10" s="156"/>
    </row>
    <row r="11" spans="1:6" ht="43" customHeight="1">
      <c r="B11" s="84">
        <v>4</v>
      </c>
      <c r="C11" s="113"/>
      <c r="D11" s="113"/>
      <c r="E11" s="113"/>
      <c r="F11" s="156"/>
    </row>
    <row r="12" spans="1:6" ht="43" customHeight="1">
      <c r="B12" s="84">
        <v>5</v>
      </c>
      <c r="C12" s="113"/>
      <c r="D12" s="113"/>
      <c r="E12" s="113"/>
      <c r="F12" s="156"/>
    </row>
    <row r="13" spans="1:6" ht="43" customHeight="1">
      <c r="B13" s="84">
        <v>6</v>
      </c>
      <c r="C13" s="113"/>
      <c r="D13" s="113"/>
      <c r="E13" s="113"/>
      <c r="F13" s="156"/>
    </row>
    <row r="14" spans="1:6" ht="43" customHeight="1">
      <c r="B14" s="84">
        <v>7</v>
      </c>
      <c r="C14" s="113"/>
      <c r="D14" s="113"/>
      <c r="E14" s="113"/>
      <c r="F14" s="156"/>
    </row>
    <row r="15" spans="1:6" ht="43" customHeight="1">
      <c r="B15" s="84">
        <v>8</v>
      </c>
      <c r="C15" s="113"/>
      <c r="D15" s="113"/>
      <c r="E15" s="113"/>
      <c r="F15" s="156"/>
    </row>
    <row r="16" spans="1:6" ht="43" customHeight="1">
      <c r="B16" s="84">
        <v>9</v>
      </c>
      <c r="C16" s="113"/>
      <c r="D16" s="113"/>
      <c r="E16" s="113"/>
      <c r="F16" s="156"/>
    </row>
    <row r="17" spans="2:6" ht="43" customHeight="1">
      <c r="B17" s="84">
        <v>10</v>
      </c>
      <c r="C17" s="113"/>
      <c r="D17" s="113"/>
      <c r="E17" s="113"/>
      <c r="F17" s="156"/>
    </row>
    <row r="18" spans="2:6" ht="10" customHeight="1"/>
    <row r="19" spans="2:6" ht="35.5" customHeight="1"/>
    <row r="20" spans="2:6" ht="35.5" customHeight="1"/>
    <row r="21" spans="2:6" ht="35.5" customHeight="1"/>
  </sheetData>
  <sheetProtection algorithmName="SHA-512" hashValue="2dgWVMNgLEcZ4XsULQE5E/BJxZPLmQnFgSfRvuhjoHingjDelFh9VscHPU/BEM8iwkeaw7uhOMxopBMXgaNpUg==" saltValue="eCiNf0029wTdX6koAuJ0tg==" spinCount="100000" sheet="1" formatCells="0" insertHyperlinks="0"/>
  <phoneticPr fontId="1"/>
  <hyperlinks>
    <hyperlink ref="F1" location="基本情報!A1" tooltip="クリックして移動する" display="←基本情報に戻る" xr:uid="{C53528E3-F9C6-4604-AE75-081F838FBE93}"/>
  </hyperlinks>
  <printOptions horizontalCentered="1"/>
  <pageMargins left="0.31496062992125984" right="0.31496062992125984" top="0.98425196850393704" bottom="0.39370078740157483" header="0.31496062992125984" footer="0.31496062992125984"/>
  <pageSetup paperSize="9" scale="86" orientation="landscape" blackAndWhite="1" horizontalDpi="300" verticalDpi="300" r:id="rId1"/>
  <headerFooter scaleWithDoc="0">
    <oddHeader>&amp;R&amp;9&amp;F　 
&amp;A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select!$C$2:$C$7</xm:f>
          </x14:formula1>
          <xm:sqref>D7:D17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6843-3BB8-44F5-8C10-4225066A3AD2}">
  <sheetPr codeName="Sheet16">
    <tabColor rgb="FFFFC000"/>
    <pageSetUpPr fitToPage="1"/>
  </sheetPr>
  <dimension ref="A1:I21"/>
  <sheetViews>
    <sheetView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activeCell="R1" sqref="R1:R1048576"/>
    </sheetView>
  </sheetViews>
  <sheetFormatPr defaultColWidth="8.87890625" defaultRowHeight="13"/>
  <cols>
    <col min="1" max="1" width="1.3515625" style="75" customWidth="1"/>
    <col min="2" max="2" width="4" style="75" customWidth="1"/>
    <col min="3" max="3" width="19.64453125" style="75" customWidth="1"/>
    <col min="4" max="4" width="15.87890625" style="75" customWidth="1"/>
    <col min="5" max="5" width="32.46875" style="75" customWidth="1"/>
    <col min="6" max="6" width="12.46875" style="75" customWidth="1"/>
    <col min="7" max="7" width="11.3515625" style="75" customWidth="1"/>
    <col min="8" max="8" width="9.64453125" style="75" customWidth="1"/>
    <col min="9" max="9" width="7.234375" style="75" customWidth="1"/>
    <col min="10" max="10" width="1.3515625" style="75" customWidth="1"/>
    <col min="11" max="17" width="8.87890625" style="75"/>
    <col min="18" max="18" width="0" style="75" hidden="1" customWidth="1"/>
    <col min="19" max="16384" width="8.87890625" style="75"/>
  </cols>
  <sheetData>
    <row r="1" spans="1:9">
      <c r="H1" s="366" t="s">
        <v>481</v>
      </c>
      <c r="I1" s="366"/>
    </row>
    <row r="2" spans="1:9" s="160" customFormat="1" ht="18.5">
      <c r="A2" s="159"/>
      <c r="B2" s="365" t="s">
        <v>595</v>
      </c>
      <c r="C2" s="365"/>
      <c r="D2" s="365"/>
      <c r="E2" s="365"/>
      <c r="F2" s="365"/>
      <c r="G2" s="365"/>
      <c r="H2" s="365"/>
      <c r="I2" s="365"/>
    </row>
    <row r="3" spans="1:9" ht="22" customHeight="1">
      <c r="A3" s="24"/>
    </row>
    <row r="4" spans="1:9">
      <c r="B4" s="75" t="s">
        <v>490</v>
      </c>
    </row>
    <row r="6" spans="1:9" ht="33" customHeight="1">
      <c r="B6" s="76" t="s">
        <v>483</v>
      </c>
      <c r="C6" s="76" t="s">
        <v>484</v>
      </c>
      <c r="D6" s="77" t="s">
        <v>485</v>
      </c>
      <c r="E6" s="76" t="s">
        <v>491</v>
      </c>
      <c r="F6" s="76" t="s">
        <v>492</v>
      </c>
      <c r="G6" s="76" t="s">
        <v>493</v>
      </c>
      <c r="H6" s="76" t="s">
        <v>494</v>
      </c>
      <c r="I6" s="76" t="s">
        <v>495</v>
      </c>
    </row>
    <row r="7" spans="1:9" ht="35.5" customHeight="1">
      <c r="B7" s="78" t="s">
        <v>488</v>
      </c>
      <c r="C7" s="165" t="s">
        <v>489</v>
      </c>
      <c r="D7" s="165" t="s">
        <v>125</v>
      </c>
      <c r="E7" s="167" t="s">
        <v>585</v>
      </c>
      <c r="F7" s="162" t="s">
        <v>579</v>
      </c>
      <c r="G7" s="164" t="s">
        <v>496</v>
      </c>
      <c r="H7" s="80" t="s">
        <v>497</v>
      </c>
      <c r="I7" s="89" t="s">
        <v>498</v>
      </c>
    </row>
    <row r="8" spans="1:9" ht="46.5" customHeight="1">
      <c r="B8" s="81">
        <v>1</v>
      </c>
      <c r="C8" s="166"/>
      <c r="D8" s="166"/>
      <c r="E8" s="161"/>
      <c r="F8" s="163"/>
      <c r="G8" s="163"/>
      <c r="H8" s="83"/>
      <c r="I8" s="85"/>
    </row>
    <row r="9" spans="1:9" ht="46.5" customHeight="1">
      <c r="B9" s="84">
        <v>2</v>
      </c>
      <c r="C9" s="166"/>
      <c r="D9" s="166"/>
      <c r="E9" s="161"/>
      <c r="F9" s="163"/>
      <c r="G9" s="163"/>
      <c r="H9" s="83"/>
      <c r="I9" s="85"/>
    </row>
    <row r="10" spans="1:9" ht="46.5" customHeight="1">
      <c r="B10" s="84">
        <v>3</v>
      </c>
      <c r="C10" s="166"/>
      <c r="D10" s="166"/>
      <c r="E10" s="161"/>
      <c r="F10" s="163"/>
      <c r="G10" s="163"/>
      <c r="H10" s="83"/>
      <c r="I10" s="85"/>
    </row>
    <row r="11" spans="1:9" ht="46.5" customHeight="1">
      <c r="B11" s="84">
        <v>4</v>
      </c>
      <c r="C11" s="166"/>
      <c r="D11" s="166"/>
      <c r="E11" s="161"/>
      <c r="F11" s="163"/>
      <c r="G11" s="163"/>
      <c r="H11" s="83"/>
      <c r="I11" s="85"/>
    </row>
    <row r="12" spans="1:9" ht="46.5" customHeight="1">
      <c r="B12" s="84">
        <v>5</v>
      </c>
      <c r="C12" s="166"/>
      <c r="D12" s="166"/>
      <c r="E12" s="161"/>
      <c r="F12" s="163"/>
      <c r="G12" s="163"/>
      <c r="H12" s="83"/>
      <c r="I12" s="85"/>
    </row>
    <row r="13" spans="1:9" ht="46.5" customHeight="1">
      <c r="B13" s="84">
        <v>6</v>
      </c>
      <c r="C13" s="166"/>
      <c r="D13" s="166"/>
      <c r="E13" s="161"/>
      <c r="F13" s="163"/>
      <c r="G13" s="163"/>
      <c r="H13" s="83"/>
      <c r="I13" s="85"/>
    </row>
    <row r="14" spans="1:9" ht="46.5" customHeight="1">
      <c r="B14" s="84">
        <v>7</v>
      </c>
      <c r="C14" s="166"/>
      <c r="D14" s="166"/>
      <c r="E14" s="161"/>
      <c r="F14" s="163"/>
      <c r="G14" s="163"/>
      <c r="H14" s="83"/>
      <c r="I14" s="85"/>
    </row>
    <row r="15" spans="1:9" ht="46.5" customHeight="1">
      <c r="B15" s="84">
        <v>8</v>
      </c>
      <c r="C15" s="166"/>
      <c r="D15" s="166"/>
      <c r="E15" s="161"/>
      <c r="F15" s="163"/>
      <c r="G15" s="163"/>
      <c r="H15" s="83"/>
      <c r="I15" s="85"/>
    </row>
    <row r="16" spans="1:9" ht="46.5" customHeight="1">
      <c r="B16" s="84">
        <v>9</v>
      </c>
      <c r="C16" s="166"/>
      <c r="D16" s="166"/>
      <c r="E16" s="161"/>
      <c r="F16" s="163"/>
      <c r="G16" s="163"/>
      <c r="H16" s="83"/>
      <c r="I16" s="85"/>
    </row>
    <row r="17" spans="2:9" ht="46.5" customHeight="1">
      <c r="B17" s="84">
        <v>10</v>
      </c>
      <c r="C17" s="166"/>
      <c r="D17" s="166"/>
      <c r="E17" s="161"/>
      <c r="F17" s="163"/>
      <c r="G17" s="163"/>
      <c r="H17" s="83"/>
      <c r="I17" s="85"/>
    </row>
    <row r="18" spans="2:9" ht="10" customHeight="1"/>
    <row r="19" spans="2:9" ht="35.5" customHeight="1"/>
    <row r="20" spans="2:9" ht="35.5" customHeight="1"/>
    <row r="21" spans="2:9" ht="35.5" customHeight="1"/>
  </sheetData>
  <sheetProtection algorithmName="SHA-512" hashValue="794zapvb7KeNYO3S3rusEnkNlBm2WOjdSpITSek6EglGiIi2ziu35FONyD4xd0RKmS8iPEq2TH+BgiUyKgc1OQ==" saltValue="O/Q7f6+5ahm3v5v56VECnQ==" spinCount="100000" sheet="1" formatCells="0" insertHyperlinks="0"/>
  <mergeCells count="2">
    <mergeCell ref="B2:I2"/>
    <mergeCell ref="H1:I1"/>
  </mergeCells>
  <phoneticPr fontId="1"/>
  <dataValidations count="1">
    <dataValidation type="list" allowBlank="1" showInputMessage="1" showErrorMessage="1" sqref="I8" xr:uid="{00000000-0002-0000-0600-000000000000}">
      <formula1>"実施中, 終了済, 契約未締結, 辞退, 中止"</formula1>
    </dataValidation>
  </dataValidations>
  <hyperlinks>
    <hyperlink ref="H1" location="基本情報!A1" display="←基本情報に戻る" xr:uid="{DFD427F0-2D01-47E2-901C-254F5443EB73}"/>
    <hyperlink ref="H1:I1" location="基本情報!A1" tooltip="クリックして移動する" display="←基本情報に戻る" xr:uid="{47094105-FB33-4060-8973-F6A6A08DD280}"/>
  </hyperlinks>
  <printOptions horizontalCentered="1"/>
  <pageMargins left="0.31496062992125984" right="0.31496062992125984" top="0.98425196850393704" bottom="0.39370078740157483" header="0.31496062992125984" footer="0.31496062992125984"/>
  <pageSetup paperSize="9" scale="82" orientation="landscape" blackAndWhite="1" r:id="rId1"/>
  <headerFooter scaleWithDoc="0">
    <oddHeader>&amp;R&amp;9&amp;F　 
&amp;A</oddHeader>
  </headerFooter>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00000000-0002-0000-0600-000002000000}">
          <x14:formula1>
            <xm:f>select!$C$2:$C$7</xm:f>
          </x14:formula1>
          <xm:sqref>D7:D17</xm:sqref>
        </x14:dataValidation>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E25DA459-45F1-42A6-B4BD-EF0D2F771E4E}">
          <x14:formula1>
            <xm:f>select!$AE$2:$AE$8</xm:f>
          </x14:formula1>
          <xm:sqref>F7:F17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C93E-6F5C-499C-BC76-D649BC13E1CD}">
  <sheetPr codeName="Sheet17">
    <tabColor rgb="FFFFC000"/>
    <pageSetUpPr fitToPage="1"/>
  </sheetPr>
  <dimension ref="A1:I21"/>
  <sheetViews>
    <sheetView showGridLines="0"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sheetView>
  </sheetViews>
  <sheetFormatPr defaultColWidth="8.87890625" defaultRowHeight="13"/>
  <cols>
    <col min="1" max="1" width="1.64453125" style="75" customWidth="1"/>
    <col min="2" max="2" width="4.1171875" style="75" customWidth="1"/>
    <col min="3" max="3" width="20.1171875" style="75" customWidth="1"/>
    <col min="4" max="4" width="13.46875" style="75" customWidth="1"/>
    <col min="5" max="5" width="24.46875" style="75" customWidth="1"/>
    <col min="6" max="6" width="28.76171875" style="75" customWidth="1"/>
    <col min="7" max="7" width="13.3515625" style="75" customWidth="1"/>
    <col min="8" max="9" width="9.64453125" style="75" customWidth="1"/>
    <col min="10" max="10" width="1.64453125" style="75" customWidth="1"/>
    <col min="11" max="17" width="8.87890625" style="75"/>
    <col min="18" max="18" width="0" style="75" hidden="1" customWidth="1"/>
    <col min="19" max="16384" width="8.87890625" style="75"/>
  </cols>
  <sheetData>
    <row r="1" spans="1:9">
      <c r="H1" s="366" t="s">
        <v>481</v>
      </c>
      <c r="I1" s="366"/>
    </row>
    <row r="2" spans="1:9" ht="18.5">
      <c r="B2" s="72" t="s">
        <v>596</v>
      </c>
      <c r="C2" s="73"/>
      <c r="D2" s="73"/>
      <c r="E2" s="73"/>
      <c r="F2" s="73"/>
      <c r="G2" s="73"/>
      <c r="H2" s="73"/>
      <c r="I2" s="74"/>
    </row>
    <row r="3" spans="1:9" ht="22" customHeight="1">
      <c r="A3" s="24"/>
    </row>
    <row r="4" spans="1:9">
      <c r="B4" s="75" t="s">
        <v>499</v>
      </c>
    </row>
    <row r="6" spans="1:9" ht="33" customHeight="1">
      <c r="B6" s="76" t="s">
        <v>483</v>
      </c>
      <c r="C6" s="76" t="s">
        <v>484</v>
      </c>
      <c r="D6" s="77" t="s">
        <v>485</v>
      </c>
      <c r="E6" s="76" t="s">
        <v>500</v>
      </c>
      <c r="F6" s="76" t="s">
        <v>501</v>
      </c>
      <c r="G6" s="76" t="s">
        <v>502</v>
      </c>
      <c r="H6" s="76" t="s">
        <v>503</v>
      </c>
      <c r="I6" s="76" t="s">
        <v>504</v>
      </c>
    </row>
    <row r="7" spans="1:9" ht="35.5" customHeight="1">
      <c r="B7" s="78" t="s">
        <v>488</v>
      </c>
      <c r="C7" s="79" t="s">
        <v>505</v>
      </c>
      <c r="D7" s="79" t="s">
        <v>125</v>
      </c>
      <c r="E7" s="168" t="s">
        <v>506</v>
      </c>
      <c r="F7" s="116"/>
      <c r="G7" s="168" t="s">
        <v>507</v>
      </c>
      <c r="H7" s="80" t="s">
        <v>508</v>
      </c>
      <c r="I7" s="80" t="s">
        <v>509</v>
      </c>
    </row>
    <row r="8" spans="1:9" ht="53.5" customHeight="1">
      <c r="B8" s="81">
        <v>1</v>
      </c>
      <c r="C8" s="87"/>
      <c r="D8" s="82"/>
      <c r="E8" s="113"/>
      <c r="F8" s="113"/>
      <c r="G8" s="113"/>
      <c r="H8" s="83"/>
      <c r="I8" s="83"/>
    </row>
    <row r="9" spans="1:9" ht="53.5" customHeight="1">
      <c r="B9" s="84">
        <v>2</v>
      </c>
      <c r="C9" s="87"/>
      <c r="D9" s="82"/>
      <c r="E9" s="113"/>
      <c r="F9" s="113"/>
      <c r="G9" s="113"/>
      <c r="H9" s="83"/>
      <c r="I9" s="83"/>
    </row>
    <row r="10" spans="1:9" ht="53.5" customHeight="1">
      <c r="B10" s="84">
        <v>3</v>
      </c>
      <c r="C10" s="87"/>
      <c r="D10" s="82"/>
      <c r="E10" s="113"/>
      <c r="F10" s="113"/>
      <c r="G10" s="113"/>
      <c r="H10" s="83"/>
      <c r="I10" s="83"/>
    </row>
    <row r="11" spans="1:9" ht="53.5" customHeight="1">
      <c r="B11" s="84">
        <v>4</v>
      </c>
      <c r="C11" s="87"/>
      <c r="D11" s="82"/>
      <c r="E11" s="113"/>
      <c r="F11" s="113"/>
      <c r="G11" s="113"/>
      <c r="H11" s="83"/>
      <c r="I11" s="83"/>
    </row>
    <row r="12" spans="1:9" ht="53.5" customHeight="1">
      <c r="B12" s="84">
        <v>5</v>
      </c>
      <c r="C12" s="87"/>
      <c r="D12" s="82"/>
      <c r="E12" s="113"/>
      <c r="F12" s="113"/>
      <c r="G12" s="113"/>
      <c r="H12" s="83"/>
      <c r="I12" s="83"/>
    </row>
    <row r="13" spans="1:9" ht="53.5" customHeight="1">
      <c r="B13" s="84">
        <v>6</v>
      </c>
      <c r="C13" s="87"/>
      <c r="D13" s="82"/>
      <c r="E13" s="113"/>
      <c r="F13" s="113"/>
      <c r="G13" s="113"/>
      <c r="H13" s="83"/>
      <c r="I13" s="83"/>
    </row>
    <row r="14" spans="1:9" ht="53.5" customHeight="1">
      <c r="B14" s="84">
        <v>7</v>
      </c>
      <c r="C14" s="87"/>
      <c r="D14" s="82"/>
      <c r="E14" s="113"/>
      <c r="F14" s="113"/>
      <c r="G14" s="113"/>
      <c r="H14" s="83"/>
      <c r="I14" s="83"/>
    </row>
    <row r="15" spans="1:9" ht="53.5" customHeight="1">
      <c r="B15" s="84">
        <v>8</v>
      </c>
      <c r="C15" s="87"/>
      <c r="D15" s="82"/>
      <c r="E15" s="113"/>
      <c r="F15" s="113"/>
      <c r="G15" s="113"/>
      <c r="H15" s="83"/>
      <c r="I15" s="83"/>
    </row>
    <row r="16" spans="1:9" ht="53.5" customHeight="1">
      <c r="B16" s="84">
        <v>9</v>
      </c>
      <c r="C16" s="87"/>
      <c r="D16" s="82"/>
      <c r="E16" s="113"/>
      <c r="F16" s="113"/>
      <c r="G16" s="113"/>
      <c r="H16" s="83"/>
      <c r="I16" s="83"/>
    </row>
    <row r="17" spans="2:9" ht="53.5" customHeight="1">
      <c r="B17" s="84">
        <v>10</v>
      </c>
      <c r="C17" s="87"/>
      <c r="D17" s="82"/>
      <c r="E17" s="113"/>
      <c r="F17" s="113"/>
      <c r="G17" s="113"/>
      <c r="H17" s="83"/>
      <c r="I17" s="83"/>
    </row>
    <row r="18" spans="2:9" ht="10" customHeight="1"/>
    <row r="19" spans="2:9" ht="35.5" customHeight="1"/>
    <row r="20" spans="2:9" ht="35.5" customHeight="1"/>
    <row r="21" spans="2:9" ht="35.5" customHeight="1"/>
  </sheetData>
  <sheetProtection algorithmName="SHA-512" hashValue="rNB0ax2QBKqQW6ZGJHTYwV3eI5bGcsvNgmjmoXuGr8bj/itvNgZLUWTpaRq7bkbyOjtJ0Q6+QsVgz6JSEAxKWw==" saltValue="N/tJKwiTtZBGnvRXT++/2A==" spinCount="100000" sheet="1" formatCells="0"/>
  <mergeCells count="1">
    <mergeCell ref="H1:I1"/>
  </mergeCells>
  <phoneticPr fontId="1"/>
  <hyperlinks>
    <hyperlink ref="H1" location="基本情報!A1" display="←基本情報に戻る" xr:uid="{AC979B06-9714-461F-941F-E8AAE46B63CE}"/>
    <hyperlink ref="H1:I1" location="基本情報!A1" tooltip="クリックして移動する" display="←基本情報に戻る" xr:uid="{9F4B5DFB-FC68-41B6-8238-695A42D39A4B}"/>
  </hyperlinks>
  <printOptions horizontalCentered="1"/>
  <pageMargins left="0.31496062992125984" right="0.31496062992125984" top="0.98425196850393704" bottom="0.39370078740157483" header="0.31496062992125984" footer="0.31496062992125984"/>
  <pageSetup paperSize="9" scale="75" orientation="landscape" blackAndWhite="1" r:id="rId1"/>
  <headerFooter scaleWithDoc="0">
    <oddHeader>&amp;R&amp;9&amp;F　 
&amp;A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select!$C$2:$C$7</xm:f>
          </x14:formula1>
          <xm:sqref>D7:D17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9B5E-C63A-4F8D-95A6-662B5BD97E81}">
  <sheetPr codeName="Sheet18">
    <tabColor rgb="FFFF0000"/>
    <pageSetUpPr fitToPage="1"/>
  </sheetPr>
  <dimension ref="A1:S23"/>
  <sheetViews>
    <sheetView showRowColHeaders="0" zoomScaleNormal="100" zoomScaleSheetLayoutView="100" workbookViewId="0">
      <pane xSplit="4" ySplit="9" topLeftCell="E10" activePane="bottomRight" state="frozen"/>
      <selection activeCell="R1" sqref="R1:R1048576"/>
      <selection pane="topRight" activeCell="R1" sqref="R1:R1048576"/>
      <selection pane="bottomLeft" activeCell="R1" sqref="R1:R1048576"/>
      <selection pane="bottomRight" activeCell="C11" sqref="C11"/>
    </sheetView>
  </sheetViews>
  <sheetFormatPr defaultColWidth="8.87890625" defaultRowHeight="13"/>
  <cols>
    <col min="1" max="1" width="1.64453125" style="75" customWidth="1"/>
    <col min="2" max="2" width="4.46875" style="75" customWidth="1"/>
    <col min="3" max="4" width="26.703125" style="75" customWidth="1"/>
    <col min="5" max="5" width="7.46875" style="75" customWidth="1"/>
    <col min="6" max="6" width="16.1171875" style="75" customWidth="1"/>
    <col min="7" max="7" width="8.234375" style="75" customWidth="1"/>
    <col min="8" max="8" width="9.1171875" style="75" customWidth="1"/>
    <col min="9" max="9" width="9.46875" style="75" customWidth="1"/>
    <col min="10" max="10" width="14.3515625" style="75" customWidth="1"/>
    <col min="11" max="11" width="1.64453125" style="75" customWidth="1"/>
    <col min="12" max="17" width="8.87890625" style="75"/>
    <col min="18" max="18" width="8.87890625" style="75" hidden="1" customWidth="1"/>
    <col min="19" max="16384" width="8.87890625" style="75"/>
  </cols>
  <sheetData>
    <row r="1" spans="1:19">
      <c r="J1" s="268" t="s">
        <v>481</v>
      </c>
      <c r="K1" s="130"/>
      <c r="S1" s="75" t="b">
        <f>LEN(TRIM(C10))*LEN(TRIM(D10))*LEN(TRIM(E10))*LEN(TRIM(H10))*LEN(TRIM(I10))*LEN(TRIM(F10))*LEN(TRIM(G10))*LEN(TRIM(J10))=0</f>
        <v>1</v>
      </c>
    </row>
    <row r="2" spans="1:19" ht="18.5">
      <c r="B2" s="72" t="s">
        <v>597</v>
      </c>
      <c r="C2" s="73"/>
      <c r="D2" s="73"/>
      <c r="E2" s="73"/>
      <c r="F2" s="73"/>
      <c r="G2" s="73"/>
      <c r="H2" s="73"/>
      <c r="I2" s="73"/>
      <c r="J2" s="74"/>
    </row>
    <row r="3" spans="1:19" ht="22" customHeight="1">
      <c r="A3" s="24"/>
    </row>
    <row r="4" spans="1:19" ht="16" customHeight="1">
      <c r="B4" s="26" t="s">
        <v>510</v>
      </c>
    </row>
    <row r="5" spans="1:19" ht="16" customHeight="1">
      <c r="B5" s="272" t="s">
        <v>511</v>
      </c>
      <c r="C5" s="272"/>
      <c r="D5" s="272"/>
      <c r="E5" s="272"/>
      <c r="F5" s="272"/>
      <c r="G5" s="272"/>
      <c r="H5" s="272"/>
      <c r="I5" s="272"/>
      <c r="J5" s="272"/>
    </row>
    <row r="6" spans="1:19" ht="16" customHeight="1">
      <c r="B6" s="273" t="s">
        <v>604</v>
      </c>
      <c r="C6" s="273"/>
      <c r="D6" s="273"/>
      <c r="E6" s="273"/>
      <c r="F6" s="273"/>
      <c r="G6" s="273"/>
      <c r="H6" s="273"/>
      <c r="I6" s="273"/>
      <c r="J6" s="273"/>
    </row>
    <row r="8" spans="1:19" ht="29.15" customHeight="1">
      <c r="B8" s="76" t="s">
        <v>483</v>
      </c>
      <c r="C8" s="76" t="s">
        <v>586</v>
      </c>
      <c r="D8" s="76" t="s">
        <v>512</v>
      </c>
      <c r="E8" s="77" t="s">
        <v>117</v>
      </c>
      <c r="F8" s="76" t="s">
        <v>708</v>
      </c>
      <c r="G8" s="76" t="s">
        <v>515</v>
      </c>
      <c r="H8" s="76" t="s">
        <v>513</v>
      </c>
      <c r="I8" s="76" t="s">
        <v>514</v>
      </c>
      <c r="J8" s="76" t="s">
        <v>707</v>
      </c>
    </row>
    <row r="9" spans="1:19" ht="35.5" customHeight="1">
      <c r="B9" s="78" t="s">
        <v>488</v>
      </c>
      <c r="C9" s="207" t="s">
        <v>605</v>
      </c>
      <c r="D9" s="88" t="s">
        <v>516</v>
      </c>
      <c r="E9" s="170" t="s">
        <v>144</v>
      </c>
      <c r="F9" s="179">
        <v>18000</v>
      </c>
      <c r="G9" s="181" t="s">
        <v>518</v>
      </c>
      <c r="H9" s="170">
        <v>15</v>
      </c>
      <c r="I9" s="173" t="s">
        <v>517</v>
      </c>
      <c r="J9" s="169">
        <v>37800000</v>
      </c>
    </row>
    <row r="10" spans="1:19" ht="50" customHeight="1">
      <c r="B10" s="81">
        <v>1</v>
      </c>
      <c r="C10" s="219"/>
      <c r="D10" s="86"/>
      <c r="E10" s="172"/>
      <c r="F10" s="220"/>
      <c r="G10" s="174"/>
      <c r="H10" s="171"/>
      <c r="I10" s="174"/>
      <c r="J10" s="245"/>
    </row>
    <row r="11" spans="1:19" ht="50" customHeight="1">
      <c r="B11" s="84">
        <v>2</v>
      </c>
      <c r="C11" s="140"/>
      <c r="D11" s="87"/>
      <c r="E11" s="172"/>
      <c r="F11" s="180"/>
      <c r="G11" s="175"/>
      <c r="H11" s="172"/>
      <c r="I11" s="175"/>
      <c r="J11" s="156"/>
    </row>
    <row r="12" spans="1:19" ht="50" customHeight="1">
      <c r="B12" s="84">
        <v>3</v>
      </c>
      <c r="C12" s="140"/>
      <c r="D12" s="87"/>
      <c r="E12" s="172"/>
      <c r="F12" s="180"/>
      <c r="G12" s="175"/>
      <c r="H12" s="172"/>
      <c r="I12" s="175"/>
      <c r="J12" s="156"/>
    </row>
    <row r="13" spans="1:19" ht="50" customHeight="1">
      <c r="B13" s="84">
        <v>4</v>
      </c>
      <c r="C13" s="140"/>
      <c r="D13" s="87"/>
      <c r="E13" s="172"/>
      <c r="F13" s="180"/>
      <c r="G13" s="175"/>
      <c r="H13" s="172"/>
      <c r="I13" s="175"/>
      <c r="J13" s="156"/>
    </row>
    <row r="14" spans="1:19" ht="50" customHeight="1">
      <c r="B14" s="84">
        <v>5</v>
      </c>
      <c r="C14" s="140"/>
      <c r="D14" s="87"/>
      <c r="E14" s="172"/>
      <c r="F14" s="180"/>
      <c r="G14" s="175"/>
      <c r="H14" s="172"/>
      <c r="I14" s="175"/>
      <c r="J14" s="156"/>
    </row>
    <row r="15" spans="1:19" ht="50" customHeight="1">
      <c r="B15" s="84">
        <v>6</v>
      </c>
      <c r="C15" s="140"/>
      <c r="D15" s="87"/>
      <c r="E15" s="172"/>
      <c r="F15" s="180"/>
      <c r="G15" s="175"/>
      <c r="H15" s="172"/>
      <c r="I15" s="175"/>
      <c r="J15" s="156"/>
    </row>
    <row r="16" spans="1:19" ht="50" customHeight="1">
      <c r="B16" s="84">
        <v>7</v>
      </c>
      <c r="C16" s="140"/>
      <c r="D16" s="87"/>
      <c r="E16" s="172"/>
      <c r="F16" s="180"/>
      <c r="G16" s="175"/>
      <c r="H16" s="172"/>
      <c r="I16" s="175"/>
      <c r="J16" s="156"/>
    </row>
    <row r="17" spans="2:10" ht="50" customHeight="1">
      <c r="B17" s="84">
        <v>8</v>
      </c>
      <c r="C17" s="140"/>
      <c r="D17" s="87"/>
      <c r="E17" s="172"/>
      <c r="F17" s="180"/>
      <c r="G17" s="175"/>
      <c r="H17" s="172"/>
      <c r="I17" s="175"/>
      <c r="J17" s="156"/>
    </row>
    <row r="18" spans="2:10" ht="50" customHeight="1">
      <c r="B18" s="84">
        <v>9</v>
      </c>
      <c r="C18" s="140"/>
      <c r="D18" s="87"/>
      <c r="E18" s="172"/>
      <c r="F18" s="180"/>
      <c r="G18" s="175"/>
      <c r="H18" s="172"/>
      <c r="I18" s="175"/>
      <c r="J18" s="156"/>
    </row>
    <row r="19" spans="2:10" ht="50" customHeight="1">
      <c r="B19" s="84">
        <v>10</v>
      </c>
      <c r="C19" s="140"/>
      <c r="D19" s="87"/>
      <c r="E19" s="172"/>
      <c r="F19" s="180"/>
      <c r="G19" s="175"/>
      <c r="H19" s="172"/>
      <c r="I19" s="175"/>
      <c r="J19" s="156"/>
    </row>
    <row r="20" spans="2:10" ht="10" customHeight="1"/>
    <row r="21" spans="2:10" ht="35.5" customHeight="1"/>
    <row r="22" spans="2:10" ht="35.5" customHeight="1"/>
    <row r="23" spans="2:10" ht="35.5" customHeight="1"/>
  </sheetData>
  <sheetProtection algorithmName="SHA-512" hashValue="wpNLET0AFtOcI7fcodTrtzVHSWolbVHK/V+CFjNdW7K7IDrK9ZhO0s5/ZF1EMB/S+zovOoixJAno/P5SwNpPlw==" saltValue="HscfqveW4+3Og2pGq40xYw==" spinCount="100000" sheet="1" formatCells="0"/>
  <phoneticPr fontId="7"/>
  <conditionalFormatting sqref="C10:J10">
    <cfRule type="containsBlanks" dxfId="70" priority="1">
      <formula>LEN(TRIM(C10))=0</formula>
    </cfRule>
  </conditionalFormatting>
  <hyperlinks>
    <hyperlink ref="J1" location="基本情報!A1" display="←基本情報に戻る" xr:uid="{244FB0E6-B2AD-42CD-B752-7C5721A22179}"/>
    <hyperlink ref="J1:K1" location="基本情報!A1" tooltip="クリックして移動する" display="←基本情報に戻る" xr:uid="{1824B00B-22F1-4FF9-8B56-2B31E142CF97}"/>
  </hyperlinks>
  <printOptions horizontalCentered="1"/>
  <pageMargins left="0.31496062992125984" right="0.31496062992125984" top="0.98425196850393704" bottom="0.39370078740157483" header="0.31496062992125984" footer="0.31496062992125984"/>
  <pageSetup paperSize="9" scale="75" orientation="landscape" blackAndWhite="1" horizontalDpi="300" verticalDpi="300" r:id="rId1"/>
  <headerFooter scaleWithDoc="0">
    <oddHeader>&amp;R&amp;9&amp;F　 
&amp;A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57A15C1-402C-4543-A554-4FC188C42969}">
          <x14:formula1>
            <xm:f>select!$F$2:$F$3</xm:f>
          </x14:formula1>
          <xm:sqref>E9:E19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7620-DE92-4843-BEF7-5D6C1151E9F0}">
  <sheetPr codeName="Sheet19">
    <tabColor rgb="FFFF0000"/>
    <pageSetUpPr fitToPage="1"/>
  </sheetPr>
  <dimension ref="A1:R33"/>
  <sheetViews>
    <sheetView showRowColHeaders="0" zoomScaleNormal="100" zoomScaleSheetLayoutView="100" workbookViewId="0">
      <pane xSplit="4" ySplit="8" topLeftCell="E20" activePane="bottomRight" state="frozen"/>
      <selection pane="topRight" activeCell="E1" sqref="E1"/>
      <selection pane="bottomLeft" activeCell="A9" sqref="A9"/>
      <selection pane="bottomRight" activeCell="G1" sqref="G1:H1"/>
    </sheetView>
  </sheetViews>
  <sheetFormatPr defaultColWidth="8.87890625" defaultRowHeight="13"/>
  <cols>
    <col min="1" max="1" width="1.64453125" style="75" customWidth="1"/>
    <col min="2" max="2" width="4.3515625" style="75" customWidth="1"/>
    <col min="3" max="3" width="10.64453125" style="75" customWidth="1"/>
    <col min="4" max="4" width="11.1171875" style="75" customWidth="1"/>
    <col min="5" max="5" width="31.46875" style="75" customWidth="1"/>
    <col min="6" max="6" width="9" style="75" customWidth="1"/>
    <col min="7" max="7" width="27.64453125" style="110" customWidth="1"/>
    <col min="8" max="8" width="6.3515625" style="110" customWidth="1"/>
    <col min="9" max="9" width="1.64453125" style="75" customWidth="1"/>
    <col min="10" max="17" width="8.87890625" style="75"/>
    <col min="18" max="18" width="8.87890625" style="75" hidden="1" customWidth="1"/>
    <col min="19" max="16384" width="8.87890625" style="75"/>
  </cols>
  <sheetData>
    <row r="1" spans="1:18">
      <c r="G1" s="366" t="s">
        <v>481</v>
      </c>
      <c r="H1" s="366"/>
      <c r="R1" s="75" t="b">
        <f>OR(LEN(TRIM(C10))*LEN(TRIM(F10))*LEN(TRIM(E10))*LEN(TRIM(G10))=0, COUNTIF($R$10:$R$29, TRUE)&gt;0)</f>
        <v>1</v>
      </c>
    </row>
    <row r="2" spans="1:18" ht="22.5" customHeight="1">
      <c r="B2" s="72" t="s">
        <v>722</v>
      </c>
      <c r="C2" s="73"/>
      <c r="D2" s="73"/>
      <c r="E2" s="73"/>
      <c r="F2" s="73"/>
      <c r="G2" s="74"/>
      <c r="H2" s="74"/>
    </row>
    <row r="3" spans="1:18" ht="22" customHeight="1">
      <c r="A3" s="24"/>
    </row>
    <row r="4" spans="1:18">
      <c r="B4" s="111" t="s">
        <v>519</v>
      </c>
      <c r="C4" s="111" t="s">
        <v>520</v>
      </c>
    </row>
    <row r="5" spans="1:18">
      <c r="B5" s="111" t="s">
        <v>521</v>
      </c>
      <c r="C5" s="111" t="s">
        <v>522</v>
      </c>
    </row>
    <row r="6" spans="1:18">
      <c r="B6" s="111" t="s">
        <v>523</v>
      </c>
      <c r="C6" s="111" t="s">
        <v>587</v>
      </c>
    </row>
    <row r="7" spans="1:18" ht="8.25" customHeight="1"/>
    <row r="8" spans="1:18" ht="29.15" customHeight="1">
      <c r="B8" s="76" t="s">
        <v>483</v>
      </c>
      <c r="C8" s="76" t="s">
        <v>524</v>
      </c>
      <c r="D8" s="77" t="s">
        <v>525</v>
      </c>
      <c r="E8" s="76" t="s">
        <v>526</v>
      </c>
      <c r="F8" s="76" t="s">
        <v>527</v>
      </c>
      <c r="G8" s="112" t="s">
        <v>528</v>
      </c>
      <c r="H8" s="112" t="s">
        <v>588</v>
      </c>
    </row>
    <row r="9" spans="1:18" ht="35.5" customHeight="1">
      <c r="B9" s="78" t="s">
        <v>488</v>
      </c>
      <c r="C9" s="176" t="s">
        <v>529</v>
      </c>
      <c r="D9" s="202" t="s">
        <v>592</v>
      </c>
      <c r="E9" s="176" t="s">
        <v>530</v>
      </c>
      <c r="F9" s="176" t="s">
        <v>531</v>
      </c>
      <c r="G9" s="184" t="s">
        <v>532</v>
      </c>
      <c r="H9" s="182" t="s">
        <v>533</v>
      </c>
    </row>
    <row r="10" spans="1:18" ht="42" customHeight="1">
      <c r="B10" s="81">
        <v>1</v>
      </c>
      <c r="C10" s="178"/>
      <c r="D10" s="177"/>
      <c r="E10" s="177"/>
      <c r="F10" s="177"/>
      <c r="G10" s="259"/>
      <c r="H10" s="183"/>
      <c r="R10" s="75" t="b">
        <f>AND(LEN(C10&amp;D10&amp;E10&amp;F10&amp;G10&amp;H10)&gt;0,LEN(TRIM(C10))*LEN(TRIM(D10))*LEN(TRIM(E10))*LEN(TRIM(F10))*LEN(TRIM(G10))=0)</f>
        <v>0</v>
      </c>
    </row>
    <row r="11" spans="1:18" ht="42" customHeight="1">
      <c r="B11" s="84">
        <v>2</v>
      </c>
      <c r="C11" s="178"/>
      <c r="D11" s="177"/>
      <c r="E11" s="177"/>
      <c r="F11" s="177"/>
      <c r="G11" s="259"/>
      <c r="H11" s="183"/>
      <c r="R11" s="75" t="b">
        <f t="shared" ref="R11:R20" si="0">AND(LEN(C11&amp;D11&amp;E11&amp;F11&amp;G11&amp;H11)&gt;0,LEN(TRIM(C11))*LEN(TRIM(D11))*LEN(TRIM(E11))*LEN(TRIM(F11))*LEN(TRIM(G11))=0)</f>
        <v>0</v>
      </c>
    </row>
    <row r="12" spans="1:18" ht="42" customHeight="1">
      <c r="B12" s="84">
        <v>3</v>
      </c>
      <c r="C12" s="178"/>
      <c r="D12" s="178"/>
      <c r="E12" s="177"/>
      <c r="F12" s="178"/>
      <c r="G12" s="259"/>
      <c r="H12" s="259"/>
      <c r="R12" s="75" t="b">
        <f t="shared" si="0"/>
        <v>0</v>
      </c>
    </row>
    <row r="13" spans="1:18" ht="42" customHeight="1">
      <c r="B13" s="84">
        <v>4</v>
      </c>
      <c r="C13" s="178"/>
      <c r="D13" s="178"/>
      <c r="E13" s="178"/>
      <c r="F13" s="178"/>
      <c r="G13" s="183"/>
      <c r="H13" s="183"/>
      <c r="R13" s="75" t="b">
        <f t="shared" si="0"/>
        <v>0</v>
      </c>
    </row>
    <row r="14" spans="1:18" ht="42" customHeight="1">
      <c r="B14" s="84">
        <v>5</v>
      </c>
      <c r="C14" s="178"/>
      <c r="D14" s="178"/>
      <c r="E14" s="178"/>
      <c r="F14" s="178"/>
      <c r="G14" s="183"/>
      <c r="H14" s="183"/>
      <c r="R14" s="75" t="b">
        <f t="shared" si="0"/>
        <v>0</v>
      </c>
    </row>
    <row r="15" spans="1:18" ht="42" customHeight="1">
      <c r="B15" s="84">
        <v>6</v>
      </c>
      <c r="C15" s="178"/>
      <c r="D15" s="178"/>
      <c r="E15" s="178"/>
      <c r="F15" s="178"/>
      <c r="G15" s="183"/>
      <c r="H15" s="183"/>
      <c r="R15" s="75" t="b">
        <f t="shared" si="0"/>
        <v>0</v>
      </c>
    </row>
    <row r="16" spans="1:18" ht="42" customHeight="1">
      <c r="B16" s="84">
        <v>7</v>
      </c>
      <c r="C16" s="178"/>
      <c r="D16" s="178"/>
      <c r="E16" s="178"/>
      <c r="F16" s="178"/>
      <c r="G16" s="183"/>
      <c r="H16" s="183"/>
      <c r="R16" s="75" t="b">
        <f t="shared" si="0"/>
        <v>0</v>
      </c>
    </row>
    <row r="17" spans="2:18" ht="42" customHeight="1">
      <c r="B17" s="84">
        <v>8</v>
      </c>
      <c r="C17" s="178"/>
      <c r="D17" s="178"/>
      <c r="E17" s="178"/>
      <c r="F17" s="178"/>
      <c r="G17" s="183"/>
      <c r="H17" s="183"/>
      <c r="R17" s="75" t="b">
        <f t="shared" si="0"/>
        <v>0</v>
      </c>
    </row>
    <row r="18" spans="2:18" ht="42" customHeight="1">
      <c r="B18" s="84">
        <v>9</v>
      </c>
      <c r="C18" s="178"/>
      <c r="D18" s="178"/>
      <c r="E18" s="178"/>
      <c r="F18" s="178"/>
      <c r="G18" s="183"/>
      <c r="H18" s="183"/>
      <c r="R18" s="75" t="b">
        <f t="shared" si="0"/>
        <v>0</v>
      </c>
    </row>
    <row r="19" spans="2:18" ht="42" customHeight="1">
      <c r="B19" s="84">
        <v>10</v>
      </c>
      <c r="C19" s="178"/>
      <c r="D19" s="178"/>
      <c r="E19" s="178"/>
      <c r="F19" s="178"/>
      <c r="G19" s="183"/>
      <c r="H19" s="183"/>
      <c r="R19" s="75" t="b">
        <f t="shared" si="0"/>
        <v>0</v>
      </c>
    </row>
    <row r="20" spans="2:18" ht="42" customHeight="1">
      <c r="B20" s="81">
        <v>11</v>
      </c>
      <c r="C20" s="178"/>
      <c r="D20" s="178"/>
      <c r="E20" s="178"/>
      <c r="F20" s="178"/>
      <c r="G20" s="183"/>
      <c r="H20" s="183"/>
      <c r="R20" s="75" t="b">
        <f t="shared" si="0"/>
        <v>0</v>
      </c>
    </row>
    <row r="21" spans="2:18" ht="42" customHeight="1">
      <c r="B21" s="84">
        <v>12</v>
      </c>
      <c r="C21" s="178"/>
      <c r="D21" s="177"/>
      <c r="E21" s="177"/>
      <c r="F21" s="177"/>
      <c r="G21" s="259"/>
      <c r="H21" s="183"/>
      <c r="K21" s="260"/>
      <c r="R21" s="75" t="b">
        <f>AND(LEN(C21&amp;D21&amp;E21&amp;F21&amp;G21&amp;H21)&gt;0,LEN(TRIM(C21))*LEN(TRIM(D21))*LEN(TRIM(E21))*LEN(TRIM(F21))*LEN(TRIM(G21))=0)</f>
        <v>0</v>
      </c>
    </row>
    <row r="22" spans="2:18" ht="42" customHeight="1">
      <c r="B22" s="84">
        <v>13</v>
      </c>
      <c r="C22" s="178"/>
      <c r="D22" s="178"/>
      <c r="E22" s="178"/>
      <c r="F22" s="178"/>
      <c r="G22" s="259"/>
      <c r="H22" s="183"/>
      <c r="R22" s="75" t="b">
        <f t="shared" ref="R22:R29" si="1">AND(LEN(C22&amp;D22&amp;E22&amp;F22&amp;G22&amp;H22)&gt;0,LEN(TRIM(C22))*LEN(TRIM(D22))*LEN(TRIM(E22))*LEN(TRIM(F22))*LEN(TRIM(G22))=0)</f>
        <v>0</v>
      </c>
    </row>
    <row r="23" spans="2:18" ht="42" customHeight="1">
      <c r="B23" s="84">
        <v>14</v>
      </c>
      <c r="C23" s="178"/>
      <c r="D23" s="178"/>
      <c r="E23" s="178"/>
      <c r="F23" s="178"/>
      <c r="G23" s="183"/>
      <c r="H23" s="183"/>
      <c r="R23" s="75" t="b">
        <f t="shared" si="1"/>
        <v>0</v>
      </c>
    </row>
    <row r="24" spans="2:18" ht="42" customHeight="1">
      <c r="B24" s="84">
        <v>15</v>
      </c>
      <c r="C24" s="178"/>
      <c r="D24" s="178"/>
      <c r="E24" s="178"/>
      <c r="F24" s="178"/>
      <c r="G24" s="183"/>
      <c r="H24" s="183"/>
      <c r="R24" s="75" t="b">
        <f t="shared" si="1"/>
        <v>0</v>
      </c>
    </row>
    <row r="25" spans="2:18" ht="42" customHeight="1">
      <c r="B25" s="84">
        <v>16</v>
      </c>
      <c r="C25" s="178"/>
      <c r="D25" s="178"/>
      <c r="E25" s="178"/>
      <c r="F25" s="178"/>
      <c r="G25" s="183"/>
      <c r="H25" s="183"/>
      <c r="R25" s="75" t="b">
        <f t="shared" si="1"/>
        <v>0</v>
      </c>
    </row>
    <row r="26" spans="2:18" ht="42" customHeight="1">
      <c r="B26" s="84">
        <v>17</v>
      </c>
      <c r="C26" s="178"/>
      <c r="D26" s="178"/>
      <c r="E26" s="178"/>
      <c r="F26" s="178"/>
      <c r="G26" s="183"/>
      <c r="H26" s="183"/>
      <c r="R26" s="75" t="b">
        <f t="shared" si="1"/>
        <v>0</v>
      </c>
    </row>
    <row r="27" spans="2:18" ht="42" customHeight="1">
      <c r="B27" s="84">
        <v>18</v>
      </c>
      <c r="C27" s="178"/>
      <c r="D27" s="178"/>
      <c r="E27" s="178"/>
      <c r="F27" s="178"/>
      <c r="G27" s="183"/>
      <c r="H27" s="183"/>
      <c r="R27" s="75" t="b">
        <f t="shared" si="1"/>
        <v>0</v>
      </c>
    </row>
    <row r="28" spans="2:18" ht="42" customHeight="1">
      <c r="B28" s="84">
        <v>19</v>
      </c>
      <c r="C28" s="178"/>
      <c r="D28" s="178"/>
      <c r="E28" s="178"/>
      <c r="F28" s="178"/>
      <c r="G28" s="183"/>
      <c r="H28" s="183"/>
      <c r="R28" s="75" t="b">
        <f t="shared" si="1"/>
        <v>0</v>
      </c>
    </row>
    <row r="29" spans="2:18" ht="42" customHeight="1">
      <c r="B29" s="84">
        <v>20</v>
      </c>
      <c r="C29" s="178"/>
      <c r="D29" s="178"/>
      <c r="E29" s="178"/>
      <c r="F29" s="178"/>
      <c r="G29" s="183"/>
      <c r="H29" s="183"/>
      <c r="R29" s="75" t="b">
        <f t="shared" si="1"/>
        <v>0</v>
      </c>
    </row>
    <row r="30" spans="2:18" ht="10" customHeight="1"/>
    <row r="31" spans="2:18" ht="35.5" customHeight="1"/>
    <row r="32" spans="2:18" ht="35.5" customHeight="1"/>
    <row r="33" ht="35.5" customHeight="1"/>
  </sheetData>
  <sheetProtection algorithmName="SHA-512" hashValue="rDqByEqM8wkcEFfdgC3ZvR0iCFtrdQOwke/ItoA+NaMK8AfTCQLHtsB/UliJoXvwUO1ZB8qt0mAm/c2QTGq6zw==" saltValue="5l4s3f5G7A7OYDiKFsASGQ==" spinCount="100000" sheet="1" formatCells="0"/>
  <mergeCells count="1">
    <mergeCell ref="G1:H1"/>
  </mergeCells>
  <phoneticPr fontId="1"/>
  <conditionalFormatting sqref="C10:G10">
    <cfRule type="containsBlanks" dxfId="69" priority="6">
      <formula>LEN(TRIM(C10))=0</formula>
    </cfRule>
  </conditionalFormatting>
  <conditionalFormatting sqref="C11:C29">
    <cfRule type="expression" dxfId="68" priority="4">
      <formula>AND($C11="", OR($D11&lt;&gt;"", $E11&lt;&gt;"", $F11&lt;&gt;"", $G11&lt;&gt;"", $H11&lt;&gt;""))</formula>
    </cfRule>
  </conditionalFormatting>
  <conditionalFormatting sqref="D11:D29">
    <cfRule type="expression" dxfId="67" priority="5">
      <formula>AND($D11="", OR($C11&lt;&gt;"", $E11&lt;&gt;"", $F11&lt;&gt;"", $G11&lt;&gt;"", $H11&lt;&gt;""))</formula>
    </cfRule>
  </conditionalFormatting>
  <conditionalFormatting sqref="E11:E29">
    <cfRule type="expression" dxfId="66" priority="3">
      <formula>AND($E11="", OR($C11&lt;&gt;"", $D11&lt;&gt;"", $F11&lt;&gt;"", $G11&lt;&gt;"", $H11&lt;&gt;""))</formula>
    </cfRule>
  </conditionalFormatting>
  <conditionalFormatting sqref="F11:F29">
    <cfRule type="expression" dxfId="65" priority="2">
      <formula>AND($F11="", OR($C11&lt;&gt;"", $D11&lt;&gt;"", $E11&lt;&gt;"", $G11&lt;&gt;"", $H11&lt;&gt;""))</formula>
    </cfRule>
  </conditionalFormatting>
  <conditionalFormatting sqref="G11:G29">
    <cfRule type="expression" dxfId="64" priority="1">
      <formula>AND($G11="", OR($C11&lt;&gt;"", $D11&lt;&gt;"", $E11&lt;&gt;"", $F11&lt;&gt;"", $H11&lt;&gt;""))</formula>
    </cfRule>
  </conditionalFormatting>
  <hyperlinks>
    <hyperlink ref="G1" location="基本情報!A1" display="←基本情報に戻る" xr:uid="{238039B7-C201-47DE-8A1B-271CED80E411}"/>
    <hyperlink ref="G1:H1" location="基本情報!A1" tooltip="クリックして移動する" display="←基本情報に戻る" xr:uid="{E29FC063-DD8A-43DB-A8FF-5BAE4967CDA0}"/>
  </hyperlinks>
  <printOptions horizontalCentered="1"/>
  <pageMargins left="0.31496062992125984" right="0.31496062992125984" top="0.98425196850393704" bottom="0.39370078740157483" header="0.31496062992125984" footer="0.31496062992125984"/>
  <pageSetup paperSize="9" scale="90" fitToHeight="0" orientation="landscape" blackAndWhite="1" useFirstPageNumber="1" horizontalDpi="300" verticalDpi="300" r:id="rId1"/>
  <headerFooter scaleWithDoc="0">
    <oddHeader>&amp;R&amp;9&amp;F　 
&amp;A（&amp;P）</oddHeader>
  </headerFooter>
  <rowBreaks count="1" manualBreakCount="1">
    <brk id="19" max="8" man="1"/>
  </rowBreaks>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Title="エラー" error="▼をクリックして表示されるリストから選択してください。" promptTitle="▼をクリック" prompt="表示されるリストから選択してください。" xr:uid="{1F2AA675-E761-4AE7-8C74-17801780605C}">
          <x14:formula1>
            <xm:f>select!$AG$2:$AG$5</xm:f>
          </x14:formula1>
          <xm:sqref>C9</xm:sqref>
        </x14:dataValidation>
        <x14:dataValidation type="list" imeMode="hiragana" allowBlank="1" showInputMessage="1" showErrorMessage="1" xr:uid="{CAD271FF-169F-414A-9523-36E5B140E642}">
          <x14:formula1>
            <xm:f>select!$AG$2:$AG$5</xm:f>
          </x14:formula1>
          <xm:sqref>C10:C29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463D-A08D-485A-8C97-C46B5D7BD8E0}">
  <sheetPr codeName="Sheet20">
    <tabColor rgb="FFFF0000"/>
    <pageSetUpPr fitToPage="1"/>
  </sheetPr>
  <dimension ref="A1:R19"/>
  <sheetViews>
    <sheetView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sheetView>
  </sheetViews>
  <sheetFormatPr defaultColWidth="8.87890625" defaultRowHeight="15"/>
  <cols>
    <col min="1" max="1" width="1.64453125" style="196" customWidth="1"/>
    <col min="2" max="2" width="4.17578125" style="196" customWidth="1"/>
    <col min="3" max="3" width="36.87890625" style="196" customWidth="1"/>
    <col min="4" max="4" width="13.52734375" style="196" customWidth="1"/>
    <col min="5" max="5" width="57.64453125" style="198" customWidth="1"/>
    <col min="6" max="6" width="1.64453125" style="196" customWidth="1"/>
    <col min="7" max="17" width="8.87890625" style="196"/>
    <col min="18" max="18" width="0" style="196" hidden="1" customWidth="1"/>
    <col min="19" max="16384" width="8.87890625" style="196"/>
  </cols>
  <sheetData>
    <row r="1" spans="1:18" s="75" customFormat="1" ht="13">
      <c r="D1" s="366" t="s">
        <v>481</v>
      </c>
      <c r="E1" s="366"/>
      <c r="R1" s="75" t="b">
        <f>OR(LEN(TRIM(C8))*LEN(TRIM(D8))*LEN(TRIM(E8))=0, COUNTIF($R$9:$R$15, TRUE))</f>
        <v>1</v>
      </c>
    </row>
    <row r="2" spans="1:18" ht="22">
      <c r="B2" s="193" t="s">
        <v>598</v>
      </c>
      <c r="C2" s="194"/>
      <c r="D2" s="194"/>
      <c r="E2" s="195"/>
    </row>
    <row r="3" spans="1:18" ht="22" customHeight="1">
      <c r="A3" s="197"/>
    </row>
    <row r="4" spans="1:18">
      <c r="B4" s="199" t="s">
        <v>599</v>
      </c>
      <c r="C4" s="199"/>
    </row>
    <row r="5" spans="1:18" ht="8.25" customHeight="1"/>
    <row r="6" spans="1:18" ht="29.15" customHeight="1">
      <c r="B6" s="4" t="s">
        <v>483</v>
      </c>
      <c r="C6" s="4" t="s">
        <v>534</v>
      </c>
      <c r="D6" s="5" t="s">
        <v>524</v>
      </c>
      <c r="E6" s="6" t="s">
        <v>607</v>
      </c>
    </row>
    <row r="7" spans="1:18" ht="35.5" customHeight="1">
      <c r="B7" s="185" t="s">
        <v>488</v>
      </c>
      <c r="C7" s="186" t="s">
        <v>535</v>
      </c>
      <c r="D7" s="187" t="s">
        <v>536</v>
      </c>
      <c r="E7" s="188" t="s">
        <v>593</v>
      </c>
    </row>
    <row r="8" spans="1:18" ht="61.5" customHeight="1">
      <c r="B8" s="201">
        <v>1</v>
      </c>
      <c r="C8" s="190"/>
      <c r="D8" s="191"/>
      <c r="E8" s="192"/>
    </row>
    <row r="9" spans="1:18" ht="61.5" customHeight="1">
      <c r="B9" s="200">
        <v>2</v>
      </c>
      <c r="C9" s="190"/>
      <c r="D9" s="191"/>
      <c r="E9" s="192"/>
      <c r="R9" s="196" t="b">
        <f>AND(LEN(C9&amp;D9&amp;E9)&gt;0, LEN(TRIM(C9))*LEN(TRIM(D9))*LEN(TRIM(E9))=0)</f>
        <v>0</v>
      </c>
    </row>
    <row r="10" spans="1:18" ht="61.5" customHeight="1">
      <c r="B10" s="200">
        <v>3</v>
      </c>
      <c r="C10" s="190"/>
      <c r="D10" s="191"/>
      <c r="E10" s="192"/>
      <c r="R10" s="196" t="b">
        <f t="shared" ref="R10:R15" si="0">AND(LEN(C10&amp;D10&amp;E10)&gt;0, LEN(TRIM(C10))*LEN(TRIM(D10))*LEN(TRIM(E10))=0)</f>
        <v>0</v>
      </c>
    </row>
    <row r="11" spans="1:18" ht="61.5" customHeight="1">
      <c r="B11" s="200">
        <v>4</v>
      </c>
      <c r="C11" s="190"/>
      <c r="D11" s="191"/>
      <c r="E11" s="192"/>
      <c r="R11" s="196" t="b">
        <f t="shared" si="0"/>
        <v>0</v>
      </c>
    </row>
    <row r="12" spans="1:18" ht="61.5" customHeight="1">
      <c r="B12" s="200">
        <v>5</v>
      </c>
      <c r="C12" s="190"/>
      <c r="D12" s="191"/>
      <c r="E12" s="192"/>
      <c r="R12" s="196" t="b">
        <f t="shared" si="0"/>
        <v>0</v>
      </c>
    </row>
    <row r="13" spans="1:18" ht="61.5" customHeight="1">
      <c r="B13" s="200">
        <v>6</v>
      </c>
      <c r="C13" s="190"/>
      <c r="D13" s="191"/>
      <c r="E13" s="192"/>
      <c r="R13" s="196" t="b">
        <f t="shared" si="0"/>
        <v>0</v>
      </c>
    </row>
    <row r="14" spans="1:18" ht="61.5" customHeight="1">
      <c r="B14" s="200">
        <v>7</v>
      </c>
      <c r="C14" s="190"/>
      <c r="D14" s="191"/>
      <c r="E14" s="192"/>
      <c r="R14" s="196" t="b">
        <f t="shared" si="0"/>
        <v>0</v>
      </c>
    </row>
    <row r="15" spans="1:18" ht="61.5" customHeight="1">
      <c r="B15" s="200">
        <v>8</v>
      </c>
      <c r="C15" s="190"/>
      <c r="D15" s="191"/>
      <c r="E15" s="192"/>
      <c r="R15" s="196" t="b">
        <f t="shared" si="0"/>
        <v>0</v>
      </c>
    </row>
    <row r="16" spans="1:18" ht="10" customHeight="1"/>
    <row r="17" ht="35.5" customHeight="1"/>
    <row r="18" ht="35.5" customHeight="1"/>
    <row r="19" ht="35.5" customHeight="1"/>
  </sheetData>
  <sheetProtection algorithmName="SHA-512" hashValue="7K+cPkOqix2A2vUOgTEOF4iGnQqE/AqhUp8lJLtrB+d/CdJktnWYwKWeuRmABlqdRDcT1TTryP8i+5kdQ1AFEA==" saltValue="M6YX5Opnf109mGwRfSP4mQ==" spinCount="100000" sheet="1" formatCells="0"/>
  <mergeCells count="1">
    <mergeCell ref="D1:E1"/>
  </mergeCells>
  <phoneticPr fontId="35"/>
  <conditionalFormatting sqref="C8:E8">
    <cfRule type="containsBlanks" dxfId="63" priority="4">
      <formula>LEN(TRIM(C8))=0</formula>
    </cfRule>
  </conditionalFormatting>
  <conditionalFormatting sqref="C9:C15">
    <cfRule type="expression" dxfId="62" priority="3">
      <formula>AND($C9="", OR($D9&lt;&gt;"", $E9&lt;&gt;""))</formula>
    </cfRule>
  </conditionalFormatting>
  <conditionalFormatting sqref="D9:D15">
    <cfRule type="expression" dxfId="61" priority="2">
      <formula>AND($D9="", OR($C9&lt;&gt;"", $E9&lt;&gt;""))</formula>
    </cfRule>
  </conditionalFormatting>
  <conditionalFormatting sqref="E9:E15">
    <cfRule type="expression" dxfId="60" priority="1">
      <formula>AND($E9="", OR($C9&lt;&gt;"", $D9&lt;&gt;""))</formula>
    </cfRule>
  </conditionalFormatting>
  <hyperlinks>
    <hyperlink ref="D1" location="基本情報!A1" display="←基本情報に戻る" xr:uid="{A776BAC9-E3EB-475F-8058-446B9F2D596F}"/>
    <hyperlink ref="D1:E1" location="基本情報!A1" tooltip="クリックして移動する" display="←基本情報に戻る" xr:uid="{A5C1B070-C58C-4FC2-A902-2308D14CDFD6}"/>
  </hyperlinks>
  <printOptions horizontalCentered="1"/>
  <pageMargins left="0.31496062992125984" right="0.31496062992125984" top="0.98425196850393704" bottom="0.39370078740157483" header="0.31496062992125984" footer="0.31496062992125984"/>
  <pageSetup paperSize="9" scale="81" orientation="landscape" blackAndWhite="1" useFirstPageNumber="1" horizontalDpi="300" verticalDpi="300" r:id="rId1"/>
  <headerFooter scaleWithDoc="0">
    <oddHeader>&amp;R&amp;9&amp;F　 
&amp;A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D713F08-37EE-4682-AD1F-B7A0C842EF45}">
          <x14:formula1>
            <xm:f>select!$D$2:$D$5</xm:f>
          </x14:formula1>
          <xm:sqref>D7:D15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F267-1A23-4BDE-A4A9-9CA638A855E7}">
  <sheetPr codeName="Sheet21">
    <tabColor rgb="FFFF0000"/>
    <pageSetUpPr fitToPage="1"/>
  </sheetPr>
  <dimension ref="A1:R31"/>
  <sheetViews>
    <sheetView showRowColHeaders="0" zoomScaleNormal="100" zoomScaleSheetLayoutView="100" workbookViewId="0">
      <pane xSplit="3" ySplit="6" topLeftCell="D7" activePane="bottomRight" state="frozen"/>
      <selection activeCell="R1" sqref="R1:R1048576"/>
      <selection pane="topRight" activeCell="R1" sqref="R1:R1048576"/>
      <selection pane="bottomLeft" activeCell="R1" sqref="R1:R1048576"/>
      <selection pane="bottomRight" activeCell="C8" sqref="C8"/>
    </sheetView>
  </sheetViews>
  <sheetFormatPr defaultColWidth="8.87890625" defaultRowHeight="15"/>
  <cols>
    <col min="1" max="1" width="1.64453125" style="196" customWidth="1"/>
    <col min="2" max="2" width="4.17578125" style="196" customWidth="1"/>
    <col min="3" max="3" width="36.87890625" style="196" customWidth="1"/>
    <col min="4" max="4" width="10.76171875" style="196" customWidth="1"/>
    <col min="5" max="5" width="57.64453125" style="198" customWidth="1"/>
    <col min="6" max="6" width="1.64453125" style="196" customWidth="1"/>
    <col min="7" max="17" width="8.87890625" style="196"/>
    <col min="18" max="18" width="0" style="196" hidden="1" customWidth="1"/>
    <col min="19" max="16384" width="8.87890625" style="196"/>
  </cols>
  <sheetData>
    <row r="1" spans="1:18" s="75" customFormat="1" ht="13">
      <c r="D1" s="366" t="s">
        <v>481</v>
      </c>
      <c r="E1" s="366"/>
      <c r="R1" s="75" t="b">
        <f>COUNTIF($R$8:$R$27, TRUE)&gt;0</f>
        <v>1</v>
      </c>
    </row>
    <row r="2" spans="1:18" ht="22">
      <c r="B2" s="193" t="s">
        <v>602</v>
      </c>
      <c r="C2" s="194"/>
      <c r="D2" s="194"/>
      <c r="E2" s="195"/>
    </row>
    <row r="3" spans="1:18" ht="22" customHeight="1">
      <c r="A3" s="197"/>
    </row>
    <row r="4" spans="1:18">
      <c r="B4" s="199" t="s">
        <v>606</v>
      </c>
      <c r="C4" s="199"/>
    </row>
    <row r="5" spans="1:18" ht="8.25" customHeight="1"/>
    <row r="6" spans="1:18" ht="29.15" customHeight="1">
      <c r="B6" s="4" t="s">
        <v>483</v>
      </c>
      <c r="C6" s="4" t="s">
        <v>537</v>
      </c>
      <c r="D6" s="5" t="s">
        <v>524</v>
      </c>
      <c r="E6" s="206" t="s">
        <v>608</v>
      </c>
    </row>
    <row r="7" spans="1:18" ht="35.5" customHeight="1">
      <c r="B7" s="185" t="s">
        <v>488</v>
      </c>
      <c r="C7" s="189" t="str">
        <f>IF(ISBLANK(別紙5調査実施体制!$D9), "", 別紙5調査実施体制!$D9&amp;CHAR(10)&amp;"（"&amp;別紙5調査実施体制!$E9&amp;"）")</f>
        <v>国際 太郎
（株式会社○○○ 国際事業部）</v>
      </c>
      <c r="D7" s="204" t="str">
        <f>IF(ISBLANK(別紙5調査実施体制!$C9), "", 別紙5調査実施体制!$C9)</f>
        <v>調査主任者</v>
      </c>
      <c r="E7" s="188" t="s">
        <v>603</v>
      </c>
    </row>
    <row r="8" spans="1:18" ht="47" customHeight="1">
      <c r="B8" s="200">
        <v>1</v>
      </c>
      <c r="C8" s="203" t="str">
        <f>IF(ISBLANK(別紙5調査実施体制!C10), "", 別紙5調査実施体制!D10&amp;CHAR(10)&amp;"（"&amp;別紙5調査実施体制!E10&amp;"）")</f>
        <v/>
      </c>
      <c r="D8" s="205" t="str">
        <f>IF(ISBLANK(別紙5調査実施体制!C10), "", 別紙5調査実施体制!C10)</f>
        <v/>
      </c>
      <c r="E8" s="192"/>
      <c r="R8" s="196" t="b">
        <f>E8=""</f>
        <v>1</v>
      </c>
    </row>
    <row r="9" spans="1:18" ht="47" customHeight="1">
      <c r="B9" s="200">
        <v>2</v>
      </c>
      <c r="C9" s="203" t="str">
        <f>IF(ISBLANK(別紙5調査実施体制!C11), "", 別紙5調査実施体制!D11&amp;CHAR(10)&amp;"（"&amp;別紙5調査実施体制!E11&amp;"）")</f>
        <v/>
      </c>
      <c r="D9" s="205" t="str">
        <f>IF(ISBLANK(別紙5調査実施体制!C11), "", 別紙5調査実施体制!C11)</f>
        <v/>
      </c>
      <c r="E9" s="192"/>
      <c r="R9" s="196" t="b">
        <f t="shared" ref="R9:R27" si="0">AND(C9&lt;&gt;"", E9="")</f>
        <v>0</v>
      </c>
    </row>
    <row r="10" spans="1:18" ht="47" customHeight="1">
      <c r="B10" s="200">
        <v>3</v>
      </c>
      <c r="C10" s="203" t="str">
        <f>IF(ISBLANK(別紙5調査実施体制!C12), "", 別紙5調査実施体制!D12&amp;CHAR(10)&amp;"（"&amp;別紙5調査実施体制!E12&amp;"）")</f>
        <v/>
      </c>
      <c r="D10" s="205" t="str">
        <f>IF(ISBLANK(別紙5調査実施体制!C12), "", 別紙5調査実施体制!C12)</f>
        <v/>
      </c>
      <c r="E10" s="192"/>
      <c r="R10" s="196" t="b">
        <f t="shared" si="0"/>
        <v>0</v>
      </c>
    </row>
    <row r="11" spans="1:18" ht="47" customHeight="1">
      <c r="B11" s="200">
        <v>4</v>
      </c>
      <c r="C11" s="203" t="str">
        <f>IF(ISBLANK(別紙5調査実施体制!C13), "", 別紙5調査実施体制!D13&amp;CHAR(10)&amp;"（"&amp;別紙5調査実施体制!E13&amp;"）")</f>
        <v/>
      </c>
      <c r="D11" s="205" t="str">
        <f>IF(ISBLANK(別紙5調査実施体制!C13), "", 別紙5調査実施体制!C13)</f>
        <v/>
      </c>
      <c r="E11" s="192"/>
      <c r="R11" s="196" t="b">
        <f t="shared" si="0"/>
        <v>0</v>
      </c>
    </row>
    <row r="12" spans="1:18" ht="47" customHeight="1">
      <c r="B12" s="200">
        <v>5</v>
      </c>
      <c r="C12" s="203" t="str">
        <f>IF(ISBLANK(別紙5調査実施体制!C14), "", 別紙5調査実施体制!D14&amp;CHAR(10)&amp;"（"&amp;別紙5調査実施体制!E14&amp;"）")</f>
        <v/>
      </c>
      <c r="D12" s="205" t="str">
        <f>IF(ISBLANK(別紙5調査実施体制!C14), "", 別紙5調査実施体制!C14)</f>
        <v/>
      </c>
      <c r="E12" s="192"/>
      <c r="R12" s="196" t="b">
        <f t="shared" si="0"/>
        <v>0</v>
      </c>
    </row>
    <row r="13" spans="1:18" ht="47" customHeight="1">
      <c r="B13" s="201">
        <v>6</v>
      </c>
      <c r="C13" s="203" t="str">
        <f>IF(ISBLANK(別紙5調査実施体制!C15), "", 別紙5調査実施体制!D15&amp;CHAR(10)&amp;"（"&amp;別紙5調査実施体制!E15&amp;"）")</f>
        <v/>
      </c>
      <c r="D13" s="205" t="str">
        <f>IF(ISBLANK(別紙5調査実施体制!C15), "", 別紙5調査実施体制!C15)</f>
        <v/>
      </c>
      <c r="E13" s="192"/>
      <c r="R13" s="196" t="b">
        <f t="shared" si="0"/>
        <v>0</v>
      </c>
    </row>
    <row r="14" spans="1:18" ht="47" customHeight="1">
      <c r="B14" s="200">
        <v>7</v>
      </c>
      <c r="C14" s="203" t="str">
        <f>IF(ISBLANK(別紙5調査実施体制!C16), "", 別紙5調査実施体制!D16&amp;CHAR(10)&amp;"（"&amp;別紙5調査実施体制!E16&amp;"）")</f>
        <v/>
      </c>
      <c r="D14" s="205" t="str">
        <f>IF(ISBLANK(別紙5調査実施体制!C16), "", 別紙5調査実施体制!C16)</f>
        <v/>
      </c>
      <c r="E14" s="192"/>
      <c r="R14" s="196" t="b">
        <f t="shared" si="0"/>
        <v>0</v>
      </c>
    </row>
    <row r="15" spans="1:18" ht="47" customHeight="1">
      <c r="B15" s="200">
        <v>8</v>
      </c>
      <c r="C15" s="203" t="str">
        <f>IF(ISBLANK(別紙5調査実施体制!C17), "", 別紙5調査実施体制!D17&amp;CHAR(10)&amp;"（"&amp;別紙5調査実施体制!E17&amp;"）")</f>
        <v/>
      </c>
      <c r="D15" s="205" t="str">
        <f>IF(ISBLANK(別紙5調査実施体制!C17), "", 別紙5調査実施体制!C17)</f>
        <v/>
      </c>
      <c r="E15" s="192"/>
      <c r="R15" s="196" t="b">
        <f t="shared" si="0"/>
        <v>0</v>
      </c>
    </row>
    <row r="16" spans="1:18" ht="47" customHeight="1">
      <c r="B16" s="200">
        <v>9</v>
      </c>
      <c r="C16" s="203" t="str">
        <f>IF(ISBLANK(別紙5調査実施体制!C18), "", 別紙5調査実施体制!D18&amp;CHAR(10)&amp;"（"&amp;別紙5調査実施体制!E18&amp;"）")</f>
        <v/>
      </c>
      <c r="D16" s="205" t="str">
        <f>IF(ISBLANK(別紙5調査実施体制!C18), "", 別紙5調査実施体制!C18)</f>
        <v/>
      </c>
      <c r="E16" s="192"/>
      <c r="R16" s="196" t="b">
        <f t="shared" si="0"/>
        <v>0</v>
      </c>
    </row>
    <row r="17" spans="2:18" ht="47" customHeight="1">
      <c r="B17" s="200">
        <v>10</v>
      </c>
      <c r="C17" s="203" t="str">
        <f>IF(ISBLANK(別紙5調査実施体制!C19), "", 別紙5調査実施体制!D19&amp;CHAR(10)&amp;"（"&amp;別紙5調査実施体制!E19&amp;"）")</f>
        <v/>
      </c>
      <c r="D17" s="205" t="str">
        <f>IF(ISBLANK(別紙5調査実施体制!C19), "", 別紙5調査実施体制!C19)</f>
        <v/>
      </c>
      <c r="E17" s="192"/>
      <c r="R17" s="196" t="b">
        <f t="shared" si="0"/>
        <v>0</v>
      </c>
    </row>
    <row r="18" spans="2:18" ht="47" customHeight="1">
      <c r="B18" s="200">
        <v>11</v>
      </c>
      <c r="C18" s="203" t="str">
        <f>IF(ISBLANK(別紙5調査実施体制!C20), "", 別紙5調査実施体制!D20&amp;CHAR(10)&amp;"（"&amp;別紙5調査実施体制!E20&amp;"）")</f>
        <v/>
      </c>
      <c r="D18" s="205" t="str">
        <f>IF(ISBLANK(別紙5調査実施体制!C20), "", 別紙5調査実施体制!C20)</f>
        <v/>
      </c>
      <c r="E18" s="192"/>
      <c r="R18" s="196" t="b">
        <f t="shared" si="0"/>
        <v>0</v>
      </c>
    </row>
    <row r="19" spans="2:18" ht="47" customHeight="1">
      <c r="B19" s="200">
        <v>12</v>
      </c>
      <c r="C19" s="203" t="str">
        <f>IF(ISBLANK(別紙5調査実施体制!C21), "", 別紙5調査実施体制!D21&amp;CHAR(10)&amp;"（"&amp;別紙5調査実施体制!E21&amp;"）")</f>
        <v/>
      </c>
      <c r="D19" s="205" t="str">
        <f>IF(ISBLANK(別紙5調査実施体制!C21), "", 別紙5調査実施体制!C21)</f>
        <v/>
      </c>
      <c r="E19" s="192"/>
      <c r="R19" s="196" t="b">
        <f t="shared" si="0"/>
        <v>0</v>
      </c>
    </row>
    <row r="20" spans="2:18" ht="47" customHeight="1">
      <c r="B20" s="200">
        <v>13</v>
      </c>
      <c r="C20" s="203" t="str">
        <f>IF(ISBLANK(別紙5調査実施体制!C22), "", 別紙5調査実施体制!D22&amp;CHAR(10)&amp;"（"&amp;別紙5調査実施体制!E22&amp;"）")</f>
        <v/>
      </c>
      <c r="D20" s="205" t="str">
        <f>IF(ISBLANK(別紙5調査実施体制!C22), "", 別紙5調査実施体制!C22)</f>
        <v/>
      </c>
      <c r="E20" s="192"/>
      <c r="R20" s="196" t="b">
        <f t="shared" si="0"/>
        <v>0</v>
      </c>
    </row>
    <row r="21" spans="2:18" ht="47" customHeight="1">
      <c r="B21" s="200">
        <v>14</v>
      </c>
      <c r="C21" s="203" t="str">
        <f>IF(ISBLANK(別紙5調査実施体制!C23), "", 別紙5調査実施体制!D23&amp;CHAR(10)&amp;"（"&amp;別紙5調査実施体制!E23&amp;"）")</f>
        <v/>
      </c>
      <c r="D21" s="205" t="str">
        <f>IF(ISBLANK(別紙5調査実施体制!C23), "", 別紙5調査実施体制!C23)</f>
        <v/>
      </c>
      <c r="E21" s="192"/>
      <c r="R21" s="196" t="b">
        <f t="shared" si="0"/>
        <v>0</v>
      </c>
    </row>
    <row r="22" spans="2:18" ht="47" customHeight="1">
      <c r="B22" s="200">
        <v>15</v>
      </c>
      <c r="C22" s="203" t="str">
        <f>IF(ISBLANK(別紙5調査実施体制!C24), "", 別紙5調査実施体制!D24&amp;CHAR(10)&amp;"（"&amp;別紙5調査実施体制!E24&amp;"）")</f>
        <v/>
      </c>
      <c r="D22" s="205" t="str">
        <f>IF(ISBLANK(別紙5調査実施体制!C24), "", 別紙5調査実施体制!C24)</f>
        <v/>
      </c>
      <c r="E22" s="192"/>
      <c r="R22" s="196" t="b">
        <f t="shared" si="0"/>
        <v>0</v>
      </c>
    </row>
    <row r="23" spans="2:18" ht="47" customHeight="1">
      <c r="B23" s="200">
        <v>16</v>
      </c>
      <c r="C23" s="203" t="str">
        <f>IF(ISBLANK(別紙5調査実施体制!C25), "", 別紙5調査実施体制!D25&amp;CHAR(10)&amp;"（"&amp;別紙5調査実施体制!E25&amp;"）")</f>
        <v/>
      </c>
      <c r="D23" s="205" t="str">
        <f>IF(ISBLANK(別紙5調査実施体制!C25), "", 別紙5調査実施体制!C25)</f>
        <v/>
      </c>
      <c r="E23" s="192"/>
      <c r="R23" s="196" t="b">
        <f t="shared" si="0"/>
        <v>0</v>
      </c>
    </row>
    <row r="24" spans="2:18" ht="47" customHeight="1">
      <c r="B24" s="200">
        <v>17</v>
      </c>
      <c r="C24" s="203" t="str">
        <f>IF(ISBLANK(別紙5調査実施体制!C26), "", 別紙5調査実施体制!D26&amp;CHAR(10)&amp;"（"&amp;別紙5調査実施体制!E26&amp;"）")</f>
        <v/>
      </c>
      <c r="D24" s="205" t="str">
        <f>IF(ISBLANK(別紙5調査実施体制!C26), "", 別紙5調査実施体制!C26)</f>
        <v/>
      </c>
      <c r="E24" s="192"/>
      <c r="R24" s="196" t="b">
        <f t="shared" si="0"/>
        <v>0</v>
      </c>
    </row>
    <row r="25" spans="2:18" ht="47" customHeight="1">
      <c r="B25" s="200">
        <v>18</v>
      </c>
      <c r="C25" s="203" t="str">
        <f>IF(ISBLANK(別紙5調査実施体制!C27), "", 別紙5調査実施体制!D27&amp;CHAR(10)&amp;"（"&amp;別紙5調査実施体制!E27&amp;"）")</f>
        <v/>
      </c>
      <c r="D25" s="205" t="str">
        <f>IF(ISBLANK(別紙5調査実施体制!C27), "", 別紙5調査実施体制!C27)</f>
        <v/>
      </c>
      <c r="E25" s="192"/>
      <c r="R25" s="196" t="b">
        <f t="shared" si="0"/>
        <v>0</v>
      </c>
    </row>
    <row r="26" spans="2:18" ht="47" customHeight="1">
      <c r="B26" s="200">
        <v>19</v>
      </c>
      <c r="C26" s="203" t="str">
        <f>IF(ISBLANK(別紙5調査実施体制!C28), "", 別紙5調査実施体制!D28&amp;CHAR(10)&amp;"（"&amp;別紙5調査実施体制!E28&amp;"）")</f>
        <v/>
      </c>
      <c r="D26" s="205" t="str">
        <f>IF(ISBLANK(別紙5調査実施体制!C28), "", 別紙5調査実施体制!C28)</f>
        <v/>
      </c>
      <c r="E26" s="192"/>
      <c r="R26" s="196" t="b">
        <f t="shared" si="0"/>
        <v>0</v>
      </c>
    </row>
    <row r="27" spans="2:18" ht="47" customHeight="1">
      <c r="B27" s="200">
        <v>20</v>
      </c>
      <c r="C27" s="203" t="str">
        <f>IF(ISBLANK(別紙5調査実施体制!C29), "", 別紙5調査実施体制!D29&amp;CHAR(10)&amp;"（"&amp;別紙5調査実施体制!E29&amp;"）")</f>
        <v/>
      </c>
      <c r="D27" s="205" t="str">
        <f>IF(ISBLANK(別紙5調査実施体制!C29), "", 別紙5調査実施体制!C29)</f>
        <v/>
      </c>
      <c r="E27" s="192"/>
      <c r="R27" s="196" t="b">
        <f t="shared" si="0"/>
        <v>0</v>
      </c>
    </row>
    <row r="28" spans="2:18" ht="10" customHeight="1"/>
    <row r="29" spans="2:18" ht="35.5" customHeight="1"/>
    <row r="30" spans="2:18" ht="35.5" customHeight="1"/>
    <row r="31" spans="2:18" ht="35.5" customHeight="1"/>
  </sheetData>
  <sheetProtection algorithmName="SHA-512" hashValue="h/UnFvM5wXjQcA0ida29dHMxylJgyyBBv/SBgc6DyJDM5JxhPNWOxWJwtxlev8R6TbVU6uwJRbKAl8MXx9QIcA==" saltValue="78RQnpphapjKqNiH37fTrw==" spinCount="100000" sheet="1" formatCells="0"/>
  <mergeCells count="1">
    <mergeCell ref="D1:E1"/>
  </mergeCells>
  <phoneticPr fontId="1"/>
  <conditionalFormatting sqref="E8:E27">
    <cfRule type="expression" dxfId="59" priority="1">
      <formula>AND($C8&lt;&gt;"", $E8="")</formula>
    </cfRule>
  </conditionalFormatting>
  <hyperlinks>
    <hyperlink ref="D1" location="基本情報!A1" display="←基本情報に戻る" xr:uid="{76429DB9-89BA-4D08-8FFF-B2D0B20918F4}"/>
    <hyperlink ref="D1:E1" location="基本情報!A1" tooltip="クリックして移動する" display="←基本情報に戻る" xr:uid="{A8FBB44B-5D1A-47CC-9E15-800493527151}"/>
  </hyperlinks>
  <printOptions horizontalCentered="1"/>
  <pageMargins left="0.31496062992125984" right="0.31496062992125984" top="0.98425196850393704" bottom="0.39370078740157483" header="0.31496062992125984" footer="0.31496062992125984"/>
  <pageSetup paperSize="9" scale="82" fitToHeight="0" orientation="landscape" blackAndWhite="1" useFirstPageNumber="1" horizontalDpi="300" verticalDpi="300" r:id="rId1"/>
  <headerFooter scaleWithDoc="0">
    <oddHeader>&amp;R&amp;9&amp;F　 
&amp;A（&amp;P）</oddHeader>
  </headerFooter>
  <rowBreaks count="1" manualBreakCount="1">
    <brk id="17"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D2A4-3FFC-4AE9-B67D-F4B6C544DBEA}">
  <sheetPr codeName="Sheet22">
    <tabColor rgb="FFFF0000"/>
    <pageSetUpPr fitToPage="1"/>
  </sheetPr>
  <dimension ref="B1:R62"/>
  <sheetViews>
    <sheetView showGridLines="0" showRowColHeaders="0" zoomScaleNormal="100" zoomScaleSheetLayoutView="100" workbookViewId="0">
      <pane ySplit="2" topLeftCell="A3" activePane="bottomLeft" state="frozen"/>
      <selection activeCell="R1" sqref="R1:R1048576"/>
      <selection pane="bottomLeft" activeCell="H44" sqref="H44"/>
    </sheetView>
  </sheetViews>
  <sheetFormatPr defaultColWidth="8.87890625" defaultRowHeight="13"/>
  <cols>
    <col min="1" max="1" width="1" style="26" customWidth="1"/>
    <col min="2" max="2" width="1.64453125" style="26" customWidth="1"/>
    <col min="3" max="3" width="3.1171875" style="25" customWidth="1"/>
    <col min="4" max="4" width="3" style="26" customWidth="1"/>
    <col min="5" max="5" width="4.64453125" style="26" customWidth="1"/>
    <col min="6" max="6" width="20" style="27" customWidth="1"/>
    <col min="7" max="7" width="4.1171875" style="27" customWidth="1"/>
    <col min="8" max="8" width="11.1171875" style="110" customWidth="1"/>
    <col min="9" max="9" width="1" style="27" customWidth="1"/>
    <col min="10" max="10" width="36" style="27" customWidth="1"/>
    <col min="11" max="12" width="1" style="26" customWidth="1"/>
    <col min="13" max="17" width="8.87890625" style="26"/>
    <col min="18" max="18" width="8.87890625" style="26" hidden="1" customWidth="1"/>
    <col min="19" max="16384" width="8.87890625" style="26"/>
  </cols>
  <sheetData>
    <row r="1" spans="2:18" s="75" customFormat="1">
      <c r="I1" s="366" t="s">
        <v>481</v>
      </c>
      <c r="J1" s="366"/>
      <c r="R1" s="75" t="b">
        <f>COUNTIF(R12:R58, TRUE)&gt;0</f>
        <v>1</v>
      </c>
    </row>
    <row r="2" spans="2:18" ht="22" customHeight="1">
      <c r="B2" s="72" t="s">
        <v>717</v>
      </c>
      <c r="C2" s="117"/>
      <c r="D2" s="118"/>
      <c r="E2" s="118"/>
      <c r="F2" s="119"/>
      <c r="G2" s="119"/>
      <c r="H2" s="126"/>
      <c r="I2" s="119"/>
      <c r="J2" s="74"/>
      <c r="K2" s="118"/>
    </row>
    <row r="3" spans="2:18" ht="22" customHeight="1">
      <c r="B3" s="24"/>
    </row>
    <row r="4" spans="2:18">
      <c r="B4" s="25" t="s">
        <v>538</v>
      </c>
      <c r="C4" s="26"/>
    </row>
    <row r="5" spans="2:18" ht="20.5" customHeight="1">
      <c r="B5" s="217" t="s">
        <v>539</v>
      </c>
    </row>
    <row r="6" spans="2:18" ht="11.5" customHeight="1"/>
    <row r="7" spans="2:18">
      <c r="H7" s="127" t="s">
        <v>540</v>
      </c>
      <c r="I7" s="120"/>
      <c r="J7" s="214" t="s">
        <v>611</v>
      </c>
    </row>
    <row r="8" spans="2:18">
      <c r="H8" s="127"/>
      <c r="I8" s="120"/>
      <c r="J8" s="215" t="s">
        <v>609</v>
      </c>
    </row>
    <row r="9" spans="2:18">
      <c r="H9" s="127"/>
      <c r="I9" s="120"/>
      <c r="J9" s="215" t="s">
        <v>610</v>
      </c>
    </row>
    <row r="10" spans="2:18">
      <c r="C10" s="25">
        <v>1</v>
      </c>
      <c r="D10" s="26" t="s">
        <v>541</v>
      </c>
      <c r="J10" s="121"/>
    </row>
    <row r="11" spans="2:18">
      <c r="E11" s="26" t="s">
        <v>542</v>
      </c>
    </row>
    <row r="12" spans="2:18" ht="22" customHeight="1">
      <c r="F12" s="27" t="s">
        <v>543</v>
      </c>
      <c r="H12" s="128"/>
      <c r="J12" s="367"/>
      <c r="R12" s="26" t="b">
        <f>OR(H12="", AND(H12&gt;0, LEN(TRIM(J12))=0))</f>
        <v>1</v>
      </c>
    </row>
    <row r="13" spans="2:18">
      <c r="J13" s="368"/>
    </row>
    <row r="14" spans="2:18" ht="3.75" customHeight="1"/>
    <row r="15" spans="2:18" ht="22" customHeight="1">
      <c r="F15" s="27" t="s">
        <v>544</v>
      </c>
      <c r="H15" s="128"/>
      <c r="J15" s="367"/>
      <c r="R15" s="26" t="b">
        <f>OR(H15="", AND(H15&gt;0, LEN(TRIM(J15))=0))</f>
        <v>1</v>
      </c>
    </row>
    <row r="16" spans="2:18">
      <c r="J16" s="368"/>
    </row>
    <row r="17" spans="3:18" ht="3.75" customHeight="1"/>
    <row r="18" spans="3:18">
      <c r="E18" s="216" t="s">
        <v>612</v>
      </c>
    </row>
    <row r="19" spans="3:18" ht="3.75" customHeight="1">
      <c r="J19" s="261"/>
    </row>
    <row r="20" spans="3:18" ht="22" customHeight="1">
      <c r="F20" s="27" t="s">
        <v>543</v>
      </c>
      <c r="H20" s="128"/>
      <c r="J20" s="367"/>
      <c r="R20" s="26" t="b">
        <f>OR(H20="", AND(H20&gt;0, LEN(TRIM(J20))=0))</f>
        <v>1</v>
      </c>
    </row>
    <row r="21" spans="3:18">
      <c r="H21" s="75"/>
      <c r="J21" s="368"/>
    </row>
    <row r="22" spans="3:18" ht="3.75" customHeight="1"/>
    <row r="23" spans="3:18" ht="22" customHeight="1">
      <c r="F23" s="27" t="s">
        <v>544</v>
      </c>
      <c r="H23" s="128"/>
      <c r="J23" s="367"/>
      <c r="R23" s="26" t="b">
        <f>OR(H23="", AND(H23&gt;0, LEN(TRIM(J23))=0))</f>
        <v>1</v>
      </c>
    </row>
    <row r="24" spans="3:18">
      <c r="J24" s="368"/>
    </row>
    <row r="25" spans="3:18" ht="3.75" customHeight="1"/>
    <row r="26" spans="3:18" s="75" customFormat="1" ht="22" customHeight="1">
      <c r="C26" s="122"/>
      <c r="F26" s="123"/>
      <c r="G26" s="123" t="s">
        <v>545</v>
      </c>
      <c r="H26" s="124">
        <f>SUM(H12,H15,H20,H23)</f>
        <v>0</v>
      </c>
      <c r="I26" s="110"/>
      <c r="J26" s="110"/>
    </row>
    <row r="28" spans="3:18">
      <c r="C28" s="25">
        <v>2</v>
      </c>
      <c r="D28" s="26" t="s">
        <v>546</v>
      </c>
    </row>
    <row r="29" spans="3:18" ht="22" customHeight="1">
      <c r="E29" s="26" t="s">
        <v>547</v>
      </c>
      <c r="H29" s="128"/>
      <c r="J29" s="367"/>
      <c r="R29" s="26" t="b">
        <f>OR(H29="", AND(H29&gt;0, LEN(TRIM(J29))=0))</f>
        <v>1</v>
      </c>
    </row>
    <row r="30" spans="3:18">
      <c r="J30" s="368"/>
    </row>
    <row r="31" spans="3:18" ht="3.75" customHeight="1"/>
    <row r="32" spans="3:18" ht="22" customHeight="1">
      <c r="E32" s="26" t="s">
        <v>548</v>
      </c>
      <c r="H32" s="128"/>
      <c r="J32" s="367"/>
      <c r="R32" s="26" t="b">
        <f>OR(H32="", AND(H32&gt;0, LEN(TRIM(J32))=0))</f>
        <v>1</v>
      </c>
    </row>
    <row r="33" spans="3:18">
      <c r="J33" s="368"/>
    </row>
    <row r="34" spans="3:18" ht="3.75" customHeight="1"/>
    <row r="35" spans="3:18" ht="22" customHeight="1">
      <c r="E35" s="26" t="s">
        <v>549</v>
      </c>
      <c r="H35" s="128"/>
      <c r="J35" s="367"/>
      <c r="R35" s="26" t="b">
        <f>OR(H35="", AND(H35&gt;0, LEN(TRIM(J35))=0))</f>
        <v>1</v>
      </c>
    </row>
    <row r="36" spans="3:18">
      <c r="J36" s="368"/>
    </row>
    <row r="37" spans="3:18" ht="3.75" customHeight="1"/>
    <row r="38" spans="3:18" ht="22" customHeight="1">
      <c r="E38" s="216" t="s">
        <v>750</v>
      </c>
      <c r="H38" s="128"/>
      <c r="J38" s="367"/>
      <c r="R38" s="26" t="b">
        <f>OR(H38="", AND(H38&gt;0, LEN(TRIM(J38))=0))</f>
        <v>1</v>
      </c>
    </row>
    <row r="39" spans="3:18">
      <c r="J39" s="368"/>
    </row>
    <row r="40" spans="3:18" ht="3.5" customHeight="1"/>
    <row r="41" spans="3:18" ht="22" customHeight="1">
      <c r="E41" s="216" t="s">
        <v>613</v>
      </c>
      <c r="H41" s="128"/>
      <c r="J41" s="367"/>
      <c r="R41" s="26" t="b">
        <f>OR(H41="", AND(H41&gt;0, LEN(TRIM(J41))=0))</f>
        <v>1</v>
      </c>
    </row>
    <row r="42" spans="3:18">
      <c r="J42" s="368"/>
    </row>
    <row r="43" spans="3:18" ht="3.5" customHeight="1"/>
    <row r="44" spans="3:18" ht="22" customHeight="1">
      <c r="E44" s="26" t="s">
        <v>550</v>
      </c>
      <c r="H44" s="128"/>
      <c r="J44" s="367"/>
      <c r="R44" s="26" t="b">
        <f>OR(H44="", AND(H44&gt;0, LEN(TRIM(J44))=0))</f>
        <v>1</v>
      </c>
    </row>
    <row r="45" spans="3:18">
      <c r="J45" s="368"/>
    </row>
    <row r="46" spans="3:18" ht="3.75" customHeight="1"/>
    <row r="47" spans="3:18" s="75" customFormat="1" ht="22" customHeight="1">
      <c r="C47" s="122"/>
      <c r="F47" s="123"/>
      <c r="G47" s="123" t="s">
        <v>545</v>
      </c>
      <c r="H47" s="124">
        <f>SUM(H29,H32,H35, H38,H41,H44)</f>
        <v>0</v>
      </c>
      <c r="I47" s="110"/>
      <c r="J47" s="110"/>
    </row>
    <row r="49" spans="3:18">
      <c r="C49" s="25">
        <v>3</v>
      </c>
      <c r="D49" s="26" t="s">
        <v>551</v>
      </c>
    </row>
    <row r="50" spans="3:18">
      <c r="F50" s="125" t="s">
        <v>552</v>
      </c>
    </row>
    <row r="51" spans="3:18" ht="22" customHeight="1">
      <c r="F51" s="369"/>
      <c r="H51" s="128"/>
      <c r="R51" s="26" t="b">
        <f>OR(H51="", AND(H51&gt;0, LEN(TRIM(F51))=0))</f>
        <v>1</v>
      </c>
    </row>
    <row r="52" spans="3:18">
      <c r="F52" s="370"/>
    </row>
    <row r="53" spans="3:18" ht="3.75" customHeight="1"/>
    <row r="54" spans="3:18" ht="22" customHeight="1">
      <c r="F54" s="369"/>
      <c r="H54" s="128"/>
      <c r="R54" s="26" t="b">
        <f>OR(H54="", AND(H54&gt;0, LEN(TRIM(F54))=0))</f>
        <v>1</v>
      </c>
    </row>
    <row r="55" spans="3:18">
      <c r="F55" s="370"/>
    </row>
    <row r="56" spans="3:18" ht="3.75" customHeight="1"/>
    <row r="57" spans="3:18" s="75" customFormat="1" ht="22" customHeight="1">
      <c r="C57" s="122"/>
      <c r="F57" s="123"/>
      <c r="G57" s="123" t="s">
        <v>545</v>
      </c>
      <c r="H57" s="124">
        <f>SUM(H51, H54)</f>
        <v>0</v>
      </c>
      <c r="I57" s="110"/>
      <c r="J57" s="110"/>
    </row>
    <row r="59" spans="3:18" s="75" customFormat="1" ht="22" customHeight="1">
      <c r="C59" s="122"/>
      <c r="D59" s="73" t="s">
        <v>553</v>
      </c>
      <c r="E59" s="73"/>
      <c r="F59" s="126"/>
      <c r="G59" s="126"/>
      <c r="H59" s="129">
        <f>SUM(H26,H47,H57)</f>
        <v>0</v>
      </c>
      <c r="I59" s="126"/>
      <c r="J59" s="126"/>
    </row>
    <row r="60" spans="3:18" ht="3.75" customHeight="1"/>
    <row r="61" spans="3:18" s="75" customFormat="1" ht="22" customHeight="1">
      <c r="C61" s="122"/>
      <c r="D61" s="73" t="s">
        <v>554</v>
      </c>
      <c r="E61" s="73"/>
      <c r="F61" s="126"/>
      <c r="G61" s="126"/>
      <c r="H61" s="129">
        <f>H59-SUM(H20, H23)</f>
        <v>0</v>
      </c>
      <c r="I61" s="126"/>
      <c r="J61" s="126"/>
    </row>
    <row r="62" spans="3:18" ht="12" customHeight="1"/>
  </sheetData>
  <sheetProtection algorithmName="SHA-512" hashValue="agfraJBKM/o2EG59g9/NOJ/ZGQw3dICQX7W1sWLSaSg/CMF8s1qifSrEcX/J3NbeCCvWbAEQ/DLLN3Vo05Db2w==" saltValue="qQhFG5JFGs76ROOceSLVlw==" spinCount="100000" sheet="1" formatCells="0"/>
  <mergeCells count="13">
    <mergeCell ref="I1:J1"/>
    <mergeCell ref="J41:J42"/>
    <mergeCell ref="F51:F52"/>
    <mergeCell ref="F54:F55"/>
    <mergeCell ref="J12:J13"/>
    <mergeCell ref="J15:J16"/>
    <mergeCell ref="J20:J21"/>
    <mergeCell ref="J23:J24"/>
    <mergeCell ref="J29:J30"/>
    <mergeCell ref="J32:J33"/>
    <mergeCell ref="J35:J36"/>
    <mergeCell ref="J38:J39"/>
    <mergeCell ref="J44:J45"/>
  </mergeCells>
  <phoneticPr fontId="1"/>
  <conditionalFormatting sqref="H12 H15 H20 H23 H29 H32 H35 H38 H41 H44 H51 H54">
    <cfRule type="containsBlanks" dxfId="58" priority="32">
      <formula>LEN(TRIM(H12))=0</formula>
    </cfRule>
  </conditionalFormatting>
  <conditionalFormatting sqref="J12:J13 J15:J16 J20:J21 J23:J24 J29:J30 J32:J33 J35:J36 J38:J39 J41:J42 J44:J45">
    <cfRule type="expression" dxfId="57" priority="2">
      <formula>AND($J12="", $H12&gt;0)</formula>
    </cfRule>
  </conditionalFormatting>
  <conditionalFormatting sqref="F51:F52 F54:F55">
    <cfRule type="expression" dxfId="56" priority="1">
      <formula>AND($F51="", $H51&gt;0)</formula>
    </cfRule>
  </conditionalFormatting>
  <dataValidations count="7">
    <dataValidation imeMode="hiragana" allowBlank="1" showInputMessage="1" showErrorMessage="1" sqref="J35 J41 J44" xr:uid="{00F44709-5898-44CD-912B-0CC82167E35C}"/>
    <dataValidation type="whole" imeMode="off" operator="greaterThanOrEqual" allowBlank="1" showInputMessage="1" showErrorMessage="1" sqref="H12 H15 H20 H23 H38 H29 H32 H35 H51 H44 H54 H41" xr:uid="{BE8A2698-E01C-4EA2-8A03-A503B1C37F70}">
      <formula1>0</formula1>
    </dataValidation>
    <dataValidation imeMode="hiragana" allowBlank="1" showInputMessage="1" showErrorMessage="1" promptTitle="積算根拠" prompt="〇〇万円/回 × 〇回 など。" sqref="J12:J13 J20:J21 J38:J39" xr:uid="{18496292-275B-4C38-ADC4-F0D40ADE4A23}"/>
    <dataValidation imeMode="hiragana" allowBlank="1" showInputMessage="1" showErrorMessage="1" promptTitle="積算根拠" prompt="〇〇円/日 × 〇日 ×　〇人 など。" sqref="J15:J16 J23:J24" xr:uid="{13BD1D80-4E07-4F1D-AD8F-6C52FD618118}"/>
    <dataValidation imeMode="hiragana" allowBlank="1" showInputMessage="1" showErrorMessage="1" promptTitle="積算根拠" prompt="〇.〇万円/人・日 × 〇人・日 など。" sqref="J29:J30" xr:uid="{C3C71B0A-C64B-4E21-A4B1-4519B96EAFC6}"/>
    <dataValidation imeMode="hiragana" allowBlank="1" showInputMessage="1" showErrorMessage="1" promptTitle="積算根拠" prompt="〇.〇万円/台・日 × 〇人・日 など。" sqref="J32:J33" xr:uid="{C330B91D-F037-4258-9B2B-121ADA794ED1}"/>
    <dataValidation allowBlank="1" showInputMessage="1" showErrorMessage="1" promptTitle="再委託する調査の内容" prompt="〇〇に関する調査 など" sqref="F51:F52 F54:F55" xr:uid="{53AE4C3A-AB33-4D0B-AF81-CA141FA16353}"/>
  </dataValidations>
  <hyperlinks>
    <hyperlink ref="I1" location="基本情報!A1" display="←基本情報に戻る" xr:uid="{7AC951D7-5D54-44D8-8A02-EB60905EA272}"/>
    <hyperlink ref="I1:J1" location="基本情報!A1" tooltip="クリックして移動する" display="←基本情報に戻る" xr:uid="{3F073A20-A53C-4B3B-B62F-726E817E0E5D}"/>
  </hyperlinks>
  <printOptions horizontalCentered="1"/>
  <pageMargins left="0.31496062992125984" right="0.31496062992125984" top="0.98425196850393704" bottom="0.19685039370078741" header="0.31496062992125984" footer="0.19685039370078741"/>
  <pageSetup paperSize="9" scale="75" orientation="portrait" blackAndWhite="1" horizontalDpi="300" verticalDpi="300" r:id="rId1"/>
  <headerFooter scaleWithDoc="0">
    <oddHeader>&amp;R&amp;9&amp;F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9F64-FBCA-4386-948B-07FE162DA49D}">
  <sheetPr codeName="Sheet23">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29" customWidth="1"/>
    <col min="2" max="2" width="3.1171875" style="29" customWidth="1"/>
    <col min="3" max="3" width="39.46875" style="29" customWidth="1"/>
    <col min="4" max="4" width="4" style="29" customWidth="1"/>
    <col min="5" max="5" width="3.1171875" style="29" customWidth="1"/>
    <col min="6" max="6" width="5" style="29" customWidth="1"/>
    <col min="7" max="7" width="3.1171875" style="29" customWidth="1"/>
    <col min="8" max="8" width="6.1171875" style="29" customWidth="1"/>
    <col min="9" max="9" width="21.52734375" style="29" customWidth="1"/>
    <col min="10" max="10" width="0.703125" style="29" customWidth="1"/>
    <col min="11" max="12" width="1" style="29" customWidth="1"/>
    <col min="13" max="17" width="9" style="29"/>
    <col min="18" max="18" width="9" style="29" hidden="1" customWidth="1"/>
    <col min="19" max="16384" width="9" style="29"/>
  </cols>
  <sheetData>
    <row r="1" spans="2:18" s="26" customFormat="1" ht="21.65" customHeight="1">
      <c r="B1" s="26" t="s">
        <v>614</v>
      </c>
      <c r="C1" s="25"/>
      <c r="F1" s="27"/>
      <c r="G1" s="27"/>
      <c r="H1" s="27"/>
      <c r="I1" s="366" t="s">
        <v>481</v>
      </c>
      <c r="J1" s="366"/>
      <c r="R1" s="26" t="b">
        <f>COUNTIF(R4:R36, TRUE)&gt;0</f>
        <v>1</v>
      </c>
    </row>
    <row r="2" spans="2:18" ht="16">
      <c r="B2" s="383" t="s">
        <v>555</v>
      </c>
      <c r="C2" s="383"/>
      <c r="D2" s="383"/>
      <c r="E2" s="383"/>
      <c r="F2" s="383"/>
      <c r="G2" s="383"/>
      <c r="H2" s="383"/>
      <c r="I2" s="383"/>
      <c r="J2" s="383"/>
      <c r="K2" s="28"/>
    </row>
    <row r="3" spans="2:18" ht="20.149999999999999" customHeight="1">
      <c r="B3" s="258" t="s">
        <v>686</v>
      </c>
      <c r="C3" s="28"/>
      <c r="D3" s="30" t="str">
        <f>IF(LEN(TRIM(D4))&lt;1, "↓入力必須です", "")</f>
        <v>↓入力必須です</v>
      </c>
      <c r="E3" s="31"/>
      <c r="F3" s="28"/>
      <c r="G3" s="28"/>
      <c r="H3" s="28"/>
      <c r="I3" s="28"/>
      <c r="J3" s="28"/>
      <c r="K3" s="28"/>
    </row>
    <row r="4" spans="2:18" ht="42" customHeight="1">
      <c r="B4" s="32"/>
      <c r="C4" s="33" t="s">
        <v>556</v>
      </c>
      <c r="D4" s="384"/>
      <c r="E4" s="385"/>
      <c r="F4" s="385"/>
      <c r="G4" s="385"/>
      <c r="H4" s="385"/>
      <c r="I4" s="385"/>
      <c r="J4" s="386"/>
      <c r="R4" s="262" t="b">
        <f>LEN(TRIM(D4))=0</f>
        <v>1</v>
      </c>
    </row>
    <row r="5" spans="2:18" ht="6" customHeight="1">
      <c r="B5" s="32"/>
      <c r="C5" s="33"/>
      <c r="D5" s="34"/>
      <c r="E5" s="34"/>
      <c r="F5" s="34"/>
      <c r="G5" s="34"/>
      <c r="H5" s="34"/>
      <c r="I5" s="34"/>
      <c r="J5" s="34"/>
      <c r="K5" s="34"/>
    </row>
    <row r="6" spans="2:18" ht="25" customHeight="1">
      <c r="B6" s="35" t="s">
        <v>557</v>
      </c>
      <c r="C6" s="35"/>
      <c r="D6" s="34"/>
      <c r="E6" s="34"/>
      <c r="F6" s="34"/>
      <c r="G6" s="34"/>
      <c r="H6" s="34"/>
      <c r="I6" s="34"/>
      <c r="J6" s="34"/>
      <c r="K6" s="34"/>
    </row>
    <row r="7" spans="2:18" ht="28" customHeight="1">
      <c r="B7" s="36"/>
      <c r="C7" s="37" t="s">
        <v>558</v>
      </c>
      <c r="D7" s="380" t="s">
        <v>559</v>
      </c>
      <c r="E7" s="381"/>
      <c r="F7" s="381"/>
      <c r="G7" s="381"/>
      <c r="H7" s="381"/>
      <c r="I7" s="381"/>
      <c r="J7" s="382"/>
      <c r="K7" s="38"/>
    </row>
    <row r="8" spans="2:18" ht="11.15" customHeight="1">
      <c r="B8" s="376">
        <v>1</v>
      </c>
      <c r="C8" s="391" t="s">
        <v>560</v>
      </c>
      <c r="D8" s="39"/>
      <c r="E8" s="40"/>
      <c r="F8" s="40"/>
      <c r="G8" s="40"/>
      <c r="H8" s="40"/>
      <c r="I8" s="40"/>
      <c r="J8" s="41"/>
      <c r="K8" s="42"/>
    </row>
    <row r="9" spans="2:18" ht="26.15" customHeight="1">
      <c r="B9" s="377"/>
      <c r="C9" s="391"/>
      <c r="D9" s="43"/>
      <c r="E9" s="255"/>
      <c r="F9" s="256" t="s">
        <v>31</v>
      </c>
      <c r="G9" s="255"/>
      <c r="H9" s="256" t="s">
        <v>32</v>
      </c>
      <c r="I9" s="257" t="str">
        <f>IF(LEN(E9&amp;G9)&lt;1, "いずれかに「●」を入力してください", IF(LEN(E9&amp;G9)&gt;1, "いずれか1つのみに「●」を入力してください", ""))</f>
        <v>いずれかに「●」を入力してください</v>
      </c>
      <c r="J9" s="44"/>
      <c r="K9" s="42"/>
      <c r="R9" s="262" t="b">
        <f>LEN(E9&amp;G9)=0</f>
        <v>1</v>
      </c>
    </row>
    <row r="10" spans="2:18" ht="11.15" customHeight="1">
      <c r="B10" s="377"/>
      <c r="C10" s="391"/>
      <c r="D10" s="45"/>
      <c r="E10" s="46"/>
      <c r="F10" s="46"/>
      <c r="G10" s="46"/>
      <c r="H10" s="46"/>
      <c r="I10" s="46"/>
      <c r="J10" s="47"/>
      <c r="K10" s="42"/>
    </row>
    <row r="11" spans="2:18" ht="18" customHeight="1">
      <c r="B11" s="377"/>
      <c r="C11" s="392" t="s">
        <v>561</v>
      </c>
      <c r="D11" s="393" t="s">
        <v>562</v>
      </c>
      <c r="E11" s="393"/>
      <c r="F11" s="393"/>
      <c r="G11" s="393"/>
      <c r="H11" s="393"/>
      <c r="I11" s="393"/>
      <c r="J11" s="394"/>
      <c r="K11" s="48"/>
    </row>
    <row r="12" spans="2:18" ht="44.5" customHeight="1">
      <c r="B12" s="378"/>
      <c r="C12" s="392"/>
      <c r="D12" s="371"/>
      <c r="E12" s="372"/>
      <c r="F12" s="372"/>
      <c r="G12" s="372"/>
      <c r="H12" s="372"/>
      <c r="I12" s="372"/>
      <c r="J12" s="373"/>
      <c r="K12" s="48"/>
      <c r="R12" s="29" t="b">
        <f>AND(E9="●", LEN(D12)=0)</f>
        <v>0</v>
      </c>
    </row>
    <row r="13" spans="2:18" ht="12" customHeight="1">
      <c r="B13" s="376">
        <v>2</v>
      </c>
      <c r="C13" s="395" t="s">
        <v>563</v>
      </c>
      <c r="D13" s="39"/>
      <c r="E13" s="40"/>
      <c r="F13" s="40"/>
      <c r="G13" s="40"/>
      <c r="H13" s="40"/>
      <c r="I13" s="40"/>
      <c r="J13" s="41"/>
      <c r="K13" s="49"/>
    </row>
    <row r="14" spans="2:18" ht="27" customHeight="1">
      <c r="B14" s="377"/>
      <c r="C14" s="395"/>
      <c r="D14" s="43"/>
      <c r="E14" s="255"/>
      <c r="F14" s="256" t="s">
        <v>31</v>
      </c>
      <c r="G14" s="255"/>
      <c r="H14" s="256" t="s">
        <v>32</v>
      </c>
      <c r="I14" s="257" t="str">
        <f>IF(LEN(E14&amp;G14)&lt;1, "いずれかに「●」を入力してください", IF(LEN(E14&amp;G14)&gt;1, "いずれか1つのみに「●」を入力してください", ""))</f>
        <v>いずれかに「●」を入力してください</v>
      </c>
      <c r="J14" s="44"/>
      <c r="K14" s="49"/>
      <c r="R14" s="262" t="b">
        <f>LEN(E14&amp;G14)=0</f>
        <v>1</v>
      </c>
    </row>
    <row r="15" spans="2:18" ht="12" customHeight="1">
      <c r="B15" s="377"/>
      <c r="C15" s="395"/>
      <c r="D15" s="45"/>
      <c r="E15" s="46"/>
      <c r="F15" s="46"/>
      <c r="G15" s="46"/>
      <c r="H15" s="46"/>
      <c r="I15" s="46"/>
      <c r="J15" s="47"/>
      <c r="K15" s="49"/>
    </row>
    <row r="16" spans="2:18" ht="32.15" customHeight="1">
      <c r="B16" s="377"/>
      <c r="C16" s="396" t="s">
        <v>564</v>
      </c>
      <c r="D16" s="397"/>
      <c r="E16" s="397"/>
      <c r="F16" s="397"/>
      <c r="G16" s="397"/>
      <c r="H16" s="397"/>
      <c r="I16" s="397"/>
      <c r="J16" s="398"/>
      <c r="K16" s="50"/>
    </row>
    <row r="17" spans="2:18" ht="48" customHeight="1">
      <c r="B17" s="377"/>
      <c r="C17" s="404" t="s">
        <v>615</v>
      </c>
      <c r="D17" s="405"/>
      <c r="E17" s="405"/>
      <c r="F17" s="405"/>
      <c r="G17" s="405"/>
      <c r="H17" s="405"/>
      <c r="I17" s="405"/>
      <c r="J17" s="406"/>
      <c r="K17" s="51"/>
    </row>
    <row r="18" spans="2:18" ht="32.5" customHeight="1">
      <c r="B18" s="377"/>
      <c r="C18" s="407"/>
      <c r="D18" s="407"/>
      <c r="E18" s="407"/>
      <c r="F18" s="407"/>
      <c r="G18" s="407"/>
      <c r="H18" s="407"/>
      <c r="I18" s="407"/>
      <c r="J18" s="407"/>
      <c r="K18" s="51"/>
    </row>
    <row r="19" spans="2:18" ht="32.5" customHeight="1">
      <c r="B19" s="377"/>
      <c r="C19" s="407"/>
      <c r="D19" s="407"/>
      <c r="E19" s="407"/>
      <c r="F19" s="407"/>
      <c r="G19" s="407"/>
      <c r="H19" s="407"/>
      <c r="I19" s="407"/>
      <c r="J19" s="407"/>
      <c r="K19" s="51"/>
    </row>
    <row r="20" spans="2:18" ht="32.5" customHeight="1">
      <c r="B20" s="377"/>
      <c r="C20" s="407"/>
      <c r="D20" s="407"/>
      <c r="E20" s="407"/>
      <c r="F20" s="407"/>
      <c r="G20" s="407"/>
      <c r="H20" s="407"/>
      <c r="I20" s="407"/>
      <c r="J20" s="407"/>
      <c r="K20" s="51"/>
    </row>
    <row r="21" spans="2:18" ht="32.5" customHeight="1">
      <c r="B21" s="378"/>
      <c r="C21" s="408"/>
      <c r="D21" s="408"/>
      <c r="E21" s="408"/>
      <c r="F21" s="408"/>
      <c r="G21" s="408"/>
      <c r="H21" s="408"/>
      <c r="I21" s="408"/>
      <c r="J21" s="408"/>
      <c r="K21" s="51"/>
    </row>
    <row r="22" spans="2:18" ht="12" customHeight="1">
      <c r="B22" s="376">
        <v>3</v>
      </c>
      <c r="C22" s="399" t="s">
        <v>565</v>
      </c>
      <c r="D22" s="39"/>
      <c r="E22" s="40"/>
      <c r="F22" s="40"/>
      <c r="G22" s="40"/>
      <c r="H22" s="40"/>
      <c r="I22" s="40"/>
      <c r="J22" s="41"/>
      <c r="K22" s="49"/>
    </row>
    <row r="23" spans="2:18" ht="27" customHeight="1">
      <c r="B23" s="377"/>
      <c r="C23" s="400"/>
      <c r="D23" s="43"/>
      <c r="E23" s="255"/>
      <c r="F23" s="256" t="s">
        <v>31</v>
      </c>
      <c r="G23" s="255"/>
      <c r="H23" s="256" t="s">
        <v>32</v>
      </c>
      <c r="I23" s="257" t="str">
        <f>IF(LEN(E23&amp;G23)&lt;1, "いずれかに「●」を入力してください", IF(LEN(E23&amp;G23)&gt;1, "いずれか1つのみに「●」を入力してください", ""))</f>
        <v>いずれかに「●」を入力してください</v>
      </c>
      <c r="J23" s="44"/>
      <c r="K23" s="49"/>
      <c r="R23" s="262" t="b">
        <f>LEN(E23&amp;G23)=0</f>
        <v>1</v>
      </c>
    </row>
    <row r="24" spans="2:18" ht="12" customHeight="1">
      <c r="B24" s="377"/>
      <c r="C24" s="401"/>
      <c r="D24" s="45"/>
      <c r="E24" s="46"/>
      <c r="F24" s="46"/>
      <c r="G24" s="46"/>
      <c r="H24" s="46"/>
      <c r="I24" s="46"/>
      <c r="J24" s="47"/>
      <c r="K24" s="49"/>
    </row>
    <row r="25" spans="2:18" ht="21" customHeight="1">
      <c r="B25" s="377"/>
      <c r="C25" s="402" t="s">
        <v>561</v>
      </c>
      <c r="D25" s="393" t="s">
        <v>562</v>
      </c>
      <c r="E25" s="393"/>
      <c r="F25" s="393"/>
      <c r="G25" s="393"/>
      <c r="H25" s="393"/>
      <c r="I25" s="393"/>
      <c r="J25" s="394"/>
      <c r="K25" s="48"/>
    </row>
    <row r="26" spans="2:18" ht="44.5" customHeight="1">
      <c r="B26" s="378"/>
      <c r="C26" s="403"/>
      <c r="D26" s="371"/>
      <c r="E26" s="372"/>
      <c r="F26" s="372"/>
      <c r="G26" s="372"/>
      <c r="H26" s="372"/>
      <c r="I26" s="372"/>
      <c r="J26" s="373"/>
      <c r="K26" s="48"/>
      <c r="R26" s="29" t="b">
        <f>AND(E23="●", LEN(D26)=0)</f>
        <v>0</v>
      </c>
    </row>
    <row r="27" spans="2:18" ht="45" customHeight="1">
      <c r="B27" s="376">
        <v>4</v>
      </c>
      <c r="C27" s="374" t="s">
        <v>616</v>
      </c>
      <c r="D27" s="374"/>
      <c r="E27" s="374"/>
      <c r="F27" s="374"/>
      <c r="G27" s="374"/>
      <c r="H27" s="374"/>
      <c r="I27" s="374"/>
      <c r="J27" s="375"/>
      <c r="K27" s="52"/>
    </row>
    <row r="28" spans="2:18" ht="38.5" customHeight="1">
      <c r="B28" s="377"/>
      <c r="C28" s="379" t="s">
        <v>566</v>
      </c>
      <c r="D28" s="379"/>
      <c r="E28" s="379"/>
      <c r="F28" s="379"/>
      <c r="G28" s="379"/>
      <c r="H28" s="379"/>
      <c r="I28" s="379"/>
      <c r="J28" s="379"/>
      <c r="K28" s="51"/>
    </row>
    <row r="29" spans="2:18" ht="38.5" customHeight="1">
      <c r="B29" s="377"/>
      <c r="C29" s="379"/>
      <c r="D29" s="379"/>
      <c r="E29" s="379"/>
      <c r="F29" s="379"/>
      <c r="G29" s="379"/>
      <c r="H29" s="379"/>
      <c r="I29" s="379"/>
      <c r="J29" s="379"/>
      <c r="K29" s="51"/>
    </row>
    <row r="30" spans="2:18" ht="38.5" customHeight="1">
      <c r="B30" s="377"/>
      <c r="C30" s="379"/>
      <c r="D30" s="379"/>
      <c r="E30" s="379"/>
      <c r="F30" s="379"/>
      <c r="G30" s="379"/>
      <c r="H30" s="379"/>
      <c r="I30" s="379"/>
      <c r="J30" s="379"/>
      <c r="K30" s="51"/>
    </row>
    <row r="31" spans="2:18" ht="38.5" customHeight="1">
      <c r="B31" s="377"/>
      <c r="C31" s="379"/>
      <c r="D31" s="379"/>
      <c r="E31" s="379"/>
      <c r="F31" s="379"/>
      <c r="G31" s="379"/>
      <c r="H31" s="379"/>
      <c r="I31" s="379"/>
      <c r="J31" s="379"/>
      <c r="K31" s="51"/>
    </row>
    <row r="32" spans="2:18" ht="38.5" customHeight="1">
      <c r="B32" s="377"/>
      <c r="C32" s="379"/>
      <c r="D32" s="379"/>
      <c r="E32" s="379"/>
      <c r="F32" s="379"/>
      <c r="G32" s="379"/>
      <c r="H32" s="379"/>
      <c r="I32" s="379"/>
      <c r="J32" s="379"/>
      <c r="K32" s="51"/>
    </row>
    <row r="33" spans="2:11" ht="38.5" customHeight="1">
      <c r="B33" s="377"/>
      <c r="C33" s="379"/>
      <c r="D33" s="379"/>
      <c r="E33" s="379"/>
      <c r="F33" s="379"/>
      <c r="G33" s="379"/>
      <c r="H33" s="379"/>
      <c r="I33" s="379"/>
      <c r="J33" s="379"/>
      <c r="K33" s="51"/>
    </row>
    <row r="34" spans="2:11" ht="38.5" customHeight="1">
      <c r="B34" s="377"/>
      <c r="C34" s="379"/>
      <c r="D34" s="379"/>
      <c r="E34" s="379"/>
      <c r="F34" s="379"/>
      <c r="G34" s="379"/>
      <c r="H34" s="379"/>
      <c r="I34" s="379"/>
      <c r="J34" s="379"/>
      <c r="K34" s="51"/>
    </row>
    <row r="35" spans="2:11" ht="38.5" customHeight="1">
      <c r="B35" s="378"/>
      <c r="C35" s="379"/>
      <c r="D35" s="379"/>
      <c r="E35" s="379"/>
      <c r="F35" s="379"/>
      <c r="G35" s="379"/>
      <c r="H35" s="379"/>
      <c r="I35" s="379"/>
      <c r="J35" s="379"/>
      <c r="K35" s="51"/>
    </row>
    <row r="36" spans="2:11" ht="8" customHeight="1">
      <c r="B36" s="388"/>
      <c r="C36" s="389"/>
      <c r="D36" s="34"/>
      <c r="E36" s="34"/>
      <c r="F36" s="34"/>
      <c r="G36" s="34"/>
      <c r="H36" s="34"/>
      <c r="I36" s="34"/>
      <c r="J36" s="34"/>
      <c r="K36" s="34"/>
    </row>
    <row r="37" spans="2:11" ht="38.5" customHeight="1">
      <c r="B37" s="387" t="s">
        <v>617</v>
      </c>
      <c r="C37" s="387"/>
      <c r="D37" s="387"/>
      <c r="E37" s="387"/>
      <c r="F37" s="387"/>
      <c r="G37" s="387"/>
      <c r="H37" s="387"/>
      <c r="I37" s="387"/>
      <c r="J37" s="387"/>
      <c r="K37" s="53"/>
    </row>
    <row r="38" spans="2:11" ht="8" customHeight="1">
      <c r="B38" s="390"/>
      <c r="C38" s="390"/>
      <c r="D38" s="390"/>
      <c r="E38" s="54"/>
      <c r="F38" s="54"/>
      <c r="G38" s="54"/>
      <c r="H38" s="54"/>
      <c r="I38" s="54"/>
      <c r="J38" s="54"/>
      <c r="K38" s="54"/>
    </row>
  </sheetData>
  <sheetProtection algorithmName="SHA-512" hashValue="eB4EYeKa1TDg0ITQMb4vc1/SxrTcEelG/RovlMc03qEzvO2JcMhe/wZgygnJVTuTkjy4g23yGc1TkLw7AyQJZw==" saltValue="2WhmfuDQvlcbWCaG0C78+Q==" spinCount="100000" sheet="1" formatCells="0"/>
  <mergeCells count="25">
    <mergeCell ref="B37:J37"/>
    <mergeCell ref="B36:C36"/>
    <mergeCell ref="B38:D38"/>
    <mergeCell ref="C8:C10"/>
    <mergeCell ref="C11:C12"/>
    <mergeCell ref="D11:J11"/>
    <mergeCell ref="D12:J12"/>
    <mergeCell ref="C13:C15"/>
    <mergeCell ref="C16:J16"/>
    <mergeCell ref="B22:B26"/>
    <mergeCell ref="C22:C24"/>
    <mergeCell ref="C25:C26"/>
    <mergeCell ref="D25:J25"/>
    <mergeCell ref="B13:B21"/>
    <mergeCell ref="C17:J17"/>
    <mergeCell ref="C18:J21"/>
    <mergeCell ref="I1:J1"/>
    <mergeCell ref="D26:J26"/>
    <mergeCell ref="C27:J27"/>
    <mergeCell ref="B27:B35"/>
    <mergeCell ref="C28:J35"/>
    <mergeCell ref="B8:B12"/>
    <mergeCell ref="D7:J7"/>
    <mergeCell ref="B2:J2"/>
    <mergeCell ref="D4:J4"/>
  </mergeCells>
  <phoneticPr fontId="1"/>
  <conditionalFormatting sqref="D4:J4">
    <cfRule type="containsBlanks" dxfId="55" priority="11">
      <formula>LEN(TRIM(D4))=0</formula>
    </cfRule>
  </conditionalFormatting>
  <conditionalFormatting sqref="E9 G9">
    <cfRule type="expression" dxfId="54" priority="8">
      <formula>AND($E$9="", $G$9="")</formula>
    </cfRule>
  </conditionalFormatting>
  <conditionalFormatting sqref="E14 G14">
    <cfRule type="expression" dxfId="53" priority="9">
      <formula>AND($E$14="", $G$14="")</formula>
    </cfRule>
  </conditionalFormatting>
  <conditionalFormatting sqref="E23 G23">
    <cfRule type="expression" dxfId="52" priority="7">
      <formula>AND($E$23="", $G$23="")</formula>
    </cfRule>
  </conditionalFormatting>
  <conditionalFormatting sqref="D12:J12">
    <cfRule type="expression" dxfId="51" priority="3">
      <formula>AND($E$9="", $G$9="●")</formula>
    </cfRule>
    <cfRule type="expression" dxfId="50" priority="4">
      <formula>AND($E$9="●", LEN($D$12)&lt;1)</formula>
    </cfRule>
  </conditionalFormatting>
  <conditionalFormatting sqref="D26:J26">
    <cfRule type="expression" dxfId="49" priority="1">
      <formula>AND($E$23="●", LEN($D$26)&lt;1)</formula>
    </cfRule>
    <cfRule type="expression" dxfId="48" priority="2">
      <formula>AND($E$23="", $G$23="●")</formula>
    </cfRule>
  </conditionalFormatting>
  <hyperlinks>
    <hyperlink ref="I1" location="基本情報!A1" display="←基本情報に戻る" xr:uid="{B97C484A-1222-4152-BFA5-6290380E25C9}"/>
    <hyperlink ref="I1:J1" location="基本情報!A1" tooltip="クリックして移動する" display="←基本情報に戻る" xr:uid="{0FC77B16-246D-4291-8331-E8B95330CC66}"/>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scaleWithDoc="0">
    <oddHeader>&amp;R&amp;9&amp;F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33E0E6-6D1F-4549-A1A2-BC6D4CA54FF0}">
          <x14:formula1>
            <xm:f>select!$H$3:$H$4</xm:f>
          </x14:formula1>
          <xm:sqref>E9 G23 E23 G14 E14 G9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AF5D-CE87-4D8C-9150-E6F421CE7E65}">
  <sheetPr codeName="Sheet24">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29" customWidth="1"/>
    <col min="2" max="2" width="3.1171875" style="29" customWidth="1"/>
    <col min="3" max="3" width="39.46875" style="29" customWidth="1"/>
    <col min="4" max="4" width="4" style="29" customWidth="1"/>
    <col min="5" max="5" width="3.1171875" style="29" customWidth="1"/>
    <col min="6" max="6" width="5" style="29" customWidth="1"/>
    <col min="7" max="7" width="3.1171875" style="29" customWidth="1"/>
    <col min="8" max="8" width="6.1171875" style="29" customWidth="1"/>
    <col min="9" max="9" width="21.52734375" style="29" customWidth="1"/>
    <col min="10" max="10" width="0.703125" style="29" customWidth="1"/>
    <col min="11" max="12" width="1" style="29" customWidth="1"/>
    <col min="13" max="17" width="9" style="29"/>
    <col min="18" max="18" width="9" style="29" hidden="1" customWidth="1"/>
    <col min="19" max="16384" width="9" style="29"/>
  </cols>
  <sheetData>
    <row r="1" spans="2:18" s="26" customFormat="1" ht="21.65" customHeight="1">
      <c r="B1" s="26" t="s">
        <v>614</v>
      </c>
      <c r="C1" s="25"/>
      <c r="F1" s="27"/>
      <c r="G1" s="27"/>
      <c r="H1" s="27"/>
      <c r="I1" s="366" t="s">
        <v>481</v>
      </c>
      <c r="J1" s="366"/>
      <c r="R1" s="26" t="b">
        <f>COUNTIF(R4:R36, TRUE)&gt;0</f>
        <v>1</v>
      </c>
    </row>
    <row r="2" spans="2:18" ht="16">
      <c r="B2" s="383" t="s">
        <v>555</v>
      </c>
      <c r="C2" s="383"/>
      <c r="D2" s="383"/>
      <c r="E2" s="383"/>
      <c r="F2" s="383"/>
      <c r="G2" s="383"/>
      <c r="H2" s="383"/>
      <c r="I2" s="383"/>
      <c r="J2" s="383"/>
      <c r="K2" s="243"/>
    </row>
    <row r="3" spans="2:18" ht="20.149999999999999" customHeight="1">
      <c r="B3" s="258" t="s">
        <v>688</v>
      </c>
      <c r="C3" s="243"/>
      <c r="D3" s="30" t="str">
        <f>IF(LEN(TRIM(D4))&lt;1, "↓入力必須です", "")</f>
        <v>↓入力必須です</v>
      </c>
      <c r="E3" s="31"/>
      <c r="F3" s="243"/>
      <c r="G3" s="243"/>
      <c r="H3" s="243"/>
      <c r="I3" s="243"/>
      <c r="J3" s="243"/>
      <c r="K3" s="243"/>
    </row>
    <row r="4" spans="2:18" ht="42" customHeight="1">
      <c r="B4" s="241"/>
      <c r="C4" s="33" t="s">
        <v>556</v>
      </c>
      <c r="D4" s="384"/>
      <c r="E4" s="385"/>
      <c r="F4" s="385"/>
      <c r="G4" s="385"/>
      <c r="H4" s="385"/>
      <c r="I4" s="385"/>
      <c r="J4" s="386"/>
      <c r="R4" s="262" t="b">
        <f>LEN(TRIM(D4))=0</f>
        <v>1</v>
      </c>
    </row>
    <row r="5" spans="2:18" ht="6" customHeight="1">
      <c r="B5" s="241"/>
      <c r="C5" s="33"/>
      <c r="D5" s="34"/>
      <c r="E5" s="34"/>
      <c r="F5" s="34"/>
      <c r="G5" s="34"/>
      <c r="H5" s="34"/>
      <c r="I5" s="34"/>
      <c r="J5" s="34"/>
      <c r="K5" s="34"/>
    </row>
    <row r="6" spans="2:18" ht="25" customHeight="1">
      <c r="B6" s="35" t="s">
        <v>557</v>
      </c>
      <c r="C6" s="35"/>
      <c r="D6" s="34"/>
      <c r="E6" s="34"/>
      <c r="F6" s="34"/>
      <c r="G6" s="34"/>
      <c r="H6" s="34"/>
      <c r="I6" s="34"/>
      <c r="J6" s="34"/>
      <c r="K6" s="34"/>
    </row>
    <row r="7" spans="2:18" ht="28" customHeight="1">
      <c r="B7" s="36"/>
      <c r="C7" s="37" t="s">
        <v>558</v>
      </c>
      <c r="D7" s="380" t="s">
        <v>559</v>
      </c>
      <c r="E7" s="381"/>
      <c r="F7" s="381"/>
      <c r="G7" s="381"/>
      <c r="H7" s="381"/>
      <c r="I7" s="381"/>
      <c r="J7" s="382"/>
      <c r="K7" s="38"/>
    </row>
    <row r="8" spans="2:18" ht="11.15" customHeight="1">
      <c r="B8" s="376">
        <v>1</v>
      </c>
      <c r="C8" s="391" t="s">
        <v>560</v>
      </c>
      <c r="D8" s="39"/>
      <c r="E8" s="40"/>
      <c r="F8" s="40"/>
      <c r="G8" s="40"/>
      <c r="H8" s="40"/>
      <c r="I8" s="40"/>
      <c r="J8" s="41"/>
      <c r="K8" s="42"/>
    </row>
    <row r="9" spans="2:18" ht="26.15" customHeight="1">
      <c r="B9" s="377"/>
      <c r="C9" s="391"/>
      <c r="D9" s="43"/>
      <c r="E9" s="255"/>
      <c r="F9" s="256" t="s">
        <v>31</v>
      </c>
      <c r="G9" s="255"/>
      <c r="H9" s="256" t="s">
        <v>32</v>
      </c>
      <c r="I9" s="257" t="str">
        <f>IF(LEN(E9&amp;G9)&lt;1, "いずれかに「●」を入力してください", IF(LEN(E9&amp;G9)&gt;1, "いずれか1つのみに「●」を入力してください", ""))</f>
        <v>いずれかに「●」を入力してください</v>
      </c>
      <c r="J9" s="44"/>
      <c r="K9" s="42"/>
      <c r="R9" s="262" t="b">
        <f>LEN(E9&amp;G9)=0</f>
        <v>1</v>
      </c>
    </row>
    <row r="10" spans="2:18" ht="11.15" customHeight="1">
      <c r="B10" s="377"/>
      <c r="C10" s="391"/>
      <c r="D10" s="45"/>
      <c r="E10" s="46"/>
      <c r="F10" s="46"/>
      <c r="G10" s="46"/>
      <c r="H10" s="46"/>
      <c r="I10" s="46"/>
      <c r="J10" s="47"/>
      <c r="K10" s="42"/>
    </row>
    <row r="11" spans="2:18" ht="18" customHeight="1">
      <c r="B11" s="377"/>
      <c r="C11" s="392" t="s">
        <v>561</v>
      </c>
      <c r="D11" s="393" t="s">
        <v>562</v>
      </c>
      <c r="E11" s="393"/>
      <c r="F11" s="393"/>
      <c r="G11" s="393"/>
      <c r="H11" s="393"/>
      <c r="I11" s="393"/>
      <c r="J11" s="394"/>
      <c r="K11" s="48"/>
    </row>
    <row r="12" spans="2:18" ht="44.5" customHeight="1">
      <c r="B12" s="378"/>
      <c r="C12" s="392"/>
      <c r="D12" s="371"/>
      <c r="E12" s="372"/>
      <c r="F12" s="372"/>
      <c r="G12" s="372"/>
      <c r="H12" s="372"/>
      <c r="I12" s="372"/>
      <c r="J12" s="373"/>
      <c r="K12" s="48"/>
      <c r="R12" s="29" t="b">
        <f>AND(E9="●", LEN(D12)=0)</f>
        <v>0</v>
      </c>
    </row>
    <row r="13" spans="2:18" ht="12" customHeight="1">
      <c r="B13" s="376">
        <v>2</v>
      </c>
      <c r="C13" s="395" t="s">
        <v>563</v>
      </c>
      <c r="D13" s="39"/>
      <c r="E13" s="40"/>
      <c r="F13" s="40"/>
      <c r="G13" s="40"/>
      <c r="H13" s="40"/>
      <c r="I13" s="40"/>
      <c r="J13" s="41"/>
      <c r="K13" s="244"/>
    </row>
    <row r="14" spans="2:18" ht="27" customHeight="1">
      <c r="B14" s="377"/>
      <c r="C14" s="395"/>
      <c r="D14" s="43"/>
      <c r="E14" s="255"/>
      <c r="F14" s="256" t="s">
        <v>31</v>
      </c>
      <c r="G14" s="255"/>
      <c r="H14" s="256" t="s">
        <v>32</v>
      </c>
      <c r="I14" s="257" t="str">
        <f>IF(LEN(E14&amp;G14)&lt;1, "いずれかに「●」を入力してください", IF(LEN(E14&amp;G14)&gt;1, "いずれか1つのみに「●」を入力してください", ""))</f>
        <v>いずれかに「●」を入力してください</v>
      </c>
      <c r="J14" s="44"/>
      <c r="K14" s="244"/>
      <c r="R14" s="262" t="b">
        <f>LEN(E14&amp;G14)=0</f>
        <v>1</v>
      </c>
    </row>
    <row r="15" spans="2:18" ht="12" customHeight="1">
      <c r="B15" s="377"/>
      <c r="C15" s="395"/>
      <c r="D15" s="45"/>
      <c r="E15" s="46"/>
      <c r="F15" s="46"/>
      <c r="G15" s="46"/>
      <c r="H15" s="46"/>
      <c r="I15" s="46"/>
      <c r="J15" s="47"/>
      <c r="K15" s="244"/>
    </row>
    <row r="16" spans="2:18" ht="32.15" customHeight="1">
      <c r="B16" s="377"/>
      <c r="C16" s="396" t="s">
        <v>564</v>
      </c>
      <c r="D16" s="397"/>
      <c r="E16" s="397"/>
      <c r="F16" s="397"/>
      <c r="G16" s="397"/>
      <c r="H16" s="397"/>
      <c r="I16" s="397"/>
      <c r="J16" s="398"/>
      <c r="K16" s="50"/>
    </row>
    <row r="17" spans="2:18" ht="48" customHeight="1">
      <c r="B17" s="377"/>
      <c r="C17" s="404" t="s">
        <v>615</v>
      </c>
      <c r="D17" s="405"/>
      <c r="E17" s="405"/>
      <c r="F17" s="405"/>
      <c r="G17" s="405"/>
      <c r="H17" s="405"/>
      <c r="I17" s="405"/>
      <c r="J17" s="406"/>
      <c r="K17" s="51"/>
    </row>
    <row r="18" spans="2:18" ht="32.5" customHeight="1">
      <c r="B18" s="377"/>
      <c r="C18" s="407"/>
      <c r="D18" s="407"/>
      <c r="E18" s="407"/>
      <c r="F18" s="407"/>
      <c r="G18" s="407"/>
      <c r="H18" s="407"/>
      <c r="I18" s="407"/>
      <c r="J18" s="407"/>
      <c r="K18" s="51"/>
    </row>
    <row r="19" spans="2:18" ht="32.5" customHeight="1">
      <c r="B19" s="377"/>
      <c r="C19" s="407"/>
      <c r="D19" s="407"/>
      <c r="E19" s="407"/>
      <c r="F19" s="407"/>
      <c r="G19" s="407"/>
      <c r="H19" s="407"/>
      <c r="I19" s="407"/>
      <c r="J19" s="407"/>
      <c r="K19" s="51"/>
    </row>
    <row r="20" spans="2:18" ht="32.5" customHeight="1">
      <c r="B20" s="377"/>
      <c r="C20" s="407"/>
      <c r="D20" s="407"/>
      <c r="E20" s="407"/>
      <c r="F20" s="407"/>
      <c r="G20" s="407"/>
      <c r="H20" s="407"/>
      <c r="I20" s="407"/>
      <c r="J20" s="407"/>
      <c r="K20" s="51"/>
    </row>
    <row r="21" spans="2:18" ht="32.5" customHeight="1">
      <c r="B21" s="378"/>
      <c r="C21" s="408"/>
      <c r="D21" s="408"/>
      <c r="E21" s="408"/>
      <c r="F21" s="408"/>
      <c r="G21" s="408"/>
      <c r="H21" s="408"/>
      <c r="I21" s="408"/>
      <c r="J21" s="408"/>
      <c r="K21" s="51"/>
    </row>
    <row r="22" spans="2:18" ht="12" customHeight="1">
      <c r="B22" s="376">
        <v>3</v>
      </c>
      <c r="C22" s="399" t="s">
        <v>565</v>
      </c>
      <c r="D22" s="39"/>
      <c r="E22" s="40"/>
      <c r="F22" s="40"/>
      <c r="G22" s="40"/>
      <c r="H22" s="40"/>
      <c r="I22" s="40"/>
      <c r="J22" s="41"/>
      <c r="K22" s="244"/>
    </row>
    <row r="23" spans="2:18" ht="27" customHeight="1">
      <c r="B23" s="377"/>
      <c r="C23" s="400"/>
      <c r="D23" s="43"/>
      <c r="E23" s="255"/>
      <c r="F23" s="256" t="s">
        <v>31</v>
      </c>
      <c r="G23" s="255"/>
      <c r="H23" s="256" t="s">
        <v>32</v>
      </c>
      <c r="I23" s="257" t="str">
        <f>IF(LEN(E23&amp;G23)&lt;1, "いずれかに「●」を入力してください", IF(LEN(E23&amp;G23)&gt;1, "いずれか1つのみに「●」を入力してください", ""))</f>
        <v>いずれかに「●」を入力してください</v>
      </c>
      <c r="J23" s="44"/>
      <c r="K23" s="244"/>
      <c r="R23" s="262" t="b">
        <f>LEN(E23&amp;G23)=0</f>
        <v>1</v>
      </c>
    </row>
    <row r="24" spans="2:18" ht="12" customHeight="1">
      <c r="B24" s="377"/>
      <c r="C24" s="401"/>
      <c r="D24" s="45"/>
      <c r="E24" s="46"/>
      <c r="F24" s="46"/>
      <c r="G24" s="46"/>
      <c r="H24" s="46"/>
      <c r="I24" s="46"/>
      <c r="J24" s="47"/>
      <c r="K24" s="244"/>
    </row>
    <row r="25" spans="2:18" ht="21" customHeight="1">
      <c r="B25" s="377"/>
      <c r="C25" s="402" t="s">
        <v>561</v>
      </c>
      <c r="D25" s="393" t="s">
        <v>562</v>
      </c>
      <c r="E25" s="393"/>
      <c r="F25" s="393"/>
      <c r="G25" s="393"/>
      <c r="H25" s="393"/>
      <c r="I25" s="393"/>
      <c r="J25" s="394"/>
      <c r="K25" s="48"/>
    </row>
    <row r="26" spans="2:18" ht="44.5" customHeight="1">
      <c r="B26" s="378"/>
      <c r="C26" s="403"/>
      <c r="D26" s="371"/>
      <c r="E26" s="372"/>
      <c r="F26" s="372"/>
      <c r="G26" s="372"/>
      <c r="H26" s="372"/>
      <c r="I26" s="372"/>
      <c r="J26" s="373"/>
      <c r="K26" s="48"/>
      <c r="R26" s="29" t="b">
        <f>AND(E23="●", LEN(D26)=0)</f>
        <v>0</v>
      </c>
    </row>
    <row r="27" spans="2:18" ht="45" customHeight="1">
      <c r="B27" s="376">
        <v>4</v>
      </c>
      <c r="C27" s="409" t="s">
        <v>616</v>
      </c>
      <c r="D27" s="409"/>
      <c r="E27" s="409"/>
      <c r="F27" s="409"/>
      <c r="G27" s="409"/>
      <c r="H27" s="409"/>
      <c r="I27" s="409"/>
      <c r="J27" s="410"/>
      <c r="K27" s="52"/>
    </row>
    <row r="28" spans="2:18" ht="38.5" customHeight="1">
      <c r="B28" s="377"/>
      <c r="C28" s="411"/>
      <c r="D28" s="411"/>
      <c r="E28" s="411"/>
      <c r="F28" s="411"/>
      <c r="G28" s="411"/>
      <c r="H28" s="411"/>
      <c r="I28" s="411"/>
      <c r="J28" s="411"/>
      <c r="K28" s="51"/>
    </row>
    <row r="29" spans="2:18" ht="38.5" customHeight="1">
      <c r="B29" s="377"/>
      <c r="C29" s="411"/>
      <c r="D29" s="411"/>
      <c r="E29" s="411"/>
      <c r="F29" s="411"/>
      <c r="G29" s="411"/>
      <c r="H29" s="411"/>
      <c r="I29" s="411"/>
      <c r="J29" s="411"/>
      <c r="K29" s="51"/>
    </row>
    <row r="30" spans="2:18" ht="38.5" customHeight="1">
      <c r="B30" s="377"/>
      <c r="C30" s="411"/>
      <c r="D30" s="411"/>
      <c r="E30" s="411"/>
      <c r="F30" s="411"/>
      <c r="G30" s="411"/>
      <c r="H30" s="411"/>
      <c r="I30" s="411"/>
      <c r="J30" s="411"/>
      <c r="K30" s="51"/>
    </row>
    <row r="31" spans="2:18" ht="38.5" customHeight="1">
      <c r="B31" s="377"/>
      <c r="C31" s="411"/>
      <c r="D31" s="411"/>
      <c r="E31" s="411"/>
      <c r="F31" s="411"/>
      <c r="G31" s="411"/>
      <c r="H31" s="411"/>
      <c r="I31" s="411"/>
      <c r="J31" s="411"/>
      <c r="K31" s="51"/>
    </row>
    <row r="32" spans="2:18" ht="38.5" customHeight="1">
      <c r="B32" s="377"/>
      <c r="C32" s="411"/>
      <c r="D32" s="411"/>
      <c r="E32" s="411"/>
      <c r="F32" s="411"/>
      <c r="G32" s="411"/>
      <c r="H32" s="411"/>
      <c r="I32" s="411"/>
      <c r="J32" s="411"/>
      <c r="K32" s="51"/>
    </row>
    <row r="33" spans="2:11" ht="38.5" customHeight="1">
      <c r="B33" s="377"/>
      <c r="C33" s="411"/>
      <c r="D33" s="411"/>
      <c r="E33" s="411"/>
      <c r="F33" s="411"/>
      <c r="G33" s="411"/>
      <c r="H33" s="411"/>
      <c r="I33" s="411"/>
      <c r="J33" s="411"/>
      <c r="K33" s="51"/>
    </row>
    <row r="34" spans="2:11" ht="38.5" customHeight="1">
      <c r="B34" s="377"/>
      <c r="C34" s="411"/>
      <c r="D34" s="411"/>
      <c r="E34" s="411"/>
      <c r="F34" s="411"/>
      <c r="G34" s="411"/>
      <c r="H34" s="411"/>
      <c r="I34" s="411"/>
      <c r="J34" s="411"/>
      <c r="K34" s="51"/>
    </row>
    <row r="35" spans="2:11" ht="38.5" customHeight="1">
      <c r="B35" s="378"/>
      <c r="C35" s="411"/>
      <c r="D35" s="411"/>
      <c r="E35" s="411"/>
      <c r="F35" s="411"/>
      <c r="G35" s="411"/>
      <c r="H35" s="411"/>
      <c r="I35" s="411"/>
      <c r="J35" s="411"/>
      <c r="K35" s="51"/>
    </row>
    <row r="36" spans="2:11" ht="8" customHeight="1">
      <c r="B36" s="388"/>
      <c r="C36" s="389"/>
      <c r="D36" s="34"/>
      <c r="E36" s="34"/>
      <c r="F36" s="34"/>
      <c r="G36" s="34"/>
      <c r="H36" s="34"/>
      <c r="I36" s="34"/>
      <c r="J36" s="34"/>
      <c r="K36" s="34"/>
    </row>
    <row r="37" spans="2:11" ht="38.5" customHeight="1">
      <c r="B37" s="387" t="s">
        <v>617</v>
      </c>
      <c r="C37" s="387"/>
      <c r="D37" s="387"/>
      <c r="E37" s="387"/>
      <c r="F37" s="387"/>
      <c r="G37" s="387"/>
      <c r="H37" s="387"/>
      <c r="I37" s="387"/>
      <c r="J37" s="387"/>
      <c r="K37" s="53"/>
    </row>
    <row r="38" spans="2:11" ht="8" customHeight="1">
      <c r="B38" s="390"/>
      <c r="C38" s="390"/>
      <c r="D38" s="390"/>
      <c r="E38" s="242"/>
      <c r="F38" s="242"/>
      <c r="G38" s="242"/>
      <c r="H38" s="242"/>
      <c r="I38" s="242"/>
      <c r="J38" s="242"/>
      <c r="K38" s="242"/>
    </row>
  </sheetData>
  <sheetProtection algorithmName="SHA-512" hashValue="V9RLlPKrS+Ih/OnY3BJOw7Z9a/h6bURTGcIUOGAW+mK8UNd4P07p5kLo9w9pnyVVnrjl05cDzqgcqUA7nlWOsA==" saltValue="8VrWIB/UPybjUCLT+Dzkhg=="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47" priority="8">
      <formula>LEN(TRIM(D4))=0</formula>
    </cfRule>
  </conditionalFormatting>
  <conditionalFormatting sqref="E9 G9">
    <cfRule type="expression" dxfId="46" priority="6">
      <formula>AND($E$9="", $G$9="")</formula>
    </cfRule>
  </conditionalFormatting>
  <conditionalFormatting sqref="E14 G14">
    <cfRule type="expression" dxfId="45" priority="7">
      <formula>AND($E$14="", $G$14="")</formula>
    </cfRule>
  </conditionalFormatting>
  <conditionalFormatting sqref="E23 G23">
    <cfRule type="expression" dxfId="44" priority="5">
      <formula>AND($E$23="", $G$23="")</formula>
    </cfRule>
  </conditionalFormatting>
  <conditionalFormatting sqref="D12:J12">
    <cfRule type="expression" dxfId="43" priority="3">
      <formula>AND($E$9="", $G$9="●")</formula>
    </cfRule>
    <cfRule type="expression" dxfId="42" priority="4">
      <formula>AND($E$9="●", LEN($D$12)&lt;1)</formula>
    </cfRule>
  </conditionalFormatting>
  <conditionalFormatting sqref="D26:J26">
    <cfRule type="expression" dxfId="41" priority="1">
      <formula>AND($E$23="●", LEN($D$26)&lt;1)</formula>
    </cfRule>
    <cfRule type="expression" dxfId="40" priority="2">
      <formula>AND($E$23="", $G$23="●")</formula>
    </cfRule>
  </conditionalFormatting>
  <hyperlinks>
    <hyperlink ref="I1" location="基本情報!A1" display="←基本情報に戻る" xr:uid="{3E2F3C60-54F7-4C5B-BF1C-E3CBF0219570}"/>
    <hyperlink ref="I1:J1" location="基本情報!A1" tooltip="クリックして移動する" display="←基本情報に戻る" xr:uid="{281E024A-62C4-44D2-8DE7-53FC279EC743}"/>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scaleWithDoc="0">
    <oddHeader>&amp;R&amp;9&amp;F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AAB06E-BECC-4497-BA65-D3A8EEB00A2D}">
          <x14:formula1>
            <xm:f>select!$H$3:$H$4</xm:f>
          </x14:formula1>
          <xm:sqref>E9 G23 E23 G14 E14 G9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906C-7F95-4815-8734-E6EDC97044C9}">
  <sheetPr codeName="Sheet25">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29" customWidth="1"/>
    <col min="2" max="2" width="3.1171875" style="29" customWidth="1"/>
    <col min="3" max="3" width="39.46875" style="29" customWidth="1"/>
    <col min="4" max="4" width="4" style="29" customWidth="1"/>
    <col min="5" max="5" width="3.1171875" style="29" customWidth="1"/>
    <col min="6" max="6" width="5" style="29" customWidth="1"/>
    <col min="7" max="7" width="3.1171875" style="29" customWidth="1"/>
    <col min="8" max="8" width="6.1171875" style="29" customWidth="1"/>
    <col min="9" max="9" width="21.52734375" style="29" customWidth="1"/>
    <col min="10" max="10" width="0.703125" style="29" customWidth="1"/>
    <col min="11" max="12" width="1" style="29" customWidth="1"/>
    <col min="13" max="17" width="9" style="29"/>
    <col min="18" max="18" width="9" style="29" hidden="1" customWidth="1"/>
    <col min="19" max="16384" width="9" style="29"/>
  </cols>
  <sheetData>
    <row r="1" spans="2:18" s="26" customFormat="1" ht="21.65" customHeight="1">
      <c r="B1" s="26" t="s">
        <v>614</v>
      </c>
      <c r="C1" s="25"/>
      <c r="F1" s="27"/>
      <c r="G1" s="27"/>
      <c r="H1" s="27"/>
      <c r="I1" s="366" t="s">
        <v>481</v>
      </c>
      <c r="J1" s="366"/>
      <c r="R1" s="26" t="b">
        <f>COUNTIF(R4:R36, TRUE)&gt;0</f>
        <v>1</v>
      </c>
    </row>
    <row r="2" spans="2:18" ht="16">
      <c r="B2" s="383" t="s">
        <v>555</v>
      </c>
      <c r="C2" s="383"/>
      <c r="D2" s="383"/>
      <c r="E2" s="383"/>
      <c r="F2" s="383"/>
      <c r="G2" s="383"/>
      <c r="H2" s="383"/>
      <c r="I2" s="383"/>
      <c r="J2" s="383"/>
      <c r="K2" s="243"/>
    </row>
    <row r="3" spans="2:18" ht="20.149999999999999" customHeight="1">
      <c r="B3" s="258" t="s">
        <v>689</v>
      </c>
      <c r="C3" s="243"/>
      <c r="D3" s="30" t="str">
        <f>IF(LEN(TRIM(D4))&lt;1, "↓入力必須です", "")</f>
        <v>↓入力必須です</v>
      </c>
      <c r="E3" s="31"/>
      <c r="F3" s="243"/>
      <c r="G3" s="243"/>
      <c r="H3" s="243"/>
      <c r="I3" s="243"/>
      <c r="J3" s="243"/>
      <c r="K3" s="243"/>
    </row>
    <row r="4" spans="2:18" ht="42" customHeight="1">
      <c r="B4" s="241"/>
      <c r="C4" s="33" t="s">
        <v>556</v>
      </c>
      <c r="D4" s="384"/>
      <c r="E4" s="385"/>
      <c r="F4" s="385"/>
      <c r="G4" s="385"/>
      <c r="H4" s="385"/>
      <c r="I4" s="385"/>
      <c r="J4" s="386"/>
      <c r="R4" s="262" t="b">
        <f>LEN(TRIM(D4))=0</f>
        <v>1</v>
      </c>
    </row>
    <row r="5" spans="2:18" ht="6" customHeight="1">
      <c r="B5" s="241"/>
      <c r="C5" s="33"/>
      <c r="D5" s="34"/>
      <c r="E5" s="34"/>
      <c r="F5" s="34"/>
      <c r="G5" s="34"/>
      <c r="H5" s="34"/>
      <c r="I5" s="34"/>
      <c r="J5" s="34"/>
      <c r="K5" s="34"/>
    </row>
    <row r="6" spans="2:18" ht="25" customHeight="1">
      <c r="B6" s="35" t="s">
        <v>557</v>
      </c>
      <c r="C6" s="35"/>
      <c r="D6" s="34"/>
      <c r="E6" s="34"/>
      <c r="F6" s="34"/>
      <c r="G6" s="34"/>
      <c r="H6" s="34"/>
      <c r="I6" s="34"/>
      <c r="J6" s="34"/>
      <c r="K6" s="34"/>
    </row>
    <row r="7" spans="2:18" ht="28" customHeight="1">
      <c r="B7" s="36"/>
      <c r="C7" s="37" t="s">
        <v>558</v>
      </c>
      <c r="D7" s="380" t="s">
        <v>559</v>
      </c>
      <c r="E7" s="381"/>
      <c r="F7" s="381"/>
      <c r="G7" s="381"/>
      <c r="H7" s="381"/>
      <c r="I7" s="381"/>
      <c r="J7" s="382"/>
      <c r="K7" s="38"/>
    </row>
    <row r="8" spans="2:18" ht="11.15" customHeight="1">
      <c r="B8" s="376">
        <v>1</v>
      </c>
      <c r="C8" s="391" t="s">
        <v>560</v>
      </c>
      <c r="D8" s="39"/>
      <c r="E8" s="40"/>
      <c r="F8" s="40"/>
      <c r="G8" s="40"/>
      <c r="H8" s="40"/>
      <c r="I8" s="40"/>
      <c r="J8" s="41"/>
      <c r="K8" s="42"/>
    </row>
    <row r="9" spans="2:18" ht="26.15" customHeight="1">
      <c r="B9" s="377"/>
      <c r="C9" s="391"/>
      <c r="D9" s="43"/>
      <c r="E9" s="255"/>
      <c r="F9" s="256" t="s">
        <v>31</v>
      </c>
      <c r="G9" s="255"/>
      <c r="H9" s="256" t="s">
        <v>32</v>
      </c>
      <c r="I9" s="257" t="str">
        <f>IF(LEN(E9&amp;G9)&lt;1, "いずれかに「●」を入力してください", IF(LEN(E9&amp;G9)&gt;1, "いずれか1つのみに「●」を入力してください", ""))</f>
        <v>いずれかに「●」を入力してください</v>
      </c>
      <c r="J9" s="44"/>
      <c r="K9" s="42"/>
      <c r="R9" s="262" t="b">
        <f>LEN(E9&amp;G9)=0</f>
        <v>1</v>
      </c>
    </row>
    <row r="10" spans="2:18" ht="11.15" customHeight="1">
      <c r="B10" s="377"/>
      <c r="C10" s="391"/>
      <c r="D10" s="45"/>
      <c r="E10" s="46"/>
      <c r="F10" s="46"/>
      <c r="G10" s="46"/>
      <c r="H10" s="46"/>
      <c r="I10" s="46"/>
      <c r="J10" s="47"/>
      <c r="K10" s="42"/>
    </row>
    <row r="11" spans="2:18" ht="18" customHeight="1">
      <c r="B11" s="377"/>
      <c r="C11" s="392" t="s">
        <v>561</v>
      </c>
      <c r="D11" s="393" t="s">
        <v>562</v>
      </c>
      <c r="E11" s="393"/>
      <c r="F11" s="393"/>
      <c r="G11" s="393"/>
      <c r="H11" s="393"/>
      <c r="I11" s="393"/>
      <c r="J11" s="394"/>
      <c r="K11" s="48"/>
    </row>
    <row r="12" spans="2:18" ht="44.5" customHeight="1">
      <c r="B12" s="378"/>
      <c r="C12" s="392"/>
      <c r="D12" s="371"/>
      <c r="E12" s="372"/>
      <c r="F12" s="372"/>
      <c r="G12" s="372"/>
      <c r="H12" s="372"/>
      <c r="I12" s="372"/>
      <c r="J12" s="373"/>
      <c r="K12" s="48"/>
      <c r="R12" s="29" t="b">
        <f>AND(E9="●", LEN(D12)=0)</f>
        <v>0</v>
      </c>
    </row>
    <row r="13" spans="2:18" ht="12" customHeight="1">
      <c r="B13" s="376">
        <v>2</v>
      </c>
      <c r="C13" s="395" t="s">
        <v>563</v>
      </c>
      <c r="D13" s="39"/>
      <c r="E13" s="40"/>
      <c r="F13" s="40"/>
      <c r="G13" s="40"/>
      <c r="H13" s="40"/>
      <c r="I13" s="40"/>
      <c r="J13" s="41"/>
      <c r="K13" s="244"/>
    </row>
    <row r="14" spans="2:18" ht="27" customHeight="1">
      <c r="B14" s="377"/>
      <c r="C14" s="395"/>
      <c r="D14" s="43"/>
      <c r="E14" s="255"/>
      <c r="F14" s="256" t="s">
        <v>31</v>
      </c>
      <c r="G14" s="255"/>
      <c r="H14" s="256" t="s">
        <v>32</v>
      </c>
      <c r="I14" s="257" t="str">
        <f>IF(LEN(E14&amp;G14)&lt;1, "いずれかに「●」を入力してください", IF(LEN(E14&amp;G14)&gt;1, "いずれか1つのみに「●」を入力してください", ""))</f>
        <v>いずれかに「●」を入力してください</v>
      </c>
      <c r="J14" s="44"/>
      <c r="K14" s="244"/>
      <c r="R14" s="262" t="b">
        <f>LEN(E14&amp;G14)=0</f>
        <v>1</v>
      </c>
    </row>
    <row r="15" spans="2:18" ht="12" customHeight="1">
      <c r="B15" s="377"/>
      <c r="C15" s="395"/>
      <c r="D15" s="45"/>
      <c r="E15" s="46"/>
      <c r="F15" s="46"/>
      <c r="G15" s="46"/>
      <c r="H15" s="46"/>
      <c r="I15" s="46"/>
      <c r="J15" s="47"/>
      <c r="K15" s="244"/>
    </row>
    <row r="16" spans="2:18" ht="32.15" customHeight="1">
      <c r="B16" s="377"/>
      <c r="C16" s="396" t="s">
        <v>564</v>
      </c>
      <c r="D16" s="397"/>
      <c r="E16" s="397"/>
      <c r="F16" s="397"/>
      <c r="G16" s="397"/>
      <c r="H16" s="397"/>
      <c r="I16" s="397"/>
      <c r="J16" s="398"/>
      <c r="K16" s="50"/>
    </row>
    <row r="17" spans="2:18" ht="48" customHeight="1">
      <c r="B17" s="377"/>
      <c r="C17" s="404" t="s">
        <v>615</v>
      </c>
      <c r="D17" s="405"/>
      <c r="E17" s="405"/>
      <c r="F17" s="405"/>
      <c r="G17" s="405"/>
      <c r="H17" s="405"/>
      <c r="I17" s="405"/>
      <c r="J17" s="406"/>
      <c r="K17" s="51"/>
    </row>
    <row r="18" spans="2:18" ht="32.5" customHeight="1">
      <c r="B18" s="377"/>
      <c r="C18" s="407"/>
      <c r="D18" s="407"/>
      <c r="E18" s="407"/>
      <c r="F18" s="407"/>
      <c r="G18" s="407"/>
      <c r="H18" s="407"/>
      <c r="I18" s="407"/>
      <c r="J18" s="407"/>
      <c r="K18" s="51"/>
    </row>
    <row r="19" spans="2:18" ht="32.5" customHeight="1">
      <c r="B19" s="377"/>
      <c r="C19" s="407"/>
      <c r="D19" s="407"/>
      <c r="E19" s="407"/>
      <c r="F19" s="407"/>
      <c r="G19" s="407"/>
      <c r="H19" s="407"/>
      <c r="I19" s="407"/>
      <c r="J19" s="407"/>
      <c r="K19" s="51"/>
    </row>
    <row r="20" spans="2:18" ht="32.5" customHeight="1">
      <c r="B20" s="377"/>
      <c r="C20" s="407"/>
      <c r="D20" s="407"/>
      <c r="E20" s="407"/>
      <c r="F20" s="407"/>
      <c r="G20" s="407"/>
      <c r="H20" s="407"/>
      <c r="I20" s="407"/>
      <c r="J20" s="407"/>
      <c r="K20" s="51"/>
    </row>
    <row r="21" spans="2:18" ht="32.5" customHeight="1">
      <c r="B21" s="378"/>
      <c r="C21" s="408"/>
      <c r="D21" s="408"/>
      <c r="E21" s="408"/>
      <c r="F21" s="408"/>
      <c r="G21" s="408"/>
      <c r="H21" s="408"/>
      <c r="I21" s="408"/>
      <c r="J21" s="408"/>
      <c r="K21" s="51"/>
    </row>
    <row r="22" spans="2:18" ht="12" customHeight="1">
      <c r="B22" s="376">
        <v>3</v>
      </c>
      <c r="C22" s="399" t="s">
        <v>565</v>
      </c>
      <c r="D22" s="39"/>
      <c r="E22" s="40"/>
      <c r="F22" s="40"/>
      <c r="G22" s="40"/>
      <c r="H22" s="40"/>
      <c r="I22" s="40"/>
      <c r="J22" s="41"/>
      <c r="K22" s="244"/>
    </row>
    <row r="23" spans="2:18" ht="27" customHeight="1">
      <c r="B23" s="377"/>
      <c r="C23" s="400"/>
      <c r="D23" s="43"/>
      <c r="E23" s="255"/>
      <c r="F23" s="256" t="s">
        <v>31</v>
      </c>
      <c r="G23" s="255"/>
      <c r="H23" s="256" t="s">
        <v>32</v>
      </c>
      <c r="I23" s="257" t="str">
        <f>IF(LEN(E23&amp;G23)&lt;1, "いずれかに「●」を入力してください", IF(LEN(E23&amp;G23)&gt;1, "いずれか1つのみに「●」を入力してください", ""))</f>
        <v>いずれかに「●」を入力してください</v>
      </c>
      <c r="J23" s="44"/>
      <c r="K23" s="244"/>
      <c r="R23" s="262" t="b">
        <f>LEN(E23&amp;G23)=0</f>
        <v>1</v>
      </c>
    </row>
    <row r="24" spans="2:18" ht="12" customHeight="1">
      <c r="B24" s="377"/>
      <c r="C24" s="401"/>
      <c r="D24" s="45"/>
      <c r="E24" s="46"/>
      <c r="F24" s="46"/>
      <c r="G24" s="46"/>
      <c r="H24" s="46"/>
      <c r="I24" s="46"/>
      <c r="J24" s="47"/>
      <c r="K24" s="244"/>
    </row>
    <row r="25" spans="2:18" ht="21" customHeight="1">
      <c r="B25" s="377"/>
      <c r="C25" s="402" t="s">
        <v>561</v>
      </c>
      <c r="D25" s="393" t="s">
        <v>562</v>
      </c>
      <c r="E25" s="393"/>
      <c r="F25" s="393"/>
      <c r="G25" s="393"/>
      <c r="H25" s="393"/>
      <c r="I25" s="393"/>
      <c r="J25" s="394"/>
      <c r="K25" s="48"/>
    </row>
    <row r="26" spans="2:18" ht="44.5" customHeight="1">
      <c r="B26" s="378"/>
      <c r="C26" s="403"/>
      <c r="D26" s="371"/>
      <c r="E26" s="372"/>
      <c r="F26" s="372"/>
      <c r="G26" s="372"/>
      <c r="H26" s="372"/>
      <c r="I26" s="372"/>
      <c r="J26" s="373"/>
      <c r="K26" s="48"/>
      <c r="R26" s="29" t="b">
        <f>AND(E23="●", LEN(D26)=0)</f>
        <v>0</v>
      </c>
    </row>
    <row r="27" spans="2:18" ht="45" customHeight="1">
      <c r="B27" s="376">
        <v>4</v>
      </c>
      <c r="C27" s="374" t="s">
        <v>616</v>
      </c>
      <c r="D27" s="374"/>
      <c r="E27" s="374"/>
      <c r="F27" s="374"/>
      <c r="G27" s="374"/>
      <c r="H27" s="374"/>
      <c r="I27" s="374"/>
      <c r="J27" s="375"/>
      <c r="K27" s="52"/>
    </row>
    <row r="28" spans="2:18" ht="38.5" customHeight="1">
      <c r="B28" s="377"/>
      <c r="C28" s="411"/>
      <c r="D28" s="411"/>
      <c r="E28" s="411"/>
      <c r="F28" s="411"/>
      <c r="G28" s="411"/>
      <c r="H28" s="411"/>
      <c r="I28" s="411"/>
      <c r="J28" s="411"/>
      <c r="K28" s="51"/>
    </row>
    <row r="29" spans="2:18" ht="38.5" customHeight="1">
      <c r="B29" s="377"/>
      <c r="C29" s="411"/>
      <c r="D29" s="411"/>
      <c r="E29" s="411"/>
      <c r="F29" s="411"/>
      <c r="G29" s="411"/>
      <c r="H29" s="411"/>
      <c r="I29" s="411"/>
      <c r="J29" s="411"/>
      <c r="K29" s="51"/>
    </row>
    <row r="30" spans="2:18" ht="38.5" customHeight="1">
      <c r="B30" s="377"/>
      <c r="C30" s="411"/>
      <c r="D30" s="411"/>
      <c r="E30" s="411"/>
      <c r="F30" s="411"/>
      <c r="G30" s="411"/>
      <c r="H30" s="411"/>
      <c r="I30" s="411"/>
      <c r="J30" s="411"/>
      <c r="K30" s="51"/>
    </row>
    <row r="31" spans="2:18" ht="38.5" customHeight="1">
      <c r="B31" s="377"/>
      <c r="C31" s="411"/>
      <c r="D31" s="411"/>
      <c r="E31" s="411"/>
      <c r="F31" s="411"/>
      <c r="G31" s="411"/>
      <c r="H31" s="411"/>
      <c r="I31" s="411"/>
      <c r="J31" s="411"/>
      <c r="K31" s="51"/>
    </row>
    <row r="32" spans="2:18" ht="38.5" customHeight="1">
      <c r="B32" s="377"/>
      <c r="C32" s="411"/>
      <c r="D32" s="411"/>
      <c r="E32" s="411"/>
      <c r="F32" s="411"/>
      <c r="G32" s="411"/>
      <c r="H32" s="411"/>
      <c r="I32" s="411"/>
      <c r="J32" s="411"/>
      <c r="K32" s="51"/>
    </row>
    <row r="33" spans="2:11" ht="38.5" customHeight="1">
      <c r="B33" s="377"/>
      <c r="C33" s="411"/>
      <c r="D33" s="411"/>
      <c r="E33" s="411"/>
      <c r="F33" s="411"/>
      <c r="G33" s="411"/>
      <c r="H33" s="411"/>
      <c r="I33" s="411"/>
      <c r="J33" s="411"/>
      <c r="K33" s="51"/>
    </row>
    <row r="34" spans="2:11" ht="38.5" customHeight="1">
      <c r="B34" s="377"/>
      <c r="C34" s="411"/>
      <c r="D34" s="411"/>
      <c r="E34" s="411"/>
      <c r="F34" s="411"/>
      <c r="G34" s="411"/>
      <c r="H34" s="411"/>
      <c r="I34" s="411"/>
      <c r="J34" s="411"/>
      <c r="K34" s="51"/>
    </row>
    <row r="35" spans="2:11" ht="38.5" customHeight="1">
      <c r="B35" s="378"/>
      <c r="C35" s="411"/>
      <c r="D35" s="411"/>
      <c r="E35" s="411"/>
      <c r="F35" s="411"/>
      <c r="G35" s="411"/>
      <c r="H35" s="411"/>
      <c r="I35" s="411"/>
      <c r="J35" s="411"/>
      <c r="K35" s="51"/>
    </row>
    <row r="36" spans="2:11" ht="8" customHeight="1">
      <c r="B36" s="388"/>
      <c r="C36" s="389"/>
      <c r="D36" s="34"/>
      <c r="E36" s="34"/>
      <c r="F36" s="34"/>
      <c r="G36" s="34"/>
      <c r="H36" s="34"/>
      <c r="I36" s="34"/>
      <c r="J36" s="34"/>
      <c r="K36" s="34"/>
    </row>
    <row r="37" spans="2:11" ht="38.5" customHeight="1">
      <c r="B37" s="387" t="s">
        <v>617</v>
      </c>
      <c r="C37" s="387"/>
      <c r="D37" s="387"/>
      <c r="E37" s="387"/>
      <c r="F37" s="387"/>
      <c r="G37" s="387"/>
      <c r="H37" s="387"/>
      <c r="I37" s="387"/>
      <c r="J37" s="387"/>
      <c r="K37" s="53"/>
    </row>
    <row r="38" spans="2:11" ht="8" customHeight="1">
      <c r="B38" s="390"/>
      <c r="C38" s="390"/>
      <c r="D38" s="390"/>
      <c r="E38" s="242"/>
      <c r="F38" s="242"/>
      <c r="G38" s="242"/>
      <c r="H38" s="242"/>
      <c r="I38" s="242"/>
      <c r="J38" s="242"/>
      <c r="K38" s="242"/>
    </row>
  </sheetData>
  <sheetProtection algorithmName="SHA-512" hashValue="MWpG9Jl053YFbd8J5dFxqfEzQYNYwaSRAZFiMotEOMq8iDi35lXwEYb6tyBb1yy+AFcYg1M6tTNEuy5++j6jmg==" saltValue="xESgN9HFFSTFsNqvCUvtSw=="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39" priority="8">
      <formula>LEN(TRIM(D4))=0</formula>
    </cfRule>
  </conditionalFormatting>
  <conditionalFormatting sqref="E9 G9">
    <cfRule type="expression" dxfId="38" priority="6">
      <formula>AND($E$9="", $G$9="")</formula>
    </cfRule>
  </conditionalFormatting>
  <conditionalFormatting sqref="E14 G14">
    <cfRule type="expression" dxfId="37" priority="7">
      <formula>AND($E$14="", $G$14="")</formula>
    </cfRule>
  </conditionalFormatting>
  <conditionalFormatting sqref="E23 G23">
    <cfRule type="expression" dxfId="36" priority="5">
      <formula>AND($E$23="", $G$23="")</formula>
    </cfRule>
  </conditionalFormatting>
  <conditionalFormatting sqref="D12:J12">
    <cfRule type="expression" dxfId="35" priority="3">
      <formula>AND($E$9="", $G$9="●")</formula>
    </cfRule>
    <cfRule type="expression" dxfId="34" priority="4">
      <formula>AND($E$9="●", LEN($D$12)&lt;1)</formula>
    </cfRule>
  </conditionalFormatting>
  <conditionalFormatting sqref="D26:J26">
    <cfRule type="expression" dxfId="33" priority="1">
      <formula>AND($E$23="●", LEN($D$26)&lt;1)</formula>
    </cfRule>
    <cfRule type="expression" dxfId="32" priority="2">
      <formula>AND($E$23="", $G$23="●")</formula>
    </cfRule>
  </conditionalFormatting>
  <hyperlinks>
    <hyperlink ref="I1" location="基本情報!A1" display="←基本情報に戻る" xr:uid="{8056CB54-8B62-4400-AE45-C61FC75DAD72}"/>
    <hyperlink ref="I1:J1" location="基本情報!A1" tooltip="クリックして移動する" display="←基本情報に戻る" xr:uid="{F17BA3AB-ADB2-4FEC-802A-6C340CFE285C}"/>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scaleWithDoc="0">
    <oddHeader>&amp;R&amp;9&amp;F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CB190F-6081-4181-BEE9-32236E38D8EC}">
          <x14:formula1>
            <xm:f>select!$H$3:$H$4</xm:f>
          </x14:formula1>
          <xm:sqref>E9 G23 E23 G14 E14 G9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8DA4-ACCC-4E81-B13E-E8998BD132F4}">
  <sheetPr codeName="Sheet26">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29" customWidth="1"/>
    <col min="2" max="2" width="3.1171875" style="29" customWidth="1"/>
    <col min="3" max="3" width="39.46875" style="29" customWidth="1"/>
    <col min="4" max="4" width="4" style="29" customWidth="1"/>
    <col min="5" max="5" width="3.1171875" style="29" customWidth="1"/>
    <col min="6" max="6" width="5" style="29" customWidth="1"/>
    <col min="7" max="7" width="3.1171875" style="29" customWidth="1"/>
    <col min="8" max="8" width="6.1171875" style="29" customWidth="1"/>
    <col min="9" max="9" width="21.52734375" style="29" customWidth="1"/>
    <col min="10" max="10" width="0.703125" style="29" customWidth="1"/>
    <col min="11" max="12" width="1" style="29" customWidth="1"/>
    <col min="13" max="17" width="9" style="29"/>
    <col min="18" max="18" width="9" style="29" hidden="1" customWidth="1"/>
    <col min="19" max="16384" width="9" style="29"/>
  </cols>
  <sheetData>
    <row r="1" spans="2:18" s="26" customFormat="1" ht="21.65" customHeight="1">
      <c r="B1" s="26" t="s">
        <v>614</v>
      </c>
      <c r="C1" s="25"/>
      <c r="F1" s="27"/>
      <c r="G1" s="27"/>
      <c r="H1" s="27"/>
      <c r="I1" s="366" t="s">
        <v>481</v>
      </c>
      <c r="J1" s="366"/>
      <c r="R1" s="26" t="b">
        <f>COUNTIF(R4:R36, TRUE)&gt;0</f>
        <v>1</v>
      </c>
    </row>
    <row r="2" spans="2:18" ht="16">
      <c r="B2" s="383" t="s">
        <v>555</v>
      </c>
      <c r="C2" s="383"/>
      <c r="D2" s="383"/>
      <c r="E2" s="383"/>
      <c r="F2" s="383"/>
      <c r="G2" s="383"/>
      <c r="H2" s="383"/>
      <c r="I2" s="383"/>
      <c r="J2" s="383"/>
      <c r="K2" s="243"/>
    </row>
    <row r="3" spans="2:18" ht="20.149999999999999" customHeight="1">
      <c r="B3" s="258" t="s">
        <v>690</v>
      </c>
      <c r="C3" s="243"/>
      <c r="D3" s="30" t="str">
        <f>IF(LEN(TRIM(D4))&lt;1, "↓入力必須です", "")</f>
        <v>↓入力必須です</v>
      </c>
      <c r="E3" s="31"/>
      <c r="F3" s="243"/>
      <c r="G3" s="243"/>
      <c r="H3" s="243"/>
      <c r="I3" s="243"/>
      <c r="J3" s="243"/>
      <c r="K3" s="243"/>
    </row>
    <row r="4" spans="2:18" ht="42" customHeight="1">
      <c r="B4" s="241"/>
      <c r="C4" s="33" t="s">
        <v>556</v>
      </c>
      <c r="D4" s="384"/>
      <c r="E4" s="385"/>
      <c r="F4" s="385"/>
      <c r="G4" s="385"/>
      <c r="H4" s="385"/>
      <c r="I4" s="385"/>
      <c r="J4" s="386"/>
      <c r="R4" s="262" t="b">
        <f>LEN(TRIM(D4))=0</f>
        <v>1</v>
      </c>
    </row>
    <row r="5" spans="2:18" ht="6" customHeight="1">
      <c r="B5" s="241"/>
      <c r="C5" s="33"/>
      <c r="D5" s="34"/>
      <c r="E5" s="34"/>
      <c r="F5" s="34"/>
      <c r="G5" s="34"/>
      <c r="H5" s="34"/>
      <c r="I5" s="34"/>
      <c r="J5" s="34"/>
      <c r="K5" s="34"/>
    </row>
    <row r="6" spans="2:18" ht="25" customHeight="1">
      <c r="B6" s="35" t="s">
        <v>557</v>
      </c>
      <c r="C6" s="35"/>
      <c r="D6" s="34"/>
      <c r="E6" s="34"/>
      <c r="F6" s="34"/>
      <c r="G6" s="34"/>
      <c r="H6" s="34"/>
      <c r="I6" s="34"/>
      <c r="J6" s="34"/>
      <c r="K6" s="34"/>
    </row>
    <row r="7" spans="2:18" ht="28" customHeight="1">
      <c r="B7" s="36"/>
      <c r="C7" s="37" t="s">
        <v>558</v>
      </c>
      <c r="D7" s="380" t="s">
        <v>559</v>
      </c>
      <c r="E7" s="381"/>
      <c r="F7" s="381"/>
      <c r="G7" s="381"/>
      <c r="H7" s="381"/>
      <c r="I7" s="381"/>
      <c r="J7" s="382"/>
      <c r="K7" s="38"/>
    </row>
    <row r="8" spans="2:18" ht="11.15" customHeight="1">
      <c r="B8" s="376">
        <v>1</v>
      </c>
      <c r="C8" s="391" t="s">
        <v>560</v>
      </c>
      <c r="D8" s="39"/>
      <c r="E8" s="40"/>
      <c r="F8" s="40"/>
      <c r="G8" s="40"/>
      <c r="H8" s="40"/>
      <c r="I8" s="40"/>
      <c r="J8" s="41"/>
      <c r="K8" s="42"/>
    </row>
    <row r="9" spans="2:18" ht="26.15" customHeight="1">
      <c r="B9" s="377"/>
      <c r="C9" s="391"/>
      <c r="D9" s="43"/>
      <c r="E9" s="255"/>
      <c r="F9" s="256" t="s">
        <v>31</v>
      </c>
      <c r="G9" s="255"/>
      <c r="H9" s="256" t="s">
        <v>32</v>
      </c>
      <c r="I9" s="257" t="str">
        <f>IF(LEN(E9&amp;G9)&lt;1, "いずれかに「●」を入力してください", IF(LEN(E9&amp;G9)&gt;1, "いずれか1つのみに「●」を入力してください", ""))</f>
        <v>いずれかに「●」を入力してください</v>
      </c>
      <c r="J9" s="44"/>
      <c r="K9" s="42"/>
      <c r="R9" s="262" t="b">
        <f>LEN(E9&amp;G9)=0</f>
        <v>1</v>
      </c>
    </row>
    <row r="10" spans="2:18" ht="11.15" customHeight="1">
      <c r="B10" s="377"/>
      <c r="C10" s="391"/>
      <c r="D10" s="45"/>
      <c r="E10" s="46"/>
      <c r="F10" s="46"/>
      <c r="G10" s="46"/>
      <c r="H10" s="46"/>
      <c r="I10" s="46"/>
      <c r="J10" s="47"/>
      <c r="K10" s="42"/>
    </row>
    <row r="11" spans="2:18" ht="18" customHeight="1">
      <c r="B11" s="377"/>
      <c r="C11" s="392" t="s">
        <v>561</v>
      </c>
      <c r="D11" s="393" t="s">
        <v>562</v>
      </c>
      <c r="E11" s="393"/>
      <c r="F11" s="393"/>
      <c r="G11" s="393"/>
      <c r="H11" s="393"/>
      <c r="I11" s="393"/>
      <c r="J11" s="394"/>
      <c r="K11" s="48"/>
    </row>
    <row r="12" spans="2:18" ht="44.5" customHeight="1">
      <c r="B12" s="378"/>
      <c r="C12" s="392"/>
      <c r="D12" s="371"/>
      <c r="E12" s="372"/>
      <c r="F12" s="372"/>
      <c r="G12" s="372"/>
      <c r="H12" s="372"/>
      <c r="I12" s="372"/>
      <c r="J12" s="373"/>
      <c r="K12" s="48"/>
      <c r="R12" s="29" t="b">
        <f>AND(E9="●", LEN(D12)=0)</f>
        <v>0</v>
      </c>
    </row>
    <row r="13" spans="2:18" ht="12" customHeight="1">
      <c r="B13" s="376">
        <v>2</v>
      </c>
      <c r="C13" s="395" t="s">
        <v>563</v>
      </c>
      <c r="D13" s="39"/>
      <c r="E13" s="40"/>
      <c r="F13" s="40"/>
      <c r="G13" s="40"/>
      <c r="H13" s="40"/>
      <c r="I13" s="40"/>
      <c r="J13" s="41"/>
      <c r="K13" s="244"/>
    </row>
    <row r="14" spans="2:18" ht="27" customHeight="1">
      <c r="B14" s="377"/>
      <c r="C14" s="395"/>
      <c r="D14" s="43"/>
      <c r="E14" s="255"/>
      <c r="F14" s="256" t="s">
        <v>31</v>
      </c>
      <c r="G14" s="255"/>
      <c r="H14" s="256" t="s">
        <v>32</v>
      </c>
      <c r="I14" s="257" t="str">
        <f>IF(LEN(E14&amp;G14)&lt;1, "いずれかに「●」を入力してください", IF(LEN(E14&amp;G14)&gt;1, "いずれか1つのみに「●」を入力してください", ""))</f>
        <v>いずれかに「●」を入力してください</v>
      </c>
      <c r="J14" s="44"/>
      <c r="K14" s="244"/>
      <c r="R14" s="262" t="b">
        <f>LEN(E14&amp;G14)=0</f>
        <v>1</v>
      </c>
    </row>
    <row r="15" spans="2:18" ht="12" customHeight="1">
      <c r="B15" s="377"/>
      <c r="C15" s="395"/>
      <c r="D15" s="45"/>
      <c r="E15" s="46"/>
      <c r="F15" s="46"/>
      <c r="G15" s="46"/>
      <c r="H15" s="46"/>
      <c r="I15" s="46"/>
      <c r="J15" s="47"/>
      <c r="K15" s="244"/>
    </row>
    <row r="16" spans="2:18" ht="32.15" customHeight="1">
      <c r="B16" s="377"/>
      <c r="C16" s="396" t="s">
        <v>564</v>
      </c>
      <c r="D16" s="397"/>
      <c r="E16" s="397"/>
      <c r="F16" s="397"/>
      <c r="G16" s="397"/>
      <c r="H16" s="397"/>
      <c r="I16" s="397"/>
      <c r="J16" s="398"/>
      <c r="K16" s="50"/>
    </row>
    <row r="17" spans="2:18" ht="48" customHeight="1">
      <c r="B17" s="377"/>
      <c r="C17" s="404" t="s">
        <v>615</v>
      </c>
      <c r="D17" s="405"/>
      <c r="E17" s="405"/>
      <c r="F17" s="405"/>
      <c r="G17" s="405"/>
      <c r="H17" s="405"/>
      <c r="I17" s="405"/>
      <c r="J17" s="406"/>
      <c r="K17" s="51"/>
    </row>
    <row r="18" spans="2:18" ht="32.5" customHeight="1">
      <c r="B18" s="377"/>
      <c r="C18" s="407"/>
      <c r="D18" s="407"/>
      <c r="E18" s="407"/>
      <c r="F18" s="407"/>
      <c r="G18" s="407"/>
      <c r="H18" s="407"/>
      <c r="I18" s="407"/>
      <c r="J18" s="407"/>
      <c r="K18" s="51"/>
    </row>
    <row r="19" spans="2:18" ht="32.5" customHeight="1">
      <c r="B19" s="377"/>
      <c r="C19" s="407"/>
      <c r="D19" s="407"/>
      <c r="E19" s="407"/>
      <c r="F19" s="407"/>
      <c r="G19" s="407"/>
      <c r="H19" s="407"/>
      <c r="I19" s="407"/>
      <c r="J19" s="407"/>
      <c r="K19" s="51"/>
    </row>
    <row r="20" spans="2:18" ht="32.5" customHeight="1">
      <c r="B20" s="377"/>
      <c r="C20" s="407"/>
      <c r="D20" s="407"/>
      <c r="E20" s="407"/>
      <c r="F20" s="407"/>
      <c r="G20" s="407"/>
      <c r="H20" s="407"/>
      <c r="I20" s="407"/>
      <c r="J20" s="407"/>
      <c r="K20" s="51"/>
    </row>
    <row r="21" spans="2:18" ht="32.5" customHeight="1">
      <c r="B21" s="378"/>
      <c r="C21" s="408"/>
      <c r="D21" s="408"/>
      <c r="E21" s="408"/>
      <c r="F21" s="408"/>
      <c r="G21" s="408"/>
      <c r="H21" s="408"/>
      <c r="I21" s="408"/>
      <c r="J21" s="408"/>
      <c r="K21" s="51"/>
    </row>
    <row r="22" spans="2:18" ht="12" customHeight="1">
      <c r="B22" s="376">
        <v>3</v>
      </c>
      <c r="C22" s="399" t="s">
        <v>565</v>
      </c>
      <c r="D22" s="39"/>
      <c r="E22" s="40"/>
      <c r="F22" s="40"/>
      <c r="G22" s="40"/>
      <c r="H22" s="40"/>
      <c r="I22" s="40"/>
      <c r="J22" s="41"/>
      <c r="K22" s="244"/>
    </row>
    <row r="23" spans="2:18" ht="27" customHeight="1">
      <c r="B23" s="377"/>
      <c r="C23" s="400"/>
      <c r="D23" s="43"/>
      <c r="E23" s="255"/>
      <c r="F23" s="256" t="s">
        <v>31</v>
      </c>
      <c r="G23" s="255"/>
      <c r="H23" s="256" t="s">
        <v>32</v>
      </c>
      <c r="I23" s="257" t="str">
        <f>IF(LEN(E23&amp;G23)&lt;1, "いずれかに「●」を入力してください", IF(LEN(E23&amp;G23)&gt;1, "いずれか1つのみに「●」を入力してください", ""))</f>
        <v>いずれかに「●」を入力してください</v>
      </c>
      <c r="J23" s="44"/>
      <c r="K23" s="244"/>
      <c r="R23" s="262" t="b">
        <f>LEN(E23&amp;G23)=0</f>
        <v>1</v>
      </c>
    </row>
    <row r="24" spans="2:18" ht="12" customHeight="1">
      <c r="B24" s="377"/>
      <c r="C24" s="401"/>
      <c r="D24" s="45"/>
      <c r="E24" s="46"/>
      <c r="F24" s="46"/>
      <c r="G24" s="46"/>
      <c r="H24" s="46"/>
      <c r="I24" s="46"/>
      <c r="J24" s="47"/>
      <c r="K24" s="244"/>
    </row>
    <row r="25" spans="2:18" ht="21" customHeight="1">
      <c r="B25" s="377"/>
      <c r="C25" s="402" t="s">
        <v>561</v>
      </c>
      <c r="D25" s="393" t="s">
        <v>562</v>
      </c>
      <c r="E25" s="393"/>
      <c r="F25" s="393"/>
      <c r="G25" s="393"/>
      <c r="H25" s="393"/>
      <c r="I25" s="393"/>
      <c r="J25" s="394"/>
      <c r="K25" s="48"/>
    </row>
    <row r="26" spans="2:18" ht="44.5" customHeight="1">
      <c r="B26" s="378"/>
      <c r="C26" s="403"/>
      <c r="D26" s="371"/>
      <c r="E26" s="372"/>
      <c r="F26" s="372"/>
      <c r="G26" s="372"/>
      <c r="H26" s="372"/>
      <c r="I26" s="372"/>
      <c r="J26" s="373"/>
      <c r="K26" s="48"/>
      <c r="R26" s="29" t="b">
        <f>AND(E23="●", LEN(D26)=0)</f>
        <v>0</v>
      </c>
    </row>
    <row r="27" spans="2:18" ht="45" customHeight="1">
      <c r="B27" s="376">
        <v>4</v>
      </c>
      <c r="C27" s="374" t="s">
        <v>616</v>
      </c>
      <c r="D27" s="374"/>
      <c r="E27" s="374"/>
      <c r="F27" s="374"/>
      <c r="G27" s="374"/>
      <c r="H27" s="374"/>
      <c r="I27" s="374"/>
      <c r="J27" s="375"/>
      <c r="K27" s="52"/>
    </row>
    <row r="28" spans="2:18" ht="38.5" customHeight="1">
      <c r="B28" s="377"/>
      <c r="C28" s="411"/>
      <c r="D28" s="411"/>
      <c r="E28" s="411"/>
      <c r="F28" s="411"/>
      <c r="G28" s="411"/>
      <c r="H28" s="411"/>
      <c r="I28" s="411"/>
      <c r="J28" s="411"/>
      <c r="K28" s="51"/>
    </row>
    <row r="29" spans="2:18" ht="38.5" customHeight="1">
      <c r="B29" s="377"/>
      <c r="C29" s="411"/>
      <c r="D29" s="411"/>
      <c r="E29" s="411"/>
      <c r="F29" s="411"/>
      <c r="G29" s="411"/>
      <c r="H29" s="411"/>
      <c r="I29" s="411"/>
      <c r="J29" s="411"/>
      <c r="K29" s="51"/>
    </row>
    <row r="30" spans="2:18" ht="38.5" customHeight="1">
      <c r="B30" s="377"/>
      <c r="C30" s="411"/>
      <c r="D30" s="411"/>
      <c r="E30" s="411"/>
      <c r="F30" s="411"/>
      <c r="G30" s="411"/>
      <c r="H30" s="411"/>
      <c r="I30" s="411"/>
      <c r="J30" s="411"/>
      <c r="K30" s="51"/>
    </row>
    <row r="31" spans="2:18" ht="38.5" customHeight="1">
      <c r="B31" s="377"/>
      <c r="C31" s="411"/>
      <c r="D31" s="411"/>
      <c r="E31" s="411"/>
      <c r="F31" s="411"/>
      <c r="G31" s="411"/>
      <c r="H31" s="411"/>
      <c r="I31" s="411"/>
      <c r="J31" s="411"/>
      <c r="K31" s="51"/>
    </row>
    <row r="32" spans="2:18" ht="38.5" customHeight="1">
      <c r="B32" s="377"/>
      <c r="C32" s="411"/>
      <c r="D32" s="411"/>
      <c r="E32" s="411"/>
      <c r="F32" s="411"/>
      <c r="G32" s="411"/>
      <c r="H32" s="411"/>
      <c r="I32" s="411"/>
      <c r="J32" s="411"/>
      <c r="K32" s="51"/>
    </row>
    <row r="33" spans="2:11" ht="38.5" customHeight="1">
      <c r="B33" s="377"/>
      <c r="C33" s="411"/>
      <c r="D33" s="411"/>
      <c r="E33" s="411"/>
      <c r="F33" s="411"/>
      <c r="G33" s="411"/>
      <c r="H33" s="411"/>
      <c r="I33" s="411"/>
      <c r="J33" s="411"/>
      <c r="K33" s="51"/>
    </row>
    <row r="34" spans="2:11" ht="38.5" customHeight="1">
      <c r="B34" s="377"/>
      <c r="C34" s="411"/>
      <c r="D34" s="411"/>
      <c r="E34" s="411"/>
      <c r="F34" s="411"/>
      <c r="G34" s="411"/>
      <c r="H34" s="411"/>
      <c r="I34" s="411"/>
      <c r="J34" s="411"/>
      <c r="K34" s="51"/>
    </row>
    <row r="35" spans="2:11" ht="38.5" customHeight="1">
      <c r="B35" s="378"/>
      <c r="C35" s="411"/>
      <c r="D35" s="411"/>
      <c r="E35" s="411"/>
      <c r="F35" s="411"/>
      <c r="G35" s="411"/>
      <c r="H35" s="411"/>
      <c r="I35" s="411"/>
      <c r="J35" s="411"/>
      <c r="K35" s="51"/>
    </row>
    <row r="36" spans="2:11" ht="8" customHeight="1">
      <c r="B36" s="388"/>
      <c r="C36" s="389"/>
      <c r="D36" s="34"/>
      <c r="E36" s="34"/>
      <c r="F36" s="34"/>
      <c r="G36" s="34"/>
      <c r="H36" s="34"/>
      <c r="I36" s="34"/>
      <c r="J36" s="34"/>
      <c r="K36" s="34"/>
    </row>
    <row r="37" spans="2:11" ht="38.5" customHeight="1">
      <c r="B37" s="387" t="s">
        <v>617</v>
      </c>
      <c r="C37" s="387"/>
      <c r="D37" s="387"/>
      <c r="E37" s="387"/>
      <c r="F37" s="387"/>
      <c r="G37" s="387"/>
      <c r="H37" s="387"/>
      <c r="I37" s="387"/>
      <c r="J37" s="387"/>
      <c r="K37" s="53"/>
    </row>
    <row r="38" spans="2:11" ht="8" customHeight="1">
      <c r="B38" s="390"/>
      <c r="C38" s="390"/>
      <c r="D38" s="390"/>
      <c r="E38" s="242"/>
      <c r="F38" s="242"/>
      <c r="G38" s="242"/>
      <c r="H38" s="242"/>
      <c r="I38" s="242"/>
      <c r="J38" s="242"/>
      <c r="K38" s="242"/>
    </row>
  </sheetData>
  <sheetProtection algorithmName="SHA-512" hashValue="niZzPJ7EbHN17EWsRT6RUYMH2gWXNVko5CzLyCN1nNBm+hM7xg/QOdD09MUTBjpGfFavq15ewNr+5YpDLZoiEA==" saltValue="jxEQUgq7Ke0uteybshB60g=="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31" priority="8">
      <formula>LEN(TRIM(D4))=0</formula>
    </cfRule>
  </conditionalFormatting>
  <conditionalFormatting sqref="E9 G9">
    <cfRule type="expression" dxfId="30" priority="6">
      <formula>AND($E$9="", $G$9="")</formula>
    </cfRule>
  </conditionalFormatting>
  <conditionalFormatting sqref="E14 G14">
    <cfRule type="expression" dxfId="29" priority="7">
      <formula>AND($E$14="", $G$14="")</formula>
    </cfRule>
  </conditionalFormatting>
  <conditionalFormatting sqref="E23 G23">
    <cfRule type="expression" dxfId="28" priority="5">
      <formula>AND($E$23="", $G$23="")</formula>
    </cfRule>
  </conditionalFormatting>
  <conditionalFormatting sqref="D12:J12">
    <cfRule type="expression" dxfId="27" priority="3">
      <formula>AND($E$9="", $G$9="●")</formula>
    </cfRule>
    <cfRule type="expression" dxfId="26" priority="4">
      <formula>AND($E$9="●", LEN($D$12)&lt;1)</formula>
    </cfRule>
  </conditionalFormatting>
  <conditionalFormatting sqref="D26:J26">
    <cfRule type="expression" dxfId="25" priority="1">
      <formula>AND($E$23="●", LEN($D$26)&lt;1)</formula>
    </cfRule>
    <cfRule type="expression" dxfId="24" priority="2">
      <formula>AND($E$23="", $G$23="●")</formula>
    </cfRule>
  </conditionalFormatting>
  <hyperlinks>
    <hyperlink ref="I1" location="基本情報!A1" display="←基本情報に戻る" xr:uid="{09A4926B-BF71-428B-BD26-14B958BB1F41}"/>
    <hyperlink ref="I1:J1" location="基本情報!A1" tooltip="クリックして移動する" display="←基本情報に戻る" xr:uid="{734AE3A2-CACB-4E70-94E6-DF3CE456593E}"/>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scaleWithDoc="0">
    <oddHeader>&amp;R&amp;9&amp;F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04F6FC-ED74-474D-A124-5D2159F22583}">
          <x14:formula1>
            <xm:f>select!$H$3:$H$4</xm:f>
          </x14:formula1>
          <xm:sqref>E9 G23 E23 G14 E14 G9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548D-0C56-4670-A073-257D9C56C693}">
  <sheetPr codeName="Sheet27">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29" customWidth="1"/>
    <col min="2" max="2" width="3.1171875" style="29" customWidth="1"/>
    <col min="3" max="3" width="39.46875" style="29" customWidth="1"/>
    <col min="4" max="4" width="4" style="29" customWidth="1"/>
    <col min="5" max="5" width="3.1171875" style="29" customWidth="1"/>
    <col min="6" max="6" width="5" style="29" customWidth="1"/>
    <col min="7" max="7" width="3.1171875" style="29" customWidth="1"/>
    <col min="8" max="8" width="6.1171875" style="29" customWidth="1"/>
    <col min="9" max="9" width="21.52734375" style="29" customWidth="1"/>
    <col min="10" max="10" width="0.703125" style="29" customWidth="1"/>
    <col min="11" max="12" width="1" style="29" customWidth="1"/>
    <col min="13" max="17" width="9" style="29"/>
    <col min="18" max="18" width="9" style="29" hidden="1" customWidth="1"/>
    <col min="19" max="16384" width="9" style="29"/>
  </cols>
  <sheetData>
    <row r="1" spans="2:18" s="26" customFormat="1" ht="21.65" customHeight="1">
      <c r="B1" s="26" t="s">
        <v>614</v>
      </c>
      <c r="C1" s="25"/>
      <c r="F1" s="27"/>
      <c r="G1" s="27"/>
      <c r="H1" s="27"/>
      <c r="I1" s="366" t="s">
        <v>481</v>
      </c>
      <c r="J1" s="366"/>
      <c r="R1" s="26" t="b">
        <f>COUNTIF(R4:R36, TRUE)&gt;0</f>
        <v>1</v>
      </c>
    </row>
    <row r="2" spans="2:18" ht="16">
      <c r="B2" s="383" t="s">
        <v>555</v>
      </c>
      <c r="C2" s="383"/>
      <c r="D2" s="383"/>
      <c r="E2" s="383"/>
      <c r="F2" s="383"/>
      <c r="G2" s="383"/>
      <c r="H2" s="383"/>
      <c r="I2" s="383"/>
      <c r="J2" s="383"/>
      <c r="K2" s="243"/>
    </row>
    <row r="3" spans="2:18" ht="20.149999999999999" customHeight="1">
      <c r="B3" s="258" t="s">
        <v>691</v>
      </c>
      <c r="C3" s="243"/>
      <c r="D3" s="30" t="str">
        <f>IF(LEN(TRIM(D4))&lt;1, "↓入力必須です", "")</f>
        <v>↓入力必須です</v>
      </c>
      <c r="E3" s="31"/>
      <c r="F3" s="243"/>
      <c r="G3" s="243"/>
      <c r="H3" s="243"/>
      <c r="I3" s="243"/>
      <c r="J3" s="243"/>
      <c r="K3" s="243"/>
    </row>
    <row r="4" spans="2:18" ht="42" customHeight="1">
      <c r="B4" s="241"/>
      <c r="C4" s="33" t="s">
        <v>556</v>
      </c>
      <c r="D4" s="384"/>
      <c r="E4" s="385"/>
      <c r="F4" s="385"/>
      <c r="G4" s="385"/>
      <c r="H4" s="385"/>
      <c r="I4" s="385"/>
      <c r="J4" s="386"/>
      <c r="R4" s="262" t="b">
        <f>LEN(TRIM(D4))=0</f>
        <v>1</v>
      </c>
    </row>
    <row r="5" spans="2:18" ht="6" customHeight="1">
      <c r="B5" s="241"/>
      <c r="C5" s="33"/>
      <c r="D5" s="34"/>
      <c r="E5" s="34"/>
      <c r="F5" s="34"/>
      <c r="G5" s="34"/>
      <c r="H5" s="34"/>
      <c r="I5" s="34"/>
      <c r="J5" s="34"/>
      <c r="K5" s="34"/>
    </row>
    <row r="6" spans="2:18" ht="25" customHeight="1">
      <c r="B6" s="35" t="s">
        <v>557</v>
      </c>
      <c r="C6" s="35"/>
      <c r="D6" s="34"/>
      <c r="E6" s="34"/>
      <c r="F6" s="34"/>
      <c r="G6" s="34"/>
      <c r="H6" s="34"/>
      <c r="I6" s="34"/>
      <c r="J6" s="34"/>
      <c r="K6" s="34"/>
    </row>
    <row r="7" spans="2:18" ht="28" customHeight="1">
      <c r="B7" s="36"/>
      <c r="C7" s="37" t="s">
        <v>558</v>
      </c>
      <c r="D7" s="380" t="s">
        <v>559</v>
      </c>
      <c r="E7" s="381"/>
      <c r="F7" s="381"/>
      <c r="G7" s="381"/>
      <c r="H7" s="381"/>
      <c r="I7" s="381"/>
      <c r="J7" s="382"/>
      <c r="K7" s="38"/>
    </row>
    <row r="8" spans="2:18" ht="11.15" customHeight="1">
      <c r="B8" s="376">
        <v>1</v>
      </c>
      <c r="C8" s="391" t="s">
        <v>560</v>
      </c>
      <c r="D8" s="39"/>
      <c r="E8" s="40"/>
      <c r="F8" s="40"/>
      <c r="G8" s="40"/>
      <c r="H8" s="40"/>
      <c r="I8" s="40"/>
      <c r="J8" s="41"/>
      <c r="K8" s="42"/>
    </row>
    <row r="9" spans="2:18" ht="26.15" customHeight="1">
      <c r="B9" s="377"/>
      <c r="C9" s="391"/>
      <c r="D9" s="43"/>
      <c r="E9" s="255"/>
      <c r="F9" s="256" t="s">
        <v>31</v>
      </c>
      <c r="G9" s="255"/>
      <c r="H9" s="256" t="s">
        <v>32</v>
      </c>
      <c r="I9" s="257" t="str">
        <f>IF(LEN(E9&amp;G9)&lt;1, "いずれかに「●」を入力してください", IF(LEN(E9&amp;G9)&gt;1, "いずれか1つのみに「●」を入力してください", ""))</f>
        <v>いずれかに「●」を入力してください</v>
      </c>
      <c r="J9" s="44"/>
      <c r="K9" s="42"/>
      <c r="R9" s="262" t="b">
        <f>LEN(E9&amp;G9)=0</f>
        <v>1</v>
      </c>
    </row>
    <row r="10" spans="2:18" ht="11.15" customHeight="1">
      <c r="B10" s="377"/>
      <c r="C10" s="391"/>
      <c r="D10" s="45"/>
      <c r="E10" s="46"/>
      <c r="F10" s="46"/>
      <c r="G10" s="46"/>
      <c r="H10" s="46"/>
      <c r="I10" s="46"/>
      <c r="J10" s="47"/>
      <c r="K10" s="42"/>
    </row>
    <row r="11" spans="2:18" ht="18" customHeight="1">
      <c r="B11" s="377"/>
      <c r="C11" s="392" t="s">
        <v>561</v>
      </c>
      <c r="D11" s="393" t="s">
        <v>562</v>
      </c>
      <c r="E11" s="393"/>
      <c r="F11" s="393"/>
      <c r="G11" s="393"/>
      <c r="H11" s="393"/>
      <c r="I11" s="393"/>
      <c r="J11" s="394"/>
      <c r="K11" s="48"/>
    </row>
    <row r="12" spans="2:18" ht="44.5" customHeight="1">
      <c r="B12" s="378"/>
      <c r="C12" s="392"/>
      <c r="D12" s="371"/>
      <c r="E12" s="372"/>
      <c r="F12" s="372"/>
      <c r="G12" s="372"/>
      <c r="H12" s="372"/>
      <c r="I12" s="372"/>
      <c r="J12" s="373"/>
      <c r="K12" s="48"/>
      <c r="R12" s="29" t="b">
        <f>AND(E9="●", LEN(D12)=0)</f>
        <v>0</v>
      </c>
    </row>
    <row r="13" spans="2:18" ht="12" customHeight="1">
      <c r="B13" s="376">
        <v>2</v>
      </c>
      <c r="C13" s="395" t="s">
        <v>563</v>
      </c>
      <c r="D13" s="39"/>
      <c r="E13" s="40"/>
      <c r="F13" s="40"/>
      <c r="G13" s="40"/>
      <c r="H13" s="40"/>
      <c r="I13" s="40"/>
      <c r="J13" s="41"/>
      <c r="K13" s="244"/>
    </row>
    <row r="14" spans="2:18" ht="27" customHeight="1">
      <c r="B14" s="377"/>
      <c r="C14" s="395"/>
      <c r="D14" s="43"/>
      <c r="E14" s="255"/>
      <c r="F14" s="256" t="s">
        <v>31</v>
      </c>
      <c r="G14" s="255"/>
      <c r="H14" s="256" t="s">
        <v>32</v>
      </c>
      <c r="I14" s="257" t="str">
        <f>IF(LEN(E14&amp;G14)&lt;1, "いずれかに「●」を入力してください", IF(LEN(E14&amp;G14)&gt;1, "いずれか1つのみに「●」を入力してください", ""))</f>
        <v>いずれかに「●」を入力してください</v>
      </c>
      <c r="J14" s="44"/>
      <c r="K14" s="244"/>
      <c r="R14" s="262" t="b">
        <f>LEN(E14&amp;G14)=0</f>
        <v>1</v>
      </c>
    </row>
    <row r="15" spans="2:18" ht="12" customHeight="1">
      <c r="B15" s="377"/>
      <c r="C15" s="395"/>
      <c r="D15" s="45"/>
      <c r="E15" s="46"/>
      <c r="F15" s="46"/>
      <c r="G15" s="46"/>
      <c r="H15" s="46"/>
      <c r="I15" s="46"/>
      <c r="J15" s="47"/>
      <c r="K15" s="244"/>
    </row>
    <row r="16" spans="2:18" ht="32.15" customHeight="1">
      <c r="B16" s="377"/>
      <c r="C16" s="396" t="s">
        <v>564</v>
      </c>
      <c r="D16" s="397"/>
      <c r="E16" s="397"/>
      <c r="F16" s="397"/>
      <c r="G16" s="397"/>
      <c r="H16" s="397"/>
      <c r="I16" s="397"/>
      <c r="J16" s="398"/>
      <c r="K16" s="50"/>
    </row>
    <row r="17" spans="2:18" ht="48" customHeight="1">
      <c r="B17" s="377"/>
      <c r="C17" s="404" t="s">
        <v>615</v>
      </c>
      <c r="D17" s="405"/>
      <c r="E17" s="405"/>
      <c r="F17" s="405"/>
      <c r="G17" s="405"/>
      <c r="H17" s="405"/>
      <c r="I17" s="405"/>
      <c r="J17" s="406"/>
      <c r="K17" s="51"/>
    </row>
    <row r="18" spans="2:18" ht="32.5" customHeight="1">
      <c r="B18" s="377"/>
      <c r="C18" s="407"/>
      <c r="D18" s="407"/>
      <c r="E18" s="407"/>
      <c r="F18" s="407"/>
      <c r="G18" s="407"/>
      <c r="H18" s="407"/>
      <c r="I18" s="407"/>
      <c r="J18" s="407"/>
      <c r="K18" s="51"/>
    </row>
    <row r="19" spans="2:18" ht="32.5" customHeight="1">
      <c r="B19" s="377"/>
      <c r="C19" s="407"/>
      <c r="D19" s="407"/>
      <c r="E19" s="407"/>
      <c r="F19" s="407"/>
      <c r="G19" s="407"/>
      <c r="H19" s="407"/>
      <c r="I19" s="407"/>
      <c r="J19" s="407"/>
      <c r="K19" s="51"/>
    </row>
    <row r="20" spans="2:18" ht="32.5" customHeight="1">
      <c r="B20" s="377"/>
      <c r="C20" s="407"/>
      <c r="D20" s="407"/>
      <c r="E20" s="407"/>
      <c r="F20" s="407"/>
      <c r="G20" s="407"/>
      <c r="H20" s="407"/>
      <c r="I20" s="407"/>
      <c r="J20" s="407"/>
      <c r="K20" s="51"/>
    </row>
    <row r="21" spans="2:18" ht="32.5" customHeight="1">
      <c r="B21" s="378"/>
      <c r="C21" s="408"/>
      <c r="D21" s="408"/>
      <c r="E21" s="408"/>
      <c r="F21" s="408"/>
      <c r="G21" s="408"/>
      <c r="H21" s="408"/>
      <c r="I21" s="408"/>
      <c r="J21" s="408"/>
      <c r="K21" s="51"/>
    </row>
    <row r="22" spans="2:18" ht="12" customHeight="1">
      <c r="B22" s="376">
        <v>3</v>
      </c>
      <c r="C22" s="399" t="s">
        <v>565</v>
      </c>
      <c r="D22" s="39"/>
      <c r="E22" s="40"/>
      <c r="F22" s="40"/>
      <c r="G22" s="40"/>
      <c r="H22" s="40"/>
      <c r="I22" s="40"/>
      <c r="J22" s="41"/>
      <c r="K22" s="244"/>
    </row>
    <row r="23" spans="2:18" ht="27" customHeight="1">
      <c r="B23" s="377"/>
      <c r="C23" s="400"/>
      <c r="D23" s="43"/>
      <c r="E23" s="255"/>
      <c r="F23" s="256" t="s">
        <v>31</v>
      </c>
      <c r="G23" s="255"/>
      <c r="H23" s="256" t="s">
        <v>32</v>
      </c>
      <c r="I23" s="257" t="str">
        <f>IF(LEN(E23&amp;G23)&lt;1, "いずれかに「●」を入力してください", IF(LEN(E23&amp;G23)&gt;1, "いずれか1つのみに「●」を入力してください", ""))</f>
        <v>いずれかに「●」を入力してください</v>
      </c>
      <c r="J23" s="44"/>
      <c r="K23" s="244"/>
      <c r="R23" s="262" t="b">
        <f>LEN(E23&amp;G23)=0</f>
        <v>1</v>
      </c>
    </row>
    <row r="24" spans="2:18" ht="12" customHeight="1">
      <c r="B24" s="377"/>
      <c r="C24" s="401"/>
      <c r="D24" s="45"/>
      <c r="E24" s="46"/>
      <c r="F24" s="46"/>
      <c r="G24" s="46"/>
      <c r="H24" s="46"/>
      <c r="I24" s="46"/>
      <c r="J24" s="47"/>
      <c r="K24" s="244"/>
    </row>
    <row r="25" spans="2:18" ht="21" customHeight="1">
      <c r="B25" s="377"/>
      <c r="C25" s="402" t="s">
        <v>561</v>
      </c>
      <c r="D25" s="393" t="s">
        <v>562</v>
      </c>
      <c r="E25" s="393"/>
      <c r="F25" s="393"/>
      <c r="G25" s="393"/>
      <c r="H25" s="393"/>
      <c r="I25" s="393"/>
      <c r="J25" s="394"/>
      <c r="K25" s="48"/>
    </row>
    <row r="26" spans="2:18" ht="44.5" customHeight="1">
      <c r="B26" s="378"/>
      <c r="C26" s="403"/>
      <c r="D26" s="371"/>
      <c r="E26" s="372"/>
      <c r="F26" s="372"/>
      <c r="G26" s="372"/>
      <c r="H26" s="372"/>
      <c r="I26" s="372"/>
      <c r="J26" s="373"/>
      <c r="K26" s="48"/>
      <c r="R26" s="29" t="b">
        <f>AND(E23="●", LEN(D26)=0)</f>
        <v>0</v>
      </c>
    </row>
    <row r="27" spans="2:18" ht="45" customHeight="1">
      <c r="B27" s="376">
        <v>4</v>
      </c>
      <c r="C27" s="374" t="s">
        <v>616</v>
      </c>
      <c r="D27" s="374"/>
      <c r="E27" s="374"/>
      <c r="F27" s="374"/>
      <c r="G27" s="374"/>
      <c r="H27" s="374"/>
      <c r="I27" s="374"/>
      <c r="J27" s="375"/>
      <c r="K27" s="52"/>
    </row>
    <row r="28" spans="2:18" ht="38.5" customHeight="1">
      <c r="B28" s="377"/>
      <c r="C28" s="411"/>
      <c r="D28" s="411"/>
      <c r="E28" s="411"/>
      <c r="F28" s="411"/>
      <c r="G28" s="411"/>
      <c r="H28" s="411"/>
      <c r="I28" s="411"/>
      <c r="J28" s="411"/>
      <c r="K28" s="51"/>
    </row>
    <row r="29" spans="2:18" ht="38.5" customHeight="1">
      <c r="B29" s="377"/>
      <c r="C29" s="411"/>
      <c r="D29" s="411"/>
      <c r="E29" s="411"/>
      <c r="F29" s="411"/>
      <c r="G29" s="411"/>
      <c r="H29" s="411"/>
      <c r="I29" s="411"/>
      <c r="J29" s="411"/>
      <c r="K29" s="51"/>
    </row>
    <row r="30" spans="2:18" ht="38.5" customHeight="1">
      <c r="B30" s="377"/>
      <c r="C30" s="411"/>
      <c r="D30" s="411"/>
      <c r="E30" s="411"/>
      <c r="F30" s="411"/>
      <c r="G30" s="411"/>
      <c r="H30" s="411"/>
      <c r="I30" s="411"/>
      <c r="J30" s="411"/>
      <c r="K30" s="51"/>
    </row>
    <row r="31" spans="2:18" ht="38.5" customHeight="1">
      <c r="B31" s="377"/>
      <c r="C31" s="411"/>
      <c r="D31" s="411"/>
      <c r="E31" s="411"/>
      <c r="F31" s="411"/>
      <c r="G31" s="411"/>
      <c r="H31" s="411"/>
      <c r="I31" s="411"/>
      <c r="J31" s="411"/>
      <c r="K31" s="51"/>
    </row>
    <row r="32" spans="2:18" ht="38.5" customHeight="1">
      <c r="B32" s="377"/>
      <c r="C32" s="411"/>
      <c r="D32" s="411"/>
      <c r="E32" s="411"/>
      <c r="F32" s="411"/>
      <c r="G32" s="411"/>
      <c r="H32" s="411"/>
      <c r="I32" s="411"/>
      <c r="J32" s="411"/>
      <c r="K32" s="51"/>
    </row>
    <row r="33" spans="2:11" ht="38.5" customHeight="1">
      <c r="B33" s="377"/>
      <c r="C33" s="411"/>
      <c r="D33" s="411"/>
      <c r="E33" s="411"/>
      <c r="F33" s="411"/>
      <c r="G33" s="411"/>
      <c r="H33" s="411"/>
      <c r="I33" s="411"/>
      <c r="J33" s="411"/>
      <c r="K33" s="51"/>
    </row>
    <row r="34" spans="2:11" ht="38.5" customHeight="1">
      <c r="B34" s="377"/>
      <c r="C34" s="411"/>
      <c r="D34" s="411"/>
      <c r="E34" s="411"/>
      <c r="F34" s="411"/>
      <c r="G34" s="411"/>
      <c r="H34" s="411"/>
      <c r="I34" s="411"/>
      <c r="J34" s="411"/>
      <c r="K34" s="51"/>
    </row>
    <row r="35" spans="2:11" ht="38.5" customHeight="1">
      <c r="B35" s="378"/>
      <c r="C35" s="411"/>
      <c r="D35" s="411"/>
      <c r="E35" s="411"/>
      <c r="F35" s="411"/>
      <c r="G35" s="411"/>
      <c r="H35" s="411"/>
      <c r="I35" s="411"/>
      <c r="J35" s="411"/>
      <c r="K35" s="51"/>
    </row>
    <row r="36" spans="2:11" ht="8" customHeight="1">
      <c r="B36" s="388"/>
      <c r="C36" s="389"/>
      <c r="D36" s="34"/>
      <c r="E36" s="34"/>
      <c r="F36" s="34"/>
      <c r="G36" s="34"/>
      <c r="H36" s="34"/>
      <c r="I36" s="34"/>
      <c r="J36" s="34"/>
      <c r="K36" s="34"/>
    </row>
    <row r="37" spans="2:11" ht="38.5" customHeight="1">
      <c r="B37" s="387" t="s">
        <v>617</v>
      </c>
      <c r="C37" s="387"/>
      <c r="D37" s="387"/>
      <c r="E37" s="387"/>
      <c r="F37" s="387"/>
      <c r="G37" s="387"/>
      <c r="H37" s="387"/>
      <c r="I37" s="387"/>
      <c r="J37" s="387"/>
      <c r="K37" s="53"/>
    </row>
    <row r="38" spans="2:11" ht="8" customHeight="1">
      <c r="B38" s="390"/>
      <c r="C38" s="390"/>
      <c r="D38" s="390"/>
      <c r="E38" s="242"/>
      <c r="F38" s="242"/>
      <c r="G38" s="242"/>
      <c r="H38" s="242"/>
      <c r="I38" s="242"/>
      <c r="J38" s="242"/>
      <c r="K38" s="242"/>
    </row>
  </sheetData>
  <sheetProtection algorithmName="SHA-512" hashValue="BNmcEfMnKcuFBtYp6gAt7OSMXLSBZwzMMBZEXArHCwTIhBNECXJqU90uSbWkOIykHhKnB400bQUqQDDg7leUMQ==" saltValue="DA5+jxkKYahV690cMbfM+g=="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23" priority="8">
      <formula>LEN(TRIM(D4))=0</formula>
    </cfRule>
  </conditionalFormatting>
  <conditionalFormatting sqref="E9 G9">
    <cfRule type="expression" dxfId="22" priority="6">
      <formula>AND($E$9="", $G$9="")</formula>
    </cfRule>
  </conditionalFormatting>
  <conditionalFormatting sqref="E14 G14">
    <cfRule type="expression" dxfId="21" priority="7">
      <formula>AND($E$14="", $G$14="")</formula>
    </cfRule>
  </conditionalFormatting>
  <conditionalFormatting sqref="E23 G23">
    <cfRule type="expression" dxfId="20" priority="5">
      <formula>AND($E$23="", $G$23="")</formula>
    </cfRule>
  </conditionalFormatting>
  <conditionalFormatting sqref="D12:J12">
    <cfRule type="expression" dxfId="19" priority="3">
      <formula>AND($E$9="", $G$9="●")</formula>
    </cfRule>
    <cfRule type="expression" dxfId="18" priority="4">
      <formula>AND($E$9="●", LEN($D$12)&lt;1)</formula>
    </cfRule>
  </conditionalFormatting>
  <conditionalFormatting sqref="D26:J26">
    <cfRule type="expression" dxfId="17" priority="1">
      <formula>AND($E$23="●", LEN($D$26)&lt;1)</formula>
    </cfRule>
    <cfRule type="expression" dxfId="16" priority="2">
      <formula>AND($E$23="", $G$23="●")</formula>
    </cfRule>
  </conditionalFormatting>
  <hyperlinks>
    <hyperlink ref="I1" location="基本情報!A1" display="←基本情報に戻る" xr:uid="{7E9D2F15-2506-4879-BC88-76C2368BE16F}"/>
    <hyperlink ref="I1:J1" location="基本情報!A1" tooltip="クリックして移動する" display="←基本情報に戻る" xr:uid="{749FBCA8-64AA-4BC3-A2A0-4A804C233A94}"/>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scaleWithDoc="0">
    <oddHeader>&amp;R&amp;9&amp;F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F0C579-F0A3-4D5F-B758-BB5681774233}">
          <x14:formula1>
            <xm:f>select!$H$3:$H$4</xm:f>
          </x14:formula1>
          <xm:sqref>E9 G23 E23 G14 E14 G9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5260A-7D31-4317-9546-B49E012703B7}">
  <sheetPr codeName="Sheet28">
    <tabColor rgb="FFFF0000"/>
    <pageSetUpPr fitToPage="1"/>
  </sheetPr>
  <dimension ref="B1:R38"/>
  <sheetViews>
    <sheetView showRowColHeaders="0" zoomScale="90" zoomScaleNormal="90" zoomScaleSheetLayoutView="90" workbookViewId="0">
      <pane ySplit="2" topLeftCell="A3" activePane="bottomLeft" state="frozen"/>
      <selection activeCell="R1" sqref="R1:R1048576"/>
      <selection pane="bottomLeft" activeCell="R1" sqref="R1:R1048576"/>
    </sheetView>
  </sheetViews>
  <sheetFormatPr defaultColWidth="9" defaultRowHeight="13"/>
  <cols>
    <col min="1" max="1" width="1" style="29" customWidth="1"/>
    <col min="2" max="2" width="3.1171875" style="29" customWidth="1"/>
    <col min="3" max="3" width="39.46875" style="29" customWidth="1"/>
    <col min="4" max="4" width="4" style="29" customWidth="1"/>
    <col min="5" max="5" width="3.1171875" style="29" customWidth="1"/>
    <col min="6" max="6" width="5" style="29" customWidth="1"/>
    <col min="7" max="7" width="3.1171875" style="29" customWidth="1"/>
    <col min="8" max="8" width="6.1171875" style="29" customWidth="1"/>
    <col min="9" max="9" width="21.52734375" style="29" customWidth="1"/>
    <col min="10" max="10" width="0.703125" style="29" customWidth="1"/>
    <col min="11" max="12" width="1" style="29" customWidth="1"/>
    <col min="13" max="17" width="9" style="29"/>
    <col min="18" max="18" width="9" style="29" hidden="1" customWidth="1"/>
    <col min="19" max="16384" width="9" style="29"/>
  </cols>
  <sheetData>
    <row r="1" spans="2:18" s="26" customFormat="1" ht="21.65" customHeight="1">
      <c r="B1" s="26" t="s">
        <v>614</v>
      </c>
      <c r="C1" s="25"/>
      <c r="F1" s="27"/>
      <c r="G1" s="27"/>
      <c r="H1" s="27"/>
      <c r="I1" s="366" t="s">
        <v>481</v>
      </c>
      <c r="J1" s="366"/>
      <c r="R1" s="26" t="b">
        <f>COUNTIF(R4:R36, TRUE)&gt;0</f>
        <v>1</v>
      </c>
    </row>
    <row r="2" spans="2:18" ht="16">
      <c r="B2" s="383" t="s">
        <v>555</v>
      </c>
      <c r="C2" s="383"/>
      <c r="D2" s="383"/>
      <c r="E2" s="383"/>
      <c r="F2" s="383"/>
      <c r="G2" s="383"/>
      <c r="H2" s="383"/>
      <c r="I2" s="383"/>
      <c r="J2" s="383"/>
      <c r="K2" s="243"/>
    </row>
    <row r="3" spans="2:18" ht="20.149999999999999" customHeight="1">
      <c r="B3" s="258" t="s">
        <v>692</v>
      </c>
      <c r="C3" s="243"/>
      <c r="D3" s="30" t="str">
        <f>IF(LEN(TRIM(D4))&lt;1, "↓入力必須です", "")</f>
        <v>↓入力必須です</v>
      </c>
      <c r="E3" s="31"/>
      <c r="F3" s="243"/>
      <c r="G3" s="243"/>
      <c r="H3" s="243"/>
      <c r="I3" s="243"/>
      <c r="J3" s="243"/>
      <c r="K3" s="243"/>
    </row>
    <row r="4" spans="2:18" ht="42" customHeight="1">
      <c r="B4" s="241"/>
      <c r="C4" s="33" t="s">
        <v>556</v>
      </c>
      <c r="D4" s="384"/>
      <c r="E4" s="385"/>
      <c r="F4" s="385"/>
      <c r="G4" s="385"/>
      <c r="H4" s="385"/>
      <c r="I4" s="385"/>
      <c r="J4" s="386"/>
      <c r="R4" s="262" t="b">
        <f>LEN(TRIM(D4))=0</f>
        <v>1</v>
      </c>
    </row>
    <row r="5" spans="2:18" ht="6" customHeight="1">
      <c r="B5" s="241"/>
      <c r="C5" s="33"/>
      <c r="D5" s="34"/>
      <c r="E5" s="34"/>
      <c r="F5" s="34"/>
      <c r="G5" s="34"/>
      <c r="H5" s="34"/>
      <c r="I5" s="34"/>
      <c r="J5" s="34"/>
      <c r="K5" s="34"/>
    </row>
    <row r="6" spans="2:18" ht="25" customHeight="1">
      <c r="B6" s="35" t="s">
        <v>557</v>
      </c>
      <c r="C6" s="35"/>
      <c r="D6" s="34"/>
      <c r="E6" s="34"/>
      <c r="F6" s="34"/>
      <c r="G6" s="34"/>
      <c r="H6" s="34"/>
      <c r="I6" s="34"/>
      <c r="J6" s="34"/>
      <c r="K6" s="34"/>
    </row>
    <row r="7" spans="2:18" ht="28" customHeight="1">
      <c r="B7" s="36"/>
      <c r="C7" s="37" t="s">
        <v>558</v>
      </c>
      <c r="D7" s="380" t="s">
        <v>559</v>
      </c>
      <c r="E7" s="381"/>
      <c r="F7" s="381"/>
      <c r="G7" s="381"/>
      <c r="H7" s="381"/>
      <c r="I7" s="381"/>
      <c r="J7" s="382"/>
      <c r="K7" s="38"/>
    </row>
    <row r="8" spans="2:18" ht="11.15" customHeight="1">
      <c r="B8" s="376">
        <v>1</v>
      </c>
      <c r="C8" s="391" t="s">
        <v>560</v>
      </c>
      <c r="D8" s="39"/>
      <c r="E8" s="40"/>
      <c r="F8" s="40"/>
      <c r="G8" s="40"/>
      <c r="H8" s="40"/>
      <c r="I8" s="40"/>
      <c r="J8" s="41"/>
      <c r="K8" s="42"/>
    </row>
    <row r="9" spans="2:18" ht="26.15" customHeight="1">
      <c r="B9" s="377"/>
      <c r="C9" s="391"/>
      <c r="D9" s="43"/>
      <c r="E9" s="255"/>
      <c r="F9" s="256" t="s">
        <v>31</v>
      </c>
      <c r="G9" s="255"/>
      <c r="H9" s="256" t="s">
        <v>32</v>
      </c>
      <c r="I9" s="257" t="str">
        <f>IF(LEN(E9&amp;G9)&lt;1, "いずれかに「●」を入力してください", IF(LEN(E9&amp;G9)&gt;1, "いずれか1つのみに「●」を入力してください", ""))</f>
        <v>いずれかに「●」を入力してください</v>
      </c>
      <c r="J9" s="44"/>
      <c r="K9" s="42"/>
      <c r="R9" s="262" t="b">
        <f>LEN(E9&amp;G9)=0</f>
        <v>1</v>
      </c>
    </row>
    <row r="10" spans="2:18" ht="11.15" customHeight="1">
      <c r="B10" s="377"/>
      <c r="C10" s="391"/>
      <c r="D10" s="45"/>
      <c r="E10" s="46"/>
      <c r="F10" s="46"/>
      <c r="G10" s="46"/>
      <c r="H10" s="46"/>
      <c r="I10" s="46"/>
      <c r="J10" s="47"/>
      <c r="K10" s="42"/>
    </row>
    <row r="11" spans="2:18" ht="18" customHeight="1">
      <c r="B11" s="377"/>
      <c r="C11" s="392" t="s">
        <v>561</v>
      </c>
      <c r="D11" s="393" t="s">
        <v>562</v>
      </c>
      <c r="E11" s="393"/>
      <c r="F11" s="393"/>
      <c r="G11" s="393"/>
      <c r="H11" s="393"/>
      <c r="I11" s="393"/>
      <c r="J11" s="394"/>
      <c r="K11" s="48"/>
    </row>
    <row r="12" spans="2:18" ht="44.5" customHeight="1">
      <c r="B12" s="378"/>
      <c r="C12" s="392"/>
      <c r="D12" s="371"/>
      <c r="E12" s="372"/>
      <c r="F12" s="372"/>
      <c r="G12" s="372"/>
      <c r="H12" s="372"/>
      <c r="I12" s="372"/>
      <c r="J12" s="373"/>
      <c r="K12" s="48"/>
      <c r="R12" s="29" t="b">
        <f>AND(E9="●", LEN(D12)=0)</f>
        <v>0</v>
      </c>
    </row>
    <row r="13" spans="2:18" ht="12" customHeight="1">
      <c r="B13" s="376">
        <v>2</v>
      </c>
      <c r="C13" s="395" t="s">
        <v>563</v>
      </c>
      <c r="D13" s="39"/>
      <c r="E13" s="40"/>
      <c r="F13" s="40"/>
      <c r="G13" s="40"/>
      <c r="H13" s="40"/>
      <c r="I13" s="40"/>
      <c r="J13" s="41"/>
      <c r="K13" s="244"/>
    </row>
    <row r="14" spans="2:18" ht="27" customHeight="1">
      <c r="B14" s="377"/>
      <c r="C14" s="395"/>
      <c r="D14" s="43"/>
      <c r="E14" s="255"/>
      <c r="F14" s="256" t="s">
        <v>31</v>
      </c>
      <c r="G14" s="255"/>
      <c r="H14" s="256" t="s">
        <v>32</v>
      </c>
      <c r="I14" s="257" t="str">
        <f>IF(LEN(E14&amp;G14)&lt;1, "いずれかに「●」を入力してください", IF(LEN(E14&amp;G14)&gt;1, "いずれか1つのみに「●」を入力してください", ""))</f>
        <v>いずれかに「●」を入力してください</v>
      </c>
      <c r="J14" s="44"/>
      <c r="K14" s="244"/>
      <c r="R14" s="262" t="b">
        <f>LEN(E14&amp;G14)=0</f>
        <v>1</v>
      </c>
    </row>
    <row r="15" spans="2:18" ht="12" customHeight="1">
      <c r="B15" s="377"/>
      <c r="C15" s="395"/>
      <c r="D15" s="45"/>
      <c r="E15" s="46"/>
      <c r="F15" s="46"/>
      <c r="G15" s="46"/>
      <c r="H15" s="46"/>
      <c r="I15" s="46"/>
      <c r="J15" s="47"/>
      <c r="K15" s="244"/>
    </row>
    <row r="16" spans="2:18" ht="32.15" customHeight="1">
      <c r="B16" s="377"/>
      <c r="C16" s="396" t="s">
        <v>564</v>
      </c>
      <c r="D16" s="397"/>
      <c r="E16" s="397"/>
      <c r="F16" s="397"/>
      <c r="G16" s="397"/>
      <c r="H16" s="397"/>
      <c r="I16" s="397"/>
      <c r="J16" s="398"/>
      <c r="K16" s="50"/>
    </row>
    <row r="17" spans="2:18" ht="48" customHeight="1">
      <c r="B17" s="377"/>
      <c r="C17" s="404" t="s">
        <v>615</v>
      </c>
      <c r="D17" s="405"/>
      <c r="E17" s="405"/>
      <c r="F17" s="405"/>
      <c r="G17" s="405"/>
      <c r="H17" s="405"/>
      <c r="I17" s="405"/>
      <c r="J17" s="406"/>
      <c r="K17" s="51"/>
    </row>
    <row r="18" spans="2:18" ht="32.5" customHeight="1">
      <c r="B18" s="377"/>
      <c r="C18" s="407"/>
      <c r="D18" s="407"/>
      <c r="E18" s="407"/>
      <c r="F18" s="407"/>
      <c r="G18" s="407"/>
      <c r="H18" s="407"/>
      <c r="I18" s="407"/>
      <c r="J18" s="407"/>
      <c r="K18" s="51"/>
    </row>
    <row r="19" spans="2:18" ht="32.5" customHeight="1">
      <c r="B19" s="377"/>
      <c r="C19" s="407"/>
      <c r="D19" s="407"/>
      <c r="E19" s="407"/>
      <c r="F19" s="407"/>
      <c r="G19" s="407"/>
      <c r="H19" s="407"/>
      <c r="I19" s="407"/>
      <c r="J19" s="407"/>
      <c r="K19" s="51"/>
    </row>
    <row r="20" spans="2:18" ht="32.5" customHeight="1">
      <c r="B20" s="377"/>
      <c r="C20" s="407"/>
      <c r="D20" s="407"/>
      <c r="E20" s="407"/>
      <c r="F20" s="407"/>
      <c r="G20" s="407"/>
      <c r="H20" s="407"/>
      <c r="I20" s="407"/>
      <c r="J20" s="407"/>
      <c r="K20" s="51"/>
    </row>
    <row r="21" spans="2:18" ht="32.5" customHeight="1">
      <c r="B21" s="378"/>
      <c r="C21" s="408"/>
      <c r="D21" s="408"/>
      <c r="E21" s="408"/>
      <c r="F21" s="408"/>
      <c r="G21" s="408"/>
      <c r="H21" s="408"/>
      <c r="I21" s="408"/>
      <c r="J21" s="408"/>
      <c r="K21" s="51"/>
    </row>
    <row r="22" spans="2:18" ht="12" customHeight="1">
      <c r="B22" s="376">
        <v>3</v>
      </c>
      <c r="C22" s="399" t="s">
        <v>565</v>
      </c>
      <c r="D22" s="39"/>
      <c r="E22" s="40"/>
      <c r="F22" s="40"/>
      <c r="G22" s="40"/>
      <c r="H22" s="40"/>
      <c r="I22" s="40"/>
      <c r="J22" s="41"/>
      <c r="K22" s="244"/>
    </row>
    <row r="23" spans="2:18" ht="27" customHeight="1">
      <c r="B23" s="377"/>
      <c r="C23" s="400"/>
      <c r="D23" s="43"/>
      <c r="E23" s="255"/>
      <c r="F23" s="256" t="s">
        <v>31</v>
      </c>
      <c r="G23" s="255"/>
      <c r="H23" s="256" t="s">
        <v>32</v>
      </c>
      <c r="I23" s="257" t="str">
        <f>IF(LEN(E23&amp;G23)&lt;1, "いずれかに「●」を入力してください", IF(LEN(E23&amp;G23)&gt;1, "いずれか1つのみに「●」を入力してください", ""))</f>
        <v>いずれかに「●」を入力してください</v>
      </c>
      <c r="J23" s="44"/>
      <c r="K23" s="244"/>
      <c r="R23" s="262" t="b">
        <f>LEN(E23&amp;G23)=0</f>
        <v>1</v>
      </c>
    </row>
    <row r="24" spans="2:18" ht="12" customHeight="1">
      <c r="B24" s="377"/>
      <c r="C24" s="401"/>
      <c r="D24" s="45"/>
      <c r="E24" s="46"/>
      <c r="F24" s="46"/>
      <c r="G24" s="46"/>
      <c r="H24" s="46"/>
      <c r="I24" s="46"/>
      <c r="J24" s="47"/>
      <c r="K24" s="244"/>
    </row>
    <row r="25" spans="2:18" ht="21" customHeight="1">
      <c r="B25" s="377"/>
      <c r="C25" s="402" t="s">
        <v>561</v>
      </c>
      <c r="D25" s="393" t="s">
        <v>562</v>
      </c>
      <c r="E25" s="393"/>
      <c r="F25" s="393"/>
      <c r="G25" s="393"/>
      <c r="H25" s="393"/>
      <c r="I25" s="393"/>
      <c r="J25" s="394"/>
      <c r="K25" s="48"/>
    </row>
    <row r="26" spans="2:18" ht="44.5" customHeight="1">
      <c r="B26" s="378"/>
      <c r="C26" s="403"/>
      <c r="D26" s="371"/>
      <c r="E26" s="372"/>
      <c r="F26" s="372"/>
      <c r="G26" s="372"/>
      <c r="H26" s="372"/>
      <c r="I26" s="372"/>
      <c r="J26" s="373"/>
      <c r="K26" s="48"/>
      <c r="R26" s="29" t="b">
        <f>AND(E23="●", LEN(D26)=0)</f>
        <v>0</v>
      </c>
    </row>
    <row r="27" spans="2:18" ht="45" customHeight="1">
      <c r="B27" s="376">
        <v>4</v>
      </c>
      <c r="C27" s="374" t="s">
        <v>616</v>
      </c>
      <c r="D27" s="374"/>
      <c r="E27" s="374"/>
      <c r="F27" s="374"/>
      <c r="G27" s="374"/>
      <c r="H27" s="374"/>
      <c r="I27" s="374"/>
      <c r="J27" s="375"/>
      <c r="K27" s="52"/>
    </row>
    <row r="28" spans="2:18" ht="38.5" customHeight="1">
      <c r="B28" s="377"/>
      <c r="C28" s="411"/>
      <c r="D28" s="411"/>
      <c r="E28" s="411"/>
      <c r="F28" s="411"/>
      <c r="G28" s="411"/>
      <c r="H28" s="411"/>
      <c r="I28" s="411"/>
      <c r="J28" s="411"/>
      <c r="K28" s="51"/>
    </row>
    <row r="29" spans="2:18" ht="38.5" customHeight="1">
      <c r="B29" s="377"/>
      <c r="C29" s="411"/>
      <c r="D29" s="411"/>
      <c r="E29" s="411"/>
      <c r="F29" s="411"/>
      <c r="G29" s="411"/>
      <c r="H29" s="411"/>
      <c r="I29" s="411"/>
      <c r="J29" s="411"/>
      <c r="K29" s="51"/>
    </row>
    <row r="30" spans="2:18" ht="38.5" customHeight="1">
      <c r="B30" s="377"/>
      <c r="C30" s="411"/>
      <c r="D30" s="411"/>
      <c r="E30" s="411"/>
      <c r="F30" s="411"/>
      <c r="G30" s="411"/>
      <c r="H30" s="411"/>
      <c r="I30" s="411"/>
      <c r="J30" s="411"/>
      <c r="K30" s="51"/>
    </row>
    <row r="31" spans="2:18" ht="38.5" customHeight="1">
      <c r="B31" s="377"/>
      <c r="C31" s="411"/>
      <c r="D31" s="411"/>
      <c r="E31" s="411"/>
      <c r="F31" s="411"/>
      <c r="G31" s="411"/>
      <c r="H31" s="411"/>
      <c r="I31" s="411"/>
      <c r="J31" s="411"/>
      <c r="K31" s="51"/>
    </row>
    <row r="32" spans="2:18" ht="38.5" customHeight="1">
      <c r="B32" s="377"/>
      <c r="C32" s="411"/>
      <c r="D32" s="411"/>
      <c r="E32" s="411"/>
      <c r="F32" s="411"/>
      <c r="G32" s="411"/>
      <c r="H32" s="411"/>
      <c r="I32" s="411"/>
      <c r="J32" s="411"/>
      <c r="K32" s="51"/>
    </row>
    <row r="33" spans="2:11" ht="38.5" customHeight="1">
      <c r="B33" s="377"/>
      <c r="C33" s="411"/>
      <c r="D33" s="411"/>
      <c r="E33" s="411"/>
      <c r="F33" s="411"/>
      <c r="G33" s="411"/>
      <c r="H33" s="411"/>
      <c r="I33" s="411"/>
      <c r="J33" s="411"/>
      <c r="K33" s="51"/>
    </row>
    <row r="34" spans="2:11" ht="38.5" customHeight="1">
      <c r="B34" s="377"/>
      <c r="C34" s="411"/>
      <c r="D34" s="411"/>
      <c r="E34" s="411"/>
      <c r="F34" s="411"/>
      <c r="G34" s="411"/>
      <c r="H34" s="411"/>
      <c r="I34" s="411"/>
      <c r="J34" s="411"/>
      <c r="K34" s="51"/>
    </row>
    <row r="35" spans="2:11" ht="38.5" customHeight="1">
      <c r="B35" s="378"/>
      <c r="C35" s="411"/>
      <c r="D35" s="411"/>
      <c r="E35" s="411"/>
      <c r="F35" s="411"/>
      <c r="G35" s="411"/>
      <c r="H35" s="411"/>
      <c r="I35" s="411"/>
      <c r="J35" s="411"/>
      <c r="K35" s="51"/>
    </row>
    <row r="36" spans="2:11" ht="8" customHeight="1">
      <c r="B36" s="388"/>
      <c r="C36" s="389"/>
      <c r="D36" s="34"/>
      <c r="E36" s="34"/>
      <c r="F36" s="34"/>
      <c r="G36" s="34"/>
      <c r="H36" s="34"/>
      <c r="I36" s="34"/>
      <c r="J36" s="34"/>
      <c r="K36" s="34"/>
    </row>
    <row r="37" spans="2:11" ht="38.5" customHeight="1">
      <c r="B37" s="387" t="s">
        <v>617</v>
      </c>
      <c r="C37" s="387"/>
      <c r="D37" s="387"/>
      <c r="E37" s="387"/>
      <c r="F37" s="387"/>
      <c r="G37" s="387"/>
      <c r="H37" s="387"/>
      <c r="I37" s="387"/>
      <c r="J37" s="387"/>
      <c r="K37" s="53"/>
    </row>
    <row r="38" spans="2:11" ht="8" customHeight="1">
      <c r="B38" s="390"/>
      <c r="C38" s="390"/>
      <c r="D38" s="390"/>
      <c r="E38" s="242"/>
      <c r="F38" s="242"/>
      <c r="G38" s="242"/>
      <c r="H38" s="242"/>
      <c r="I38" s="242"/>
      <c r="J38" s="242"/>
      <c r="K38" s="242"/>
    </row>
  </sheetData>
  <sheetProtection algorithmName="SHA-512" hashValue="FqEzLWzd0C0mnFrLJJWQodQDZbwMm2S9LJSDP49gWbUZwST/i4wXqNQHcD6HNgRPChOCmIFY6/Di9usyjBBnew==" saltValue="mxeTHJJpLnj1m5u8qx1x/Q==" spinCount="100000" sheet="1" formatCells="0"/>
  <mergeCells count="25">
    <mergeCell ref="I1:J1"/>
    <mergeCell ref="B2:J2"/>
    <mergeCell ref="D4:J4"/>
    <mergeCell ref="D7:J7"/>
    <mergeCell ref="B8:B12"/>
    <mergeCell ref="C8:C10"/>
    <mergeCell ref="C11:C12"/>
    <mergeCell ref="D11:J11"/>
    <mergeCell ref="D12:J12"/>
    <mergeCell ref="B38:D38"/>
    <mergeCell ref="B13:B21"/>
    <mergeCell ref="C13:C15"/>
    <mergeCell ref="C16:J16"/>
    <mergeCell ref="C17:J17"/>
    <mergeCell ref="C18:J21"/>
    <mergeCell ref="B22:B26"/>
    <mergeCell ref="C22:C24"/>
    <mergeCell ref="C25:C26"/>
    <mergeCell ref="D25:J25"/>
    <mergeCell ref="D26:J26"/>
    <mergeCell ref="B27:B35"/>
    <mergeCell ref="C27:J27"/>
    <mergeCell ref="C28:J35"/>
    <mergeCell ref="B36:C36"/>
    <mergeCell ref="B37:J37"/>
  </mergeCells>
  <phoneticPr fontId="35"/>
  <conditionalFormatting sqref="D4:J4">
    <cfRule type="containsBlanks" dxfId="15" priority="8">
      <formula>LEN(TRIM(D4))=0</formula>
    </cfRule>
  </conditionalFormatting>
  <conditionalFormatting sqref="E9 G9">
    <cfRule type="expression" dxfId="14" priority="6">
      <formula>AND($E$9="", $G$9="")</formula>
    </cfRule>
  </conditionalFormatting>
  <conditionalFormatting sqref="E14 G14">
    <cfRule type="expression" dxfId="13" priority="7">
      <formula>AND($E$14="", $G$14="")</formula>
    </cfRule>
  </conditionalFormatting>
  <conditionalFormatting sqref="E23 G23">
    <cfRule type="expression" dxfId="12" priority="5">
      <formula>AND($E$23="", $G$23="")</formula>
    </cfRule>
  </conditionalFormatting>
  <conditionalFormatting sqref="D12:J12">
    <cfRule type="expression" dxfId="11" priority="3">
      <formula>AND($E$9="", $G$9="●")</formula>
    </cfRule>
    <cfRule type="expression" dxfId="10" priority="4">
      <formula>AND($E$9="●", LEN($D$12)&lt;1)</formula>
    </cfRule>
  </conditionalFormatting>
  <conditionalFormatting sqref="D26:J26">
    <cfRule type="expression" dxfId="9" priority="1">
      <formula>AND($E$23="●", LEN($D$26)&lt;1)</formula>
    </cfRule>
    <cfRule type="expression" dxfId="8" priority="2">
      <formula>AND($E$23="", $G$23="●")</formula>
    </cfRule>
  </conditionalFormatting>
  <hyperlinks>
    <hyperlink ref="I1" location="基本情報!A1" display="←基本情報に戻る" xr:uid="{CA223533-1DE6-4EB3-8CA1-EDE5D8DDB038}"/>
    <hyperlink ref="I1:J1" location="基本情報!A1" tooltip="クリックして移動する" display="←基本情報に戻る" xr:uid="{72E64F7E-ED8B-4FF9-BF62-6C3F0F5FA716}"/>
  </hyperlinks>
  <printOptions horizontalCentered="1"/>
  <pageMargins left="0.31496062992125984" right="0.31496062992125984" top="0.98425196850393704" bottom="0.39370078740157483" header="0.31496062992125984" footer="0.31496062992125984"/>
  <pageSetup paperSize="9" scale="73" orientation="portrait" blackAndWhite="1" horizontalDpi="300" verticalDpi="300" r:id="rId1"/>
  <headerFooter scaleWithDoc="0">
    <oddHeader>&amp;R&amp;9&amp;F　 
&amp;A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A6B9E9-A365-4CF7-9307-0C0FA7970D3F}">
          <x14:formula1>
            <xm:f>select!$H$3:$H$4</xm:f>
          </x14:formula1>
          <xm:sqref>E9 G23 E23 G14 E14 G9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74B56-DA90-43E3-8836-6E10894485A8}">
  <sheetPr codeName="Sheet30">
    <tabColor rgb="FFFF0000"/>
    <pageSetUpPr fitToPage="1"/>
  </sheetPr>
  <dimension ref="A1:R33"/>
  <sheetViews>
    <sheetView showRowColHeaders="0" zoomScaleNormal="100" zoomScaleSheetLayoutView="100" workbookViewId="0">
      <pane xSplit="4" ySplit="8" topLeftCell="E9" activePane="bottomRight" state="frozen"/>
      <selection pane="topRight" activeCell="E1" sqref="E1"/>
      <selection pane="bottomLeft" activeCell="A9" sqref="A9"/>
      <selection pane="bottomRight" activeCell="J1" sqref="J1"/>
    </sheetView>
  </sheetViews>
  <sheetFormatPr defaultColWidth="8.87890625" defaultRowHeight="13"/>
  <cols>
    <col min="1" max="1" width="1.64453125" style="75" customWidth="1"/>
    <col min="2" max="2" width="4.3515625" style="75" customWidth="1"/>
    <col min="3" max="3" width="25.703125" style="75" customWidth="1"/>
    <col min="4" max="4" width="12.8203125" style="75" customWidth="1"/>
    <col min="5" max="5" width="30.46875" style="75" customWidth="1"/>
    <col min="6" max="7" width="13.46875" style="75" customWidth="1"/>
    <col min="8" max="8" width="24.1171875" style="110" customWidth="1"/>
    <col min="9" max="9" width="14.8203125" style="110" customWidth="1"/>
    <col min="10" max="10" width="22.41015625" style="110" customWidth="1"/>
    <col min="11" max="11" width="1.64453125" style="75" customWidth="1"/>
    <col min="12" max="17" width="8.87890625" style="75"/>
    <col min="18" max="18" width="8.87890625" style="75" hidden="1" customWidth="1"/>
    <col min="19" max="16384" width="8.87890625" style="75"/>
  </cols>
  <sheetData>
    <row r="1" spans="1:18">
      <c r="H1" s="267"/>
      <c r="I1" s="267"/>
      <c r="J1" s="267" t="s">
        <v>481</v>
      </c>
      <c r="R1" s="75" t="b">
        <f>COUNTIF(R10:R29, TRUE)&gt;0</f>
        <v>0</v>
      </c>
    </row>
    <row r="2" spans="1:18" ht="22.5" customHeight="1">
      <c r="B2" s="72" t="s">
        <v>729</v>
      </c>
      <c r="C2" s="73"/>
      <c r="D2" s="73"/>
      <c r="E2" s="73"/>
      <c r="F2" s="73"/>
      <c r="G2" s="73"/>
      <c r="H2" s="74"/>
      <c r="I2" s="74"/>
      <c r="J2" s="74"/>
    </row>
    <row r="3" spans="1:18" ht="22" customHeight="1">
      <c r="A3" s="24"/>
    </row>
    <row r="4" spans="1:18" ht="15.5" customHeight="1">
      <c r="B4" s="221" t="s">
        <v>620</v>
      </c>
      <c r="C4" s="111"/>
    </row>
    <row r="5" spans="1:18" ht="15.5" customHeight="1">
      <c r="B5" s="111" t="s">
        <v>621</v>
      </c>
      <c r="C5" s="111" t="s">
        <v>655</v>
      </c>
    </row>
    <row r="6" spans="1:18" ht="15.5" customHeight="1">
      <c r="B6" s="111" t="s">
        <v>653</v>
      </c>
      <c r="C6" s="111" t="s">
        <v>654</v>
      </c>
    </row>
    <row r="7" spans="1:18" ht="8.25" customHeight="1"/>
    <row r="8" spans="1:18" ht="47" customHeight="1">
      <c r="B8" s="76" t="s">
        <v>483</v>
      </c>
      <c r="C8" s="76" t="s">
        <v>649</v>
      </c>
      <c r="D8" s="77" t="s">
        <v>650</v>
      </c>
      <c r="E8" s="77" t="s">
        <v>702</v>
      </c>
      <c r="F8" s="77" t="s">
        <v>652</v>
      </c>
      <c r="G8" s="77" t="s">
        <v>651</v>
      </c>
      <c r="H8" s="226" t="s">
        <v>703</v>
      </c>
      <c r="I8" s="226" t="s">
        <v>704</v>
      </c>
      <c r="J8" s="226" t="s">
        <v>705</v>
      </c>
    </row>
    <row r="9" spans="1:18" ht="35.5" customHeight="1">
      <c r="B9" s="78" t="s">
        <v>488</v>
      </c>
      <c r="C9" s="269" t="s">
        <v>623</v>
      </c>
      <c r="D9" s="270" t="s">
        <v>592</v>
      </c>
      <c r="E9" s="269" t="s">
        <v>628</v>
      </c>
      <c r="F9" s="269" t="str">
        <f>IF(ISBLANK($E9), "", IF(ISERROR(VLOOKUP($E9, consultant!$A$2:$C$14, 2, FALSE)), "（JICAコンサルタント以外）", VLOOKUP($E9, consultant!$A$2:$C$14, 2, FALSE)))</f>
        <v>社会基盤</v>
      </c>
      <c r="G9" s="269" t="str">
        <f>IF(ISBLANK($E9), "", IF(ISERROR(VLOOKUP($E9, consultant!$A$2:$C$14, 3, FALSE)), "（JICAコンサルタント以外）", VLOOKUP($E9, consultant!$A$2:$C$14, 3, FALSE)))</f>
        <v>代表企業</v>
      </c>
      <c r="H9" s="271"/>
      <c r="I9" s="271"/>
      <c r="J9" s="271"/>
    </row>
    <row r="10" spans="1:18" ht="65" customHeight="1">
      <c r="B10" s="81">
        <v>1</v>
      </c>
      <c r="C10" s="86"/>
      <c r="D10" s="86"/>
      <c r="E10" s="86"/>
      <c r="F10" s="229" t="str">
        <f>IF(ISBLANK($E10), "", IF(ISERROR(VLOOKUP($E10, consultant!$A$2:$C$14, 2, FALSE)), "（JICAコンサルタント以外）", VLOOKUP($E10, consultant!$A$2:$C$14, 2, FALSE)))</f>
        <v/>
      </c>
      <c r="G10" s="229" t="str">
        <f>IF(ISBLANK($E10), "", IF(ISERROR(VLOOKUP($E10, consultant!$A$2:$C$14, 3, FALSE)), "（JICAコンサルタント以外）", VLOOKUP($E10, consultant!$A$2:$C$14, 3, FALSE)))</f>
        <v/>
      </c>
      <c r="H10" s="228"/>
      <c r="I10" s="228"/>
      <c r="J10" s="228"/>
      <c r="R10" s="75" t="b">
        <f>IF(OR(LEFT(C10, 1)="①", LEFT(C10, 1)="②"), AND(LEN(C10)&gt;0, OR(LEN(D10)=0, LEN(E10)=0)), IF(OR(LEFT(C10, 1)="③", LEFT(C10, 1)="④"), AND(LEN(C10)&gt;0, OR(LEN(D10)=0, LEN(E10)=0, LEN(H10)=0, LEN(I10)=0)), IF(LEFT(C10, 1)="⑤", AND(LEN(C10)&gt;0, LEN(J10)=0))))</f>
        <v>0</v>
      </c>
    </row>
    <row r="11" spans="1:18" ht="65" customHeight="1">
      <c r="B11" s="84">
        <v>2</v>
      </c>
      <c r="C11" s="86"/>
      <c r="D11" s="86"/>
      <c r="E11" s="86"/>
      <c r="F11" s="229" t="str">
        <f>IF(ISBLANK($E11), "", IF(ISERROR(VLOOKUP($E11, consultant!$A$2:$C$14, 2, FALSE)), "（JICAコンサルタント以外）", VLOOKUP($E11, consultant!$A$2:$C$14, 2, FALSE)))</f>
        <v/>
      </c>
      <c r="G11" s="229" t="str">
        <f>IF(ISBLANK($E11), "", IF(ISERROR(VLOOKUP($E11, consultant!$A$2:$C$14, 3, FALSE)), "（JICAコンサルタント以外）", VLOOKUP($E11, consultant!$A$2:$C$14, 3, FALSE)))</f>
        <v/>
      </c>
      <c r="H11" s="227"/>
      <c r="I11" s="227"/>
      <c r="J11" s="227"/>
      <c r="R11" s="75" t="b">
        <f>IF(OR(LEFT(C11, 1)="①", LEFT(C11, 1)="②"), AND(LEN(C11)&gt;0, OR(LEN(D11)=0, LEN(E11)=0)), IF(OR(LEFT(C11, 1)="③", LEFT(C11, 1)="④"), AND(LEN(C11)&gt;0, OR(LEN(D11)=0, LEN(E11)=0, LEN(H11)=0, LEN(I11)=0)), IF(LEFT(C11, 1)="⑤", AND(LEN(C11)&gt;0, LEN(J11)=0))))</f>
        <v>0</v>
      </c>
    </row>
    <row r="12" spans="1:18" ht="65" customHeight="1">
      <c r="B12" s="84">
        <v>3</v>
      </c>
      <c r="C12" s="86"/>
      <c r="D12" s="86"/>
      <c r="E12" s="86"/>
      <c r="F12" s="229" t="str">
        <f>IF(ISBLANK($E12), "", IF(ISERROR(VLOOKUP($E12, consultant!$A$2:$C$14, 2, FALSE)), "（JICAコンサルタント以外）", VLOOKUP($E12, consultant!$A$2:$C$14, 2, FALSE)))</f>
        <v/>
      </c>
      <c r="G12" s="229" t="str">
        <f>IF(ISBLANK($E12), "", IF(ISERROR(VLOOKUP($E12, consultant!$A$2:$C$14, 3, FALSE)), "（JICAコンサルタント以外）", VLOOKUP($E12, consultant!$A$2:$C$14, 3, FALSE)))</f>
        <v/>
      </c>
      <c r="H12" s="228"/>
      <c r="I12" s="228"/>
      <c r="J12" s="228"/>
      <c r="R12" s="75" t="b">
        <f>IF(OR(LEFT(C12, 1)="①", LEFT(C12, 1)="②"), AND(LEN(C12)&gt;0, OR(LEN(D12)=0, LEN(E12)=0)), IF(OR(LEFT(C12, 1)="③", LEFT(C12, 1)="④"), AND(LEN(C12)&gt;0, OR(LEN(D12)=0, LEN(E12)=0, LEN(H12)=0, LEN(I12)=0)), IF(LEFT(C12, 1)="⑤", AND(LEN(C12)&gt;0, LEN(J12)=0))))</f>
        <v>0</v>
      </c>
    </row>
    <row r="13" spans="1:18" ht="65" customHeight="1">
      <c r="B13" s="84">
        <v>4</v>
      </c>
      <c r="C13" s="86"/>
      <c r="D13" s="86"/>
      <c r="E13" s="86"/>
      <c r="F13" s="229" t="str">
        <f>IF(ISBLANK($E13), "", IF(ISERROR(VLOOKUP($E13, consultant!$A$2:$C$14, 2, FALSE)), "（JICAコンサルタント以外）", VLOOKUP($E13, consultant!$A$2:$C$14, 2, FALSE)))</f>
        <v/>
      </c>
      <c r="G13" s="229" t="str">
        <f>IF(ISBLANK($E13), "", IF(ISERROR(VLOOKUP($E13, consultant!$A$2:$C$14, 3, FALSE)), "（JICAコンサルタント以外）", VLOOKUP($E13, consultant!$A$2:$C$14, 3, FALSE)))</f>
        <v/>
      </c>
      <c r="H13" s="228"/>
      <c r="I13" s="228"/>
      <c r="J13" s="228"/>
      <c r="R13" s="75" t="b">
        <f>IF(OR(LEFT(C13, 1)="①", LEFT(C13, 1)="②"), AND(LEN(C13)&gt;0, OR(LEN(D13)=0, LEN(E13)=0)), IF(OR(LEFT(C13, 1)="③", LEFT(C13, 1)="④"), AND(LEN(C13)&gt;0, OR(LEN(D13)=0, LEN(E13)=0, LEN(H13)=0, LEN(I13)=0)), IF(LEFT(C13, 1)="⑤", AND(LEN(C13)&gt;0, LEN(J13)=0))))</f>
        <v>0</v>
      </c>
    </row>
    <row r="14" spans="1:18" ht="65" customHeight="1">
      <c r="B14" s="84">
        <v>5</v>
      </c>
      <c r="C14" s="86"/>
      <c r="D14" s="86"/>
      <c r="E14" s="86"/>
      <c r="F14" s="229" t="str">
        <f>IF(ISBLANK($E14), "", IF(ISERROR(VLOOKUP($E14, consultant!$A$2:$C$14, 2, FALSE)), "（JICAコンサルタント以外）", VLOOKUP($E14, consultant!$A$2:$C$14, 2, FALSE)))</f>
        <v/>
      </c>
      <c r="G14" s="229" t="str">
        <f>IF(ISBLANK($E14), "", IF(ISERROR(VLOOKUP($E14, consultant!$A$2:$C$14, 3, FALSE)), "（JICAコンサルタント以外）", VLOOKUP($E14, consultant!$A$2:$C$14, 3, FALSE)))</f>
        <v/>
      </c>
      <c r="H14" s="228"/>
      <c r="I14" s="228"/>
      <c r="J14" s="114"/>
      <c r="R14" s="75" t="b">
        <f>IF(OR(LEFT(C14, 1)="①", LEFT(C14, 1)="②"), AND(LEN(C14)&gt;0, OR(LEN(D14)=0, LEN(E14)=0)), IF(OR(LEFT(C14, 1)="③", LEFT(C14, 1)="④"), AND(LEN(C14)&gt;0, OR(LEN(D14)=0, LEN(E14)=0, LEN(H14)=0, LEN(I14)=0)), IF(LEFT(C14, 1)="⑤", AND(LEN(C14)&gt;0, LEN(J14)=0))))</f>
        <v>0</v>
      </c>
    </row>
    <row r="15" spans="1:18" ht="65" customHeight="1">
      <c r="B15" s="84">
        <v>6</v>
      </c>
      <c r="C15" s="86"/>
      <c r="D15" s="86"/>
      <c r="E15" s="86"/>
      <c r="F15" s="229" t="str">
        <f>IF(ISBLANK($E15), "", IF(ISERROR(VLOOKUP($E15, consultant!$A$2:$C$14, 2, FALSE)), "（JICAコンサルタント以外）", VLOOKUP($E15, consultant!$A$2:$C$14, 2, FALSE)))</f>
        <v/>
      </c>
      <c r="G15" s="229" t="str">
        <f>IF(ISBLANK($E15), "", IF(ISERROR(VLOOKUP($E15, consultant!$A$2:$C$14, 3, FALSE)), "（JICAコンサルタント以外）", VLOOKUP($E15, consultant!$A$2:$C$14, 3, FALSE)))</f>
        <v/>
      </c>
      <c r="H15" s="114"/>
      <c r="I15" s="114"/>
      <c r="J15" s="228"/>
      <c r="R15" s="75" t="b">
        <f>IF(OR(LEFT(C15, 1)="①", LEFT(C15, 1)="②"), AND(LEN(C15)&gt;0, OR(LEN(D15)=0, LEN(E15)=0)), IF(OR(LEFT(C15, 1)="③", LEFT(C15, 1)="④"), AND(LEN(C15)&gt;0, OR(LEN(D15)=0, LEN(E15)=0, LEN(H15)=0, LEN(I15)=0)), IF(LEFT(C15, 1)="⑤", AND(LEN(C15)&gt;0, OR(LEN(D15)=0, LEN(E15)=0, LEN(J15)=0)))))</f>
        <v>0</v>
      </c>
    </row>
    <row r="16" spans="1:18" ht="65" customHeight="1">
      <c r="B16" s="84">
        <v>7</v>
      </c>
      <c r="C16" s="87"/>
      <c r="D16" s="86"/>
      <c r="E16" s="87"/>
      <c r="F16" s="229" t="str">
        <f>IF(ISBLANK($E16), "", IF(ISERROR(VLOOKUP($E16, consultant!$A$2:$C$14, 2, FALSE)), "（JICAコンサルタント以外）", VLOOKUP($E16, consultant!$A$2:$C$14, 2, FALSE)))</f>
        <v/>
      </c>
      <c r="G16" s="229" t="str">
        <f>IF(ISBLANK($E16), "", IF(ISERROR(VLOOKUP($E16, consultant!$A$2:$C$14, 3, FALSE)), "（JICAコンサルタント以外）", VLOOKUP($E16, consultant!$A$2:$C$14, 3, FALSE)))</f>
        <v/>
      </c>
      <c r="H16" s="114"/>
      <c r="I16" s="114"/>
      <c r="J16" s="114"/>
      <c r="R16" s="75" t="b">
        <f t="shared" ref="R16:R29" si="0">IF(OR(LEFT(C16, 1)="①", LEFT(C16, 1)="②"), AND(LEN(C16)&gt;0, OR(LEN(D16)=0, LEN(E16)=0)), IF(OR(LEFT(C16, 1)="③", LEFT(C16, 1)="④"), AND(LEN(C16)&gt;0, OR(LEN(D16)=0, LEN(E16)=0, LEN(H16)=0, LEN(I16)=0)), IF(LEFT(C16, 1)="⑤", AND(LEN(C16)&gt;0, LEN(J16)=0))))</f>
        <v>0</v>
      </c>
    </row>
    <row r="17" spans="2:18" ht="65" customHeight="1">
      <c r="B17" s="84">
        <v>8</v>
      </c>
      <c r="C17" s="87"/>
      <c r="D17" s="87"/>
      <c r="E17" s="87"/>
      <c r="F17" s="229" t="str">
        <f>IF(ISBLANK($E17), "", IF(ISERROR(VLOOKUP($E17, consultant!$A$2:$C$14, 2, FALSE)), "（JICAコンサルタント以外）", VLOOKUP($E17, consultant!$A$2:$C$14, 2, FALSE)))</f>
        <v/>
      </c>
      <c r="G17" s="229" t="str">
        <f>IF(ISBLANK($E17), "", IF(ISERROR(VLOOKUP($E17, consultant!$A$2:$C$14, 3, FALSE)), "（JICAコンサルタント以外）", VLOOKUP($E17, consultant!$A$2:$C$14, 3, FALSE)))</f>
        <v/>
      </c>
      <c r="H17" s="114"/>
      <c r="I17" s="114"/>
      <c r="J17" s="114"/>
      <c r="R17" s="75" t="b">
        <f t="shared" si="0"/>
        <v>0</v>
      </c>
    </row>
    <row r="18" spans="2:18" ht="65" customHeight="1">
      <c r="B18" s="84">
        <v>9</v>
      </c>
      <c r="C18" s="87"/>
      <c r="D18" s="87"/>
      <c r="E18" s="87"/>
      <c r="F18" s="229" t="str">
        <f>IF(ISBLANK($E18), "", IF(ISERROR(VLOOKUP($E18, consultant!$A$2:$C$14, 2, FALSE)), "（JICAコンサルタント以外）", VLOOKUP($E18, consultant!$A$2:$C$14, 2, FALSE)))</f>
        <v/>
      </c>
      <c r="G18" s="229" t="str">
        <f>IF(ISBLANK($E18), "", IF(ISERROR(VLOOKUP($E18, consultant!$A$2:$C$14, 3, FALSE)), "（JICAコンサルタント以外）", VLOOKUP($E18, consultant!$A$2:$C$14, 3, FALSE)))</f>
        <v/>
      </c>
      <c r="H18" s="114"/>
      <c r="I18" s="114"/>
      <c r="J18" s="114"/>
      <c r="R18" s="75" t="b">
        <f t="shared" si="0"/>
        <v>0</v>
      </c>
    </row>
    <row r="19" spans="2:18" ht="65" customHeight="1">
      <c r="B19" s="84">
        <v>10</v>
      </c>
      <c r="C19" s="87"/>
      <c r="D19" s="87"/>
      <c r="E19" s="87"/>
      <c r="F19" s="229" t="str">
        <f>IF(ISBLANK($E19), "", IF(ISERROR(VLOOKUP($E19, consultant!$A$2:$C$14, 2, FALSE)), "（JICAコンサルタント以外）", VLOOKUP($E19, consultant!$A$2:$C$14, 2, FALSE)))</f>
        <v/>
      </c>
      <c r="G19" s="229" t="str">
        <f>IF(ISBLANK($E19), "", IF(ISERROR(VLOOKUP($E19, consultant!$A$2:$C$14, 3, FALSE)), "（JICAコンサルタント以外）", VLOOKUP($E19, consultant!$A$2:$C$14, 3, FALSE)))</f>
        <v/>
      </c>
      <c r="H19" s="114"/>
      <c r="I19" s="114"/>
      <c r="J19" s="114"/>
      <c r="R19" s="75" t="b">
        <f t="shared" si="0"/>
        <v>0</v>
      </c>
    </row>
    <row r="20" spans="2:18" ht="65" customHeight="1">
      <c r="B20" s="81">
        <v>11</v>
      </c>
      <c r="C20" s="87"/>
      <c r="D20" s="87"/>
      <c r="E20" s="87"/>
      <c r="F20" s="229" t="str">
        <f>IF(ISBLANK($E20), "", IF(ISERROR(VLOOKUP($E20, consultant!$A$2:$C$14, 2, FALSE)), "（JICAコンサルタント以外）", VLOOKUP($E20, consultant!$A$2:$C$14, 2, FALSE)))</f>
        <v/>
      </c>
      <c r="G20" s="229" t="str">
        <f>IF(ISBLANK($E20), "", IF(ISERROR(VLOOKUP($E20, consultant!$A$2:$C$14, 3, FALSE)), "（JICAコンサルタント以外）", VLOOKUP($E20, consultant!$A$2:$C$14, 3, FALSE)))</f>
        <v/>
      </c>
      <c r="H20" s="114"/>
      <c r="I20" s="114"/>
      <c r="J20" s="114"/>
      <c r="R20" s="75" t="b">
        <f t="shared" si="0"/>
        <v>0</v>
      </c>
    </row>
    <row r="21" spans="2:18" ht="65" customHeight="1">
      <c r="B21" s="84">
        <v>12</v>
      </c>
      <c r="C21" s="87"/>
      <c r="D21" s="87"/>
      <c r="E21" s="87"/>
      <c r="F21" s="229" t="str">
        <f>IF(ISBLANK($E21), "", IF(ISERROR(VLOOKUP($E21, consultant!$A$2:$C$14, 2, FALSE)), "（JICAコンサルタント以外）", VLOOKUP($E21, consultant!$A$2:$C$14, 2, FALSE)))</f>
        <v/>
      </c>
      <c r="G21" s="229" t="str">
        <f>IF(ISBLANK($E21), "", IF(ISERROR(VLOOKUP($E21, consultant!$A$2:$C$14, 3, FALSE)), "（JICAコンサルタント以外）", VLOOKUP($E21, consultant!$A$2:$C$14, 3, FALSE)))</f>
        <v/>
      </c>
      <c r="H21" s="114"/>
      <c r="I21" s="114"/>
      <c r="J21" s="114"/>
      <c r="R21" s="75" t="b">
        <f t="shared" si="0"/>
        <v>0</v>
      </c>
    </row>
    <row r="22" spans="2:18" ht="65" customHeight="1">
      <c r="B22" s="84">
        <v>13</v>
      </c>
      <c r="C22" s="87"/>
      <c r="D22" s="87"/>
      <c r="E22" s="87"/>
      <c r="F22" s="229" t="str">
        <f>IF(ISBLANK($E22), "", IF(ISERROR(VLOOKUP($E22, consultant!$A$2:$C$14, 2, FALSE)), "（JICAコンサルタント以外）", VLOOKUP($E22, consultant!$A$2:$C$14, 2, FALSE)))</f>
        <v/>
      </c>
      <c r="G22" s="229" t="str">
        <f>IF(ISBLANK($E22), "", IF(ISERROR(VLOOKUP($E22, consultant!$A$2:$C$14, 3, FALSE)), "（JICAコンサルタント以外）", VLOOKUP($E22, consultant!$A$2:$C$14, 3, FALSE)))</f>
        <v/>
      </c>
      <c r="H22" s="114"/>
      <c r="I22" s="114"/>
      <c r="J22" s="114"/>
      <c r="R22" s="75" t="b">
        <f t="shared" si="0"/>
        <v>0</v>
      </c>
    </row>
    <row r="23" spans="2:18" ht="65" customHeight="1">
      <c r="B23" s="84">
        <v>14</v>
      </c>
      <c r="C23" s="87"/>
      <c r="D23" s="87"/>
      <c r="E23" s="87"/>
      <c r="F23" s="229" t="str">
        <f>IF(ISBLANK($E23), "", IF(ISERROR(VLOOKUP($E23, consultant!$A$2:$C$14, 2, FALSE)), "（JICAコンサルタント以外）", VLOOKUP($E23, consultant!$A$2:$C$14, 2, FALSE)))</f>
        <v/>
      </c>
      <c r="G23" s="229" t="str">
        <f>IF(ISBLANK($E23), "", IF(ISERROR(VLOOKUP($E23, consultant!$A$2:$C$14, 3, FALSE)), "（JICAコンサルタント以外）", VLOOKUP($E23, consultant!$A$2:$C$14, 3, FALSE)))</f>
        <v/>
      </c>
      <c r="H23" s="114"/>
      <c r="I23" s="114"/>
      <c r="J23" s="114"/>
      <c r="R23" s="75" t="b">
        <f t="shared" si="0"/>
        <v>0</v>
      </c>
    </row>
    <row r="24" spans="2:18" ht="65" customHeight="1">
      <c r="B24" s="84">
        <v>15</v>
      </c>
      <c r="C24" s="87"/>
      <c r="D24" s="87"/>
      <c r="E24" s="87"/>
      <c r="F24" s="229" t="str">
        <f>IF(ISBLANK($E24), "", IF(ISERROR(VLOOKUP($E24, consultant!$A$2:$C$14, 2, FALSE)), "（JICAコンサルタント以外）", VLOOKUP($E24, consultant!$A$2:$C$14, 2, FALSE)))</f>
        <v/>
      </c>
      <c r="G24" s="229" t="str">
        <f>IF(ISBLANK($E24), "", IF(ISERROR(VLOOKUP($E24, consultant!$A$2:$C$14, 3, FALSE)), "（JICAコンサルタント以外）", VLOOKUP($E24, consultant!$A$2:$C$14, 3, FALSE)))</f>
        <v/>
      </c>
      <c r="H24" s="114"/>
      <c r="I24" s="114"/>
      <c r="J24" s="114"/>
      <c r="R24" s="75" t="b">
        <f t="shared" si="0"/>
        <v>0</v>
      </c>
    </row>
    <row r="25" spans="2:18" ht="65" customHeight="1">
      <c r="B25" s="84">
        <v>16</v>
      </c>
      <c r="C25" s="87"/>
      <c r="D25" s="87"/>
      <c r="E25" s="87"/>
      <c r="F25" s="229" t="str">
        <f>IF(ISBLANK($E25), "", IF(ISERROR(VLOOKUP($E25, consultant!$A$2:$C$14, 2, FALSE)), "（JICAコンサルタント以外）", VLOOKUP($E25, consultant!$A$2:$C$14, 2, FALSE)))</f>
        <v/>
      </c>
      <c r="G25" s="229" t="str">
        <f>IF(ISBLANK($E25), "", IF(ISERROR(VLOOKUP($E25, consultant!$A$2:$C$14, 3, FALSE)), "（JICAコンサルタント以外）", VLOOKUP($E25, consultant!$A$2:$C$14, 3, FALSE)))</f>
        <v/>
      </c>
      <c r="H25" s="114"/>
      <c r="I25" s="114"/>
      <c r="J25" s="114"/>
      <c r="R25" s="75" t="b">
        <f t="shared" si="0"/>
        <v>0</v>
      </c>
    </row>
    <row r="26" spans="2:18" ht="65" customHeight="1">
      <c r="B26" s="84">
        <v>17</v>
      </c>
      <c r="C26" s="87"/>
      <c r="D26" s="87"/>
      <c r="E26" s="87"/>
      <c r="F26" s="229" t="str">
        <f>IF(ISBLANK($E26), "", IF(ISERROR(VLOOKUP($E26, consultant!$A$2:$C$14, 2, FALSE)), "（JICAコンサルタント以外）", VLOOKUP($E26, consultant!$A$2:$C$14, 2, FALSE)))</f>
        <v/>
      </c>
      <c r="G26" s="229" t="str">
        <f>IF(ISBLANK($E26), "", IF(ISERROR(VLOOKUP($E26, consultant!$A$2:$C$14, 3, FALSE)), "（JICAコンサルタント以外）", VLOOKUP($E26, consultant!$A$2:$C$14, 3, FALSE)))</f>
        <v/>
      </c>
      <c r="H26" s="114"/>
      <c r="I26" s="114"/>
      <c r="J26" s="114"/>
      <c r="R26" s="75" t="b">
        <f t="shared" si="0"/>
        <v>0</v>
      </c>
    </row>
    <row r="27" spans="2:18" ht="65" customHeight="1">
      <c r="B27" s="84">
        <v>18</v>
      </c>
      <c r="C27" s="87"/>
      <c r="D27" s="87"/>
      <c r="E27" s="87"/>
      <c r="F27" s="229" t="str">
        <f>IF(ISBLANK($E27), "", IF(ISERROR(VLOOKUP($E27, consultant!$A$2:$C$14, 2, FALSE)), "（JICAコンサルタント以外）", VLOOKUP($E27, consultant!$A$2:$C$14, 2, FALSE)))</f>
        <v/>
      </c>
      <c r="G27" s="229" t="str">
        <f>IF(ISBLANK($E27), "", IF(ISERROR(VLOOKUP($E27, consultant!$A$2:$C$14, 3, FALSE)), "（JICAコンサルタント以外）", VLOOKUP($E27, consultant!$A$2:$C$14, 3, FALSE)))</f>
        <v/>
      </c>
      <c r="H27" s="114"/>
      <c r="I27" s="114"/>
      <c r="J27" s="114"/>
      <c r="R27" s="75" t="b">
        <f t="shared" si="0"/>
        <v>0</v>
      </c>
    </row>
    <row r="28" spans="2:18" ht="65" customHeight="1">
      <c r="B28" s="84">
        <v>19</v>
      </c>
      <c r="C28" s="87"/>
      <c r="D28" s="87"/>
      <c r="E28" s="87"/>
      <c r="F28" s="229" t="str">
        <f>IF(ISBLANK($E28), "", IF(ISERROR(VLOOKUP($E28, consultant!$A$2:$C$14, 2, FALSE)), "（JICAコンサルタント以外）", VLOOKUP($E28, consultant!$A$2:$C$14, 2, FALSE)))</f>
        <v/>
      </c>
      <c r="G28" s="229" t="str">
        <f>IF(ISBLANK($E28), "", IF(ISERROR(VLOOKUP($E28, consultant!$A$2:$C$14, 3, FALSE)), "（JICAコンサルタント以外）", VLOOKUP($E28, consultant!$A$2:$C$14, 3, FALSE)))</f>
        <v/>
      </c>
      <c r="H28" s="114"/>
      <c r="I28" s="114"/>
      <c r="J28" s="114"/>
      <c r="R28" s="75" t="b">
        <f t="shared" si="0"/>
        <v>0</v>
      </c>
    </row>
    <row r="29" spans="2:18" ht="65" customHeight="1">
      <c r="B29" s="84">
        <v>20</v>
      </c>
      <c r="C29" s="87"/>
      <c r="D29" s="87"/>
      <c r="E29" s="87"/>
      <c r="F29" s="229" t="str">
        <f>IF(ISBLANK($E29), "", IF(ISERROR(VLOOKUP($E29, consultant!$A$2:$C$14, 2, FALSE)), "（JICAコンサルタント以外）", VLOOKUP($E29, consultant!$A$2:$C$14, 2, FALSE)))</f>
        <v/>
      </c>
      <c r="G29" s="229" t="str">
        <f>IF(ISBLANK($E29), "", IF(ISERROR(VLOOKUP($E29, consultant!$A$2:$C$14, 3, FALSE)), "（JICAコンサルタント以外）", VLOOKUP($E29, consultant!$A$2:$C$14, 3, FALSE)))</f>
        <v/>
      </c>
      <c r="H29" s="114"/>
      <c r="I29" s="114"/>
      <c r="J29" s="114"/>
      <c r="R29" s="75" t="b">
        <f t="shared" si="0"/>
        <v>0</v>
      </c>
    </row>
    <row r="30" spans="2:18" ht="10" customHeight="1"/>
    <row r="31" spans="2:18" ht="35.5" customHeight="1"/>
    <row r="32" spans="2:18" ht="35.5" customHeight="1"/>
    <row r="33" ht="35.5" customHeight="1"/>
  </sheetData>
  <sheetProtection algorithmName="SHA-512" hashValue="uqpFC7xpPK1Nzkc7DtQRqXXDPYlGM8k2856fK5Iq/pGdVsw/LQ++Uf1CBuklQ65UCmWTQpITAYskPtdoljjj4A==" saltValue="jfoklDPS+AYp3181FNl3wQ==" spinCount="100000" sheet="1" formatCells="0"/>
  <phoneticPr fontId="35"/>
  <conditionalFormatting sqref="D10:D29">
    <cfRule type="expression" dxfId="7" priority="7">
      <formula>AND(LEN($C10)&gt;0, LEN($D10)=0)</formula>
    </cfRule>
  </conditionalFormatting>
  <conditionalFormatting sqref="E10:E29">
    <cfRule type="expression" dxfId="6" priority="8">
      <formula>AND(LEN($C10)&gt;0, LEN($E10)=0)</formula>
    </cfRule>
  </conditionalFormatting>
  <conditionalFormatting sqref="J10:J29">
    <cfRule type="expression" dxfId="5" priority="3">
      <formula>AND(LEN($C10)&gt;0, LEFT($C10, 1)&lt;&gt;"⑤")</formula>
    </cfRule>
    <cfRule type="expression" dxfId="4" priority="6">
      <formula>AND(LEN($C10)&gt;0, LEFT($C10, 1)="⑤", LEN($J10)=0)</formula>
    </cfRule>
  </conditionalFormatting>
  <conditionalFormatting sqref="H10:H29">
    <cfRule type="expression" dxfId="3" priority="1">
      <formula>AND(LEN($C10)&gt;0, AND(LEFT($C10, 1)&lt;&gt;"③", LEFT($C10, 1)&lt;&gt;"④"))</formula>
    </cfRule>
    <cfRule type="expression" dxfId="2" priority="4">
      <formula>AND(LEN($C10)&gt;0, OR(LEFT($C10, 1)="③", LEFT($C10, 1)="④"), LEN($H10)=0)</formula>
    </cfRule>
  </conditionalFormatting>
  <conditionalFormatting sqref="I10:I29">
    <cfRule type="expression" dxfId="1" priority="2">
      <formula>AND(LEN($C10)&gt;0, AND(LEFT($C10, 1)&lt;&gt;"③", LEFT($C10, 1)&lt;&gt;"④"))</formula>
    </cfRule>
    <cfRule type="expression" dxfId="0" priority="5">
      <formula>AND(LEN($C10)&gt;0, OR(LEFT($C10, 1)="③", LEFT($C10, 1)="④"), LEN($I10)=0)</formula>
    </cfRule>
  </conditionalFormatting>
  <hyperlinks>
    <hyperlink ref="J1" location="基本情報!A1" tooltip="クリックして移動する" display="←基本情報に戻る" xr:uid="{2C63C3C2-490E-43B3-B63F-E3CC845F7501}"/>
  </hyperlinks>
  <printOptions horizontalCentered="1"/>
  <pageMargins left="0.31496062992125984" right="0.31496062992125984" top="0.98425196850393704" bottom="0.39370078740157483" header="0.31496062992125984" footer="0.31496062992125984"/>
  <pageSetup paperSize="9" scale="57" fitToHeight="0" orientation="landscape" blackAndWhite="1" useFirstPageNumber="1" horizontalDpi="300" verticalDpi="300" r:id="rId1"/>
  <headerFooter scaleWithDoc="0">
    <oddHeader>&amp;R&amp;9&amp;F　 
&amp;A（&amp;P）</oddHeader>
  </headerFooter>
  <rowBreaks count="1" manualBreakCount="1">
    <brk id="19" max="8" man="1"/>
  </rowBreaks>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023A7C82-0E6F-4810-AF6E-CB11DDFF0A9B}">
          <x14:formula1>
            <xm:f>select!$AI$2:$AI$7</xm:f>
          </x14:formula1>
          <xm:sqref>C10:C29</xm:sqref>
        </x14:dataValidation>
        <x14:dataValidation type="list" errorStyle="information" imeMode="hiragana" allowBlank="1" showInputMessage="1" showErrorMessage="1" errorTitle="JICAコンサルタント以外のコンサルタント" error="こちらはJICAコンサルタント以外の一般のコンサルタントとなります。_x000a_" promptTitle="コンサルタント企業名の入力" prompt="該当するコンサルタントがJICAコンサルタントの場合は、リストから選択してください。_x000a_一般のコンサルタントの場合は直接入力してください。" xr:uid="{DA5C852F-874F-45D2-9F78-5E2D3D770222}">
          <x14:formula1>
            <xm:f>consultant!$A$2:$A$14</xm:f>
          </x14:formula1>
          <xm:sqref>E10:E29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71BF7324F4024694941B272F5A5840" ma:contentTypeVersion="14" ma:contentTypeDescription="新しいドキュメントを作成します。" ma:contentTypeScope="" ma:versionID="9be337aa95f9147dbc6204b53707c1f3">
  <xsd:schema xmlns:xsd="http://www.w3.org/2001/XMLSchema" xmlns:xs="http://www.w3.org/2001/XMLSchema" xmlns:p="http://schemas.microsoft.com/office/2006/metadata/properties" xmlns:ns3="0e077465-c7a0-449d-b96d-066335f1fc58" xmlns:ns4="49741c0b-8568-42ed-8095-0a0bf30d55ef" targetNamespace="http://schemas.microsoft.com/office/2006/metadata/properties" ma:root="true" ma:fieldsID="1802000394a0fca3408bf482d7eafa79" ns3:_="" ns4:_="">
    <xsd:import namespace="0e077465-c7a0-449d-b96d-066335f1fc58"/>
    <xsd:import namespace="49741c0b-8568-42ed-8095-0a0bf30d55e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77465-c7a0-449d-b96d-066335f1fc5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41c0b-8568-42ed-8095-0a0bf30d55e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e077465-c7a0-449d-b96d-066335f1fc58">
      <UserInfo>
        <DisplayName>新制度応募フォーム作成 メンバー</DisplayName>
        <AccountId>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77344-8CE2-4B11-92FF-6CCC28A5A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77465-c7a0-449d-b96d-066335f1fc58"/>
    <ds:schemaRef ds:uri="49741c0b-8568-42ed-8095-0a0bf30d5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67CF86-6574-467B-A582-8138DA86085F}">
  <ds:schemaRefs>
    <ds:schemaRef ds:uri="http://schemas.microsoft.com/office/2006/documentManagement/types"/>
    <ds:schemaRef ds:uri="http://schemas.microsoft.com/office/infopath/2007/PartnerControls"/>
    <ds:schemaRef ds:uri="0e077465-c7a0-449d-b96d-066335f1fc58"/>
    <ds:schemaRef ds:uri="http://purl.org/dc/elements/1.1/"/>
    <ds:schemaRef ds:uri="http://schemas.microsoft.com/office/2006/metadata/properties"/>
    <ds:schemaRef ds:uri="http://purl.org/dc/terms/"/>
    <ds:schemaRef ds:uri="http://schemas.openxmlformats.org/package/2006/metadata/core-properties"/>
    <ds:schemaRef ds:uri="49741c0b-8568-42ed-8095-0a0bf30d55ef"/>
    <ds:schemaRef ds:uri="http://www.w3.org/XML/1998/namespace"/>
    <ds:schemaRef ds:uri="http://purl.org/dc/dcmitype/"/>
  </ds:schemaRefs>
</ds:datastoreItem>
</file>

<file path=customXml/itemProps3.xml><?xml version="1.0" encoding="utf-8"?>
<ds:datastoreItem xmlns:ds="http://schemas.openxmlformats.org/officeDocument/2006/customXml" ds:itemID="{84F14399-D925-4B22-A7DA-1BAC41A2D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36</vt:i4>
      </vt:variant>
    </vt:vector>
  </HeadingPairs>
  <TitlesOfParts>
    <vt:vector size="65" baseType="lpstr">
      <vt:lpstr>基本情報</vt:lpstr>
      <vt:lpstr>1.提案製品・技術・サービスの概要</vt:lpstr>
      <vt:lpstr>2.ビジネスの概要</vt:lpstr>
      <vt:lpstr>3.ターゲット市場、顧客課題解決</vt:lpstr>
      <vt:lpstr>4.調査・実証計画</vt:lpstr>
      <vt:lpstr>5.対象国の社会・経済への貢献</vt:lpstr>
      <vt:lpstr>6.企業としての体制・方針</vt:lpstr>
      <vt:lpstr>7.本支援事業について</vt:lpstr>
      <vt:lpstr>8.確認事項</vt:lpstr>
      <vt:lpstr>config</vt:lpstr>
      <vt:lpstr>改修履歴</vt:lpstr>
      <vt:lpstr>select</vt:lpstr>
      <vt:lpstr>consultant</vt:lpstr>
      <vt:lpstr>error</vt:lpstr>
      <vt:lpstr>別紙1ベンチャーキャピタル資本調達実績</vt:lpstr>
      <vt:lpstr>別紙2JICA民連採択実績</vt:lpstr>
      <vt:lpstr>別紙3公的機関支援状況</vt:lpstr>
      <vt:lpstr>別紙4販売実績</vt:lpstr>
      <vt:lpstr>別紙5調査実施体制</vt:lpstr>
      <vt:lpstr>別紙6海外業務経験_法人</vt:lpstr>
      <vt:lpstr>別紙7海外業務経験_個人</vt:lpstr>
      <vt:lpstr>別紙8調査経費概算内訳書</vt:lpstr>
      <vt:lpstr>別紙9コンプライアンス・経理処理体制_代表</vt:lpstr>
      <vt:lpstr>別紙9コンプライアンス・経理処理体制_共1</vt:lpstr>
      <vt:lpstr>別紙9コンプライアンス・経理処理体制_共2</vt:lpstr>
      <vt:lpstr>別紙9コンプライアンス・経理処理体制_共3</vt:lpstr>
      <vt:lpstr>別紙9コンプライアンス・経理処理体制_共4</vt:lpstr>
      <vt:lpstr>別紙9コンプライアンス・経理処理体制_共5</vt:lpstr>
      <vt:lpstr>別紙10利益相反チェックリスト</vt:lpstr>
      <vt:lpstr>'1.提案製品・技術・サービスの概要'!Print_Area</vt:lpstr>
      <vt:lpstr>'2.ビジネスの概要'!Print_Area</vt:lpstr>
      <vt:lpstr>'3.ターゲット市場、顧客課題解決'!Print_Area</vt:lpstr>
      <vt:lpstr>'4.調査・実証計画'!Print_Area</vt:lpstr>
      <vt:lpstr>'5.対象国の社会・経済への貢献'!Print_Area</vt:lpstr>
      <vt:lpstr>'6.企業としての体制・方針'!Print_Area</vt:lpstr>
      <vt:lpstr>'7.本支援事業について'!Print_Area</vt:lpstr>
      <vt:lpstr>'8.確認事項'!Print_Area</vt:lpstr>
      <vt:lpstr>基本情報!Print_Area</vt:lpstr>
      <vt:lpstr>別紙10利益相反チェックリスト!Print_Area</vt:lpstr>
      <vt:lpstr>別紙1ベンチャーキャピタル資本調達実績!Print_Area</vt:lpstr>
      <vt:lpstr>別紙2JICA民連採択実績!Print_Area</vt:lpstr>
      <vt:lpstr>別紙3公的機関支援状況!Print_Area</vt:lpstr>
      <vt:lpstr>別紙4販売実績!Print_Area</vt:lpstr>
      <vt:lpstr>別紙5調査実施体制!Print_Area</vt:lpstr>
      <vt:lpstr>別紙6海外業務経験_法人!Print_Area</vt:lpstr>
      <vt:lpstr>別紙7海外業務経験_個人!Print_Area</vt:lpstr>
      <vt:lpstr>別紙8調査経費概算内訳書!Print_Area</vt:lpstr>
      <vt:lpstr>別紙9コンプライアンス・経理処理体制_共1!Print_Area</vt:lpstr>
      <vt:lpstr>別紙9コンプライアンス・経理処理体制_共2!Print_Area</vt:lpstr>
      <vt:lpstr>別紙9コンプライアンス・経理処理体制_共3!Print_Area</vt:lpstr>
      <vt:lpstr>別紙9コンプライアンス・経理処理体制_共4!Print_Area</vt:lpstr>
      <vt:lpstr>別紙9コンプライアンス・経理処理体制_共5!Print_Area</vt:lpstr>
      <vt:lpstr>別紙9コンプライアンス・経理処理体制_代表!Print_Area</vt:lpstr>
      <vt:lpstr>別紙10利益相反チェックリスト!Print_Titles</vt:lpstr>
      <vt:lpstr>別紙5調査実施体制!Print_Titles</vt:lpstr>
      <vt:lpstr>別紙7海外業務経験_個人!Print_Titles</vt:lpstr>
      <vt:lpstr>アフリカ地域</vt:lpstr>
      <vt:lpstr>欧州地域</vt:lpstr>
      <vt:lpstr>大洋州地域</vt:lpstr>
      <vt:lpstr>中央アジア</vt:lpstr>
      <vt:lpstr>中東地域</vt:lpstr>
      <vt:lpstr>東アジア</vt:lpstr>
      <vt:lpstr>東南アジア</vt:lpstr>
      <vt:lpstr>南アジア</vt:lpstr>
      <vt:lpstr>北米・中南米地域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企画書様式2022ニーズ確認調査</dc:title>
  <dc:subject/>
  <dc:creator>JICA</dc:creator>
  <cp:keywords/>
  <dc:description/>
  <cp:lastModifiedBy>Okuma, Yuji[大熊 裕司]</cp:lastModifiedBy>
  <cp:revision/>
  <cp:lastPrinted>2022-09-15T01:06:31Z</cp:lastPrinted>
  <dcterms:created xsi:type="dcterms:W3CDTF">2022-08-21T14:37:29Z</dcterms:created>
  <dcterms:modified xsi:type="dcterms:W3CDTF">2022-09-15T02:14:27Z</dcterms:modified>
  <cp:category/>
  <cp:contentStatus/>
  <cp:version>1.006</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0x010100DB71BF7324F4024694941B272F5A5840</vt:lpwstr>
  </property>
  <property fmtid="{D5CDD505-2E9C-101B-9397-08002B2CF9AE}" pid="3" name="MediaServiceImageTags">
    <vt:lpwstr/>
  </property>
</Properties>
</file>