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570" windowHeight="8000"/>
  </bookViews>
  <sheets>
    <sheet name="申込フォームv4" sheetId="11" r:id="rId1"/>
    <sheet name="設定" sheetId="2" state="hidden" r:id="rId2"/>
    <sheet name="情報希望者一覧に張付け" sheetId="6" state="hidden" r:id="rId3"/>
    <sheet name="V管理" sheetId="5" state="hidden" r:id="rId4"/>
  </sheets>
  <definedNames>
    <definedName name="_xlnm.Print_Area" localSheetId="0">申込フォームv4!$A$1:$AG$83</definedName>
    <definedName name="業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11" l="1"/>
  <c r="AI21" i="11"/>
  <c r="AI20" i="11"/>
  <c r="AI19" i="11"/>
  <c r="AI18" i="11"/>
  <c r="AI23" i="11"/>
  <c r="AI13" i="11"/>
  <c r="K2" i="6" s="1"/>
  <c r="H2" i="6" l="1"/>
  <c r="F2" i="6"/>
  <c r="D2" i="6"/>
  <c r="I2" i="6"/>
  <c r="E2" i="6"/>
  <c r="L2" i="6"/>
  <c r="B18" i="2" l="1"/>
  <c r="C18" i="2" s="1"/>
  <c r="C19" i="2" s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2" i="2"/>
  <c r="D29" i="2" l="1"/>
  <c r="D28" i="2"/>
  <c r="D20" i="2"/>
  <c r="D23" i="2"/>
  <c r="D27" i="2"/>
  <c r="D24" i="2"/>
  <c r="D22" i="2"/>
  <c r="D26" i="2"/>
  <c r="D25" i="2"/>
  <c r="D21" i="2"/>
  <c r="D19" i="2"/>
  <c r="D1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2" i="2"/>
</calcChain>
</file>

<file path=xl/comments1.xml><?xml version="1.0" encoding="utf-8"?>
<comments xmlns="http://schemas.openxmlformats.org/spreadsheetml/2006/main">
  <authors>
    <author>作成者</author>
  </authors>
  <commentLis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>「株式会社」等を省略せずに、正式名称でご記入ください</t>
        </r>
      </text>
    </comment>
    <comment ref="E17" authorId="0" shapeId="0">
      <text>
        <r>
          <rPr>
            <sz val="9"/>
            <color indexed="81"/>
            <rFont val="MS P ゴシック"/>
            <family val="3"/>
            <charset val="128"/>
          </rPr>
          <t>13桁の法人番号をご記入ください。</t>
        </r>
      </text>
    </comment>
    <comment ref="F45" authorId="0" shapeId="0">
      <text>
        <r>
          <rPr>
            <sz val="9"/>
            <color indexed="81"/>
            <rFont val="MS P ゴシック"/>
            <family val="3"/>
            <charset val="128"/>
          </rPr>
          <t>右側の▼マークをクリックして、ドロップダウンリストから選択してください。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<sst xmlns="http://schemas.openxmlformats.org/spreadsheetml/2006/main" count="246" uniqueCount="180">
  <si>
    <t>※</t>
    <phoneticPr fontId="1"/>
  </si>
  <si>
    <t>http://www.chusho.meti.go.jp/koukai/hourei/kihonhou/</t>
    <phoneticPr fontId="1"/>
  </si>
  <si>
    <t>来訪場所</t>
    <rPh sb="0" eb="2">
      <t>ライホウ</t>
    </rPh>
    <rPh sb="2" eb="4">
      <t>バショ</t>
    </rPh>
    <phoneticPr fontId="1"/>
  </si>
  <si>
    <t>JICA本部（竹橋）</t>
    <rPh sb="4" eb="6">
      <t>ホンブ</t>
    </rPh>
    <rPh sb="7" eb="9">
      <t>タケバシ</t>
    </rPh>
    <phoneticPr fontId="1"/>
  </si>
  <si>
    <t>JICA北海道（札幌）</t>
    <rPh sb="4" eb="7">
      <t>ホッカイドウ</t>
    </rPh>
    <rPh sb="8" eb="10">
      <t>サッポロ</t>
    </rPh>
    <phoneticPr fontId="1"/>
  </si>
  <si>
    <t>JICA北海道（帯広）</t>
    <rPh sb="4" eb="7">
      <t>ホッカイドウ</t>
    </rPh>
    <rPh sb="8" eb="10">
      <t>オビヒロ</t>
    </rPh>
    <phoneticPr fontId="1"/>
  </si>
  <si>
    <t>JICA東北</t>
    <rPh sb="4" eb="6">
      <t>トウホク</t>
    </rPh>
    <phoneticPr fontId="1"/>
  </si>
  <si>
    <t>JICA筑波</t>
    <rPh sb="4" eb="6">
      <t>ツクバ</t>
    </rPh>
    <phoneticPr fontId="1"/>
  </si>
  <si>
    <t>JICA横浜</t>
    <rPh sb="4" eb="6">
      <t>ヨコハマ</t>
    </rPh>
    <phoneticPr fontId="1"/>
  </si>
  <si>
    <t>JICA東京</t>
    <rPh sb="4" eb="6">
      <t>トウキョウ</t>
    </rPh>
    <phoneticPr fontId="1"/>
  </si>
  <si>
    <t>JICA中部</t>
    <rPh sb="4" eb="6">
      <t>チュウブ</t>
    </rPh>
    <phoneticPr fontId="1"/>
  </si>
  <si>
    <t>JICA北陸</t>
    <rPh sb="4" eb="6">
      <t>ホクリク</t>
    </rPh>
    <phoneticPr fontId="1"/>
  </si>
  <si>
    <t>JICA関西</t>
    <rPh sb="4" eb="6">
      <t>カンサイ</t>
    </rPh>
    <phoneticPr fontId="1"/>
  </si>
  <si>
    <t>JICA中国</t>
    <rPh sb="4" eb="6">
      <t>チュウゴク</t>
    </rPh>
    <phoneticPr fontId="1"/>
  </si>
  <si>
    <t>JICA四国</t>
    <rPh sb="4" eb="6">
      <t>シコク</t>
    </rPh>
    <phoneticPr fontId="1"/>
  </si>
  <si>
    <t>JICA九州</t>
    <rPh sb="4" eb="6">
      <t>キュウシュウ</t>
    </rPh>
    <phoneticPr fontId="1"/>
  </si>
  <si>
    <t>JICA沖縄</t>
    <rPh sb="4" eb="6">
      <t>オキナワ</t>
    </rPh>
    <phoneticPr fontId="1"/>
  </si>
  <si>
    <t>https://www.jica.go.jp/sapporo/index.html</t>
  </si>
  <si>
    <t>https://www.jica.go.jp/obihiro/index.html</t>
  </si>
  <si>
    <t>https://www.jica.go.jp/tohoku/index.html</t>
  </si>
  <si>
    <t>https://www.jica.go.jp/tsukuba/index.html</t>
  </si>
  <si>
    <t>https://www.jica.go.jp/yokohama/index.html</t>
  </si>
  <si>
    <t>https://www.jica.go.jp/tokyo/index.html</t>
  </si>
  <si>
    <t>https://www.jica.go.jp/chubu/index.html</t>
  </si>
  <si>
    <t>https://www.jica.go.jp/hokuriku/index.html</t>
  </si>
  <si>
    <t>https://www.jica.go.jp/kansai/index.html</t>
  </si>
  <si>
    <t>https://www.jica.go.jp/chugoku/index.html</t>
  </si>
  <si>
    <t>https://www.jica.go.jp/shikoku/index.html</t>
  </si>
  <si>
    <t>https://www.jica.go.jp/kyushu/index.html</t>
  </si>
  <si>
    <t>https://www.jica.go.jp/okinawa/index.html</t>
  </si>
  <si>
    <t>https://www.jica.go.jp/about/structure/takebashi_building.html</t>
  </si>
  <si>
    <t>北海道（道央/道北/道南）</t>
    <rPh sb="0" eb="3">
      <t>ホッカイドウ</t>
    </rPh>
    <rPh sb="4" eb="6">
      <t>ドウオウ</t>
    </rPh>
    <rPh sb="7" eb="9">
      <t>ドウホク</t>
    </rPh>
    <rPh sb="10" eb="12">
      <t>ドウナン</t>
    </rPh>
    <phoneticPr fontId="1"/>
  </si>
  <si>
    <t>北海道（道東）</t>
    <rPh sb="0" eb="3">
      <t>ホッカイドウ</t>
    </rPh>
    <rPh sb="4" eb="6">
      <t>ドウトウ</t>
    </rPh>
    <phoneticPr fontId="1"/>
  </si>
  <si>
    <t>東京都</t>
    <rPh sb="0" eb="3">
      <t>トウキョウト</t>
    </rPh>
    <phoneticPr fontId="1"/>
  </si>
  <si>
    <t>青森県/岩手県/宮城県/秋田県/山形県/福島県</t>
    <rPh sb="0" eb="3">
      <t>アオモリケン</t>
    </rPh>
    <rPh sb="4" eb="7">
      <t>イワテケン</t>
    </rPh>
    <rPh sb="8" eb="11">
      <t>ミヤギケン</t>
    </rPh>
    <rPh sb="12" eb="15">
      <t>アキタケン</t>
    </rPh>
    <rPh sb="16" eb="19">
      <t>ヤマガタケン</t>
    </rPh>
    <rPh sb="20" eb="23">
      <t>フクシマケン</t>
    </rPh>
    <phoneticPr fontId="1"/>
  </si>
  <si>
    <t>茨城県/栃木県</t>
    <rPh sb="0" eb="3">
      <t>イバラキケン</t>
    </rPh>
    <rPh sb="4" eb="7">
      <t>トチギケン</t>
    </rPh>
    <phoneticPr fontId="1"/>
  </si>
  <si>
    <t>神奈川県/山梨県</t>
    <rPh sb="0" eb="4">
      <t>カナガワケン</t>
    </rPh>
    <rPh sb="5" eb="8">
      <t>ヤマナシケン</t>
    </rPh>
    <phoneticPr fontId="1"/>
  </si>
  <si>
    <t>埼玉県/千葉県/群馬県/新潟県/長野県</t>
    <rPh sb="0" eb="3">
      <t>サイタマケン</t>
    </rPh>
    <rPh sb="4" eb="7">
      <t>チバケン</t>
    </rPh>
    <rPh sb="8" eb="11">
      <t>グンマケン</t>
    </rPh>
    <rPh sb="12" eb="15">
      <t>ニイガタケン</t>
    </rPh>
    <rPh sb="16" eb="19">
      <t>ナガノケン</t>
    </rPh>
    <phoneticPr fontId="1"/>
  </si>
  <si>
    <t>静岡県/岐阜県/愛知県/三重県</t>
    <rPh sb="0" eb="3">
      <t>シズオカケン</t>
    </rPh>
    <rPh sb="4" eb="7">
      <t>ギフケン</t>
    </rPh>
    <rPh sb="8" eb="11">
      <t>アイチケン</t>
    </rPh>
    <rPh sb="12" eb="15">
      <t>ミエケン</t>
    </rPh>
    <phoneticPr fontId="1"/>
  </si>
  <si>
    <t>富山県/石川県/福井県</t>
    <rPh sb="0" eb="3">
      <t>トヤマケン</t>
    </rPh>
    <rPh sb="4" eb="7">
      <t>イシカワケン</t>
    </rPh>
    <rPh sb="8" eb="11">
      <t>フクイケン</t>
    </rPh>
    <phoneticPr fontId="1"/>
  </si>
  <si>
    <t>滋賀県/京都府/大阪府/兵庫県/奈良県/和歌山県</t>
    <rPh sb="0" eb="3">
      <t>シガケン</t>
    </rPh>
    <rPh sb="4" eb="7">
      <t>キョウトフ</t>
    </rPh>
    <rPh sb="8" eb="11">
      <t>オオサカフ</t>
    </rPh>
    <rPh sb="12" eb="15">
      <t>ヒョウゴケン</t>
    </rPh>
    <rPh sb="16" eb="19">
      <t>ナラケン</t>
    </rPh>
    <rPh sb="20" eb="24">
      <t>ワカヤマケン</t>
    </rPh>
    <phoneticPr fontId="1"/>
  </si>
  <si>
    <t>鳥取県/島根県/岡山県/広島県/山口県</t>
    <rPh sb="0" eb="3">
      <t>トットリケン</t>
    </rPh>
    <rPh sb="4" eb="7">
      <t>シマネケン</t>
    </rPh>
    <rPh sb="8" eb="11">
      <t>オカヤマケン</t>
    </rPh>
    <rPh sb="12" eb="15">
      <t>ヒロシマケン</t>
    </rPh>
    <rPh sb="16" eb="19">
      <t>ヤマグチケン</t>
    </rPh>
    <phoneticPr fontId="1"/>
  </si>
  <si>
    <t>徳島県/香川県/愛媛県/高知県</t>
    <rPh sb="0" eb="3">
      <t>トクシマケン</t>
    </rPh>
    <rPh sb="4" eb="7">
      <t>カガワケン</t>
    </rPh>
    <rPh sb="8" eb="11">
      <t>エヒメケン</t>
    </rPh>
    <rPh sb="12" eb="15">
      <t>コウチケン</t>
    </rPh>
    <phoneticPr fontId="1"/>
  </si>
  <si>
    <t>福岡県/佐賀県/長崎県/熊本県/大分県/宮崎県/鹿児島県</t>
    <rPh sb="0" eb="3">
      <t>フクオカケン</t>
    </rPh>
    <rPh sb="4" eb="7">
      <t>サガケン</t>
    </rPh>
    <rPh sb="8" eb="11">
      <t>ナガサキケン</t>
    </rPh>
    <rPh sb="12" eb="15">
      <t>クマモトケン</t>
    </rPh>
    <rPh sb="16" eb="19">
      <t>オオイタケン</t>
    </rPh>
    <rPh sb="20" eb="23">
      <t>ミヤザキケン</t>
    </rPh>
    <rPh sb="24" eb="28">
      <t>カゴシマケン</t>
    </rPh>
    <phoneticPr fontId="1"/>
  </si>
  <si>
    <t>沖縄県</t>
    <rPh sb="0" eb="3">
      <t>オキナワケン</t>
    </rPh>
    <phoneticPr fontId="1"/>
  </si>
  <si>
    <t>役職</t>
    <rPh sb="0" eb="2">
      <t>ヤクショク</t>
    </rPh>
    <phoneticPr fontId="1"/>
  </si>
  <si>
    <t>ご来訪者２</t>
    <rPh sb="1" eb="4">
      <t>ライホウシャ</t>
    </rPh>
    <phoneticPr fontId="1"/>
  </si>
  <si>
    <t>ご来訪者３</t>
    <rPh sb="1" eb="4">
      <t>ライホウシャ</t>
    </rPh>
    <phoneticPr fontId="1"/>
  </si>
  <si>
    <t>ご来訪者４</t>
    <rPh sb="1" eb="4">
      <t>ライホウシャ</t>
    </rPh>
    <phoneticPr fontId="1"/>
  </si>
  <si>
    <t>氏名</t>
    <rPh sb="0" eb="2">
      <t>シメイ</t>
    </rPh>
    <phoneticPr fontId="1"/>
  </si>
  <si>
    <t>所属先</t>
    <rPh sb="0" eb="2">
      <t>ショゾク</t>
    </rPh>
    <rPh sb="2" eb="3">
      <t>サキ</t>
    </rPh>
    <phoneticPr fontId="1"/>
  </si>
  <si>
    <t>2. 応募を検討している企業に関する情報</t>
    <rPh sb="3" eb="5">
      <t>オウボ</t>
    </rPh>
    <rPh sb="6" eb="8">
      <t>ケントウ</t>
    </rPh>
    <rPh sb="12" eb="14">
      <t>キギョウ</t>
    </rPh>
    <rPh sb="15" eb="16">
      <t>カン</t>
    </rPh>
    <rPh sb="18" eb="20">
      <t>ジョウホウ</t>
    </rPh>
    <phoneticPr fontId="1"/>
  </si>
  <si>
    <t>Ｗｅｂサイト</t>
    <phoneticPr fontId="1"/>
  </si>
  <si>
    <t>上記以外で資本金の額又は出資額の総額が10億円以下の者</t>
  </si>
  <si>
    <t>3. ご相談内容（想定されている案件の内容について）</t>
    <rPh sb="4" eb="6">
      <t>ソウダン</t>
    </rPh>
    <rPh sb="6" eb="8">
      <t>ナイヨウ</t>
    </rPh>
    <rPh sb="9" eb="11">
      <t>ソウテイ</t>
    </rPh>
    <rPh sb="16" eb="18">
      <t>アンケン</t>
    </rPh>
    <rPh sb="19" eb="21">
      <t>ナイヨウ</t>
    </rPh>
    <phoneticPr fontId="1"/>
  </si>
  <si>
    <t>応募時期（見込み）</t>
    <rPh sb="0" eb="2">
      <t>オウボ</t>
    </rPh>
    <rPh sb="2" eb="4">
      <t>ジキ</t>
    </rPh>
    <rPh sb="5" eb="7">
      <t>ミコ</t>
    </rPh>
    <phoneticPr fontId="1"/>
  </si>
  <si>
    <t>対象国・地域</t>
    <rPh sb="0" eb="2">
      <t>タイショウ</t>
    </rPh>
    <rPh sb="2" eb="3">
      <t>コク</t>
    </rPh>
    <rPh sb="4" eb="6">
      <t>チイキ</t>
    </rPh>
    <phoneticPr fontId="1"/>
  </si>
  <si>
    <t>提案内容と
最も親和性の高い分野</t>
    <rPh sb="0" eb="2">
      <t>テイアン</t>
    </rPh>
    <rPh sb="2" eb="4">
      <t>ナイヨウ</t>
    </rPh>
    <rPh sb="6" eb="7">
      <t>モット</t>
    </rPh>
    <rPh sb="8" eb="11">
      <t>シンワセイ</t>
    </rPh>
    <rPh sb="12" eb="13">
      <t>タカ</t>
    </rPh>
    <rPh sb="14" eb="16">
      <t>ブンヤ</t>
    </rPh>
    <phoneticPr fontId="1"/>
  </si>
  <si>
    <t>（</t>
    <phoneticPr fontId="1"/>
  </si>
  <si>
    <t>ご相談予約申込フォーム</t>
    <rPh sb="1" eb="3">
      <t>ソウダン</t>
    </rPh>
    <rPh sb="3" eb="5">
      <t>ヨヤク</t>
    </rPh>
    <rPh sb="5" eb="7">
      <t>モウシコミ</t>
    </rPh>
    <phoneticPr fontId="1"/>
  </si>
  <si>
    <t>申込日の一週間後以降の日付を第３希望までご指定ください。</t>
  </si>
  <si>
    <t>原則として提案法人の本社所在地に応じて、所管するJICAの各拠点で実施することとしていますので、ご承知おきください。</t>
    <rPh sb="0" eb="2">
      <t>ゲンソク</t>
    </rPh>
    <rPh sb="5" eb="7">
      <t>テイアン</t>
    </rPh>
    <rPh sb="7" eb="9">
      <t>ホウジン</t>
    </rPh>
    <rPh sb="10" eb="12">
      <t>ホンシャ</t>
    </rPh>
    <rPh sb="12" eb="15">
      <t>ショザイチ</t>
    </rPh>
    <rPh sb="16" eb="17">
      <t>オウ</t>
    </rPh>
    <rPh sb="20" eb="22">
      <t>ショカン</t>
    </rPh>
    <rPh sb="29" eb="32">
      <t>カクキョテン</t>
    </rPh>
    <rPh sb="33" eb="35">
      <t>ジッシ</t>
    </rPh>
    <rPh sb="49" eb="51">
      <t>ショウチ</t>
    </rPh>
    <phoneticPr fontId="1"/>
  </si>
  <si>
    <t>4. 面談のご希望について</t>
    <rPh sb="3" eb="5">
      <t>メンダン</t>
    </rPh>
    <rPh sb="7" eb="9">
      <t>キボウ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</si>
  <si>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</si>
  <si>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</si>
  <si>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</si>
  <si>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第2希望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</si>
  <si>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</si>
  <si>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ご希望日時</t>
    <rPh sb="1" eb="3">
      <t>キボウ</t>
    </rPh>
    <rPh sb="3" eb="5">
      <t>ニチジ</t>
    </rPh>
    <phoneticPr fontId="1"/>
  </si>
  <si>
    <t>5. ご来訪予定者について</t>
    <rPh sb="4" eb="6">
      <t>ライホウ</t>
    </rPh>
    <rPh sb="6" eb="9">
      <t>ヨテイシャ</t>
    </rPh>
    <phoneticPr fontId="1"/>
  </si>
  <si>
    <t>部署</t>
    <rPh sb="0" eb="2">
      <t>ブショ</t>
    </rPh>
    <phoneticPr fontId="1"/>
  </si>
  <si>
    <t>ご来訪者５</t>
    <rPh sb="1" eb="4">
      <t>ライホウシャ</t>
    </rPh>
    <phoneticPr fontId="1"/>
  </si>
  <si>
    <t>※来訪者が5名を超える場合は、人数を記入してください。</t>
    <rPh sb="1" eb="4">
      <t>ライホウシャ</t>
    </rPh>
    <rPh sb="6" eb="7">
      <t>メイ</t>
    </rPh>
    <rPh sb="8" eb="9">
      <t>コ</t>
    </rPh>
    <rPh sb="11" eb="13">
      <t>バアイ</t>
    </rPh>
    <rPh sb="15" eb="17">
      <t>ニンズウ</t>
    </rPh>
    <rPh sb="18" eb="20">
      <t>キニュウ</t>
    </rPh>
    <phoneticPr fontId="1"/>
  </si>
  <si>
    <r>
      <t>）</t>
    </r>
    <r>
      <rPr>
        <sz val="9"/>
        <color theme="1"/>
        <rFont val="Meiryo UI"/>
        <family val="3"/>
        <charset val="128"/>
      </rPr>
      <t>人</t>
    </r>
    <rPh sb="1" eb="2">
      <t>ニン</t>
    </rPh>
    <phoneticPr fontId="1"/>
  </si>
  <si>
    <t>1. 申込者情報（申込者ご本人）</t>
    <rPh sb="3" eb="5">
      <t>モウシコミ</t>
    </rPh>
    <rPh sb="5" eb="6">
      <t>シャ</t>
    </rPh>
    <rPh sb="6" eb="8">
      <t>ジョウホウ</t>
    </rPh>
    <rPh sb="9" eb="11">
      <t>モウシコミ</t>
    </rPh>
    <rPh sb="11" eb="12">
      <t>シャ</t>
    </rPh>
    <rPh sb="13" eb="15">
      <t>ホンニン</t>
    </rPh>
    <phoneticPr fontId="1"/>
  </si>
  <si>
    <t>第３希望</t>
    <rPh sb="0" eb="1">
      <t>ダイ</t>
    </rPh>
    <rPh sb="2" eb="4">
      <t>キボウ</t>
    </rPh>
    <phoneticPr fontId="1"/>
  </si>
  <si>
    <t>個別相談実施の際は、提案法人からのご出席を必須としています。
外部人材のみのご相談はお受けできませんので、ご注意下さい。</t>
    <phoneticPr fontId="1"/>
  </si>
  <si>
    <t>おって、担当者からご連絡させていただきます。</t>
    <rPh sb="4" eb="7">
      <t>タントウシャ</t>
    </rPh>
    <rPh sb="10" eb="12">
      <t>レンラク</t>
    </rPh>
    <phoneticPr fontId="1"/>
  </si>
  <si>
    <t>　※原則として、JICAの在外拠点が設定されているODA対象国が事業対象国となります。</t>
    <rPh sb="2" eb="4">
      <t>ゲンソク</t>
    </rPh>
    <rPh sb="13" eb="15">
      <t>ザイガイ</t>
    </rPh>
    <rPh sb="15" eb="17">
      <t>キョテン</t>
    </rPh>
    <rPh sb="18" eb="20">
      <t>セッテイ</t>
    </rPh>
    <rPh sb="28" eb="30">
      <t>タイショウ</t>
    </rPh>
    <rPh sb="30" eb="31">
      <t>コク</t>
    </rPh>
    <rPh sb="32" eb="34">
      <t>ジギョウ</t>
    </rPh>
    <rPh sb="34" eb="36">
      <t>タイショウ</t>
    </rPh>
    <rPh sb="36" eb="37">
      <t>コク</t>
    </rPh>
    <phoneticPr fontId="1"/>
  </si>
  <si>
    <t>v.1.00</t>
    <phoneticPr fontId="1"/>
  </si>
  <si>
    <t>バージョン</t>
    <phoneticPr fontId="1"/>
  </si>
  <si>
    <t>運用開始日</t>
    <rPh sb="0" eb="2">
      <t>ウンヨウ</t>
    </rPh>
    <rPh sb="2" eb="4">
      <t>カイシ</t>
    </rPh>
    <rPh sb="4" eb="5">
      <t>ビ</t>
    </rPh>
    <phoneticPr fontId="1"/>
  </si>
  <si>
    <t>運用開始バージョン</t>
    <rPh sb="0" eb="2">
      <t>ウンヨウ</t>
    </rPh>
    <rPh sb="2" eb="4">
      <t>カイシ</t>
    </rPh>
    <phoneticPr fontId="1"/>
  </si>
  <si>
    <t>備考（変更点等）</t>
    <rPh sb="0" eb="8">
      <t>ビコウ</t>
    </rPh>
    <phoneticPr fontId="1"/>
  </si>
  <si>
    <t>登録
番号</t>
    <rPh sb="0" eb="2">
      <t>トウロク</t>
    </rPh>
    <rPh sb="3" eb="5">
      <t>バンゴウ</t>
    </rPh>
    <phoneticPr fontId="1"/>
  </si>
  <si>
    <t>除外</t>
    <rPh sb="0" eb="2">
      <t>ジョガイ</t>
    </rPh>
    <phoneticPr fontId="1"/>
  </si>
  <si>
    <t>除外
経緯等</t>
    <rPh sb="0" eb="2">
      <t>ジョガイ</t>
    </rPh>
    <rPh sb="3" eb="5">
      <t>ケイイ</t>
    </rPh>
    <rPh sb="5" eb="6">
      <t>トウ</t>
    </rPh>
    <phoneticPr fontId="1"/>
  </si>
  <si>
    <t>所属先区分</t>
    <rPh sb="0" eb="2">
      <t>ショゾク</t>
    </rPh>
    <rPh sb="2" eb="3">
      <t>サキ</t>
    </rPh>
    <rPh sb="3" eb="5">
      <t>クブン</t>
    </rPh>
    <phoneticPr fontId="1"/>
  </si>
  <si>
    <t>メールアドレス１</t>
    <phoneticPr fontId="1"/>
  </si>
  <si>
    <t>メールアドレス２
（複数ある場合）</t>
    <rPh sb="10" eb="12">
      <t>フクスウ</t>
    </rPh>
    <rPh sb="14" eb="16">
      <t>バアイ</t>
    </rPh>
    <phoneticPr fontId="1"/>
  </si>
  <si>
    <t>電話番号</t>
    <rPh sb="0" eb="2">
      <t>デンワ</t>
    </rPh>
    <rPh sb="2" eb="4">
      <t>バンゴウ</t>
    </rPh>
    <phoneticPr fontId="1"/>
  </si>
  <si>
    <t>登録日</t>
    <rPh sb="0" eb="2">
      <t>トウロク</t>
    </rPh>
    <rPh sb="2" eb="3">
      <t>ビ</t>
    </rPh>
    <phoneticPr fontId="1"/>
  </si>
  <si>
    <t>登録の
きっかけ</t>
    <rPh sb="0" eb="2">
      <t>トウロク</t>
    </rPh>
    <phoneticPr fontId="1"/>
  </si>
  <si>
    <t>備考</t>
    <rPh sb="0" eb="2">
      <t>ビコウ</t>
    </rPh>
    <phoneticPr fontId="1"/>
  </si>
  <si>
    <t>↑の行をコピーして、「イベント・セミナー等情報希望者一覧」に「値の貼り付け」する。</t>
    <rPh sb="2" eb="3">
      <t>ギョウ</t>
    </rPh>
    <rPh sb="31" eb="32">
      <t>アタイ</t>
    </rPh>
    <rPh sb="33" eb="34">
      <t>ハ</t>
    </rPh>
    <rPh sb="35" eb="36">
      <t>ツ</t>
    </rPh>
    <phoneticPr fontId="1"/>
  </si>
  <si>
    <t>※ 通常、公示は年に春と秋の２回行います。
※ 既に公示済の回に応募する場合は、個別相談はできません</t>
    <phoneticPr fontId="1"/>
  </si>
  <si>
    <t>個別相談フォーム</t>
    <rPh sb="0" eb="2">
      <t>コベツ</t>
    </rPh>
    <rPh sb="2" eb="4">
      <t>ソウダン</t>
    </rPh>
    <phoneticPr fontId="1"/>
  </si>
  <si>
    <t xml:space="preserve"> 今後、JICAからの各種イベント・セミナー等の案内を希望しますか？</t>
    <rPh sb="1" eb="3">
      <t>コンゴ</t>
    </rPh>
    <phoneticPr fontId="1"/>
  </si>
  <si>
    <t>案件との
関係</t>
    <rPh sb="0" eb="2">
      <t>アンケン</t>
    </rPh>
    <rPh sb="5" eb="7">
      <t>カンケイ</t>
    </rPh>
    <phoneticPr fontId="1"/>
  </si>
  <si>
    <t>v.1.01</t>
    <phoneticPr fontId="1"/>
  </si>
  <si>
    <t>情報希望者用ワークシートを追加</t>
    <rPh sb="0" eb="2">
      <t>ジョウホウ</t>
    </rPh>
    <rPh sb="2" eb="5">
      <t>キボウシャ</t>
    </rPh>
    <rPh sb="5" eb="6">
      <t>ヨウ</t>
    </rPh>
    <rPh sb="13" eb="15">
      <t>ツイカ</t>
    </rPh>
    <phoneticPr fontId="1"/>
  </si>
  <si>
    <t>中小企業・SDGsビジネス支援事業</t>
    <rPh sb="0" eb="2">
      <t>チュウショウ</t>
    </rPh>
    <rPh sb="2" eb="4">
      <t>キギョウ</t>
    </rPh>
    <rPh sb="13" eb="15">
      <t>シエン</t>
    </rPh>
    <rPh sb="15" eb="17">
      <t>ジギョウ</t>
    </rPh>
    <phoneticPr fontId="1"/>
  </si>
  <si>
    <t>応募を検討している
事業区分
※複数選択可</t>
    <rPh sb="0" eb="2">
      <t>オウボ</t>
    </rPh>
    <rPh sb="3" eb="5">
      <t>ケントウ</t>
    </rPh>
    <rPh sb="10" eb="12">
      <t>ジギョウ</t>
    </rPh>
    <rPh sb="12" eb="14">
      <t>クブン</t>
    </rPh>
    <rPh sb="16" eb="18">
      <t>フクスウ</t>
    </rPh>
    <rPh sb="18" eb="20">
      <t>センタク</t>
    </rPh>
    <rPh sb="20" eb="21">
      <t>カ</t>
    </rPh>
    <phoneticPr fontId="1"/>
  </si>
  <si>
    <t>送信先：</t>
    <rPh sb="0" eb="2">
      <t>ソウシン</t>
    </rPh>
    <rPh sb="2" eb="3">
      <t>サキ</t>
    </rPh>
    <phoneticPr fontId="1"/>
  </si>
  <si>
    <t>必要事項をご記入の上、メールに添付し、右のアドレスまでご送付ください。</t>
    <rPh sb="0" eb="2">
      <t>ヒツヨウ</t>
    </rPh>
    <rPh sb="2" eb="4">
      <t>ジコウ</t>
    </rPh>
    <rPh sb="6" eb="8">
      <t>キニュウ</t>
    </rPh>
    <rPh sb="9" eb="10">
      <t>ウエ</t>
    </rPh>
    <rPh sb="15" eb="17">
      <t>テンプ</t>
    </rPh>
    <rPh sb="19" eb="20">
      <t>ミギ</t>
    </rPh>
    <rPh sb="28" eb="30">
      <t>ソウフ</t>
    </rPh>
    <phoneticPr fontId="1"/>
  </si>
  <si>
    <t>※3 みなし企業の定義 …</t>
    <rPh sb="6" eb="8">
      <t>キギョウ</t>
    </rPh>
    <rPh sb="9" eb="11">
      <t>テイギ</t>
    </rPh>
    <phoneticPr fontId="1"/>
  </si>
  <si>
    <t>※1 中小企業の定義 …</t>
    <rPh sb="3" eb="5">
      <t>チュウショウ</t>
    </rPh>
    <rPh sb="5" eb="7">
      <t>キギョウ</t>
    </rPh>
    <rPh sb="8" eb="10">
      <t>テイギ</t>
    </rPh>
    <phoneticPr fontId="1"/>
  </si>
  <si>
    <t>※2 中堅企業の定義 …　</t>
    <rPh sb="3" eb="5">
      <t>チュウケン</t>
    </rPh>
    <rPh sb="5" eb="7">
      <t>キギョウ</t>
    </rPh>
    <rPh sb="8" eb="10">
      <t>テイギ</t>
    </rPh>
    <phoneticPr fontId="1"/>
  </si>
  <si>
    <t>次のいずれかに該当する、中小企業者・中堅企業者</t>
    <rPh sb="0" eb="1">
      <t>ツギ</t>
    </rPh>
    <rPh sb="7" eb="9">
      <t>ガイトウ</t>
    </rPh>
    <rPh sb="12" eb="14">
      <t>チュウショウ</t>
    </rPh>
    <rPh sb="14" eb="16">
      <t>キギョウ</t>
    </rPh>
    <rPh sb="16" eb="17">
      <t>シャ</t>
    </rPh>
    <rPh sb="18" eb="20">
      <t>チュウケン</t>
    </rPh>
    <rPh sb="20" eb="22">
      <t>キギョウ</t>
    </rPh>
    <rPh sb="22" eb="23">
      <t>シャ</t>
    </rPh>
    <phoneticPr fontId="1"/>
  </si>
  <si>
    <t>対象国・地域が
抱える開発課題</t>
    <rPh sb="0" eb="2">
      <t>タイショウ</t>
    </rPh>
    <rPh sb="2" eb="3">
      <t>コク</t>
    </rPh>
    <rPh sb="4" eb="6">
      <t>チイキ</t>
    </rPh>
    <rPh sb="8" eb="9">
      <t>カカ</t>
    </rPh>
    <rPh sb="11" eb="13">
      <t>カイハツ</t>
    </rPh>
    <rPh sb="13" eb="15">
      <t>カダイ</t>
    </rPh>
    <phoneticPr fontId="1"/>
  </si>
  <si>
    <t>その他質問・相談内容
（できるだけ具体的に
記載してください）</t>
    <rPh sb="2" eb="3">
      <t>タ</t>
    </rPh>
    <rPh sb="3" eb="5">
      <t>シツモン</t>
    </rPh>
    <rPh sb="6" eb="8">
      <t>ソウダン</t>
    </rPh>
    <rPh sb="8" eb="10">
      <t>ナイヨウ</t>
    </rPh>
    <rPh sb="17" eb="20">
      <t>グタイテキ</t>
    </rPh>
    <rPh sb="22" eb="24">
      <t>キサイ</t>
    </rPh>
    <phoneticPr fontId="1"/>
  </si>
  <si>
    <t>ご提案事業概要
(事業の中で調査・実施
されたい内容）</t>
    <phoneticPr fontId="1"/>
  </si>
  <si>
    <r>
      <t xml:space="preserve">提案企業名
</t>
    </r>
    <r>
      <rPr>
        <sz val="9"/>
        <color rgb="FFFF0000"/>
        <rFont val="Meiryo UI"/>
        <family val="3"/>
        <charset val="128"/>
      </rPr>
      <t>（必須）</t>
    </r>
    <rPh sb="0" eb="2">
      <t>テイアン</t>
    </rPh>
    <rPh sb="2" eb="4">
      <t>キギョウ</t>
    </rPh>
    <rPh sb="4" eb="5">
      <t>メイ</t>
    </rPh>
    <rPh sb="7" eb="9">
      <t>ヒッス</t>
    </rPh>
    <phoneticPr fontId="1"/>
  </si>
  <si>
    <r>
      <t xml:space="preserve">法人区分
</t>
    </r>
    <r>
      <rPr>
        <sz val="9"/>
        <color rgb="FFFF0000"/>
        <rFont val="Meiryo UI"/>
        <family val="3"/>
        <charset val="128"/>
      </rPr>
      <t>（必須）</t>
    </r>
    <rPh sb="0" eb="2">
      <t>ホウジン</t>
    </rPh>
    <rPh sb="2" eb="4">
      <t>クブン</t>
    </rPh>
    <phoneticPr fontId="1"/>
  </si>
  <si>
    <r>
      <t xml:space="preserve">法人番号
</t>
    </r>
    <r>
      <rPr>
        <sz val="9"/>
        <color rgb="FFFF0000"/>
        <rFont val="Meiryo UI"/>
        <family val="3"/>
        <charset val="128"/>
      </rPr>
      <t>（必須）</t>
    </r>
    <rPh sb="0" eb="2">
      <t>ホウジン</t>
    </rPh>
    <rPh sb="2" eb="4">
      <t>バンゴウ</t>
    </rPh>
    <phoneticPr fontId="1"/>
  </si>
  <si>
    <r>
      <t xml:space="preserve">本社住所
</t>
    </r>
    <r>
      <rPr>
        <sz val="9"/>
        <color rgb="FFFF0000"/>
        <rFont val="Meiryo UI"/>
        <family val="3"/>
        <charset val="128"/>
      </rPr>
      <t>（必須）</t>
    </r>
    <rPh sb="6" eb="8">
      <t>ヒッス</t>
    </rPh>
    <phoneticPr fontId="1"/>
  </si>
  <si>
    <r>
      <t xml:space="preserve">氏名
</t>
    </r>
    <r>
      <rPr>
        <sz val="9"/>
        <color rgb="FFFF0000"/>
        <rFont val="Meiryo UI"/>
        <family val="3"/>
        <charset val="128"/>
      </rPr>
      <t>（必須）</t>
    </r>
    <rPh sb="0" eb="2">
      <t>シメイ</t>
    </rPh>
    <phoneticPr fontId="1"/>
  </si>
  <si>
    <r>
      <t xml:space="preserve">（フリガナ）
</t>
    </r>
    <r>
      <rPr>
        <sz val="9"/>
        <color rgb="FFFF0000"/>
        <rFont val="Meiryo UI"/>
        <family val="3"/>
        <charset val="128"/>
      </rPr>
      <t>（必須）</t>
    </r>
    <phoneticPr fontId="1"/>
  </si>
  <si>
    <r>
      <t xml:space="preserve">所属先
</t>
    </r>
    <r>
      <rPr>
        <sz val="9"/>
        <color rgb="FFFF0000"/>
        <rFont val="Meiryo UI"/>
        <family val="3"/>
        <charset val="128"/>
      </rPr>
      <t>（必須）</t>
    </r>
    <rPh sb="0" eb="2">
      <t>ショゾク</t>
    </rPh>
    <rPh sb="2" eb="3">
      <t>サキ</t>
    </rPh>
    <rPh sb="5" eb="7">
      <t>ヒッス</t>
    </rPh>
    <phoneticPr fontId="1"/>
  </si>
  <si>
    <r>
      <t>メール</t>
    </r>
    <r>
      <rPr>
        <sz val="9"/>
        <color rgb="FFFF0000"/>
        <rFont val="Meiryo UI"/>
        <family val="3"/>
        <charset val="128"/>
      </rPr>
      <t>（必須）</t>
    </r>
    <rPh sb="4" eb="6">
      <t>ヒッス</t>
    </rPh>
    <phoneticPr fontId="1"/>
  </si>
  <si>
    <r>
      <t>ＴＥＬ</t>
    </r>
    <r>
      <rPr>
        <sz val="9"/>
        <color rgb="FFFF0000"/>
        <rFont val="Meiryo UI"/>
        <family val="3"/>
        <charset val="128"/>
      </rPr>
      <t>（必須）</t>
    </r>
    <rPh sb="4" eb="6">
      <t>ヒッス</t>
    </rPh>
    <phoneticPr fontId="1"/>
  </si>
  <si>
    <r>
      <t xml:space="preserve">ご来訪希望場所
</t>
    </r>
    <r>
      <rPr>
        <sz val="9"/>
        <color rgb="FFFF0000"/>
        <rFont val="Meiryo UI"/>
        <family val="3"/>
        <charset val="128"/>
      </rPr>
      <t>（必須）</t>
    </r>
    <rPh sb="1" eb="3">
      <t>ライホウ</t>
    </rPh>
    <rPh sb="3" eb="5">
      <t>キボウ</t>
    </rPh>
    <rPh sb="5" eb="7">
      <t>バショ</t>
    </rPh>
    <rPh sb="9" eb="11">
      <t>ヒッス</t>
    </rPh>
    <phoneticPr fontId="1"/>
  </si>
  <si>
    <r>
      <t xml:space="preserve">ご来訪者１
</t>
    </r>
    <r>
      <rPr>
        <sz val="9"/>
        <color rgb="FFFF0000"/>
        <rFont val="Meiryo UI"/>
        <family val="3"/>
        <charset val="128"/>
      </rPr>
      <t>（必須）</t>
    </r>
    <rPh sb="1" eb="4">
      <t>ライホウシャ</t>
    </rPh>
    <rPh sb="7" eb="9">
      <t>ヒッス</t>
    </rPh>
    <phoneticPr fontId="1"/>
  </si>
  <si>
    <t>ご提案製品・技術、
ビジネスアイディアの
優位性、実績等
（想定する市場・ターゲット）</t>
    <rPh sb="1" eb="3">
      <t>テイアン</t>
    </rPh>
    <rPh sb="3" eb="5">
      <t>セイヒン</t>
    </rPh>
    <rPh sb="6" eb="8">
      <t>ギジュツ</t>
    </rPh>
    <rPh sb="21" eb="24">
      <t>ユウイセイ</t>
    </rPh>
    <rPh sb="25" eb="27">
      <t>ジッセキ</t>
    </rPh>
    <rPh sb="27" eb="28">
      <t>トウ</t>
    </rPh>
    <rPh sb="30" eb="32">
      <t>ソウテイ</t>
    </rPh>
    <rPh sb="34" eb="36">
      <t>シジョウ</t>
    </rPh>
    <phoneticPr fontId="1"/>
  </si>
  <si>
    <t>※ 実際に応募される際は、「募集要項の参加要件」を必ずご確認ください。</t>
    <rPh sb="2" eb="4">
      <t>ジッサイ</t>
    </rPh>
    <rPh sb="5" eb="7">
      <t>オウボ</t>
    </rPh>
    <rPh sb="10" eb="11">
      <t>サイ</t>
    </rPh>
    <rPh sb="14" eb="16">
      <t>ボシュウ</t>
    </rPh>
    <rPh sb="16" eb="18">
      <t>ヨウコウ</t>
    </rPh>
    <rPh sb="19" eb="21">
      <t>サンカ</t>
    </rPh>
    <rPh sb="21" eb="23">
      <t>ヨウケン</t>
    </rPh>
    <rPh sb="25" eb="26">
      <t>カナラ</t>
    </rPh>
    <rPh sb="28" eb="30">
      <t>カクニン</t>
    </rPh>
    <phoneticPr fontId="1"/>
  </si>
  <si>
    <t>民間企業の製品・技術の
活用が期待される課題</t>
    <phoneticPr fontId="1"/>
  </si>
  <si>
    <t>v.2.00</t>
    <phoneticPr fontId="1"/>
  </si>
  <si>
    <t>v.3.00</t>
    <phoneticPr fontId="1"/>
  </si>
  <si>
    <t>・SDGs型向けフォームと統合
・記載項目を一部追加・修正</t>
    <rPh sb="5" eb="6">
      <t>ガタ</t>
    </rPh>
    <rPh sb="6" eb="7">
      <t>ム</t>
    </rPh>
    <rPh sb="13" eb="15">
      <t>トウゴウ</t>
    </rPh>
    <phoneticPr fontId="1"/>
  </si>
  <si>
    <t>・「提案内容と最も親和性の高い分野」の選択肢を13分野に整理
・課題検索ページへのリンクと、課題番号入力欄を追加</t>
    <rPh sb="2" eb="4">
      <t>テイアン</t>
    </rPh>
    <rPh sb="4" eb="6">
      <t>ナイヨウ</t>
    </rPh>
    <rPh sb="7" eb="8">
      <t>モット</t>
    </rPh>
    <rPh sb="9" eb="12">
      <t>シンワセイ</t>
    </rPh>
    <rPh sb="13" eb="14">
      <t>タカ</t>
    </rPh>
    <rPh sb="15" eb="17">
      <t>ブンヤ</t>
    </rPh>
    <rPh sb="19" eb="22">
      <t>センタクシ</t>
    </rPh>
    <rPh sb="25" eb="27">
      <t>ブンヤ</t>
    </rPh>
    <rPh sb="28" eb="30">
      <t>セイリ</t>
    </rPh>
    <rPh sb="32" eb="34">
      <t>カダイ</t>
    </rPh>
    <rPh sb="34" eb="36">
      <t>ケンサク</t>
    </rPh>
    <rPh sb="46" eb="48">
      <t>カダイ</t>
    </rPh>
    <rPh sb="48" eb="50">
      <t>バンゴウ</t>
    </rPh>
    <rPh sb="50" eb="52">
      <t>ニュウリョク</t>
    </rPh>
    <rPh sb="52" eb="53">
      <t>ラン</t>
    </rPh>
    <rPh sb="54" eb="56">
      <t>ツイカ</t>
    </rPh>
    <phoneticPr fontId="1"/>
  </si>
  <si>
    <t>民間企業の製品・技術の活用が期待される現地の情報（途上国の課題等）を以下のWebサイトに掲載しています。JICAによる支援事業に応募する際の参考情報としてご活用ください。現地詳細情報は、途上国の課題及び想定用途、関連するODA案件、公的機関名等が参照いただけます。</t>
    <rPh sb="34" eb="36">
      <t>イカ</t>
    </rPh>
    <phoneticPr fontId="1"/>
  </si>
  <si>
    <t>00-000-000</t>
    <phoneticPr fontId="1"/>
  </si>
  <si>
    <t>検討中の案件が課題に合致する場合は、その課題シートに記載されている8桁の番号を、下欄にご記入ください。</t>
    <rPh sb="0" eb="3">
      <t>ケントウチュウ</t>
    </rPh>
    <rPh sb="4" eb="6">
      <t>アンケン</t>
    </rPh>
    <rPh sb="20" eb="22">
      <t>カダイ</t>
    </rPh>
    <rPh sb="40" eb="41">
      <t>シタ</t>
    </rPh>
    <phoneticPr fontId="1"/>
  </si>
  <si>
    <r>
      <rPr>
        <b/>
        <u/>
        <sz val="8"/>
        <color theme="10"/>
        <rFont val="Meiryo UI"/>
        <family val="3"/>
        <charset val="128"/>
      </rPr>
      <t>リンク：民間企業の製品・技術の活用が期待される開発途上国の課題</t>
    </r>
  </si>
  <si>
    <t>中小企業団体</t>
    <rPh sb="0" eb="2">
      <t>チュウショウ</t>
    </rPh>
    <rPh sb="2" eb="4">
      <t>キギョウ</t>
    </rPh>
    <rPh sb="4" eb="6">
      <t>ダンタイ</t>
    </rPh>
    <phoneticPr fontId="1"/>
  </si>
  <si>
    <t>大企業</t>
    <rPh sb="0" eb="3">
      <t>ダイキギョウ</t>
    </rPh>
    <phoneticPr fontId="1"/>
  </si>
  <si>
    <t>その他</t>
    <rPh sb="2" eb="3">
      <t>ホカ</t>
    </rPh>
    <phoneticPr fontId="1"/>
  </si>
  <si>
    <t>●</t>
    <phoneticPr fontId="1"/>
  </si>
  <si>
    <t>中小企業（※1）</t>
    <rPh sb="0" eb="2">
      <t>チュウショウ</t>
    </rPh>
    <rPh sb="2" eb="4">
      <t>キギョウ</t>
    </rPh>
    <phoneticPr fontId="1"/>
  </si>
  <si>
    <t>中堅企業（※2）</t>
    <rPh sb="0" eb="2">
      <t>チュウケン</t>
    </rPh>
    <rPh sb="2" eb="4">
      <t>キギョウ</t>
    </rPh>
    <phoneticPr fontId="1"/>
  </si>
  <si>
    <t>みなし大企業（※3）</t>
    <rPh sb="3" eb="6">
      <t>ダイキギョウ</t>
    </rPh>
    <phoneticPr fontId="1"/>
  </si>
  <si>
    <t>エネルギー</t>
    <phoneticPr fontId="1"/>
  </si>
  <si>
    <t>環境</t>
    <rPh sb="0" eb="2">
      <t>カンキョウ</t>
    </rPh>
    <phoneticPr fontId="1"/>
  </si>
  <si>
    <t>廃棄物管理</t>
    <rPh sb="0" eb="3">
      <t>ハイキブツ</t>
    </rPh>
    <rPh sb="3" eb="5">
      <t>カンリ</t>
    </rPh>
    <phoneticPr fontId="1"/>
  </si>
  <si>
    <t>水の浄化・水処理</t>
    <rPh sb="0" eb="1">
      <t>ミズ</t>
    </rPh>
    <rPh sb="2" eb="4">
      <t>ジョウカ</t>
    </rPh>
    <rPh sb="5" eb="6">
      <t>ミズ</t>
    </rPh>
    <rPh sb="6" eb="8">
      <t>ショリ</t>
    </rPh>
    <phoneticPr fontId="1"/>
  </si>
  <si>
    <t>産業振興</t>
    <rPh sb="0" eb="2">
      <t>サンギョウ</t>
    </rPh>
    <rPh sb="2" eb="4">
      <t>シンコウ</t>
    </rPh>
    <phoneticPr fontId="1"/>
  </si>
  <si>
    <t>福祉</t>
    <rPh sb="0" eb="2">
      <t>フクシ</t>
    </rPh>
    <phoneticPr fontId="1"/>
  </si>
  <si>
    <t>農業</t>
    <rPh sb="0" eb="2">
      <t>ノウギョウ</t>
    </rPh>
    <phoneticPr fontId="1"/>
  </si>
  <si>
    <t>教育</t>
    <rPh sb="0" eb="2">
      <t>キョウイク</t>
    </rPh>
    <phoneticPr fontId="1"/>
  </si>
  <si>
    <t>防災・災害対策</t>
    <rPh sb="0" eb="2">
      <t>ボウサイ</t>
    </rPh>
    <rPh sb="3" eb="5">
      <t>サイガイ</t>
    </rPh>
    <rPh sb="5" eb="7">
      <t>タイサク</t>
    </rPh>
    <phoneticPr fontId="1"/>
  </si>
  <si>
    <t>インフラ整備・運輸交通</t>
    <rPh sb="4" eb="6">
      <t>セイビ</t>
    </rPh>
    <rPh sb="7" eb="9">
      <t>ウンユ</t>
    </rPh>
    <rPh sb="9" eb="11">
      <t>コウツウ</t>
    </rPh>
    <phoneticPr fontId="1"/>
  </si>
  <si>
    <t>本フォームは、JICA「中小企業・SDGsビジネス支援事業」への応募を検討されている法人に対して、事前の個別相談を行う際に、人選等の参考とさせていただくためにご記入いただくものです。この様式への記載によって、応募となるわけではありませんので、ご注意ください。</t>
    <rPh sb="0" eb="1">
      <t>ホン</t>
    </rPh>
    <rPh sb="12" eb="14">
      <t>チュウショウ</t>
    </rPh>
    <rPh sb="14" eb="16">
      <t>キギョウ</t>
    </rPh>
    <rPh sb="25" eb="27">
      <t>シエン</t>
    </rPh>
    <rPh sb="27" eb="29">
      <t>ジギョウ</t>
    </rPh>
    <rPh sb="32" eb="34">
      <t>オウボ</t>
    </rPh>
    <rPh sb="35" eb="37">
      <t>ケントウ</t>
    </rPh>
    <rPh sb="42" eb="44">
      <t>ホウジン</t>
    </rPh>
    <rPh sb="45" eb="46">
      <t>タイ</t>
    </rPh>
    <rPh sb="49" eb="51">
      <t>ジゼン</t>
    </rPh>
    <rPh sb="52" eb="54">
      <t>コベツ</t>
    </rPh>
    <rPh sb="54" eb="56">
      <t>ソウダン</t>
    </rPh>
    <rPh sb="57" eb="58">
      <t>オコナ</t>
    </rPh>
    <rPh sb="59" eb="60">
      <t>サイ</t>
    </rPh>
    <rPh sb="62" eb="64">
      <t>ジンセン</t>
    </rPh>
    <rPh sb="64" eb="65">
      <t>トウ</t>
    </rPh>
    <rPh sb="66" eb="68">
      <t>サンコウ</t>
    </rPh>
    <rPh sb="80" eb="82">
      <t>キニュウ</t>
    </rPh>
    <rPh sb="93" eb="95">
      <t>ヨウシキ</t>
    </rPh>
    <rPh sb="97" eb="99">
      <t>キサイ</t>
    </rPh>
    <rPh sb="104" eb="106">
      <t>オウボ</t>
    </rPh>
    <rPh sb="122" eb="124">
      <t>チュウイ</t>
    </rPh>
    <phoneticPr fontId="1"/>
  </si>
  <si>
    <t>選択肢には●をご記入ください。</t>
    <phoneticPr fontId="1"/>
  </si>
  <si>
    <t>はい</t>
    <phoneticPr fontId="1"/>
  </si>
  <si>
    <t>いいえ</t>
    <phoneticPr fontId="1"/>
  </si>
  <si>
    <t>次回公示</t>
    <rPh sb="0" eb="2">
      <t>ジカイ</t>
    </rPh>
    <rPh sb="2" eb="4">
      <t>コウジ</t>
    </rPh>
    <phoneticPr fontId="1"/>
  </si>
  <si>
    <t>次々回</t>
    <rPh sb="0" eb="2">
      <t>ジジ</t>
    </rPh>
    <rPh sb="2" eb="3">
      <t>カイ</t>
    </rPh>
    <phoneticPr fontId="1"/>
  </si>
  <si>
    <t>基礎調査</t>
    <rPh sb="0" eb="2">
      <t>キソ</t>
    </rPh>
    <rPh sb="2" eb="4">
      <t>チョウサ</t>
    </rPh>
    <phoneticPr fontId="1"/>
  </si>
  <si>
    <t>案件化調査（中小企業支援型）</t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1"/>
  </si>
  <si>
    <t>普及・実証・ビジネス化事業（中小企業支援型）</t>
    <rPh sb="0" eb="2">
      <t>フキュウ</t>
    </rPh>
    <rPh sb="3" eb="5">
      <t>ジッショウ</t>
    </rPh>
    <rPh sb="10" eb="11">
      <t>カ</t>
    </rPh>
    <rPh sb="11" eb="13">
      <t>ジギョウ</t>
    </rPh>
    <rPh sb="14" eb="16">
      <t>チュウショウ</t>
    </rPh>
    <rPh sb="16" eb="18">
      <t>キギョウ</t>
    </rPh>
    <rPh sb="18" eb="21">
      <t>シエンガタ</t>
    </rPh>
    <phoneticPr fontId="1"/>
  </si>
  <si>
    <t>案件化調査（SDGｓ型）</t>
    <rPh sb="0" eb="2">
      <t>アンケン</t>
    </rPh>
    <rPh sb="2" eb="3">
      <t>カ</t>
    </rPh>
    <rPh sb="3" eb="5">
      <t>チョウサ</t>
    </rPh>
    <rPh sb="10" eb="11">
      <t>ガタ</t>
    </rPh>
    <phoneticPr fontId="1"/>
  </si>
  <si>
    <t>普及・実証・ビジネス化事業（SDGｓ型）</t>
    <rPh sb="0" eb="2">
      <t>フキュウ</t>
    </rPh>
    <rPh sb="3" eb="5">
      <t>ジッショウ</t>
    </rPh>
    <rPh sb="10" eb="11">
      <t>カ</t>
    </rPh>
    <rPh sb="11" eb="13">
      <t>ジギョウ</t>
    </rPh>
    <rPh sb="18" eb="19">
      <t>ガタ</t>
    </rPh>
    <rPh sb="19" eb="20">
      <t>チュウガタ</t>
    </rPh>
    <phoneticPr fontId="1"/>
  </si>
  <si>
    <t>未定</t>
    <rPh sb="0" eb="2">
      <t>ミテイ</t>
    </rPh>
    <phoneticPr fontId="1"/>
  </si>
  <si>
    <r>
      <t xml:space="preserve">※それぞれの事業区分に関する詳細は、以下のWebサイトをご参照ください。
</t>
    </r>
    <r>
      <rPr>
        <sz val="9"/>
        <rFont val="Meiryo UI"/>
        <family val="3"/>
        <charset val="128"/>
      </rPr>
      <t>JICA民間連携事業サイト：https://www.jica.go.jp/priv_partner/activities/index.html</t>
    </r>
    <phoneticPr fontId="1"/>
  </si>
  <si>
    <t>その他（　　　　　　                              　）</t>
    <rPh sb="2" eb="3">
      <t>ホカ</t>
    </rPh>
    <phoneticPr fontId="1"/>
  </si>
  <si>
    <t>午前（10:00～12:00）</t>
    <rPh sb="0" eb="2">
      <t>ゴゼン</t>
    </rPh>
    <phoneticPr fontId="1"/>
  </si>
  <si>
    <t>午後（14:00～17:00）</t>
    <rPh sb="0" eb="2">
      <t>ゴゴ</t>
    </rPh>
    <phoneticPr fontId="1"/>
  </si>
  <si>
    <t>午前・午後どちらでも可</t>
    <rPh sb="0" eb="2">
      <t>ゴゼン</t>
    </rPh>
    <rPh sb="3" eb="5">
      <t>ゴゴ</t>
    </rPh>
    <rPh sb="10" eb="11">
      <t>カ</t>
    </rPh>
    <phoneticPr fontId="1"/>
  </si>
  <si>
    <t>提案法人社員</t>
    <rPh sb="0" eb="2">
      <t>テイアン</t>
    </rPh>
    <rPh sb="2" eb="4">
      <t>ホウジン</t>
    </rPh>
    <rPh sb="4" eb="6">
      <t>シャイン</t>
    </rPh>
    <phoneticPr fontId="1"/>
  </si>
  <si>
    <t>共同企業として参加</t>
    <rPh sb="0" eb="2">
      <t>キョウドウ</t>
    </rPh>
    <rPh sb="2" eb="4">
      <t>キギョウ</t>
    </rPh>
    <rPh sb="7" eb="9">
      <t>サンカ</t>
    </rPh>
    <phoneticPr fontId="1"/>
  </si>
  <si>
    <t>外部人材として参加</t>
    <rPh sb="0" eb="2">
      <t>ガイブ</t>
    </rPh>
    <rPh sb="2" eb="4">
      <t>ジンザイ</t>
    </rPh>
    <rPh sb="7" eb="9">
      <t>サンカ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</si>
  <si>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</si>
  <si>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 xml:space="preserve">      </t>
    <phoneticPr fontId="1"/>
  </si>
  <si>
    <t>①発行済株式の総数又は出資金額の総額の2分の1以上を同一の大企業が所有している
②発行済株式の総数又は出資金額の総額の3分の2以上を大企業が所有している
③大企業の役員又は職員を兼ねている者が、役員総数の2分の1以上を占めている</t>
    <phoneticPr fontId="1"/>
  </si>
  <si>
    <t>）</t>
    <phoneticPr fontId="1"/>
  </si>
  <si>
    <t>その他　　　　　　　　　　　　　　　　　　　　　　　　　　　　　　　　　　</t>
    <rPh sb="2" eb="3">
      <t>ホカ</t>
    </rPh>
    <phoneticPr fontId="1"/>
  </si>
  <si>
    <t>（</t>
    <phoneticPr fontId="1"/>
  </si>
  <si>
    <t>V4.00</t>
    <phoneticPr fontId="1"/>
  </si>
  <si>
    <t>・視覚障碍者のアクセシビリティ向上のため、ラジオボタンをすべてセル入力に変更</t>
    <rPh sb="1" eb="3">
      <t>シカク</t>
    </rPh>
    <rPh sb="3" eb="6">
      <t>ショウガイシャ</t>
    </rPh>
    <rPh sb="15" eb="17">
      <t>コウジョウ</t>
    </rPh>
    <rPh sb="33" eb="35">
      <t>ニュウリョク</t>
    </rPh>
    <rPh sb="36" eb="38">
      <t>ヘンコウ</t>
    </rPh>
    <phoneticPr fontId="1"/>
  </si>
  <si>
    <t>cbictps@jica.go.jp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</si>
</sst>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Arial"/>
      <family val="2"/>
    </font>
    <font>
      <sz val="9"/>
      <color rgb="FF00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u/>
      <sz val="8"/>
      <color theme="10"/>
      <name val="Meiryo UI"/>
      <family val="3"/>
      <charset val="128"/>
    </font>
    <font>
      <b/>
      <u/>
      <sz val="8"/>
      <color theme="10"/>
      <name val="Arial"/>
      <family val="2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49" fontId="2" fillId="3" borderId="3">
      <alignment vertical="center" shrinkToFit="1"/>
      <protection locked="0"/>
    </xf>
    <xf numFmtId="0" fontId="9" fillId="2" borderId="3">
      <alignment horizontal="center"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6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11" xfId="0" applyFont="1" applyFill="1" applyBorder="1"/>
    <xf numFmtId="0" fontId="5" fillId="2" borderId="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right" vertical="top"/>
    </xf>
    <xf numFmtId="0" fontId="5" fillId="2" borderId="0" xfId="0" applyFont="1" applyFill="1" applyAlignment="1">
      <alignment vertical="center"/>
    </xf>
    <xf numFmtId="14" fontId="0" fillId="0" borderId="0" xfId="0" applyNumberFormat="1"/>
    <xf numFmtId="176" fontId="2" fillId="3" borderId="0" xfId="0" applyNumberFormat="1" applyFont="1" applyFill="1" applyBorder="1" applyProtection="1">
      <protection locked="0"/>
    </xf>
    <xf numFmtId="49" fontId="2" fillId="5" borderId="6" xfId="0" applyNumberFormat="1" applyFont="1" applyFill="1" applyBorder="1" applyAlignment="1" applyProtection="1">
      <alignment horizontal="center" vertical="center"/>
    </xf>
    <xf numFmtId="49" fontId="2" fillId="5" borderId="8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vertical="center"/>
    </xf>
    <xf numFmtId="176" fontId="12" fillId="6" borderId="13" xfId="0" applyNumberFormat="1" applyFont="1" applyFill="1" applyBorder="1" applyAlignment="1">
      <alignment horizontal="center" vertical="center" wrapText="1"/>
    </xf>
    <xf numFmtId="176" fontId="12" fillId="6" borderId="14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14" fontId="12" fillId="6" borderId="14" xfId="0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176" fontId="2" fillId="7" borderId="13" xfId="0" applyNumberFormat="1" applyFont="1" applyFill="1" applyBorder="1" applyAlignment="1">
      <alignment horizontal="center"/>
    </xf>
    <xf numFmtId="176" fontId="2" fillId="7" borderId="14" xfId="0" applyNumberFormat="1" applyFont="1" applyFill="1" applyBorder="1" applyAlignment="1">
      <alignment horizontal="center"/>
    </xf>
    <xf numFmtId="0" fontId="2" fillId="7" borderId="14" xfId="0" applyFont="1" applyFill="1" applyBorder="1"/>
    <xf numFmtId="14" fontId="2" fillId="7" borderId="14" xfId="0" applyNumberFormat="1" applyFont="1" applyFill="1" applyBorder="1" applyAlignment="1">
      <alignment horizontal="center"/>
    </xf>
    <xf numFmtId="0" fontId="2" fillId="7" borderId="15" xfId="0" applyFont="1" applyFill="1" applyBorder="1"/>
    <xf numFmtId="0" fontId="13" fillId="0" borderId="0" xfId="0" applyFont="1"/>
    <xf numFmtId="0" fontId="6" fillId="2" borderId="0" xfId="0" applyFont="1" applyFill="1"/>
    <xf numFmtId="0" fontId="18" fillId="2" borderId="0" xfId="0" applyFont="1" applyFill="1"/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5" fillId="5" borderId="7" xfId="0" applyNumberFormat="1" applyFont="1" applyFill="1" applyBorder="1" applyAlignment="1" applyProtection="1">
      <alignment horizontal="left" vertical="center"/>
    </xf>
    <xf numFmtId="0" fontId="6" fillId="2" borderId="7" xfId="3" applyFont="1" applyBorder="1">
      <alignment horizontal="center" vertical="center"/>
    </xf>
    <xf numFmtId="0" fontId="6" fillId="2" borderId="6" xfId="3" applyFont="1" applyBorder="1">
      <alignment horizontal="center" vertical="center"/>
    </xf>
    <xf numFmtId="0" fontId="20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top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2" fillId="2" borderId="0" xfId="0" applyFont="1" applyFill="1"/>
    <xf numFmtId="0" fontId="6" fillId="2" borderId="0" xfId="0" applyFont="1" applyFill="1" applyBorder="1" applyAlignment="1" applyProtection="1">
      <alignment vertical="center"/>
    </xf>
    <xf numFmtId="0" fontId="0" fillId="0" borderId="0" xfId="0" applyFill="1"/>
    <xf numFmtId="0" fontId="6" fillId="2" borderId="7" xfId="0" applyFont="1" applyFill="1" applyBorder="1" applyAlignment="1" applyProtection="1"/>
    <xf numFmtId="0" fontId="6" fillId="2" borderId="12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top"/>
    </xf>
    <xf numFmtId="0" fontId="0" fillId="2" borderId="0" xfId="0" applyFill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2" xfId="0" applyFont="1" applyFill="1" applyBorder="1" applyAlignment="1" applyProtection="1">
      <alignment vertical="top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5" xfId="0" applyFont="1" applyFill="1" applyBorder="1" applyAlignment="1"/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Protection="1"/>
    <xf numFmtId="0" fontId="19" fillId="2" borderId="6" xfId="1" applyFont="1" applyFill="1" applyBorder="1" applyAlignment="1" applyProtection="1">
      <alignment horizontal="left"/>
    </xf>
    <xf numFmtId="0" fontId="0" fillId="2" borderId="8" xfId="0" applyFill="1" applyBorder="1" applyProtection="1"/>
    <xf numFmtId="0" fontId="0" fillId="2" borderId="0" xfId="0" applyFill="1" applyBorder="1" applyProtection="1"/>
    <xf numFmtId="0" fontId="0" fillId="2" borderId="9" xfId="0" applyFill="1" applyBorder="1" applyProtection="1"/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6" fillId="2" borderId="3" xfId="3" applyFont="1" applyAlignment="1">
      <alignment horizontal="center" vertical="center" wrapText="1"/>
    </xf>
    <xf numFmtId="0" fontId="6" fillId="2" borderId="3" xfId="3" applyFont="1">
      <alignment horizontal="center" vertical="center"/>
    </xf>
    <xf numFmtId="49" fontId="7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3" applyFont="1" applyBorder="1" applyAlignment="1">
      <alignment horizontal="center" vertical="center" wrapText="1"/>
    </xf>
    <xf numFmtId="0" fontId="6" fillId="2" borderId="6" xfId="3" applyFont="1" applyBorder="1" applyAlignment="1">
      <alignment horizontal="center" vertical="center"/>
    </xf>
    <xf numFmtId="0" fontId="6" fillId="2" borderId="12" xfId="3" applyFont="1" applyBorder="1" applyAlignment="1">
      <alignment horizontal="center" vertical="center"/>
    </xf>
    <xf numFmtId="0" fontId="6" fillId="2" borderId="0" xfId="3" applyFont="1" applyBorder="1" applyAlignment="1">
      <alignment horizontal="center" vertical="center"/>
    </xf>
    <xf numFmtId="0" fontId="6" fillId="2" borderId="10" xfId="3" applyFont="1" applyBorder="1" applyAlignment="1">
      <alignment horizontal="center" vertical="center"/>
    </xf>
    <xf numFmtId="0" fontId="6" fillId="2" borderId="1" xfId="3" applyFont="1" applyBorder="1" applyAlignment="1">
      <alignment horizontal="center" vertical="center"/>
    </xf>
    <xf numFmtId="49" fontId="2" fillId="3" borderId="4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5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10" fillId="8" borderId="4" xfId="1" applyNumberFormat="1" applyFill="1" applyBorder="1" applyAlignment="1" applyProtection="1">
      <alignment horizontal="center" vertical="center" shrinkToFit="1"/>
      <protection locked="0"/>
    </xf>
    <xf numFmtId="49" fontId="10" fillId="8" borderId="2" xfId="1" applyNumberFormat="1" applyFill="1" applyBorder="1" applyAlignment="1" applyProtection="1">
      <alignment horizontal="center" vertical="center" shrinkToFit="1"/>
      <protection locked="0"/>
    </xf>
    <xf numFmtId="49" fontId="10" fillId="8" borderId="5" xfId="1" applyNumberForma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" xfId="3" applyFont="1" applyFill="1" applyBorder="1" applyAlignment="1" applyProtection="1">
      <alignment horizontal="center" vertical="center"/>
      <protection locked="0"/>
    </xf>
    <xf numFmtId="0" fontId="6" fillId="2" borderId="6" xfId="3" applyFont="1" applyBorder="1" applyAlignment="1">
      <alignment horizontal="center" vertical="center" wrapText="1"/>
    </xf>
    <xf numFmtId="0" fontId="6" fillId="2" borderId="8" xfId="3" applyFont="1" applyBorder="1" applyAlignment="1">
      <alignment horizontal="center" vertical="center" wrapText="1"/>
    </xf>
    <xf numFmtId="0" fontId="6" fillId="2" borderId="12" xfId="3" applyFont="1" applyBorder="1" applyAlignment="1">
      <alignment horizontal="center" vertical="center" wrapText="1"/>
    </xf>
    <xf numFmtId="0" fontId="6" fillId="2" borderId="0" xfId="3" applyFont="1" applyBorder="1" applyAlignment="1">
      <alignment horizontal="center" vertical="center" wrapText="1"/>
    </xf>
    <xf numFmtId="0" fontId="6" fillId="2" borderId="9" xfId="3" applyFont="1" applyBorder="1" applyAlignment="1">
      <alignment horizontal="center" vertical="center" wrapText="1"/>
    </xf>
    <xf numFmtId="0" fontId="6" fillId="2" borderId="10" xfId="3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6" fillId="2" borderId="11" xfId="3" applyFont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11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7" xfId="3" applyFont="1" applyBorder="1" applyAlignment="1">
      <alignment horizontal="center" vertical="center"/>
    </xf>
    <xf numFmtId="0" fontId="6" fillId="2" borderId="8" xfId="3" applyFont="1" applyBorder="1" applyAlignment="1">
      <alignment horizontal="center" vertical="center"/>
    </xf>
    <xf numFmtId="49" fontId="17" fillId="3" borderId="7" xfId="1" applyNumberFormat="1" applyFont="1" applyFill="1" applyBorder="1" applyAlignment="1" applyProtection="1">
      <alignment horizontal="center" vertical="center" shrinkToFit="1"/>
      <protection locked="0"/>
    </xf>
    <xf numFmtId="49" fontId="2" fillId="3" borderId="6" xfId="2" applyNumberFormat="1" applyFont="1" applyBorder="1" applyAlignment="1">
      <alignment horizontal="center" vertical="center" shrinkToFit="1"/>
      <protection locked="0"/>
    </xf>
    <xf numFmtId="49" fontId="2" fillId="3" borderId="8" xfId="2" applyNumberFormat="1" applyFont="1" applyBorder="1" applyAlignment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25" fillId="2" borderId="10" xfId="1" applyNumberFormat="1" applyFont="1" applyFill="1" applyBorder="1" applyAlignment="1" applyProtection="1">
      <alignment horizontal="left" vertical="top" wrapText="1"/>
    </xf>
    <xf numFmtId="0" fontId="25" fillId="2" borderId="1" xfId="1" applyNumberFormat="1" applyFont="1" applyFill="1" applyBorder="1" applyAlignment="1" applyProtection="1">
      <alignment horizontal="left" vertical="top" wrapText="1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wrapText="1" indent="1"/>
    </xf>
    <xf numFmtId="0" fontId="5" fillId="2" borderId="2" xfId="0" applyFont="1" applyFill="1" applyBorder="1" applyAlignment="1">
      <alignment horizontal="left" wrapText="1" indent="1"/>
    </xf>
    <xf numFmtId="0" fontId="5" fillId="2" borderId="5" xfId="0" applyFont="1" applyFill="1" applyBorder="1" applyAlignment="1">
      <alignment horizontal="left" wrapText="1" indent="1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/>
    </xf>
    <xf numFmtId="0" fontId="6" fillId="5" borderId="7" xfId="3" applyFont="1" applyFill="1" applyBorder="1" applyAlignment="1">
      <alignment horizontal="center" vertical="center"/>
    </xf>
    <xf numFmtId="0" fontId="6" fillId="5" borderId="6" xfId="3" applyFont="1" applyFill="1" applyBorder="1" applyAlignment="1">
      <alignment horizontal="center" vertical="center"/>
    </xf>
    <xf numFmtId="0" fontId="6" fillId="5" borderId="8" xfId="3" applyFont="1" applyFill="1" applyBorder="1" applyAlignment="1">
      <alignment horizontal="center" vertical="center"/>
    </xf>
    <xf numFmtId="0" fontId="6" fillId="5" borderId="10" xfId="3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/>
    </xf>
    <xf numFmtId="0" fontId="6" fillId="2" borderId="3" xfId="3" applyFont="1" applyBorder="1" applyAlignment="1">
      <alignment horizontal="center" vertical="center"/>
    </xf>
    <xf numFmtId="176" fontId="4" fillId="3" borderId="6" xfId="2" applyNumberFormat="1" applyFont="1" applyBorder="1" applyAlignment="1">
      <alignment horizontal="center" vertical="center" shrinkToFit="1"/>
      <protection locked="0"/>
    </xf>
    <xf numFmtId="176" fontId="4" fillId="3" borderId="0" xfId="2" applyNumberFormat="1" applyFont="1" applyBorder="1" applyAlignment="1">
      <alignment horizontal="center" vertical="center" shrinkToFit="1"/>
      <protection locked="0"/>
    </xf>
    <xf numFmtId="0" fontId="6" fillId="2" borderId="8" xfId="3" applyFont="1" applyBorder="1" applyAlignment="1">
      <alignment horizontal="center"/>
    </xf>
    <xf numFmtId="0" fontId="6" fillId="2" borderId="9" xfId="3" applyFont="1" applyBorder="1" applyAlignment="1">
      <alignment horizontal="center"/>
    </xf>
    <xf numFmtId="176" fontId="3" fillId="3" borderId="6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6" xfId="2" applyNumberFormat="1" applyFont="1" applyBorder="1" applyAlignment="1" applyProtection="1">
      <alignment horizontal="center" vertical="center" shrinkToFit="1"/>
      <protection locked="0"/>
    </xf>
    <xf numFmtId="176" fontId="3" fillId="3" borderId="0" xfId="2" applyNumberFormat="1" applyFont="1" applyBorder="1" applyAlignment="1" applyProtection="1">
      <alignment horizontal="center" vertical="center" shrinkToFit="1"/>
      <protection locked="0"/>
    </xf>
    <xf numFmtId="0" fontId="6" fillId="2" borderId="11" xfId="3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76" fontId="4" fillId="3" borderId="1" xfId="2" applyNumberFormat="1" applyFont="1" applyBorder="1" applyAlignment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/>
      <protection locked="0"/>
    </xf>
    <xf numFmtId="176" fontId="3" fillId="3" borderId="12" xfId="0" applyNumberFormat="1" applyFont="1" applyFill="1" applyBorder="1" applyAlignment="1" applyProtection="1">
      <alignment horizontal="center" vertical="center"/>
      <protection locked="0"/>
    </xf>
    <xf numFmtId="176" fontId="3" fillId="3" borderId="10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7" xfId="2" applyNumberFormat="1" applyFont="1" applyBorder="1" applyAlignment="1" applyProtection="1">
      <alignment horizontal="center" vertical="center" shrinkToFit="1"/>
      <protection locked="0"/>
    </xf>
    <xf numFmtId="176" fontId="3" fillId="3" borderId="12" xfId="2" applyNumberFormat="1" applyFont="1" applyBorder="1" applyAlignment="1" applyProtection="1">
      <alignment horizontal="center" vertical="center" shrinkToFit="1"/>
      <protection locked="0"/>
    </xf>
    <xf numFmtId="176" fontId="3" fillId="3" borderId="10" xfId="2" applyNumberFormat="1" applyFont="1" applyBorder="1" applyAlignment="1" applyProtection="1">
      <alignment horizontal="center" vertical="center" shrinkToFit="1"/>
      <protection locked="0"/>
    </xf>
    <xf numFmtId="176" fontId="3" fillId="3" borderId="1" xfId="2" applyNumberFormat="1" applyFont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2" borderId="9" xfId="3" applyFont="1" applyBorder="1" applyAlignment="1">
      <alignment horizontal="center" vertical="center"/>
    </xf>
    <xf numFmtId="0" fontId="6" fillId="2" borderId="11" xfId="3" applyFont="1" applyBorder="1" applyAlignment="1">
      <alignment horizontal="center" vertical="center"/>
    </xf>
    <xf numFmtId="0" fontId="6" fillId="2" borderId="5" xfId="3" applyFont="1" applyBorder="1">
      <alignment horizontal="center" vertical="center"/>
    </xf>
    <xf numFmtId="0" fontId="6" fillId="2" borderId="3" xfId="3" applyFont="1" applyBorder="1">
      <alignment horizontal="center" vertical="center"/>
    </xf>
    <xf numFmtId="49" fontId="2" fillId="3" borderId="3" xfId="2" applyNumberFormat="1" applyFont="1" applyAlignment="1" applyProtection="1">
      <alignment horizontal="center" vertical="center" shrinkToFit="1"/>
      <protection locked="0"/>
    </xf>
    <xf numFmtId="49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3" applyFont="1" applyBorder="1" applyAlignment="1">
      <alignment horizontal="center" vertical="center"/>
    </xf>
    <xf numFmtId="0" fontId="6" fillId="2" borderId="5" xfId="3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</cellXfs>
  <cellStyles count="7">
    <cellStyle name="ハイパーリンク" xfId="1" builtinId="8" customBuiltin="1"/>
    <cellStyle name="ハイパーリンク 2" xfId="6"/>
    <cellStyle name="項目名" xfId="3"/>
    <cellStyle name="入力欄" xfId="2"/>
    <cellStyle name="標準" xfId="0" builtinId="0"/>
    <cellStyle name="標準 2" xfId="4"/>
    <cellStyle name="標準 2 2" xfId="5"/>
  </cellStyles>
  <dxfs count="16"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FF0000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FF0000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2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12</xdr:row>
          <xdr:rowOff>31750</xdr:rowOff>
        </xdr:from>
        <xdr:to>
          <xdr:col>24</xdr:col>
          <xdr:colOff>127000</xdr:colOff>
          <xdr:row>14</xdr:row>
          <xdr:rowOff>0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101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minkanrenkei.jica.go.jp/area/table/26067/98J963/M?S=oftis2ldkhl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inkanrenkei.jica.go.jp/area/table/26067/98J963/M?S=oftis2ldkhlf" TargetMode="External"/><Relationship Id="rId1" Type="http://schemas.openxmlformats.org/officeDocument/2006/relationships/hyperlink" Target="http://www.chusho.meti.go.jp/koukai/hourei/kihonho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bictps@jica.go.jp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3"/>
  <sheetViews>
    <sheetView tabSelected="1" view="pageBreakPreview" zoomScale="110" zoomScaleNormal="110" zoomScaleSheetLayoutView="110" workbookViewId="0">
      <selection activeCell="Q13" sqref="Q13:R13"/>
    </sheetView>
  </sheetViews>
  <sheetFormatPr defaultRowHeight="18"/>
  <cols>
    <col min="1" max="32" width="3.58203125" customWidth="1"/>
    <col min="33" max="33" width="1" customWidth="1"/>
    <col min="35" max="35" width="0" hidden="1" customWidth="1"/>
  </cols>
  <sheetData>
    <row r="1" spans="1:35" ht="22.5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1:35">
      <c r="A2" s="71" t="s">
        <v>101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4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" customHeight="1">
      <c r="A4" s="28"/>
      <c r="B4" s="37" t="s">
        <v>104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72" t="s">
        <v>103</v>
      </c>
      <c r="S4" s="72"/>
      <c r="T4" s="72"/>
      <c r="U4" s="73" t="s">
        <v>179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28"/>
    </row>
    <row r="5" spans="1:35" ht="12.65" customHeight="1">
      <c r="A5" s="28"/>
      <c r="B5" s="28" t="s">
        <v>77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72"/>
      <c r="S5" s="72"/>
      <c r="T5" s="72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28"/>
    </row>
    <row r="6" spans="1:35" ht="5.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27" customHeight="1">
      <c r="A7" s="43"/>
      <c r="B7" s="50" t="s">
        <v>0</v>
      </c>
      <c r="C7" s="75" t="s">
        <v>151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43"/>
    </row>
    <row r="8" spans="1:35" ht="19" customHeight="1">
      <c r="A8" s="2"/>
      <c r="B8" s="51" t="s">
        <v>0</v>
      </c>
      <c r="C8" s="9" t="s">
        <v>152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>
      <c r="A9" s="29" t="s">
        <v>74</v>
      </c>
      <c r="B9" s="2"/>
      <c r="C9" s="2"/>
      <c r="D9" s="5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ht="27.65" customHeight="1">
      <c r="A10" s="3"/>
      <c r="B10" s="94" t="s">
        <v>116</v>
      </c>
      <c r="C10" s="129"/>
      <c r="D10" s="130"/>
      <c r="E10" s="131"/>
      <c r="F10" s="132"/>
      <c r="G10" s="132"/>
      <c r="H10" s="132"/>
      <c r="I10" s="132"/>
      <c r="J10" s="133"/>
      <c r="K10" s="94" t="s">
        <v>117</v>
      </c>
      <c r="L10" s="95"/>
      <c r="M10" s="96"/>
      <c r="N10" s="131"/>
      <c r="O10" s="132"/>
      <c r="P10" s="132"/>
      <c r="Q10" s="132"/>
      <c r="R10" s="132"/>
      <c r="S10" s="132"/>
      <c r="T10" s="133"/>
      <c r="U10" s="122" t="s">
        <v>45</v>
      </c>
      <c r="V10" s="96"/>
      <c r="W10" s="107"/>
      <c r="X10" s="108"/>
      <c r="Y10" s="108"/>
      <c r="Z10" s="108"/>
      <c r="AA10" s="108"/>
      <c r="AB10" s="108"/>
      <c r="AC10" s="108"/>
      <c r="AD10" s="108"/>
      <c r="AE10" s="108"/>
      <c r="AF10" s="109"/>
      <c r="AG10" s="3"/>
    </row>
    <row r="11" spans="1:35">
      <c r="A11" s="2"/>
      <c r="B11" s="110" t="s">
        <v>118</v>
      </c>
      <c r="C11" s="111"/>
      <c r="D11" s="112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8"/>
      <c r="Q11" s="122" t="s">
        <v>120</v>
      </c>
      <c r="R11" s="95"/>
      <c r="S11" s="95"/>
      <c r="T11" s="96"/>
      <c r="U11" s="123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2"/>
    </row>
    <row r="12" spans="1:35">
      <c r="A12" s="2"/>
      <c r="B12" s="113"/>
      <c r="C12" s="114"/>
      <c r="D12" s="115"/>
      <c r="E12" s="119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122" t="s">
        <v>119</v>
      </c>
      <c r="R12" s="95"/>
      <c r="S12" s="95"/>
      <c r="T12" s="96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8"/>
      <c r="AG12" s="2"/>
    </row>
    <row r="13" spans="1:35">
      <c r="A13" s="3"/>
      <c r="B13" s="30" t="s">
        <v>97</v>
      </c>
      <c r="C13" s="15"/>
      <c r="D13" s="3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04"/>
      <c r="R13" s="105"/>
      <c r="S13" s="91" t="s">
        <v>153</v>
      </c>
      <c r="T13" s="92"/>
      <c r="U13" s="92"/>
      <c r="V13" s="92"/>
      <c r="W13" s="92"/>
      <c r="X13" s="93"/>
      <c r="Y13" s="104"/>
      <c r="Z13" s="106"/>
      <c r="AA13" s="91" t="s">
        <v>154</v>
      </c>
      <c r="AB13" s="92"/>
      <c r="AC13" s="92"/>
      <c r="AD13" s="92"/>
      <c r="AE13" s="92"/>
      <c r="AF13" s="93"/>
      <c r="AG13" s="49"/>
      <c r="AI13">
        <f>IF(Q13="●", 1, 0)</f>
        <v>0</v>
      </c>
    </row>
    <row r="14" spans="1:35" ht="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5">
      <c r="A15" s="29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ht="26.15" customHeight="1">
      <c r="A16" s="2"/>
      <c r="B16" s="94" t="s">
        <v>112</v>
      </c>
      <c r="C16" s="95"/>
      <c r="D16" s="96"/>
      <c r="E16" s="97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  <c r="Q16" s="100" t="s">
        <v>115</v>
      </c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3"/>
      <c r="AG16" s="2"/>
    </row>
    <row r="17" spans="1:39" ht="27" customHeight="1">
      <c r="A17" s="2"/>
      <c r="B17" s="76" t="s">
        <v>114</v>
      </c>
      <c r="C17" s="77"/>
      <c r="D17" s="77"/>
      <c r="E17" s="151"/>
      <c r="F17" s="152"/>
      <c r="G17" s="152"/>
      <c r="H17" s="152"/>
      <c r="I17" s="152"/>
      <c r="J17" s="152"/>
      <c r="K17" s="153"/>
      <c r="L17" s="154" t="s">
        <v>52</v>
      </c>
      <c r="M17" s="82"/>
      <c r="N17" s="82"/>
      <c r="O17" s="155"/>
      <c r="P17" s="156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8"/>
      <c r="AG17" s="2"/>
    </row>
    <row r="18" spans="1:39" ht="18" customHeight="1">
      <c r="A18" s="2"/>
      <c r="B18" s="81" t="s">
        <v>113</v>
      </c>
      <c r="C18" s="135"/>
      <c r="D18" s="136"/>
      <c r="E18" s="134"/>
      <c r="F18" s="134"/>
      <c r="G18" s="134"/>
      <c r="H18" s="147" t="s">
        <v>138</v>
      </c>
      <c r="I18" s="147"/>
      <c r="J18" s="147"/>
      <c r="K18" s="147"/>
      <c r="L18" s="147"/>
      <c r="M18" s="147"/>
      <c r="N18" s="147"/>
      <c r="O18" s="147"/>
      <c r="P18" s="46" t="s">
        <v>106</v>
      </c>
      <c r="Q18" s="63"/>
      <c r="R18" s="63"/>
      <c r="S18" s="63"/>
      <c r="T18" s="63"/>
      <c r="U18" s="64" t="s">
        <v>1</v>
      </c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5"/>
      <c r="AG18" s="49"/>
      <c r="AI18" t="str">
        <f>IF(E18="●", "中小企業/", "")</f>
        <v/>
      </c>
    </row>
    <row r="19" spans="1:39">
      <c r="A19" s="2"/>
      <c r="B19" s="137"/>
      <c r="C19" s="138"/>
      <c r="D19" s="139"/>
      <c r="E19" s="134"/>
      <c r="F19" s="134"/>
      <c r="G19" s="134"/>
      <c r="H19" s="147" t="s">
        <v>134</v>
      </c>
      <c r="I19" s="147"/>
      <c r="J19" s="147"/>
      <c r="K19" s="147"/>
      <c r="L19" s="147"/>
      <c r="M19" s="147"/>
      <c r="N19" s="147"/>
      <c r="O19" s="147"/>
      <c r="P19" s="47" t="s">
        <v>107</v>
      </c>
      <c r="Q19" s="66"/>
      <c r="R19" s="66"/>
      <c r="S19" s="66"/>
      <c r="T19" s="66"/>
      <c r="U19" s="44" t="s">
        <v>53</v>
      </c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7"/>
      <c r="AG19" s="49"/>
      <c r="AI19" t="str">
        <f>IF(E19="●", "中小企業団体/", "")</f>
        <v/>
      </c>
    </row>
    <row r="20" spans="1:39">
      <c r="A20" s="2"/>
      <c r="B20" s="137"/>
      <c r="C20" s="138"/>
      <c r="D20" s="139"/>
      <c r="E20" s="134"/>
      <c r="F20" s="134"/>
      <c r="G20" s="134"/>
      <c r="H20" s="147" t="s">
        <v>139</v>
      </c>
      <c r="I20" s="147"/>
      <c r="J20" s="147"/>
      <c r="K20" s="147"/>
      <c r="L20" s="147"/>
      <c r="M20" s="147"/>
      <c r="N20" s="147"/>
      <c r="O20" s="147"/>
      <c r="P20" s="47" t="s">
        <v>105</v>
      </c>
      <c r="Q20" s="66"/>
      <c r="R20" s="66"/>
      <c r="S20" s="66"/>
      <c r="T20" s="66"/>
      <c r="U20" s="44" t="s">
        <v>108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  <c r="AG20" s="49"/>
      <c r="AI20" t="str">
        <f>IF(E20="●", "中堅企業/", "")</f>
        <v/>
      </c>
    </row>
    <row r="21" spans="1:39" ht="18" customHeight="1">
      <c r="A21" s="2"/>
      <c r="B21" s="137"/>
      <c r="C21" s="138"/>
      <c r="D21" s="139"/>
      <c r="E21" s="134"/>
      <c r="F21" s="134"/>
      <c r="G21" s="134"/>
      <c r="H21" s="147" t="s">
        <v>135</v>
      </c>
      <c r="I21" s="147"/>
      <c r="J21" s="147"/>
      <c r="K21" s="147"/>
      <c r="L21" s="147"/>
      <c r="M21" s="147"/>
      <c r="N21" s="147"/>
      <c r="O21" s="147"/>
      <c r="P21" s="56" t="s">
        <v>172</v>
      </c>
      <c r="Q21" s="143" t="s">
        <v>173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4"/>
      <c r="AG21" s="49"/>
      <c r="AI21" t="str">
        <f>IF(E21="●", "大企業/", "")</f>
        <v/>
      </c>
    </row>
    <row r="22" spans="1:39">
      <c r="A22" s="2"/>
      <c r="B22" s="137"/>
      <c r="C22" s="138"/>
      <c r="D22" s="139"/>
      <c r="E22" s="134"/>
      <c r="F22" s="134"/>
      <c r="G22" s="134"/>
      <c r="H22" s="147" t="s">
        <v>140</v>
      </c>
      <c r="I22" s="147"/>
      <c r="J22" s="147"/>
      <c r="K22" s="147"/>
      <c r="L22" s="147"/>
      <c r="M22" s="147"/>
      <c r="N22" s="147"/>
      <c r="O22" s="147"/>
      <c r="P22" s="56" t="s">
        <v>172</v>
      </c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4"/>
      <c r="AG22" s="49"/>
      <c r="AI22" t="str">
        <f>IF(E22="●", "みなし大企業/", "")</f>
        <v/>
      </c>
    </row>
    <row r="23" spans="1:39">
      <c r="A23" s="2"/>
      <c r="B23" s="140"/>
      <c r="C23" s="141"/>
      <c r="D23" s="142"/>
      <c r="E23" s="134"/>
      <c r="F23" s="134"/>
      <c r="G23" s="134"/>
      <c r="H23" s="147" t="s">
        <v>136</v>
      </c>
      <c r="I23" s="147"/>
      <c r="J23" s="147"/>
      <c r="K23" s="147"/>
      <c r="L23" s="147"/>
      <c r="M23" s="147"/>
      <c r="N23" s="147"/>
      <c r="O23" s="147"/>
      <c r="P23" s="48" t="s">
        <v>172</v>
      </c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6"/>
      <c r="AG23" s="49"/>
      <c r="AI23" t="str">
        <f>IF(E23="●", "その他", "")</f>
        <v/>
      </c>
    </row>
    <row r="24" spans="1:39" ht="13.5" customHeight="1">
      <c r="A24" s="2"/>
      <c r="B24" s="38" t="s">
        <v>124</v>
      </c>
      <c r="C24" s="2"/>
      <c r="D24" s="2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9">
      <c r="A25" s="29" t="s">
        <v>54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9" ht="30.65" customHeight="1">
      <c r="A26" s="2"/>
      <c r="B26" s="77" t="s">
        <v>55</v>
      </c>
      <c r="C26" s="77"/>
      <c r="D26" s="77"/>
      <c r="E26" s="77"/>
      <c r="F26" s="77"/>
      <c r="G26" s="77"/>
      <c r="H26" s="159"/>
      <c r="I26" s="160"/>
      <c r="J26" s="161"/>
      <c r="K26" s="122" t="s">
        <v>155</v>
      </c>
      <c r="L26" s="95"/>
      <c r="M26" s="95"/>
      <c r="N26" s="96"/>
      <c r="O26" s="159"/>
      <c r="P26" s="160"/>
      <c r="Q26" s="161"/>
      <c r="R26" s="162" t="s">
        <v>156</v>
      </c>
      <c r="S26" s="163"/>
      <c r="T26" s="163"/>
      <c r="U26" s="164"/>
      <c r="V26" s="148" t="s">
        <v>95</v>
      </c>
      <c r="W26" s="149"/>
      <c r="X26" s="149"/>
      <c r="Y26" s="149"/>
      <c r="Z26" s="149"/>
      <c r="AA26" s="149"/>
      <c r="AB26" s="149"/>
      <c r="AC26" s="149"/>
      <c r="AD26" s="149"/>
      <c r="AE26" s="149"/>
      <c r="AF26" s="150"/>
      <c r="AG26" s="54"/>
      <c r="AH26" s="53"/>
      <c r="AI26" s="53"/>
      <c r="AJ26" s="53"/>
      <c r="AK26" s="53"/>
      <c r="AL26" s="53"/>
      <c r="AM26" s="53"/>
    </row>
    <row r="27" spans="1:39" ht="18" customHeight="1">
      <c r="A27" s="2"/>
      <c r="B27" s="81" t="s">
        <v>102</v>
      </c>
      <c r="C27" s="135"/>
      <c r="D27" s="135"/>
      <c r="E27" s="135"/>
      <c r="F27" s="135"/>
      <c r="G27" s="136"/>
      <c r="H27" s="165"/>
      <c r="I27" s="165"/>
      <c r="J27" s="147" t="s">
        <v>157</v>
      </c>
      <c r="K27" s="147"/>
      <c r="L27" s="147"/>
      <c r="M27" s="147"/>
      <c r="N27" s="147"/>
      <c r="O27" s="147"/>
      <c r="P27" s="147"/>
      <c r="Q27" s="147"/>
      <c r="R27" s="147"/>
      <c r="S27" s="166"/>
      <c r="T27" s="166"/>
      <c r="U27" s="147" t="s">
        <v>160</v>
      </c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49"/>
    </row>
    <row r="28" spans="1:39">
      <c r="A28" s="2"/>
      <c r="B28" s="137"/>
      <c r="C28" s="138"/>
      <c r="D28" s="138"/>
      <c r="E28" s="138"/>
      <c r="F28" s="138"/>
      <c r="G28" s="139"/>
      <c r="H28" s="165"/>
      <c r="I28" s="165"/>
      <c r="J28" s="147" t="s">
        <v>158</v>
      </c>
      <c r="K28" s="147"/>
      <c r="L28" s="147"/>
      <c r="M28" s="147"/>
      <c r="N28" s="147"/>
      <c r="O28" s="147"/>
      <c r="P28" s="147"/>
      <c r="Q28" s="147"/>
      <c r="R28" s="147"/>
      <c r="S28" s="166"/>
      <c r="T28" s="166"/>
      <c r="U28" s="147" t="s">
        <v>161</v>
      </c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49"/>
    </row>
    <row r="29" spans="1:39">
      <c r="A29" s="1"/>
      <c r="B29" s="137"/>
      <c r="C29" s="138"/>
      <c r="D29" s="138"/>
      <c r="E29" s="138"/>
      <c r="F29" s="138"/>
      <c r="G29" s="139"/>
      <c r="H29" s="165"/>
      <c r="I29" s="165"/>
      <c r="J29" s="147" t="s">
        <v>159</v>
      </c>
      <c r="K29" s="147"/>
      <c r="L29" s="147"/>
      <c r="M29" s="147"/>
      <c r="N29" s="147"/>
      <c r="O29" s="147"/>
      <c r="P29" s="147"/>
      <c r="Q29" s="147"/>
      <c r="R29" s="147"/>
      <c r="S29" s="166"/>
      <c r="T29" s="166"/>
      <c r="U29" s="147" t="s">
        <v>162</v>
      </c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49"/>
    </row>
    <row r="30" spans="1:39" ht="31.5" customHeight="1">
      <c r="A30" s="1"/>
      <c r="B30" s="140"/>
      <c r="C30" s="141"/>
      <c r="D30" s="141"/>
      <c r="E30" s="141"/>
      <c r="F30" s="141"/>
      <c r="G30" s="142"/>
      <c r="H30" s="176" t="s">
        <v>163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8"/>
      <c r="AG30" s="49"/>
    </row>
    <row r="31" spans="1:39" s="45" customFormat="1">
      <c r="A31" s="2"/>
      <c r="B31" s="183" t="s">
        <v>56</v>
      </c>
      <c r="C31" s="184"/>
      <c r="D31" s="184"/>
      <c r="E31" s="184"/>
      <c r="F31" s="184"/>
      <c r="G31" s="185"/>
      <c r="H31" s="179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1"/>
      <c r="AG31" s="2"/>
    </row>
    <row r="32" spans="1:39">
      <c r="A32" s="2"/>
      <c r="B32" s="186"/>
      <c r="C32" s="187"/>
      <c r="D32" s="187"/>
      <c r="E32" s="187"/>
      <c r="F32" s="187"/>
      <c r="G32" s="188"/>
      <c r="H32" s="32" t="s">
        <v>78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3"/>
      <c r="AG32" s="2"/>
    </row>
    <row r="33" spans="1:33" ht="18" customHeight="1">
      <c r="A33" s="2"/>
      <c r="B33" s="100" t="s">
        <v>57</v>
      </c>
      <c r="C33" s="100"/>
      <c r="D33" s="100"/>
      <c r="E33" s="100"/>
      <c r="F33" s="100"/>
      <c r="G33" s="100"/>
      <c r="H33" s="68"/>
      <c r="I33" s="91" t="s">
        <v>141</v>
      </c>
      <c r="J33" s="92"/>
      <c r="K33" s="92"/>
      <c r="L33" s="92"/>
      <c r="M33" s="92"/>
      <c r="N33" s="93"/>
      <c r="O33" s="68"/>
      <c r="P33" s="182" t="s">
        <v>145</v>
      </c>
      <c r="Q33" s="182"/>
      <c r="R33" s="182"/>
      <c r="S33" s="182"/>
      <c r="T33" s="182"/>
      <c r="U33" s="182"/>
      <c r="V33" s="182"/>
      <c r="W33" s="68"/>
      <c r="X33" s="147" t="s">
        <v>148</v>
      </c>
      <c r="Y33" s="147"/>
      <c r="Z33" s="147"/>
      <c r="AA33" s="147"/>
      <c r="AB33" s="147"/>
      <c r="AC33" s="147"/>
      <c r="AD33" s="147"/>
      <c r="AE33" s="147"/>
      <c r="AF33" s="147"/>
      <c r="AG33" s="49"/>
    </row>
    <row r="34" spans="1:33">
      <c r="A34" s="2"/>
      <c r="B34" s="100"/>
      <c r="C34" s="100"/>
      <c r="D34" s="100"/>
      <c r="E34" s="100"/>
      <c r="F34" s="100"/>
      <c r="G34" s="100"/>
      <c r="H34" s="68"/>
      <c r="I34" s="91" t="s">
        <v>142</v>
      </c>
      <c r="J34" s="92"/>
      <c r="K34" s="92"/>
      <c r="L34" s="92"/>
      <c r="M34" s="92"/>
      <c r="N34" s="93"/>
      <c r="O34" s="69"/>
      <c r="P34" s="182" t="s">
        <v>146</v>
      </c>
      <c r="Q34" s="182"/>
      <c r="R34" s="182"/>
      <c r="S34" s="182"/>
      <c r="T34" s="182"/>
      <c r="U34" s="182"/>
      <c r="V34" s="182"/>
      <c r="W34" s="68"/>
      <c r="X34" s="147" t="s">
        <v>149</v>
      </c>
      <c r="Y34" s="147"/>
      <c r="Z34" s="147"/>
      <c r="AA34" s="147"/>
      <c r="AB34" s="147"/>
      <c r="AC34" s="147"/>
      <c r="AD34" s="147"/>
      <c r="AE34" s="147"/>
      <c r="AF34" s="147"/>
      <c r="AG34" s="49"/>
    </row>
    <row r="35" spans="1:33">
      <c r="A35" s="2"/>
      <c r="B35" s="100"/>
      <c r="C35" s="100"/>
      <c r="D35" s="100"/>
      <c r="E35" s="100"/>
      <c r="F35" s="100"/>
      <c r="G35" s="100"/>
      <c r="H35" s="68"/>
      <c r="I35" s="91" t="s">
        <v>143</v>
      </c>
      <c r="J35" s="92"/>
      <c r="K35" s="92"/>
      <c r="L35" s="92"/>
      <c r="M35" s="92"/>
      <c r="N35" s="93"/>
      <c r="O35" s="68"/>
      <c r="P35" s="182" t="s">
        <v>147</v>
      </c>
      <c r="Q35" s="182"/>
      <c r="R35" s="182"/>
      <c r="S35" s="182"/>
      <c r="T35" s="182"/>
      <c r="U35" s="182"/>
      <c r="V35" s="182"/>
      <c r="W35" s="68"/>
      <c r="X35" s="147" t="s">
        <v>150</v>
      </c>
      <c r="Y35" s="147"/>
      <c r="Z35" s="147"/>
      <c r="AA35" s="147"/>
      <c r="AB35" s="147"/>
      <c r="AC35" s="147"/>
      <c r="AD35" s="147"/>
      <c r="AE35" s="147"/>
      <c r="AF35" s="147"/>
      <c r="AG35" s="49"/>
    </row>
    <row r="36" spans="1:33">
      <c r="A36" s="2"/>
      <c r="B36" s="100"/>
      <c r="C36" s="100"/>
      <c r="D36" s="100"/>
      <c r="E36" s="100"/>
      <c r="F36" s="100"/>
      <c r="G36" s="100"/>
      <c r="H36" s="68"/>
      <c r="I36" s="91" t="s">
        <v>144</v>
      </c>
      <c r="J36" s="92"/>
      <c r="K36" s="92"/>
      <c r="L36" s="92"/>
      <c r="M36" s="92"/>
      <c r="N36" s="93"/>
      <c r="O36" s="68"/>
      <c r="P36" s="182" t="s">
        <v>171</v>
      </c>
      <c r="Q36" s="182"/>
      <c r="R36" s="182"/>
      <c r="S36" s="182"/>
      <c r="T36" s="182"/>
      <c r="U36" s="182"/>
      <c r="V36" s="182"/>
      <c r="W36" s="68"/>
      <c r="X36" s="167" t="s">
        <v>164</v>
      </c>
      <c r="Y36" s="167"/>
      <c r="Z36" s="167"/>
      <c r="AA36" s="167"/>
      <c r="AB36" s="167"/>
      <c r="AC36" s="167"/>
      <c r="AD36" s="167"/>
      <c r="AE36" s="167"/>
      <c r="AF36" s="167"/>
      <c r="AG36" s="49"/>
    </row>
    <row r="37" spans="1:33" ht="54" customHeight="1">
      <c r="A37" s="2"/>
      <c r="B37" s="81" t="s">
        <v>125</v>
      </c>
      <c r="C37" s="135"/>
      <c r="D37" s="135"/>
      <c r="E37" s="135"/>
      <c r="F37" s="135"/>
      <c r="G37" s="136"/>
      <c r="H37" s="168" t="s">
        <v>130</v>
      </c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0" t="s">
        <v>132</v>
      </c>
      <c r="Y37" s="170"/>
      <c r="Z37" s="170"/>
      <c r="AA37" s="170"/>
      <c r="AB37" s="170"/>
      <c r="AC37" s="170"/>
      <c r="AD37" s="170"/>
      <c r="AE37" s="170"/>
      <c r="AF37" s="170"/>
      <c r="AG37" s="49"/>
    </row>
    <row r="38" spans="1:33">
      <c r="A38" s="2"/>
      <c r="B38" s="140"/>
      <c r="C38" s="141"/>
      <c r="D38" s="141"/>
      <c r="E38" s="141"/>
      <c r="F38" s="141"/>
      <c r="G38" s="142"/>
      <c r="H38" s="171" t="s">
        <v>133</v>
      </c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3" t="s">
        <v>131</v>
      </c>
      <c r="Y38" s="174"/>
      <c r="Z38" s="174"/>
      <c r="AA38" s="174"/>
      <c r="AB38" s="174"/>
      <c r="AC38" s="174"/>
      <c r="AD38" s="174"/>
      <c r="AE38" s="174"/>
      <c r="AF38" s="175"/>
      <c r="AG38" s="49"/>
    </row>
    <row r="39" spans="1:33" ht="75.650000000000006" customHeight="1">
      <c r="A39" s="2"/>
      <c r="B39" s="76" t="s">
        <v>109</v>
      </c>
      <c r="C39" s="77"/>
      <c r="D39" s="77"/>
      <c r="E39" s="77"/>
      <c r="F39" s="77"/>
      <c r="G39" s="77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80"/>
      <c r="AG39" s="2"/>
    </row>
    <row r="40" spans="1:33" ht="75.650000000000006" customHeight="1">
      <c r="A40" s="2"/>
      <c r="B40" s="76" t="s">
        <v>123</v>
      </c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80"/>
      <c r="AG40" s="2"/>
    </row>
    <row r="41" spans="1:33" ht="75.650000000000006" customHeight="1">
      <c r="A41" s="2"/>
      <c r="B41" s="76" t="s">
        <v>111</v>
      </c>
      <c r="C41" s="77"/>
      <c r="D41" s="77"/>
      <c r="E41" s="77"/>
      <c r="F41" s="77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80"/>
      <c r="AG41" s="2"/>
    </row>
    <row r="42" spans="1:33" ht="75.650000000000006" customHeight="1">
      <c r="A42" s="2"/>
      <c r="B42" s="76" t="s">
        <v>110</v>
      </c>
      <c r="C42" s="77"/>
      <c r="D42" s="77"/>
      <c r="E42" s="77"/>
      <c r="F42" s="77"/>
      <c r="G42" s="77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80"/>
      <c r="AG42" s="2"/>
    </row>
    <row r="43" spans="1:33" ht="7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>
      <c r="A44" s="29" t="s">
        <v>62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24" customHeight="1">
      <c r="A45" s="29"/>
      <c r="B45" s="81" t="s">
        <v>121</v>
      </c>
      <c r="C45" s="82"/>
      <c r="D45" s="82"/>
      <c r="E45" s="82"/>
      <c r="F45" s="87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9"/>
      <c r="AG45" s="2"/>
    </row>
    <row r="46" spans="1:33" ht="7" customHeight="1">
      <c r="A46" s="29"/>
      <c r="B46" s="83"/>
      <c r="C46" s="84"/>
      <c r="D46" s="84"/>
      <c r="E46" s="84"/>
      <c r="F46" s="33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4"/>
      <c r="AF46" s="5"/>
      <c r="AG46" s="2"/>
    </row>
    <row r="47" spans="1:33">
      <c r="A47" s="2"/>
      <c r="B47" s="85"/>
      <c r="C47" s="86"/>
      <c r="D47" s="86"/>
      <c r="E47" s="86"/>
      <c r="F47" s="8" t="s">
        <v>0</v>
      </c>
      <c r="G47" s="90" t="s">
        <v>61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6"/>
      <c r="AG47" s="2"/>
    </row>
    <row r="48" spans="1:33" ht="60" customHeight="1">
      <c r="A48" s="2"/>
      <c r="B48" s="189" t="s">
        <v>68</v>
      </c>
      <c r="C48" s="189"/>
      <c r="D48" s="189"/>
      <c r="E48" s="189"/>
      <c r="F48" s="35" t="s">
        <v>60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4"/>
      <c r="AF48" s="5"/>
      <c r="AG48" s="49"/>
    </row>
    <row r="49" spans="1:33" ht="20.149999999999999" customHeight="1">
      <c r="A49" s="2"/>
      <c r="B49" s="189"/>
      <c r="C49" s="189"/>
      <c r="D49" s="189"/>
      <c r="E49" s="189"/>
      <c r="F49" s="189" t="s">
        <v>63</v>
      </c>
      <c r="G49" s="189"/>
      <c r="H49" s="189"/>
      <c r="I49" s="190"/>
      <c r="J49" s="190"/>
      <c r="K49" s="190"/>
      <c r="L49" s="192" t="s">
        <v>67</v>
      </c>
      <c r="M49" s="201"/>
      <c r="N49" s="194"/>
      <c r="O49" s="194"/>
      <c r="P49" s="192" t="s">
        <v>64</v>
      </c>
      <c r="Q49" s="205"/>
      <c r="R49" s="196"/>
      <c r="S49" s="196"/>
      <c r="T49" s="192" t="s">
        <v>65</v>
      </c>
      <c r="U49" s="199"/>
      <c r="V49" s="165"/>
      <c r="W49" s="147" t="s">
        <v>165</v>
      </c>
      <c r="X49" s="147"/>
      <c r="Y49" s="147"/>
      <c r="Z49" s="147"/>
      <c r="AA49" s="147"/>
      <c r="AB49" s="147"/>
      <c r="AC49" s="147"/>
      <c r="AD49" s="147"/>
      <c r="AE49" s="147"/>
      <c r="AF49" s="147"/>
      <c r="AG49" s="49"/>
    </row>
    <row r="50" spans="1:33" ht="20.149999999999999" customHeight="1">
      <c r="A50" s="2"/>
      <c r="B50" s="189"/>
      <c r="C50" s="189"/>
      <c r="D50" s="189"/>
      <c r="E50" s="189"/>
      <c r="F50" s="189"/>
      <c r="G50" s="189"/>
      <c r="H50" s="189"/>
      <c r="I50" s="191"/>
      <c r="J50" s="191"/>
      <c r="K50" s="191"/>
      <c r="L50" s="193"/>
      <c r="M50" s="202"/>
      <c r="N50" s="195"/>
      <c r="O50" s="195"/>
      <c r="P50" s="193"/>
      <c r="Q50" s="206"/>
      <c r="R50" s="197"/>
      <c r="S50" s="197"/>
      <c r="T50" s="193"/>
      <c r="U50" s="199"/>
      <c r="V50" s="165"/>
      <c r="W50" s="147" t="s">
        <v>166</v>
      </c>
      <c r="X50" s="147"/>
      <c r="Y50" s="147"/>
      <c r="Z50" s="147"/>
      <c r="AA50" s="147"/>
      <c r="AB50" s="147"/>
      <c r="AC50" s="147"/>
      <c r="AD50" s="147"/>
      <c r="AE50" s="147"/>
      <c r="AF50" s="147"/>
      <c r="AG50" s="49"/>
    </row>
    <row r="51" spans="1:33" ht="20.149999999999999" customHeight="1">
      <c r="A51" s="2"/>
      <c r="B51" s="189"/>
      <c r="C51" s="189"/>
      <c r="D51" s="189"/>
      <c r="E51" s="189"/>
      <c r="F51" s="189"/>
      <c r="G51" s="189"/>
      <c r="H51" s="189"/>
      <c r="I51" s="200"/>
      <c r="J51" s="200"/>
      <c r="K51" s="200"/>
      <c r="L51" s="198"/>
      <c r="M51" s="203"/>
      <c r="N51" s="204"/>
      <c r="O51" s="204"/>
      <c r="P51" s="198"/>
      <c r="Q51" s="207"/>
      <c r="R51" s="208"/>
      <c r="S51" s="208"/>
      <c r="T51" s="198"/>
      <c r="U51" s="199"/>
      <c r="V51" s="165"/>
      <c r="W51" s="147" t="s">
        <v>167</v>
      </c>
      <c r="X51" s="147"/>
      <c r="Y51" s="147"/>
      <c r="Z51" s="147"/>
      <c r="AA51" s="147"/>
      <c r="AB51" s="147"/>
      <c r="AC51" s="147"/>
      <c r="AD51" s="147"/>
      <c r="AE51" s="147"/>
      <c r="AF51" s="147"/>
      <c r="AG51" s="49"/>
    </row>
    <row r="52" spans="1:33" ht="20.149999999999999" customHeight="1">
      <c r="A52" s="2"/>
      <c r="B52" s="189"/>
      <c r="C52" s="189"/>
      <c r="D52" s="189"/>
      <c r="E52" s="189"/>
      <c r="F52" s="189" t="s">
        <v>66</v>
      </c>
      <c r="G52" s="189"/>
      <c r="H52" s="189"/>
      <c r="I52" s="190"/>
      <c r="J52" s="190"/>
      <c r="K52" s="190"/>
      <c r="L52" s="192" t="s">
        <v>67</v>
      </c>
      <c r="M52" s="194"/>
      <c r="N52" s="194"/>
      <c r="O52" s="194"/>
      <c r="P52" s="192" t="s">
        <v>64</v>
      </c>
      <c r="Q52" s="196"/>
      <c r="R52" s="196"/>
      <c r="S52" s="196"/>
      <c r="T52" s="192" t="s">
        <v>65</v>
      </c>
      <c r="U52" s="199"/>
      <c r="V52" s="165"/>
      <c r="W52" s="147" t="s">
        <v>165</v>
      </c>
      <c r="X52" s="147"/>
      <c r="Y52" s="147"/>
      <c r="Z52" s="147"/>
      <c r="AA52" s="147"/>
      <c r="AB52" s="147"/>
      <c r="AC52" s="147"/>
      <c r="AD52" s="147"/>
      <c r="AE52" s="147"/>
      <c r="AF52" s="147"/>
      <c r="AG52" s="49"/>
    </row>
    <row r="53" spans="1:33" ht="20.149999999999999" customHeight="1">
      <c r="A53" s="2"/>
      <c r="B53" s="189"/>
      <c r="C53" s="189"/>
      <c r="D53" s="189"/>
      <c r="E53" s="189"/>
      <c r="F53" s="189"/>
      <c r="G53" s="189"/>
      <c r="H53" s="189"/>
      <c r="I53" s="191"/>
      <c r="J53" s="191"/>
      <c r="K53" s="191"/>
      <c r="L53" s="193"/>
      <c r="M53" s="195"/>
      <c r="N53" s="195"/>
      <c r="O53" s="195"/>
      <c r="P53" s="193"/>
      <c r="Q53" s="197"/>
      <c r="R53" s="197"/>
      <c r="S53" s="197"/>
      <c r="T53" s="193"/>
      <c r="U53" s="199"/>
      <c r="V53" s="165"/>
      <c r="W53" s="147" t="s">
        <v>166</v>
      </c>
      <c r="X53" s="147"/>
      <c r="Y53" s="147"/>
      <c r="Z53" s="147"/>
      <c r="AA53" s="147"/>
      <c r="AB53" s="147"/>
      <c r="AC53" s="147"/>
      <c r="AD53" s="147"/>
      <c r="AE53" s="147"/>
      <c r="AF53" s="147"/>
      <c r="AG53" s="49"/>
    </row>
    <row r="54" spans="1:33" ht="20.149999999999999" customHeight="1">
      <c r="A54" s="2"/>
      <c r="B54" s="189"/>
      <c r="C54" s="189"/>
      <c r="D54" s="189"/>
      <c r="E54" s="189"/>
      <c r="F54" s="189"/>
      <c r="G54" s="189"/>
      <c r="H54" s="189"/>
      <c r="I54" s="191"/>
      <c r="J54" s="191"/>
      <c r="K54" s="191"/>
      <c r="L54" s="193"/>
      <c r="M54" s="195"/>
      <c r="N54" s="195"/>
      <c r="O54" s="195"/>
      <c r="P54" s="193"/>
      <c r="Q54" s="197"/>
      <c r="R54" s="197"/>
      <c r="S54" s="197"/>
      <c r="T54" s="193"/>
      <c r="U54" s="199"/>
      <c r="V54" s="165"/>
      <c r="W54" s="147" t="s">
        <v>167</v>
      </c>
      <c r="X54" s="147"/>
      <c r="Y54" s="147"/>
      <c r="Z54" s="147"/>
      <c r="AA54" s="147"/>
      <c r="AB54" s="147"/>
      <c r="AC54" s="147"/>
      <c r="AD54" s="147"/>
      <c r="AE54" s="147"/>
      <c r="AF54" s="147"/>
      <c r="AG54" s="49"/>
    </row>
    <row r="55" spans="1:33" ht="20.149999999999999" customHeight="1">
      <c r="A55" s="2"/>
      <c r="B55" s="189"/>
      <c r="C55" s="189"/>
      <c r="D55" s="189"/>
      <c r="E55" s="189"/>
      <c r="F55" s="189" t="s">
        <v>75</v>
      </c>
      <c r="G55" s="189"/>
      <c r="H55" s="189"/>
      <c r="I55" s="190"/>
      <c r="J55" s="190"/>
      <c r="K55" s="190"/>
      <c r="L55" s="192" t="s">
        <v>67</v>
      </c>
      <c r="M55" s="194"/>
      <c r="N55" s="194"/>
      <c r="O55" s="194"/>
      <c r="P55" s="192" t="s">
        <v>64</v>
      </c>
      <c r="Q55" s="196"/>
      <c r="R55" s="196"/>
      <c r="S55" s="196"/>
      <c r="T55" s="192" t="s">
        <v>65</v>
      </c>
      <c r="U55" s="199"/>
      <c r="V55" s="165"/>
      <c r="W55" s="147" t="s">
        <v>165</v>
      </c>
      <c r="X55" s="147"/>
      <c r="Y55" s="147"/>
      <c r="Z55" s="147"/>
      <c r="AA55" s="147"/>
      <c r="AB55" s="147"/>
      <c r="AC55" s="147"/>
      <c r="AD55" s="147"/>
      <c r="AE55" s="147"/>
      <c r="AF55" s="147"/>
      <c r="AG55" s="49"/>
    </row>
    <row r="56" spans="1:33" ht="20.149999999999999" customHeight="1">
      <c r="A56" s="2"/>
      <c r="B56" s="189"/>
      <c r="C56" s="189"/>
      <c r="D56" s="189"/>
      <c r="E56" s="189"/>
      <c r="F56" s="189"/>
      <c r="G56" s="189"/>
      <c r="H56" s="189"/>
      <c r="I56" s="191"/>
      <c r="J56" s="191"/>
      <c r="K56" s="191"/>
      <c r="L56" s="193"/>
      <c r="M56" s="195"/>
      <c r="N56" s="195"/>
      <c r="O56" s="195"/>
      <c r="P56" s="193"/>
      <c r="Q56" s="197"/>
      <c r="R56" s="197"/>
      <c r="S56" s="197"/>
      <c r="T56" s="193"/>
      <c r="U56" s="199"/>
      <c r="V56" s="165"/>
      <c r="W56" s="147" t="s">
        <v>166</v>
      </c>
      <c r="X56" s="147"/>
      <c r="Y56" s="147"/>
      <c r="Z56" s="147"/>
      <c r="AA56" s="147"/>
      <c r="AB56" s="147"/>
      <c r="AC56" s="147"/>
      <c r="AD56" s="147"/>
      <c r="AE56" s="147"/>
      <c r="AF56" s="147"/>
      <c r="AG56" s="49"/>
    </row>
    <row r="57" spans="1:33" ht="20.149999999999999" customHeight="1">
      <c r="A57" s="2"/>
      <c r="B57" s="189"/>
      <c r="C57" s="189"/>
      <c r="D57" s="189"/>
      <c r="E57" s="189"/>
      <c r="F57" s="189"/>
      <c r="G57" s="189"/>
      <c r="H57" s="189"/>
      <c r="I57" s="200"/>
      <c r="J57" s="200"/>
      <c r="K57" s="200"/>
      <c r="L57" s="198"/>
      <c r="M57" s="204"/>
      <c r="N57" s="204"/>
      <c r="O57" s="204"/>
      <c r="P57" s="198"/>
      <c r="Q57" s="208"/>
      <c r="R57" s="208"/>
      <c r="S57" s="208"/>
      <c r="T57" s="198"/>
      <c r="U57" s="199"/>
      <c r="V57" s="165"/>
      <c r="W57" s="147" t="s">
        <v>167</v>
      </c>
      <c r="X57" s="147"/>
      <c r="Y57" s="147"/>
      <c r="Z57" s="147"/>
      <c r="AA57" s="147"/>
      <c r="AB57" s="147"/>
      <c r="AC57" s="147"/>
      <c r="AD57" s="147"/>
      <c r="AE57" s="147"/>
      <c r="AF57" s="147"/>
      <c r="AG57" s="49"/>
    </row>
    <row r="58" spans="1:33" ht="5.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>
      <c r="A59" s="29" t="s">
        <v>69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29.5" customHeight="1">
      <c r="A60" s="29"/>
      <c r="B60" s="36" t="s">
        <v>0</v>
      </c>
      <c r="C60" s="90" t="s">
        <v>76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2"/>
    </row>
    <row r="61" spans="1:33">
      <c r="A61" s="49"/>
      <c r="B61" s="81" t="s">
        <v>122</v>
      </c>
      <c r="C61" s="82"/>
      <c r="D61" s="82"/>
      <c r="E61" s="155"/>
      <c r="F61" s="212" t="s">
        <v>49</v>
      </c>
      <c r="G61" s="213"/>
      <c r="H61" s="213"/>
      <c r="I61" s="214"/>
      <c r="J61" s="214"/>
      <c r="K61" s="214"/>
      <c r="L61" s="214"/>
      <c r="M61" s="214"/>
      <c r="N61" s="213" t="s">
        <v>50</v>
      </c>
      <c r="O61" s="213"/>
      <c r="P61" s="213"/>
      <c r="Q61" s="215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7"/>
      <c r="AG61" s="49"/>
    </row>
    <row r="62" spans="1:33">
      <c r="A62" s="49"/>
      <c r="B62" s="83"/>
      <c r="C62" s="84"/>
      <c r="D62" s="84"/>
      <c r="E62" s="210"/>
      <c r="F62" s="218" t="s">
        <v>70</v>
      </c>
      <c r="G62" s="218"/>
      <c r="H62" s="219"/>
      <c r="I62" s="220"/>
      <c r="J62" s="221"/>
      <c r="K62" s="221"/>
      <c r="L62" s="221"/>
      <c r="M62" s="221"/>
      <c r="N62" s="221"/>
      <c r="O62" s="221"/>
      <c r="P62" s="221"/>
      <c r="Q62" s="221"/>
      <c r="R62" s="222"/>
      <c r="S62" s="213" t="s">
        <v>45</v>
      </c>
      <c r="T62" s="213"/>
      <c r="U62" s="213"/>
      <c r="V62" s="220"/>
      <c r="W62" s="221"/>
      <c r="X62" s="221"/>
      <c r="Y62" s="221"/>
      <c r="Z62" s="221"/>
      <c r="AA62" s="221"/>
      <c r="AB62" s="221"/>
      <c r="AC62" s="221"/>
      <c r="AD62" s="221"/>
      <c r="AE62" s="221"/>
      <c r="AF62" s="222"/>
      <c r="AG62" s="49"/>
    </row>
    <row r="63" spans="1:33">
      <c r="A63" s="49"/>
      <c r="B63" s="83"/>
      <c r="C63" s="84"/>
      <c r="D63" s="84"/>
      <c r="E63" s="210"/>
      <c r="F63" s="81" t="s">
        <v>98</v>
      </c>
      <c r="G63" s="82"/>
      <c r="H63" s="155"/>
      <c r="I63" s="61"/>
      <c r="J63" s="147" t="s">
        <v>168</v>
      </c>
      <c r="K63" s="147"/>
      <c r="L63" s="147"/>
      <c r="M63" s="147"/>
      <c r="N63" s="61"/>
      <c r="O63" s="147" t="s">
        <v>169</v>
      </c>
      <c r="P63" s="147"/>
      <c r="Q63" s="147"/>
      <c r="R63" s="147"/>
      <c r="S63" s="147"/>
      <c r="T63" s="61"/>
      <c r="U63" s="147" t="s">
        <v>170</v>
      </c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49"/>
    </row>
    <row r="64" spans="1:33">
      <c r="A64" s="49"/>
      <c r="B64" s="85"/>
      <c r="C64" s="86"/>
      <c r="D64" s="86"/>
      <c r="E64" s="211"/>
      <c r="F64" s="85"/>
      <c r="G64" s="86"/>
      <c r="H64" s="211"/>
      <c r="I64" s="61"/>
      <c r="J64" s="57" t="s">
        <v>175</v>
      </c>
      <c r="K64" s="58"/>
      <c r="L64" s="59" t="s">
        <v>176</v>
      </c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60" t="s">
        <v>174</v>
      </c>
      <c r="AG64" s="49"/>
    </row>
    <row r="65" spans="1:33">
      <c r="A65" s="49"/>
      <c r="B65" s="81" t="s">
        <v>46</v>
      </c>
      <c r="C65" s="82"/>
      <c r="D65" s="82"/>
      <c r="E65" s="155"/>
      <c r="F65" s="212" t="s">
        <v>49</v>
      </c>
      <c r="G65" s="213"/>
      <c r="H65" s="213"/>
      <c r="I65" s="214"/>
      <c r="J65" s="214"/>
      <c r="K65" s="214"/>
      <c r="L65" s="214"/>
      <c r="M65" s="214"/>
      <c r="N65" s="213" t="s">
        <v>50</v>
      </c>
      <c r="O65" s="213"/>
      <c r="P65" s="213"/>
      <c r="Q65" s="215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7"/>
      <c r="AG65" s="49"/>
    </row>
    <row r="66" spans="1:33">
      <c r="A66" s="49"/>
      <c r="B66" s="83"/>
      <c r="C66" s="84"/>
      <c r="D66" s="84"/>
      <c r="E66" s="210"/>
      <c r="F66" s="218" t="s">
        <v>70</v>
      </c>
      <c r="G66" s="218"/>
      <c r="H66" s="219"/>
      <c r="I66" s="220"/>
      <c r="J66" s="221"/>
      <c r="K66" s="221"/>
      <c r="L66" s="221"/>
      <c r="M66" s="221"/>
      <c r="N66" s="221"/>
      <c r="O66" s="221"/>
      <c r="P66" s="221"/>
      <c r="Q66" s="221"/>
      <c r="R66" s="222"/>
      <c r="S66" s="213" t="s">
        <v>45</v>
      </c>
      <c r="T66" s="213"/>
      <c r="U66" s="213"/>
      <c r="V66" s="223"/>
      <c r="W66" s="224"/>
      <c r="X66" s="224"/>
      <c r="Y66" s="224"/>
      <c r="Z66" s="224"/>
      <c r="AA66" s="224"/>
      <c r="AB66" s="224"/>
      <c r="AC66" s="224"/>
      <c r="AD66" s="224"/>
      <c r="AE66" s="224"/>
      <c r="AF66" s="225"/>
      <c r="AG66" s="49"/>
    </row>
    <row r="67" spans="1:33">
      <c r="A67" s="49"/>
      <c r="B67" s="83"/>
      <c r="C67" s="84"/>
      <c r="D67" s="84"/>
      <c r="E67" s="210"/>
      <c r="F67" s="81" t="s">
        <v>98</v>
      </c>
      <c r="G67" s="82"/>
      <c r="H67" s="155"/>
      <c r="I67" s="62"/>
      <c r="J67" s="147" t="s">
        <v>168</v>
      </c>
      <c r="K67" s="147"/>
      <c r="L67" s="147"/>
      <c r="M67" s="147"/>
      <c r="N67" s="62"/>
      <c r="O67" s="147" t="s">
        <v>169</v>
      </c>
      <c r="P67" s="147"/>
      <c r="Q67" s="147"/>
      <c r="R67" s="147"/>
      <c r="S67" s="147"/>
      <c r="T67" s="62"/>
      <c r="U67" s="147" t="s">
        <v>170</v>
      </c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49"/>
    </row>
    <row r="68" spans="1:33">
      <c r="A68" s="49"/>
      <c r="B68" s="85"/>
      <c r="C68" s="86"/>
      <c r="D68" s="86"/>
      <c r="E68" s="211"/>
      <c r="F68" s="85"/>
      <c r="G68" s="86"/>
      <c r="H68" s="211"/>
      <c r="I68" s="62"/>
      <c r="J68" s="57" t="s">
        <v>175</v>
      </c>
      <c r="K68" s="58"/>
      <c r="L68" s="59" t="s">
        <v>176</v>
      </c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60" t="s">
        <v>174</v>
      </c>
      <c r="AG68" s="49"/>
    </row>
    <row r="69" spans="1:33">
      <c r="A69" s="49"/>
      <c r="B69" s="81" t="s">
        <v>47</v>
      </c>
      <c r="C69" s="82"/>
      <c r="D69" s="82"/>
      <c r="E69" s="155"/>
      <c r="F69" s="212" t="s">
        <v>49</v>
      </c>
      <c r="G69" s="213"/>
      <c r="H69" s="213"/>
      <c r="I69" s="214"/>
      <c r="J69" s="214"/>
      <c r="K69" s="214"/>
      <c r="L69" s="214"/>
      <c r="M69" s="214"/>
      <c r="N69" s="213" t="s">
        <v>50</v>
      </c>
      <c r="O69" s="213"/>
      <c r="P69" s="213"/>
      <c r="Q69" s="215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7"/>
      <c r="AG69" s="49"/>
    </row>
    <row r="70" spans="1:33">
      <c r="A70" s="49"/>
      <c r="B70" s="83"/>
      <c r="C70" s="84"/>
      <c r="D70" s="84"/>
      <c r="E70" s="210"/>
      <c r="F70" s="218" t="s">
        <v>70</v>
      </c>
      <c r="G70" s="218"/>
      <c r="H70" s="219"/>
      <c r="I70" s="220"/>
      <c r="J70" s="221"/>
      <c r="K70" s="221"/>
      <c r="L70" s="221"/>
      <c r="M70" s="221"/>
      <c r="N70" s="221"/>
      <c r="O70" s="221"/>
      <c r="P70" s="221"/>
      <c r="Q70" s="221"/>
      <c r="R70" s="222"/>
      <c r="S70" s="213" t="s">
        <v>45</v>
      </c>
      <c r="T70" s="213"/>
      <c r="U70" s="213"/>
      <c r="V70" s="223"/>
      <c r="W70" s="224"/>
      <c r="X70" s="224"/>
      <c r="Y70" s="224"/>
      <c r="Z70" s="224"/>
      <c r="AA70" s="224"/>
      <c r="AB70" s="224"/>
      <c r="AC70" s="224"/>
      <c r="AD70" s="224"/>
      <c r="AE70" s="224"/>
      <c r="AF70" s="225"/>
      <c r="AG70" s="49"/>
    </row>
    <row r="71" spans="1:33">
      <c r="A71" s="49"/>
      <c r="B71" s="83"/>
      <c r="C71" s="84"/>
      <c r="D71" s="84"/>
      <c r="E71" s="210"/>
      <c r="F71" s="81" t="s">
        <v>98</v>
      </c>
      <c r="G71" s="82"/>
      <c r="H71" s="155"/>
      <c r="I71" s="62"/>
      <c r="J71" s="147" t="s">
        <v>168</v>
      </c>
      <c r="K71" s="147"/>
      <c r="L71" s="147"/>
      <c r="M71" s="147"/>
      <c r="N71" s="62"/>
      <c r="O71" s="147" t="s">
        <v>169</v>
      </c>
      <c r="P71" s="147"/>
      <c r="Q71" s="147"/>
      <c r="R71" s="147"/>
      <c r="S71" s="147"/>
      <c r="T71" s="62"/>
      <c r="U71" s="147" t="s">
        <v>170</v>
      </c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49"/>
    </row>
    <row r="72" spans="1:33">
      <c r="A72" s="49"/>
      <c r="B72" s="85"/>
      <c r="C72" s="86"/>
      <c r="D72" s="86"/>
      <c r="E72" s="211"/>
      <c r="F72" s="85"/>
      <c r="G72" s="86"/>
      <c r="H72" s="211"/>
      <c r="I72" s="62"/>
      <c r="J72" s="57" t="s">
        <v>175</v>
      </c>
      <c r="K72" s="58"/>
      <c r="L72" s="59" t="s">
        <v>176</v>
      </c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60" t="s">
        <v>174</v>
      </c>
      <c r="AG72" s="49"/>
    </row>
    <row r="73" spans="1:33">
      <c r="A73" s="49"/>
      <c r="B73" s="81" t="s">
        <v>48</v>
      </c>
      <c r="C73" s="82"/>
      <c r="D73" s="82"/>
      <c r="E73" s="155"/>
      <c r="F73" s="212" t="s">
        <v>49</v>
      </c>
      <c r="G73" s="213"/>
      <c r="H73" s="213"/>
      <c r="I73" s="214"/>
      <c r="J73" s="214"/>
      <c r="K73" s="214"/>
      <c r="L73" s="214"/>
      <c r="M73" s="214"/>
      <c r="N73" s="213" t="s">
        <v>50</v>
      </c>
      <c r="O73" s="213"/>
      <c r="P73" s="213"/>
      <c r="Q73" s="215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7"/>
      <c r="AG73" s="49"/>
    </row>
    <row r="74" spans="1:33">
      <c r="A74" s="49"/>
      <c r="B74" s="83"/>
      <c r="C74" s="84"/>
      <c r="D74" s="84"/>
      <c r="E74" s="210"/>
      <c r="F74" s="218" t="s">
        <v>70</v>
      </c>
      <c r="G74" s="218"/>
      <c r="H74" s="219"/>
      <c r="I74" s="220"/>
      <c r="J74" s="221"/>
      <c r="K74" s="221"/>
      <c r="L74" s="221"/>
      <c r="M74" s="221"/>
      <c r="N74" s="221"/>
      <c r="O74" s="221"/>
      <c r="P74" s="221"/>
      <c r="Q74" s="221"/>
      <c r="R74" s="222"/>
      <c r="S74" s="213" t="s">
        <v>45</v>
      </c>
      <c r="T74" s="213"/>
      <c r="U74" s="213"/>
      <c r="V74" s="223"/>
      <c r="W74" s="224"/>
      <c r="X74" s="224"/>
      <c r="Y74" s="224"/>
      <c r="Z74" s="224"/>
      <c r="AA74" s="224"/>
      <c r="AB74" s="224"/>
      <c r="AC74" s="224"/>
      <c r="AD74" s="224"/>
      <c r="AE74" s="224"/>
      <c r="AF74" s="225"/>
      <c r="AG74" s="49"/>
    </row>
    <row r="75" spans="1:33">
      <c r="A75" s="49"/>
      <c r="B75" s="83"/>
      <c r="C75" s="84"/>
      <c r="D75" s="84"/>
      <c r="E75" s="210"/>
      <c r="F75" s="81" t="s">
        <v>98</v>
      </c>
      <c r="G75" s="82"/>
      <c r="H75" s="155"/>
      <c r="I75" s="62"/>
      <c r="J75" s="147" t="s">
        <v>168</v>
      </c>
      <c r="K75" s="147"/>
      <c r="L75" s="147"/>
      <c r="M75" s="147"/>
      <c r="N75" s="62"/>
      <c r="O75" s="147" t="s">
        <v>169</v>
      </c>
      <c r="P75" s="147"/>
      <c r="Q75" s="147"/>
      <c r="R75" s="147"/>
      <c r="S75" s="147"/>
      <c r="T75" s="62"/>
      <c r="U75" s="147" t="s">
        <v>170</v>
      </c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49"/>
    </row>
    <row r="76" spans="1:33">
      <c r="A76" s="49"/>
      <c r="B76" s="85"/>
      <c r="C76" s="86"/>
      <c r="D76" s="86"/>
      <c r="E76" s="211"/>
      <c r="F76" s="85"/>
      <c r="G76" s="86"/>
      <c r="H76" s="211"/>
      <c r="I76" s="62"/>
      <c r="J76" s="57" t="s">
        <v>175</v>
      </c>
      <c r="K76" s="58"/>
      <c r="L76" s="59" t="s">
        <v>176</v>
      </c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60" t="s">
        <v>174</v>
      </c>
      <c r="AG76" s="49"/>
    </row>
    <row r="77" spans="1:33">
      <c r="A77" s="49"/>
      <c r="B77" s="81" t="s">
        <v>71</v>
      </c>
      <c r="C77" s="82"/>
      <c r="D77" s="82"/>
      <c r="E77" s="155"/>
      <c r="F77" s="212" t="s">
        <v>49</v>
      </c>
      <c r="G77" s="213"/>
      <c r="H77" s="213"/>
      <c r="I77" s="214"/>
      <c r="J77" s="214"/>
      <c r="K77" s="214"/>
      <c r="L77" s="214"/>
      <c r="M77" s="214"/>
      <c r="N77" s="213" t="s">
        <v>50</v>
      </c>
      <c r="O77" s="213"/>
      <c r="P77" s="213"/>
      <c r="Q77" s="215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7"/>
      <c r="AG77" s="49"/>
    </row>
    <row r="78" spans="1:33">
      <c r="A78" s="49"/>
      <c r="B78" s="83"/>
      <c r="C78" s="84"/>
      <c r="D78" s="84"/>
      <c r="E78" s="210"/>
      <c r="F78" s="218" t="s">
        <v>70</v>
      </c>
      <c r="G78" s="218"/>
      <c r="H78" s="219"/>
      <c r="I78" s="220"/>
      <c r="J78" s="221"/>
      <c r="K78" s="221"/>
      <c r="L78" s="221"/>
      <c r="M78" s="221"/>
      <c r="N78" s="221"/>
      <c r="O78" s="221"/>
      <c r="P78" s="221"/>
      <c r="Q78" s="221"/>
      <c r="R78" s="222"/>
      <c r="S78" s="213" t="s">
        <v>45</v>
      </c>
      <c r="T78" s="213"/>
      <c r="U78" s="213"/>
      <c r="V78" s="223"/>
      <c r="W78" s="224"/>
      <c r="X78" s="224"/>
      <c r="Y78" s="224"/>
      <c r="Z78" s="224"/>
      <c r="AA78" s="224"/>
      <c r="AB78" s="224"/>
      <c r="AC78" s="224"/>
      <c r="AD78" s="224"/>
      <c r="AE78" s="224"/>
      <c r="AF78" s="225"/>
      <c r="AG78" s="49"/>
    </row>
    <row r="79" spans="1:33">
      <c r="A79" s="49"/>
      <c r="B79" s="83"/>
      <c r="C79" s="84"/>
      <c r="D79" s="84"/>
      <c r="E79" s="210"/>
      <c r="F79" s="81" t="s">
        <v>98</v>
      </c>
      <c r="G79" s="82"/>
      <c r="H79" s="155"/>
      <c r="I79" s="62"/>
      <c r="J79" s="147" t="s">
        <v>168</v>
      </c>
      <c r="K79" s="147"/>
      <c r="L79" s="147"/>
      <c r="M79" s="147"/>
      <c r="N79" s="62"/>
      <c r="O79" s="147" t="s">
        <v>169</v>
      </c>
      <c r="P79" s="147"/>
      <c r="Q79" s="147"/>
      <c r="R79" s="147"/>
      <c r="S79" s="147"/>
      <c r="T79" s="62"/>
      <c r="U79" s="147" t="s">
        <v>170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49"/>
    </row>
    <row r="80" spans="1:33">
      <c r="A80" s="49"/>
      <c r="B80" s="85"/>
      <c r="C80" s="86"/>
      <c r="D80" s="86"/>
      <c r="E80" s="211"/>
      <c r="F80" s="85"/>
      <c r="G80" s="86"/>
      <c r="H80" s="211"/>
      <c r="I80" s="62"/>
      <c r="J80" s="57" t="s">
        <v>175</v>
      </c>
      <c r="K80" s="58"/>
      <c r="L80" s="59" t="s">
        <v>176</v>
      </c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60" t="s">
        <v>174</v>
      </c>
      <c r="AG80" s="49"/>
    </row>
    <row r="81" spans="1:33" ht="6.6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>
      <c r="A82" s="2"/>
      <c r="B82" s="9" t="s">
        <v>72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 t="s">
        <v>58</v>
      </c>
      <c r="O82" s="11"/>
      <c r="P82" s="2" t="s">
        <v>73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5.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</sheetData>
  <sheetProtection sheet="1" objects="1" scenarios="1" selectLockedCells="1"/>
  <mergeCells count="205">
    <mergeCell ref="B77:E80"/>
    <mergeCell ref="F77:H77"/>
    <mergeCell ref="I77:M77"/>
    <mergeCell ref="N77:P77"/>
    <mergeCell ref="Q77:AF77"/>
    <mergeCell ref="F78:H78"/>
    <mergeCell ref="I78:R78"/>
    <mergeCell ref="S78:U78"/>
    <mergeCell ref="V78:AF78"/>
    <mergeCell ref="F79:H80"/>
    <mergeCell ref="J79:M79"/>
    <mergeCell ref="O79:S79"/>
    <mergeCell ref="U79:AF79"/>
    <mergeCell ref="M80:AE80"/>
    <mergeCell ref="B73:E76"/>
    <mergeCell ref="F73:H73"/>
    <mergeCell ref="I73:M73"/>
    <mergeCell ref="N73:P73"/>
    <mergeCell ref="Q73:AF73"/>
    <mergeCell ref="F74:H74"/>
    <mergeCell ref="I74:R74"/>
    <mergeCell ref="S74:U74"/>
    <mergeCell ref="V74:AF74"/>
    <mergeCell ref="F75:H76"/>
    <mergeCell ref="J75:M75"/>
    <mergeCell ref="O75:S75"/>
    <mergeCell ref="U75:AF75"/>
    <mergeCell ref="M76:AE76"/>
    <mergeCell ref="B69:E72"/>
    <mergeCell ref="F69:H69"/>
    <mergeCell ref="I69:M69"/>
    <mergeCell ref="N69:P69"/>
    <mergeCell ref="Q69:AF69"/>
    <mergeCell ref="F70:H70"/>
    <mergeCell ref="I70:R70"/>
    <mergeCell ref="S70:U70"/>
    <mergeCell ref="V70:AF70"/>
    <mergeCell ref="F71:H72"/>
    <mergeCell ref="J71:M71"/>
    <mergeCell ref="O71:S71"/>
    <mergeCell ref="U71:AF71"/>
    <mergeCell ref="M72:AE72"/>
    <mergeCell ref="B65:E68"/>
    <mergeCell ref="F65:H65"/>
    <mergeCell ref="I65:M65"/>
    <mergeCell ref="N65:P65"/>
    <mergeCell ref="Q65:AF65"/>
    <mergeCell ref="F66:H66"/>
    <mergeCell ref="I66:R66"/>
    <mergeCell ref="S66:U66"/>
    <mergeCell ref="V66:AF66"/>
    <mergeCell ref="F67:H68"/>
    <mergeCell ref="J67:M67"/>
    <mergeCell ref="O67:S67"/>
    <mergeCell ref="U67:AF67"/>
    <mergeCell ref="M68:AE68"/>
    <mergeCell ref="M64:AE64"/>
    <mergeCell ref="F55:H57"/>
    <mergeCell ref="B48:E57"/>
    <mergeCell ref="C60:AF60"/>
    <mergeCell ref="B61:E64"/>
    <mergeCell ref="F61:H61"/>
    <mergeCell ref="I61:M61"/>
    <mergeCell ref="N61:P61"/>
    <mergeCell ref="Q61:AF61"/>
    <mergeCell ref="F62:H62"/>
    <mergeCell ref="I62:R62"/>
    <mergeCell ref="S62:U62"/>
    <mergeCell ref="V62:AF62"/>
    <mergeCell ref="F63:H64"/>
    <mergeCell ref="J63:M63"/>
    <mergeCell ref="O63:S63"/>
    <mergeCell ref="I55:K57"/>
    <mergeCell ref="M55:O57"/>
    <mergeCell ref="Q55:S57"/>
    <mergeCell ref="L55:L57"/>
    <mergeCell ref="P55:P57"/>
    <mergeCell ref="U55:V55"/>
    <mergeCell ref="W55:AF55"/>
    <mergeCell ref="U56:V56"/>
    <mergeCell ref="U63:AF63"/>
    <mergeCell ref="Q49:S51"/>
    <mergeCell ref="W56:AF56"/>
    <mergeCell ref="U57:V57"/>
    <mergeCell ref="W57:AF57"/>
    <mergeCell ref="T52:T54"/>
    <mergeCell ref="U52:V52"/>
    <mergeCell ref="W52:AF52"/>
    <mergeCell ref="U53:V53"/>
    <mergeCell ref="W53:AF53"/>
    <mergeCell ref="U54:V54"/>
    <mergeCell ref="W54:AF54"/>
    <mergeCell ref="T55:T57"/>
    <mergeCell ref="F52:H54"/>
    <mergeCell ref="I52:K54"/>
    <mergeCell ref="L52:L54"/>
    <mergeCell ref="M52:O54"/>
    <mergeCell ref="P52:P54"/>
    <mergeCell ref="Q52:S54"/>
    <mergeCell ref="B39:G39"/>
    <mergeCell ref="H39:AF39"/>
    <mergeCell ref="B40:G40"/>
    <mergeCell ref="H40:AF40"/>
    <mergeCell ref="B41:G41"/>
    <mergeCell ref="H41:AF41"/>
    <mergeCell ref="T49:T51"/>
    <mergeCell ref="U49:V49"/>
    <mergeCell ref="U50:V50"/>
    <mergeCell ref="U51:V51"/>
    <mergeCell ref="W49:AF49"/>
    <mergeCell ref="W50:AF50"/>
    <mergeCell ref="W51:AF51"/>
    <mergeCell ref="F49:H51"/>
    <mergeCell ref="I49:K51"/>
    <mergeCell ref="L49:L51"/>
    <mergeCell ref="M49:O51"/>
    <mergeCell ref="P49:P51"/>
    <mergeCell ref="X34:AF34"/>
    <mergeCell ref="X35:AF35"/>
    <mergeCell ref="X36:AF36"/>
    <mergeCell ref="B37:G38"/>
    <mergeCell ref="H37:W37"/>
    <mergeCell ref="X37:AF37"/>
    <mergeCell ref="H38:W38"/>
    <mergeCell ref="X38:AF38"/>
    <mergeCell ref="H30:AF30"/>
    <mergeCell ref="H31:AF31"/>
    <mergeCell ref="B33:G36"/>
    <mergeCell ref="I33:N33"/>
    <mergeCell ref="I34:N34"/>
    <mergeCell ref="I35:N35"/>
    <mergeCell ref="I36:N36"/>
    <mergeCell ref="P33:V33"/>
    <mergeCell ref="P34:V34"/>
    <mergeCell ref="P35:V35"/>
    <mergeCell ref="P36:V36"/>
    <mergeCell ref="X33:AF33"/>
    <mergeCell ref="B31:G32"/>
    <mergeCell ref="B27:G30"/>
    <mergeCell ref="S29:T29"/>
    <mergeCell ref="U27:AF27"/>
    <mergeCell ref="H21:O21"/>
    <mergeCell ref="H22:O22"/>
    <mergeCell ref="U28:AF28"/>
    <mergeCell ref="U29:AF29"/>
    <mergeCell ref="H26:J26"/>
    <mergeCell ref="K26:N26"/>
    <mergeCell ref="O26:Q26"/>
    <mergeCell ref="R26:U26"/>
    <mergeCell ref="H29:I29"/>
    <mergeCell ref="J29:R29"/>
    <mergeCell ref="H27:I27"/>
    <mergeCell ref="H28:I28"/>
    <mergeCell ref="J27:R27"/>
    <mergeCell ref="J28:R28"/>
    <mergeCell ref="S27:T27"/>
    <mergeCell ref="S28:T28"/>
    <mergeCell ref="U12:AF12"/>
    <mergeCell ref="B10:D10"/>
    <mergeCell ref="E10:J10"/>
    <mergeCell ref="K10:M10"/>
    <mergeCell ref="N10:T10"/>
    <mergeCell ref="U10:V10"/>
    <mergeCell ref="E23:G23"/>
    <mergeCell ref="B18:D23"/>
    <mergeCell ref="B26:G26"/>
    <mergeCell ref="Q21:AF23"/>
    <mergeCell ref="H23:O23"/>
    <mergeCell ref="E18:G18"/>
    <mergeCell ref="E19:G19"/>
    <mergeCell ref="E20:G20"/>
    <mergeCell ref="E21:G21"/>
    <mergeCell ref="E22:G22"/>
    <mergeCell ref="V26:AF26"/>
    <mergeCell ref="B17:D17"/>
    <mergeCell ref="E17:K17"/>
    <mergeCell ref="L17:O17"/>
    <mergeCell ref="P17:AF17"/>
    <mergeCell ref="H18:O18"/>
    <mergeCell ref="H19:O19"/>
    <mergeCell ref="H20:O20"/>
    <mergeCell ref="A1:AG1"/>
    <mergeCell ref="A2:AG2"/>
    <mergeCell ref="R4:T5"/>
    <mergeCell ref="U4:AF5"/>
    <mergeCell ref="C7:AF7"/>
    <mergeCell ref="B42:G42"/>
    <mergeCell ref="H42:AF42"/>
    <mergeCell ref="B45:E47"/>
    <mergeCell ref="F45:AF45"/>
    <mergeCell ref="G47:AE47"/>
    <mergeCell ref="AA13:AF13"/>
    <mergeCell ref="B16:D16"/>
    <mergeCell ref="E16:P16"/>
    <mergeCell ref="Q16:S16"/>
    <mergeCell ref="T16:AF16"/>
    <mergeCell ref="Q13:R13"/>
    <mergeCell ref="S13:X13"/>
    <mergeCell ref="Y13:Z13"/>
    <mergeCell ref="W10:AF10"/>
    <mergeCell ref="B11:D12"/>
    <mergeCell ref="E11:P12"/>
    <mergeCell ref="Q11:T11"/>
    <mergeCell ref="U11:AF11"/>
    <mergeCell ref="Q12:T12"/>
  </mergeCells>
  <phoneticPr fontId="1"/>
  <conditionalFormatting sqref="E10:J10 N10:T10 E11:P12 U11:U12 I55 M55 Q55">
    <cfRule type="containsBlanks" dxfId="15" priority="26">
      <formula>LEN(TRIM(E10))=0</formula>
    </cfRule>
  </conditionalFormatting>
  <conditionalFormatting sqref="T16 P16 E16:E17">
    <cfRule type="containsBlanks" dxfId="14" priority="25">
      <formula>LEN(TRIM(E16))=0</formula>
    </cfRule>
  </conditionalFormatting>
  <conditionalFormatting sqref="F45">
    <cfRule type="containsBlanks" dxfId="13" priority="24">
      <formula>LEN(TRIM(F45))=0</formula>
    </cfRule>
  </conditionalFormatting>
  <conditionalFormatting sqref="I49 M49 Q49 I55 M55 Q55">
    <cfRule type="expression" dxfId="12" priority="22">
      <formula>DATE($I49, $M49, $Q49)&lt;TODAY()+6</formula>
    </cfRule>
  </conditionalFormatting>
  <conditionalFormatting sqref="I49 M49 Q49">
    <cfRule type="containsBlanks" dxfId="11" priority="23">
      <formula>LEN(TRIM(I49))=0</formula>
    </cfRule>
  </conditionalFormatting>
  <conditionalFormatting sqref="I52 M52 Q52">
    <cfRule type="containsBlanks" dxfId="10" priority="19">
      <formula>LEN(TRIM(I52))=0</formula>
    </cfRule>
  </conditionalFormatting>
  <conditionalFormatting sqref="I52 M52 Q52">
    <cfRule type="expression" dxfId="9" priority="18">
      <formula>DATE($I52, $M52, $Q52)&lt;TODAY()+6</formula>
    </cfRule>
  </conditionalFormatting>
  <conditionalFormatting sqref="I61 Q61">
    <cfRule type="containsBlanks" dxfId="8" priority="17">
      <formula>LEN(TRIM(I61))=0</formula>
    </cfRule>
  </conditionalFormatting>
  <conditionalFormatting sqref="Q13:R13 Y13:Z13">
    <cfRule type="expression" dxfId="7" priority="12">
      <formula>LEN($Q$13)+LEN($Y$13)=0</formula>
    </cfRule>
  </conditionalFormatting>
  <conditionalFormatting sqref="E18:G23">
    <cfRule type="expression" dxfId="6" priority="11">
      <formula>LEN($E$18)+LEN($E$19)+LEN($E$20)+LEN($E$21)+LEN($E$22)+LEN($E$23)=0</formula>
    </cfRule>
  </conditionalFormatting>
  <conditionalFormatting sqref="U49:V51">
    <cfRule type="expression" dxfId="5" priority="8">
      <formula>LEN($U$49)+LEN($U$50)+LEN($U$51)=0</formula>
    </cfRule>
  </conditionalFormatting>
  <conditionalFormatting sqref="U52:V54">
    <cfRule type="expression" dxfId="4" priority="7">
      <formula>LEN($U$52)+LEN($U$53)+LEN($U$54)=0</formula>
    </cfRule>
  </conditionalFormatting>
  <conditionalFormatting sqref="U55:V57">
    <cfRule type="expression" dxfId="3" priority="6">
      <formula>LEN($U$55)+LEN($U$56)+LEN($U$57)=0</formula>
    </cfRule>
  </conditionalFormatting>
  <conditionalFormatting sqref="N63 T63 I63:I64">
    <cfRule type="expression" dxfId="2" priority="5">
      <formula>LEN($I$63)+LEN($N$63)+LEN($T$63)+LEN($I$64)=0</formula>
    </cfRule>
  </conditionalFormatting>
  <conditionalFormatting sqref="M64:AE64">
    <cfRule type="expression" dxfId="1" priority="4">
      <formula>AND($I$64="●", $M$64="")</formula>
    </cfRule>
    <cfRule type="expression" dxfId="0" priority="27">
      <formula>AND($I$64="●", $M$64&lt;&gt;"")</formula>
    </cfRule>
  </conditionalFormatting>
  <dataValidations count="4">
    <dataValidation imeMode="off" allowBlank="1" showInputMessage="1" showErrorMessage="1" sqref="U11:U12 P17:AF17 X38:AF38"/>
    <dataValidation imeMode="hiragana" allowBlank="1" showInputMessage="1" showErrorMessage="1" sqref="E10:J10 E11:P12 W10 E16:P16 T16 H31:AF32 H39:AF42 I61:M61 Q61:AF61 I62:R62 V62:AF62 I65:M65 Q65:AF65 I66:R66 V66:AF66 I73:M73 Q73:AF73 I74:R74 V74:AF74 I69:M69 Q69:AF69 I70:R70 V70:AF70 I77:M77 Q77:AF77 I78:R78 V78:AF78"/>
    <dataValidation imeMode="fullKatakana" allowBlank="1" showInputMessage="1" showErrorMessage="1" sqref="N10:T10"/>
    <dataValidation type="textLength" imeMode="off" operator="equal" allowBlank="1" showInputMessage="1" showErrorMessage="1" errorTitle="エラー" error="13桁の法人番号を入力してください。" sqref="E17:K17">
      <formula1>13</formula1>
    </dataValidation>
  </dataValidations>
  <hyperlinks>
    <hyperlink ref="U18" r:id="rId1"/>
    <hyperlink ref="H38" r:id="rId2" display="https://minkanrenkei.jica.go.jp/area/table/26067/98J963/M?S=oftis2ldkhlf"/>
    <hyperlink ref="H38:W38" r:id="rId3" display="リンク：民間企業の製品・技術の活用が期待される開発途上国の課題"/>
    <hyperlink ref="U4" r:id="rId4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portrait" blackAndWhite="1" horizontalDpi="300" verticalDpi="300" r:id="rId5"/>
  <rowBreaks count="1" manualBreakCount="1">
    <brk id="43" max="16383" man="1"/>
  </row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8" name="Group Box 2">
              <controlPr locked="0" defaultSize="0" autoFill="0" autoPict="0">
                <anchor moveWithCells="1">
                  <from>
                    <xdr:col>15</xdr:col>
                    <xdr:colOff>146050</xdr:colOff>
                    <xdr:row>12</xdr:row>
                    <xdr:rowOff>31750</xdr:rowOff>
                  </from>
                  <to>
                    <xdr:col>24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設定!$F$18:$F$19</xm:f>
          </x14:formula1>
          <xm:sqref>Q13:R13 Y13:Z13 T79 H26:J26 O26:Q26 H27:I29 S27:T29 H33:H36 O33:O36 W33:W36 U49:V57 I63:I64 N63 T63 I67:I68 N67 T67 I75:I76 N75 T75 I71:I72 N71 T71 I79:I80 N79 E18:G23</xm:sqref>
        </x14:dataValidation>
        <x14:dataValidation type="list" allowBlank="1" showErrorMessage="1" errorTitle="エラー" error="選択肢から、ご来訪希望場所を選択してください。">
          <x14:formula1>
            <xm:f>設定!$A$2:$A$15</xm:f>
          </x14:formula1>
          <xm:sqref>F45</xm:sqref>
        </x14:dataValidation>
        <x14:dataValidation type="list" imeMode="off" allowBlank="1">
          <x14:formula1>
            <xm:f>設定!$C$18:$C$19</xm:f>
          </x14:formula1>
          <xm:sqref>I49 I55 I52</xm:sqref>
        </x14:dataValidation>
        <x14:dataValidation type="list" imeMode="off" allowBlank="1">
          <x14:formula1>
            <xm:f>設定!$D$18:$D$29</xm:f>
          </x14:formula1>
          <xm:sqref>M49 M55 M52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workbookViewId="0">
      <selection activeCell="F19" sqref="F19"/>
    </sheetView>
  </sheetViews>
  <sheetFormatPr defaultRowHeight="18"/>
  <cols>
    <col min="1" max="1" width="21.58203125" customWidth="1"/>
    <col min="2" max="2" width="20.83203125" customWidth="1"/>
    <col min="3" max="4" width="18.58203125" customWidth="1"/>
  </cols>
  <sheetData>
    <row r="1" spans="1:5">
      <c r="B1" t="s">
        <v>2</v>
      </c>
    </row>
    <row r="2" spans="1:5">
      <c r="A2" t="str">
        <f>B2&amp; " 【対象都道府県： " &amp; C2 &amp; "】"</f>
        <v>JICA本部（竹橋） 【対象都道府県： 東京都】</v>
      </c>
      <c r="B2" t="s">
        <v>3</v>
      </c>
      <c r="C2" t="s">
        <v>33</v>
      </c>
      <c r="D2" t="str">
        <f>B2&amp;"&lt;" &amp; C2 &amp; "&gt;"</f>
        <v>JICA本部（竹橋）&lt;東京都&gt;</v>
      </c>
      <c r="E2" t="s">
        <v>30</v>
      </c>
    </row>
    <row r="3" spans="1:5">
      <c r="A3" t="str">
        <f t="shared" ref="A3:A15" si="0">B3&amp; " 【対象都道府県： " &amp; C3 &amp; "】"</f>
        <v>JICA北海道（札幌） 【対象都道府県： 北海道（道央/道北/道南）】</v>
      </c>
      <c r="B3" t="s">
        <v>4</v>
      </c>
      <c r="C3" t="s">
        <v>31</v>
      </c>
      <c r="D3" t="str">
        <f t="shared" ref="D3:D15" si="1">B3&amp;"&lt;" &amp; C3 &amp; "&gt;"</f>
        <v>JICA北海道（札幌）&lt;北海道（道央/道北/道南）&gt;</v>
      </c>
      <c r="E3" t="s">
        <v>17</v>
      </c>
    </row>
    <row r="4" spans="1:5">
      <c r="A4" t="str">
        <f t="shared" si="0"/>
        <v>JICA北海道（帯広） 【対象都道府県： 北海道（道東）】</v>
      </c>
      <c r="B4" t="s">
        <v>5</v>
      </c>
      <c r="C4" t="s">
        <v>32</v>
      </c>
      <c r="D4" t="str">
        <f t="shared" si="1"/>
        <v>JICA北海道（帯広）&lt;北海道（道東）&gt;</v>
      </c>
      <c r="E4" t="s">
        <v>18</v>
      </c>
    </row>
    <row r="5" spans="1:5">
      <c r="A5" t="str">
        <f t="shared" si="0"/>
        <v>JICA東北 【対象都道府県： 青森県/岩手県/宮城県/秋田県/山形県/福島県】</v>
      </c>
      <c r="B5" t="s">
        <v>6</v>
      </c>
      <c r="C5" t="s">
        <v>34</v>
      </c>
      <c r="D5" t="str">
        <f t="shared" si="1"/>
        <v>JICA東北&lt;青森県/岩手県/宮城県/秋田県/山形県/福島県&gt;</v>
      </c>
      <c r="E5" t="s">
        <v>19</v>
      </c>
    </row>
    <row r="6" spans="1:5">
      <c r="A6" t="str">
        <f t="shared" si="0"/>
        <v>JICA筑波 【対象都道府県： 茨城県/栃木県】</v>
      </c>
      <c r="B6" t="s">
        <v>7</v>
      </c>
      <c r="C6" t="s">
        <v>35</v>
      </c>
      <c r="D6" t="str">
        <f t="shared" si="1"/>
        <v>JICA筑波&lt;茨城県/栃木県&gt;</v>
      </c>
      <c r="E6" t="s">
        <v>20</v>
      </c>
    </row>
    <row r="7" spans="1:5">
      <c r="A7" t="str">
        <f t="shared" si="0"/>
        <v>JICA横浜 【対象都道府県： 神奈川県/山梨県】</v>
      </c>
      <c r="B7" t="s">
        <v>8</v>
      </c>
      <c r="C7" t="s">
        <v>36</v>
      </c>
      <c r="D7" t="str">
        <f t="shared" si="1"/>
        <v>JICA横浜&lt;神奈川県/山梨県&gt;</v>
      </c>
      <c r="E7" t="s">
        <v>21</v>
      </c>
    </row>
    <row r="8" spans="1:5">
      <c r="A8" t="str">
        <f t="shared" si="0"/>
        <v>JICA東京 【対象都道府県： 埼玉県/千葉県/群馬県/新潟県/長野県】</v>
      </c>
      <c r="B8" t="s">
        <v>9</v>
      </c>
      <c r="C8" t="s">
        <v>37</v>
      </c>
      <c r="D8" t="str">
        <f t="shared" si="1"/>
        <v>JICA東京&lt;埼玉県/千葉県/群馬県/新潟県/長野県&gt;</v>
      </c>
      <c r="E8" t="s">
        <v>22</v>
      </c>
    </row>
    <row r="9" spans="1:5">
      <c r="A9" t="str">
        <f t="shared" si="0"/>
        <v>JICA中部 【対象都道府県： 静岡県/岐阜県/愛知県/三重県】</v>
      </c>
      <c r="B9" t="s">
        <v>10</v>
      </c>
      <c r="C9" t="s">
        <v>38</v>
      </c>
      <c r="D9" t="str">
        <f t="shared" si="1"/>
        <v>JICA中部&lt;静岡県/岐阜県/愛知県/三重県&gt;</v>
      </c>
      <c r="E9" t="s">
        <v>23</v>
      </c>
    </row>
    <row r="10" spans="1:5">
      <c r="A10" t="str">
        <f t="shared" si="0"/>
        <v>JICA北陸 【対象都道府県： 富山県/石川県/福井県】</v>
      </c>
      <c r="B10" t="s">
        <v>11</v>
      </c>
      <c r="C10" t="s">
        <v>39</v>
      </c>
      <c r="D10" t="str">
        <f t="shared" si="1"/>
        <v>JICA北陸&lt;富山県/石川県/福井県&gt;</v>
      </c>
      <c r="E10" t="s">
        <v>24</v>
      </c>
    </row>
    <row r="11" spans="1:5">
      <c r="A11" t="str">
        <f t="shared" si="0"/>
        <v>JICA関西 【対象都道府県： 滋賀県/京都府/大阪府/兵庫県/奈良県/和歌山県】</v>
      </c>
      <c r="B11" t="s">
        <v>12</v>
      </c>
      <c r="C11" t="s">
        <v>40</v>
      </c>
      <c r="D11" t="str">
        <f t="shared" si="1"/>
        <v>JICA関西&lt;滋賀県/京都府/大阪府/兵庫県/奈良県/和歌山県&gt;</v>
      </c>
      <c r="E11" t="s">
        <v>25</v>
      </c>
    </row>
    <row r="12" spans="1:5">
      <c r="A12" t="str">
        <f t="shared" si="0"/>
        <v>JICA中国 【対象都道府県： 鳥取県/島根県/岡山県/広島県/山口県】</v>
      </c>
      <c r="B12" t="s">
        <v>13</v>
      </c>
      <c r="C12" t="s">
        <v>41</v>
      </c>
      <c r="D12" t="str">
        <f t="shared" si="1"/>
        <v>JICA中国&lt;鳥取県/島根県/岡山県/広島県/山口県&gt;</v>
      </c>
      <c r="E12" t="s">
        <v>26</v>
      </c>
    </row>
    <row r="13" spans="1:5">
      <c r="A13" t="str">
        <f t="shared" si="0"/>
        <v>JICA四国 【対象都道府県： 徳島県/香川県/愛媛県/高知県】</v>
      </c>
      <c r="B13" t="s">
        <v>14</v>
      </c>
      <c r="C13" t="s">
        <v>42</v>
      </c>
      <c r="D13" t="str">
        <f t="shared" si="1"/>
        <v>JICA四国&lt;徳島県/香川県/愛媛県/高知県&gt;</v>
      </c>
      <c r="E13" t="s">
        <v>27</v>
      </c>
    </row>
    <row r="14" spans="1:5">
      <c r="A14" t="str">
        <f t="shared" si="0"/>
        <v>JICA九州 【対象都道府県： 福岡県/佐賀県/長崎県/熊本県/大分県/宮崎県/鹿児島県】</v>
      </c>
      <c r="B14" t="s">
        <v>15</v>
      </c>
      <c r="C14" t="s">
        <v>43</v>
      </c>
      <c r="D14" t="str">
        <f t="shared" si="1"/>
        <v>JICA九州&lt;福岡県/佐賀県/長崎県/熊本県/大分県/宮崎県/鹿児島県&gt;</v>
      </c>
      <c r="E14" t="s">
        <v>28</v>
      </c>
    </row>
    <row r="15" spans="1:5">
      <c r="A15" t="str">
        <f t="shared" si="0"/>
        <v>JICA沖縄 【対象都道府県： 沖縄県】</v>
      </c>
      <c r="B15" t="s">
        <v>16</v>
      </c>
      <c r="C15" t="s">
        <v>44</v>
      </c>
      <c r="D15" t="str">
        <f t="shared" si="1"/>
        <v>JICA沖縄&lt;沖縄県&gt;</v>
      </c>
      <c r="E15" t="s">
        <v>29</v>
      </c>
    </row>
    <row r="18" spans="1:6">
      <c r="A18">
        <v>1</v>
      </c>
      <c r="B18" s="10">
        <f ca="1">TODAY()</f>
        <v>44071</v>
      </c>
      <c r="C18">
        <f ca="1">YEAR(B18)</f>
        <v>2020</v>
      </c>
      <c r="D18">
        <f ca="1">MONTH(B18)</f>
        <v>8</v>
      </c>
      <c r="F18" s="55"/>
    </row>
    <row r="19" spans="1:6">
      <c r="A19">
        <v>2</v>
      </c>
      <c r="C19">
        <f ca="1">C18+1</f>
        <v>2021</v>
      </c>
      <c r="D19">
        <f ca="1">MONTH(EDATE($B$18, A18))</f>
        <v>9</v>
      </c>
      <c r="F19" s="55" t="s">
        <v>137</v>
      </c>
    </row>
    <row r="20" spans="1:6">
      <c r="A20">
        <v>3</v>
      </c>
      <c r="D20">
        <f t="shared" ref="D20:D29" ca="1" si="2">MONTH(EDATE($B$18, A19))</f>
        <v>10</v>
      </c>
    </row>
    <row r="21" spans="1:6">
      <c r="A21">
        <v>4</v>
      </c>
      <c r="D21">
        <f t="shared" ca="1" si="2"/>
        <v>11</v>
      </c>
    </row>
    <row r="22" spans="1:6">
      <c r="A22">
        <v>5</v>
      </c>
      <c r="D22">
        <f t="shared" ca="1" si="2"/>
        <v>12</v>
      </c>
    </row>
    <row r="23" spans="1:6">
      <c r="A23">
        <v>6</v>
      </c>
      <c r="D23">
        <f t="shared" ca="1" si="2"/>
        <v>1</v>
      </c>
    </row>
    <row r="24" spans="1:6">
      <c r="A24">
        <v>7</v>
      </c>
      <c r="D24">
        <f t="shared" ca="1" si="2"/>
        <v>2</v>
      </c>
    </row>
    <row r="25" spans="1:6">
      <c r="A25">
        <v>8</v>
      </c>
      <c r="D25">
        <f t="shared" ca="1" si="2"/>
        <v>3</v>
      </c>
    </row>
    <row r="26" spans="1:6">
      <c r="A26">
        <v>9</v>
      </c>
      <c r="D26">
        <f t="shared" ca="1" si="2"/>
        <v>4</v>
      </c>
    </row>
    <row r="27" spans="1:6">
      <c r="A27">
        <v>10</v>
      </c>
      <c r="D27">
        <f t="shared" ca="1" si="2"/>
        <v>5</v>
      </c>
    </row>
    <row r="28" spans="1:6">
      <c r="A28">
        <v>11</v>
      </c>
      <c r="D28">
        <f t="shared" ca="1" si="2"/>
        <v>6</v>
      </c>
    </row>
    <row r="29" spans="1:6">
      <c r="A29">
        <v>12</v>
      </c>
      <c r="D29">
        <f t="shared" ca="1" si="2"/>
        <v>7</v>
      </c>
    </row>
    <row r="30" spans="1:6">
      <c r="A30">
        <v>13</v>
      </c>
    </row>
    <row r="31" spans="1:6">
      <c r="A31">
        <v>14</v>
      </c>
    </row>
    <row r="32" spans="1:6">
      <c r="A32">
        <v>15</v>
      </c>
    </row>
    <row r="33" spans="1:1">
      <c r="A33">
        <v>16</v>
      </c>
    </row>
    <row r="34" spans="1:1">
      <c r="A34">
        <v>17</v>
      </c>
    </row>
    <row r="35" spans="1:1">
      <c r="A35">
        <v>18</v>
      </c>
    </row>
    <row r="36" spans="1:1">
      <c r="A36">
        <v>19</v>
      </c>
    </row>
    <row r="37" spans="1:1">
      <c r="A37">
        <v>20</v>
      </c>
    </row>
    <row r="38" spans="1:1">
      <c r="A38">
        <v>21</v>
      </c>
    </row>
    <row r="39" spans="1:1">
      <c r="A39">
        <v>22</v>
      </c>
    </row>
    <row r="40" spans="1:1">
      <c r="A40">
        <v>23</v>
      </c>
    </row>
    <row r="41" spans="1:1">
      <c r="A41">
        <v>24</v>
      </c>
    </row>
    <row r="42" spans="1:1">
      <c r="A42">
        <v>25</v>
      </c>
    </row>
    <row r="43" spans="1:1">
      <c r="A43">
        <v>26</v>
      </c>
    </row>
    <row r="44" spans="1:1">
      <c r="A44">
        <v>27</v>
      </c>
    </row>
    <row r="45" spans="1:1">
      <c r="A45">
        <v>28</v>
      </c>
    </row>
    <row r="46" spans="1:1">
      <c r="A46">
        <v>29</v>
      </c>
    </row>
    <row r="47" spans="1:1">
      <c r="A47">
        <v>30</v>
      </c>
    </row>
    <row r="48" spans="1:1">
      <c r="A4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F3" sqref="F3"/>
    </sheetView>
  </sheetViews>
  <sheetFormatPr defaultColWidth="8.58203125" defaultRowHeight="15"/>
  <cols>
    <col min="1" max="1" width="8.58203125" style="14" bestFit="1" customWidth="1"/>
    <col min="2" max="5" width="8.58203125" style="14"/>
    <col min="6" max="6" width="17.08203125" style="14" customWidth="1"/>
    <col min="7" max="8" width="8.58203125" style="14"/>
    <col min="9" max="10" width="16.08203125" style="14" customWidth="1"/>
    <col min="11" max="11" width="8.58203125" style="14"/>
    <col min="12" max="12" width="11.33203125" style="14" bestFit="1" customWidth="1"/>
    <col min="13" max="16384" width="8.58203125" style="14"/>
  </cols>
  <sheetData>
    <row r="1" spans="1:14" ht="30">
      <c r="A1" s="16" t="s">
        <v>84</v>
      </c>
      <c r="B1" s="17" t="s">
        <v>85</v>
      </c>
      <c r="C1" s="17" t="s">
        <v>86</v>
      </c>
      <c r="D1" s="18" t="s">
        <v>49</v>
      </c>
      <c r="E1" s="18" t="s">
        <v>50</v>
      </c>
      <c r="F1" s="18" t="s">
        <v>87</v>
      </c>
      <c r="G1" s="18" t="s">
        <v>70</v>
      </c>
      <c r="H1" s="18" t="s">
        <v>45</v>
      </c>
      <c r="I1" s="18" t="s">
        <v>88</v>
      </c>
      <c r="J1" s="19" t="s">
        <v>89</v>
      </c>
      <c r="K1" s="18" t="s">
        <v>90</v>
      </c>
      <c r="L1" s="20" t="s">
        <v>91</v>
      </c>
      <c r="M1" s="19" t="s">
        <v>92</v>
      </c>
      <c r="N1" s="21" t="s">
        <v>93</v>
      </c>
    </row>
    <row r="2" spans="1:14">
      <c r="A2" s="22"/>
      <c r="B2" s="23"/>
      <c r="C2" s="23"/>
      <c r="D2" s="24" t="str">
        <f>IF(申込フォームv4!$AI$13=1,申込フォームv4!$E$10, "")&amp;""</f>
        <v/>
      </c>
      <c r="E2" s="24" t="str">
        <f>IF(申込フォームv4!AI13=1,申込フォームv4!E11, "")&amp;""</f>
        <v/>
      </c>
      <c r="F2" s="24" t="str">
        <f>IF(申込フォームv4!AI13=1, 申込フォームv4!AI18&amp;申込フォームv4!AI19&amp;申込フォームv4!AI20&amp;申込フォームv4!AI21&amp;申込フォームv4!AI22&amp;申込フォームv4!AI23, "")&amp;""</f>
        <v/>
      </c>
      <c r="G2" s="24"/>
      <c r="H2" s="24" t="str">
        <f>IF(申込フォームv4!AI13=1,申込フォームv4!W10, "")&amp;""</f>
        <v/>
      </c>
      <c r="I2" s="24" t="str">
        <f>TRIM(IF(申込フォームv4!AI13=1,申込フォームv4!U12, "")&amp;"")</f>
        <v/>
      </c>
      <c r="J2" s="24"/>
      <c r="K2" s="24" t="b">
        <f>IF(申込フォームv4!AI13=1,申込フォームv4!U11&amp; "")</f>
        <v>0</v>
      </c>
      <c r="L2" s="25">
        <f ca="1">TODAY()</f>
        <v>44071</v>
      </c>
      <c r="M2" s="24" t="s">
        <v>96</v>
      </c>
      <c r="N2" s="26"/>
    </row>
    <row r="3" spans="1:14">
      <c r="A3" s="27" t="s">
        <v>94</v>
      </c>
    </row>
  </sheetData>
  <phoneticPr fontId="1"/>
  <dataValidations count="1">
    <dataValidation allowBlank="1" sqref="C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7" sqref="C7"/>
    </sheetView>
  </sheetViews>
  <sheetFormatPr defaultColWidth="8.58203125" defaultRowHeight="15"/>
  <cols>
    <col min="1" max="1" width="12.33203125" style="39" customWidth="1"/>
    <col min="2" max="2" width="15" style="39" customWidth="1"/>
    <col min="3" max="3" width="55.08203125" style="40" customWidth="1"/>
    <col min="4" max="16384" width="8.58203125" style="40"/>
  </cols>
  <sheetData>
    <row r="1" spans="1:3">
      <c r="A1" s="39" t="s">
        <v>80</v>
      </c>
      <c r="B1" s="39" t="s">
        <v>81</v>
      </c>
      <c r="C1" s="39" t="s">
        <v>83</v>
      </c>
    </row>
    <row r="2" spans="1:3">
      <c r="A2" s="39" t="s">
        <v>79</v>
      </c>
      <c r="B2" s="41">
        <v>43691</v>
      </c>
      <c r="C2" s="40" t="s">
        <v>82</v>
      </c>
    </row>
    <row r="3" spans="1:3">
      <c r="A3" s="39" t="s">
        <v>99</v>
      </c>
      <c r="B3" s="41">
        <v>43691</v>
      </c>
      <c r="C3" s="40" t="s">
        <v>100</v>
      </c>
    </row>
    <row r="4" spans="1:3" ht="30">
      <c r="A4" s="39" t="s">
        <v>126</v>
      </c>
      <c r="B4" s="41">
        <v>43864</v>
      </c>
      <c r="C4" s="42" t="s">
        <v>128</v>
      </c>
    </row>
    <row r="5" spans="1:3" ht="30">
      <c r="A5" s="39" t="s">
        <v>127</v>
      </c>
      <c r="B5" s="41">
        <v>43976</v>
      </c>
      <c r="C5" s="42" t="s">
        <v>129</v>
      </c>
    </row>
    <row r="6" spans="1:3">
      <c r="A6" s="39" t="s">
        <v>177</v>
      </c>
      <c r="B6" s="41">
        <v>44060</v>
      </c>
      <c r="C6" s="40" t="s">
        <v>178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申込フォームv4</vt:lpstr>
      <vt:lpstr>設定</vt:lpstr>
      <vt:lpstr>情報希望者一覧に張付け</vt:lpstr>
      <vt:lpstr>V管理</vt:lpstr>
      <vt:lpstr>申込フォームv4!Print_Area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個別相談フォーム</dc:title>
  <dc:creator/>
  <cp:keywords>民間連携事業部</cp:keywords>
  <dc:description/>
  <cp:lastModifiedBy/>
  <cp:revision>3</cp:revision>
  <dcterms:created xsi:type="dcterms:W3CDTF">2015-06-05T18:19:34Z</dcterms:created>
  <dcterms:modified xsi:type="dcterms:W3CDTF">2020-08-28T01:55:50Z</dcterms:modified>
  <cp:category>様式</cp:category>
  <cp:version>3</cp:version>
</cp:coreProperties>
</file>